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Ex2.xml" ContentType="application/vnd.ms-office.chartex+xml"/>
  <Override PartName="/xl/charts/style7.xml" ContentType="application/vnd.ms-office.chartstyle+xml"/>
  <Override PartName="/xl/charts/colors7.xml" ContentType="application/vnd.ms-office.chartcolorstyle+xml"/>
  <Override PartName="/xl/tables/table1.xml" ContentType="application/vnd.openxmlformats-officedocument.spreadsheetml.table+xml"/>
  <Override PartName="/xl/drawings/drawing2.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mc:AlternateContent xmlns:mc="http://schemas.openxmlformats.org/markup-compatibility/2006">
    <mc:Choice Requires="x15">
      <x15ac:absPath xmlns:x15ac="http://schemas.microsoft.com/office/spreadsheetml/2010/11/ac" url="D:\Datascience projects\Dasan_Analytics\"/>
    </mc:Choice>
  </mc:AlternateContent>
  <xr:revisionPtr revIDLastSave="0" documentId="13_ncr:1_{43DE845D-6A54-4E8F-AFFF-B432C7DC3EF3}" xr6:coauthVersionLast="47" xr6:coauthVersionMax="47" xr10:uidLastSave="{00000000-0000-0000-0000-000000000000}"/>
  <bookViews>
    <workbookView xWindow="-110" yWindow="-110" windowWidth="19420" windowHeight="10300" activeTab="1" xr2:uid="{26D4546B-D2A1-4444-8EAF-A6228F96F0C1}"/>
  </bookViews>
  <sheets>
    <sheet name="Calc" sheetId="6" r:id="rId1"/>
    <sheet name="DB" sheetId="2" r:id="rId2"/>
    <sheet name="Data" sheetId="1" r:id="rId3"/>
    <sheet name="DB FULL BLANK" sheetId="5" state="hidden" r:id="rId4"/>
    <sheet name="Assets" sheetId="4" r:id="rId5"/>
  </sheets>
  <externalReferences>
    <externalReference r:id="rId6"/>
  </externalReferences>
  <definedNames>
    <definedName name="_xlnm._FilterDatabase" localSheetId="2" hidden="1">Data!$C$1:$N$3891</definedName>
    <definedName name="_xlchart.v1.0" hidden="1">[1]Data!$I$5:$I$3894</definedName>
    <definedName name="_xlchart.v1.2" hidden="1">[1]Data!$I$5:$I$3894</definedName>
    <definedName name="_xlcn.WorksheetConnection_hrdashboardblank.xlsxstaff1" hidden="1">staff[]</definedName>
    <definedName name="sel.cli">Calc!$J$6</definedName>
    <definedName name="Sel.dept">Calc!$K$17</definedName>
    <definedName name="sel.sal">_xlfn.ANCHORARRAY(Calc!$L$31)</definedName>
    <definedName name="Slicer_Client_Name">#N/A</definedName>
    <definedName name="Slicer_Department">#N/A</definedName>
  </definedNames>
  <calcPr calcId="191029"/>
  <pivotCaches>
    <pivotCache cacheId="369" r:id="rId7"/>
    <pivotCache cacheId="372" r:id="rId8"/>
    <pivotCache cacheId="375" r:id="rId9"/>
    <pivotCache cacheId="378" r:id="rId10"/>
    <pivotCache cacheId="384" r:id="rId11"/>
    <pivotCache cacheId="390" r:id="rId12"/>
  </pivotCaches>
  <extLst>
    <ext xmlns:x14="http://schemas.microsoft.com/office/spreadsheetml/2009/9/main" uri="{876F7934-8845-4945-9796-88D515C7AA90}">
      <x14:pivotCaches>
        <pivotCache cacheId="161" r:id="rId13"/>
        <pivotCache cacheId="171" r:id="rId14"/>
      </x14:pivotCaches>
    </ext>
    <ext xmlns:x14="http://schemas.microsoft.com/office/spreadsheetml/2009/9/main" uri="{BBE1A952-AA13-448e-AADC-164F8A28A991}">
      <x14:slicerCaches>
        <x14:slicerCache r:id="rId15"/>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taff" name="staff" connection="WorksheetConnection_hr-dashboard-blank.xlsx!staff"/>
        </x15:modelTables>
        <x15:extLst>
          <ext xmlns:x16="http://schemas.microsoft.com/office/spreadsheetml/2014/11/main" uri="{9835A34E-60A6-4A7C-AAB8-D5F71C897F49}">
            <x16:modelTimeGroupings>
              <x16:modelTimeGrouping tableName="staff" columnName="Date of Join" columnId="Date of Join">
                <x16:calculatedTimeColumn columnName="Date of Join (Year)" columnId="Date of Join (Year)" contentType="years" isSelected="1"/>
                <x16:calculatedTimeColumn columnName="Date of Join (Quarter)" columnId="Date of Join (Quarter)" contentType="quarters" isSelected="0"/>
                <x16:calculatedTimeColumn columnName="Date of Join (Month Index)" columnId="Date of Join (Month Index)" contentType="monthsindex" isSelected="1"/>
                <x16:calculatedTimeColumn columnName="Date of Join (Month)" columnId="Date of Join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31" i="6" l="1" a="1"/>
  <c r="L31" i="6" s="1"/>
  <c r="O18" i="6" l="1"/>
  <c r="O19" i="6"/>
  <c r="O20" i="6"/>
  <c r="O21" i="6"/>
  <c r="O22" i="6"/>
  <c r="O23" i="6"/>
  <c r="O17" i="6"/>
  <c r="F18" i="6"/>
  <c r="F19" i="6"/>
  <c r="F20" i="6"/>
  <c r="F21" i="6"/>
  <c r="F22" i="6"/>
  <c r="F23" i="6"/>
  <c r="F24" i="6"/>
  <c r="F25" i="6"/>
  <c r="F26" i="6"/>
  <c r="F27" i="6"/>
  <c r="F28" i="6"/>
  <c r="F29" i="6"/>
  <c r="F30" i="6"/>
  <c r="F17" i="6"/>
  <c r="H5" i="6"/>
  <c r="H6" i="6" l="1"/>
  <c r="J3" i="5" a="1"/>
  <c r="J3" i="5" s="1"/>
  <c r="E2" i="5"/>
  <c r="F2" i="5" s="1"/>
  <c r="Q3891" i="1" l="1"/>
  <c r="O3891" i="1"/>
  <c r="Q3890" i="1"/>
  <c r="O3890" i="1"/>
  <c r="Q3889" i="1"/>
  <c r="O3889" i="1"/>
  <c r="Q3888" i="1"/>
  <c r="O3888" i="1"/>
  <c r="Q3887" i="1"/>
  <c r="O3887" i="1"/>
  <c r="Q3886" i="1"/>
  <c r="O3886" i="1"/>
  <c r="Q3885" i="1"/>
  <c r="O3885" i="1"/>
  <c r="Q3884" i="1"/>
  <c r="O3884" i="1"/>
  <c r="Q3883" i="1"/>
  <c r="O3883" i="1"/>
  <c r="Q3882" i="1"/>
  <c r="O3882" i="1"/>
  <c r="Q3881" i="1"/>
  <c r="O3881" i="1"/>
  <c r="Q3880" i="1"/>
  <c r="O3880" i="1"/>
  <c r="Q3879" i="1"/>
  <c r="O3879" i="1"/>
  <c r="Q3878" i="1"/>
  <c r="O3878" i="1"/>
  <c r="Q3877" i="1"/>
  <c r="O3877" i="1"/>
  <c r="Q3876" i="1"/>
  <c r="O3876" i="1"/>
  <c r="Q3875" i="1"/>
  <c r="O3875" i="1"/>
  <c r="Q3874" i="1"/>
  <c r="O3874" i="1"/>
  <c r="Q3873" i="1"/>
  <c r="O3873" i="1"/>
  <c r="Q3872" i="1"/>
  <c r="O3872" i="1"/>
  <c r="Q3871" i="1"/>
  <c r="O3871" i="1"/>
  <c r="Q3870" i="1"/>
  <c r="O3870" i="1"/>
  <c r="Q3869" i="1"/>
  <c r="O3869" i="1"/>
  <c r="Q3868" i="1"/>
  <c r="O3868" i="1"/>
  <c r="Q3867" i="1"/>
  <c r="O3867" i="1"/>
  <c r="Q3866" i="1"/>
  <c r="O3866" i="1"/>
  <c r="Q3865" i="1"/>
  <c r="O3865" i="1"/>
  <c r="Q3864" i="1"/>
  <c r="O3864" i="1"/>
  <c r="Q3863" i="1"/>
  <c r="O3863" i="1"/>
  <c r="Q3862" i="1"/>
  <c r="O3862" i="1"/>
  <c r="Q3861" i="1"/>
  <c r="O3861" i="1"/>
  <c r="Q3860" i="1"/>
  <c r="O3860" i="1"/>
  <c r="Q3859" i="1"/>
  <c r="O3859" i="1"/>
  <c r="Q3858" i="1"/>
  <c r="O3858" i="1"/>
  <c r="Q3857" i="1"/>
  <c r="O3857" i="1"/>
  <c r="Q3856" i="1"/>
  <c r="O3856" i="1"/>
  <c r="Q3855" i="1"/>
  <c r="O3855" i="1"/>
  <c r="Q3854" i="1"/>
  <c r="O3854" i="1"/>
  <c r="Q3853" i="1"/>
  <c r="O3853" i="1"/>
  <c r="Q3852" i="1"/>
  <c r="O3852" i="1"/>
  <c r="Q3851" i="1"/>
  <c r="O3851" i="1"/>
  <c r="Q3850" i="1"/>
  <c r="O3850" i="1"/>
  <c r="Q3849" i="1"/>
  <c r="O3849" i="1"/>
  <c r="Q3848" i="1"/>
  <c r="O3848" i="1"/>
  <c r="Q3847" i="1"/>
  <c r="O3847" i="1"/>
  <c r="Q3846" i="1"/>
  <c r="O3846" i="1"/>
  <c r="Q3845" i="1"/>
  <c r="O3845" i="1"/>
  <c r="Q3844" i="1"/>
  <c r="O3844" i="1"/>
  <c r="Q3843" i="1"/>
  <c r="O3843" i="1"/>
  <c r="Q3842" i="1"/>
  <c r="O3842" i="1"/>
  <c r="Q3841" i="1"/>
  <c r="O3841" i="1"/>
  <c r="Q3840" i="1"/>
  <c r="O3840" i="1"/>
  <c r="Q3839" i="1"/>
  <c r="O3839" i="1"/>
  <c r="Q3838" i="1"/>
  <c r="O3838" i="1"/>
  <c r="Q3837" i="1"/>
  <c r="O3837" i="1"/>
  <c r="Q3836" i="1"/>
  <c r="O3836" i="1"/>
  <c r="Q3835" i="1"/>
  <c r="O3835" i="1"/>
  <c r="Q3834" i="1"/>
  <c r="O3834" i="1"/>
  <c r="Q3833" i="1"/>
  <c r="O3833" i="1"/>
  <c r="Q3832" i="1"/>
  <c r="O3832" i="1"/>
  <c r="Q3831" i="1"/>
  <c r="O3831" i="1"/>
  <c r="Q3830" i="1"/>
  <c r="O3830" i="1"/>
  <c r="Q3829" i="1"/>
  <c r="O3829" i="1"/>
  <c r="Q3828" i="1"/>
  <c r="O3828" i="1"/>
  <c r="Q3827" i="1"/>
  <c r="O3827" i="1"/>
  <c r="Q3826" i="1"/>
  <c r="O3826" i="1"/>
  <c r="Q3825" i="1"/>
  <c r="O3825" i="1"/>
  <c r="Q3824" i="1"/>
  <c r="O3824" i="1"/>
  <c r="Q3823" i="1"/>
  <c r="O3823" i="1"/>
  <c r="Q3822" i="1"/>
  <c r="O3822" i="1"/>
  <c r="Q3821" i="1"/>
  <c r="O3821" i="1"/>
  <c r="Q3820" i="1"/>
  <c r="O3820" i="1"/>
  <c r="Q3819" i="1"/>
  <c r="O3819" i="1"/>
  <c r="Q3818" i="1"/>
  <c r="O3818" i="1"/>
  <c r="Q3817" i="1"/>
  <c r="O3817" i="1"/>
  <c r="Q3816" i="1"/>
  <c r="O3816" i="1"/>
  <c r="Q3815" i="1"/>
  <c r="O3815" i="1"/>
  <c r="Q3814" i="1"/>
  <c r="O3814" i="1"/>
  <c r="Q3813" i="1"/>
  <c r="O3813" i="1"/>
  <c r="Q3812" i="1"/>
  <c r="O3812" i="1"/>
  <c r="Q3811" i="1"/>
  <c r="O3811" i="1"/>
  <c r="Q3810" i="1"/>
  <c r="O3810" i="1"/>
  <c r="Q3809" i="1"/>
  <c r="O3809" i="1"/>
  <c r="Q3808" i="1"/>
  <c r="O3808" i="1"/>
  <c r="Q3807" i="1"/>
  <c r="O3807" i="1"/>
  <c r="Q3806" i="1"/>
  <c r="O3806" i="1"/>
  <c r="Q3805" i="1"/>
  <c r="O3805" i="1"/>
  <c r="Q3804" i="1"/>
  <c r="O3804" i="1"/>
  <c r="Q3803" i="1"/>
  <c r="O3803" i="1"/>
  <c r="Q3802" i="1"/>
  <c r="O3802" i="1"/>
  <c r="Q3801" i="1"/>
  <c r="O3801" i="1"/>
  <c r="Q3800" i="1"/>
  <c r="O3800" i="1"/>
  <c r="Q3799" i="1"/>
  <c r="O3799" i="1"/>
  <c r="Q3798" i="1"/>
  <c r="O3798" i="1"/>
  <c r="Q3797" i="1"/>
  <c r="O3797" i="1"/>
  <c r="Q3796" i="1"/>
  <c r="O3796" i="1"/>
  <c r="Q3795" i="1"/>
  <c r="O3795" i="1"/>
  <c r="Q3794" i="1"/>
  <c r="O3794" i="1"/>
  <c r="Q3793" i="1"/>
  <c r="O3793" i="1"/>
  <c r="Q3792" i="1"/>
  <c r="O3792" i="1"/>
  <c r="Q3791" i="1"/>
  <c r="O3791" i="1"/>
  <c r="Q3790" i="1"/>
  <c r="O3790" i="1"/>
  <c r="Q3789" i="1"/>
  <c r="O3789" i="1"/>
  <c r="Q3788" i="1"/>
  <c r="O3788" i="1"/>
  <c r="Q3787" i="1"/>
  <c r="O3787" i="1"/>
  <c r="Q3786" i="1"/>
  <c r="O3786" i="1"/>
  <c r="Q3785" i="1"/>
  <c r="O3785" i="1"/>
  <c r="Q3784" i="1"/>
  <c r="O3784" i="1"/>
  <c r="Q3783" i="1"/>
  <c r="O3783" i="1"/>
  <c r="Q3782" i="1"/>
  <c r="O3782" i="1"/>
  <c r="Q3781" i="1"/>
  <c r="O3781" i="1"/>
  <c r="Q3780" i="1"/>
  <c r="O3780" i="1"/>
  <c r="Q3779" i="1"/>
  <c r="O3779" i="1"/>
  <c r="Q3778" i="1"/>
  <c r="O3778" i="1"/>
  <c r="Q3777" i="1"/>
  <c r="O3777" i="1"/>
  <c r="Q3776" i="1"/>
  <c r="O3776" i="1"/>
  <c r="Q3775" i="1"/>
  <c r="O3775" i="1"/>
  <c r="Q3774" i="1"/>
  <c r="O3774" i="1"/>
  <c r="Q3773" i="1"/>
  <c r="O3773" i="1"/>
  <c r="Q3772" i="1"/>
  <c r="O3772" i="1"/>
  <c r="Q3771" i="1"/>
  <c r="O3771" i="1"/>
  <c r="Q3770" i="1"/>
  <c r="O3770" i="1"/>
  <c r="Q3769" i="1"/>
  <c r="O3769" i="1"/>
  <c r="Q3768" i="1"/>
  <c r="O3768" i="1"/>
  <c r="Q3767" i="1"/>
  <c r="O3767" i="1"/>
  <c r="Q3766" i="1"/>
  <c r="O3766" i="1"/>
  <c r="Q3765" i="1"/>
  <c r="O3765" i="1"/>
  <c r="Q3764" i="1"/>
  <c r="O3764" i="1"/>
  <c r="Q3763" i="1"/>
  <c r="O3763" i="1"/>
  <c r="Q3762" i="1"/>
  <c r="O3762" i="1"/>
  <c r="Q3761" i="1"/>
  <c r="O3761" i="1"/>
  <c r="Q3760" i="1"/>
  <c r="O3760" i="1"/>
  <c r="Q3759" i="1"/>
  <c r="O3759" i="1"/>
  <c r="Q3758" i="1"/>
  <c r="O3758" i="1"/>
  <c r="Q3757" i="1"/>
  <c r="O3757" i="1"/>
  <c r="Q3756" i="1"/>
  <c r="O3756" i="1"/>
  <c r="Q3755" i="1"/>
  <c r="O3755" i="1"/>
  <c r="Q3754" i="1"/>
  <c r="O3754" i="1"/>
  <c r="Q3753" i="1"/>
  <c r="O3753" i="1"/>
  <c r="Q3752" i="1"/>
  <c r="O3752" i="1"/>
  <c r="Q3751" i="1"/>
  <c r="O3751" i="1"/>
  <c r="Q3750" i="1"/>
  <c r="O3750" i="1"/>
  <c r="Q3749" i="1"/>
  <c r="O3749" i="1"/>
  <c r="Q3748" i="1"/>
  <c r="O3748" i="1"/>
  <c r="Q3747" i="1"/>
  <c r="O3747" i="1"/>
  <c r="Q3746" i="1"/>
  <c r="O3746" i="1"/>
  <c r="Q3745" i="1"/>
  <c r="O3745" i="1"/>
  <c r="Q3744" i="1"/>
  <c r="O3744" i="1"/>
  <c r="Q3743" i="1"/>
  <c r="O3743" i="1"/>
  <c r="Q3742" i="1"/>
  <c r="O3742" i="1"/>
  <c r="Q3741" i="1"/>
  <c r="O3741" i="1"/>
  <c r="Q3740" i="1"/>
  <c r="O3740" i="1"/>
  <c r="Q3739" i="1"/>
  <c r="O3739" i="1"/>
  <c r="Q3738" i="1"/>
  <c r="O3738" i="1"/>
  <c r="Q3737" i="1"/>
  <c r="O3737" i="1"/>
  <c r="Q3736" i="1"/>
  <c r="O3736" i="1"/>
  <c r="Q3735" i="1"/>
  <c r="O3735" i="1"/>
  <c r="Q3734" i="1"/>
  <c r="O3734" i="1"/>
  <c r="Q3733" i="1"/>
  <c r="O3733" i="1"/>
  <c r="Q3732" i="1"/>
  <c r="O3732" i="1"/>
  <c r="Q3731" i="1"/>
  <c r="O3731" i="1"/>
  <c r="Q3730" i="1"/>
  <c r="O3730" i="1"/>
  <c r="Q3729" i="1"/>
  <c r="O3729" i="1"/>
  <c r="Q3728" i="1"/>
  <c r="O3728" i="1"/>
  <c r="Q3727" i="1"/>
  <c r="O3727" i="1"/>
  <c r="Q3726" i="1"/>
  <c r="O3726" i="1"/>
  <c r="Q3725" i="1"/>
  <c r="O3725" i="1"/>
  <c r="Q3724" i="1"/>
  <c r="O3724" i="1"/>
  <c r="Q3723" i="1"/>
  <c r="O3723" i="1"/>
  <c r="Q3722" i="1"/>
  <c r="O3722" i="1"/>
  <c r="Q3721" i="1"/>
  <c r="O3721" i="1"/>
  <c r="Q3720" i="1"/>
  <c r="O3720" i="1"/>
  <c r="Q3719" i="1"/>
  <c r="O3719" i="1"/>
  <c r="Q3718" i="1"/>
  <c r="O3718" i="1"/>
  <c r="Q3717" i="1"/>
  <c r="O3717" i="1"/>
  <c r="Q3716" i="1"/>
  <c r="O3716" i="1"/>
  <c r="Q3715" i="1"/>
  <c r="O3715" i="1"/>
  <c r="Q3714" i="1"/>
  <c r="O3714" i="1"/>
  <c r="Q3713" i="1"/>
  <c r="O3713" i="1"/>
  <c r="Q3712" i="1"/>
  <c r="O3712" i="1"/>
  <c r="Q3711" i="1"/>
  <c r="O3711" i="1"/>
  <c r="Q3710" i="1"/>
  <c r="O3710" i="1"/>
  <c r="Q3709" i="1"/>
  <c r="O3709" i="1"/>
  <c r="Q3708" i="1"/>
  <c r="O3708" i="1"/>
  <c r="Q3707" i="1"/>
  <c r="O3707" i="1"/>
  <c r="Q3706" i="1"/>
  <c r="O3706" i="1"/>
  <c r="Q3705" i="1"/>
  <c r="O3705" i="1"/>
  <c r="Q3704" i="1"/>
  <c r="O3704" i="1"/>
  <c r="Q3703" i="1"/>
  <c r="O3703" i="1"/>
  <c r="Q3702" i="1"/>
  <c r="O3702" i="1"/>
  <c r="Q3701" i="1"/>
  <c r="O3701" i="1"/>
  <c r="Q3700" i="1"/>
  <c r="O3700" i="1"/>
  <c r="Q3699" i="1"/>
  <c r="O3699" i="1"/>
  <c r="Q3698" i="1"/>
  <c r="O3698" i="1"/>
  <c r="Q3697" i="1"/>
  <c r="O3697" i="1"/>
  <c r="Q3696" i="1"/>
  <c r="O3696" i="1"/>
  <c r="Q3695" i="1"/>
  <c r="O3695" i="1"/>
  <c r="Q3694" i="1"/>
  <c r="O3694" i="1"/>
  <c r="Q3693" i="1"/>
  <c r="O3693" i="1"/>
  <c r="Q3692" i="1"/>
  <c r="O3692" i="1"/>
  <c r="Q3691" i="1"/>
  <c r="O3691" i="1"/>
  <c r="Q3690" i="1"/>
  <c r="O3690" i="1"/>
  <c r="Q3689" i="1"/>
  <c r="O3689" i="1"/>
  <c r="Q3688" i="1"/>
  <c r="O3688" i="1"/>
  <c r="Q3687" i="1"/>
  <c r="O3687" i="1"/>
  <c r="Q3686" i="1"/>
  <c r="O3686" i="1"/>
  <c r="Q3685" i="1"/>
  <c r="O3685" i="1"/>
  <c r="Q3684" i="1"/>
  <c r="O3684" i="1"/>
  <c r="Q3683" i="1"/>
  <c r="O3683" i="1"/>
  <c r="Q3682" i="1"/>
  <c r="O3682" i="1"/>
  <c r="Q3681" i="1"/>
  <c r="O3681" i="1"/>
  <c r="Q3680" i="1"/>
  <c r="O3680" i="1"/>
  <c r="Q3679" i="1"/>
  <c r="O3679" i="1"/>
  <c r="Q3678" i="1"/>
  <c r="O3678" i="1"/>
  <c r="Q3677" i="1"/>
  <c r="O3677" i="1"/>
  <c r="Q3676" i="1"/>
  <c r="O3676" i="1"/>
  <c r="Q3675" i="1"/>
  <c r="O3675" i="1"/>
  <c r="Q3674" i="1"/>
  <c r="O3674" i="1"/>
  <c r="Q3673" i="1"/>
  <c r="O3673" i="1"/>
  <c r="Q3672" i="1"/>
  <c r="O3672" i="1"/>
  <c r="Q3671" i="1"/>
  <c r="O3671" i="1"/>
  <c r="Q3670" i="1"/>
  <c r="O3670" i="1"/>
  <c r="Q3669" i="1"/>
  <c r="O3669" i="1"/>
  <c r="Q3668" i="1"/>
  <c r="O3668" i="1"/>
  <c r="Q3667" i="1"/>
  <c r="O3667" i="1"/>
  <c r="Q3666" i="1"/>
  <c r="O3666" i="1"/>
  <c r="Q3665" i="1"/>
  <c r="O3665" i="1"/>
  <c r="Q3664" i="1"/>
  <c r="O3664" i="1"/>
  <c r="Q3663" i="1"/>
  <c r="O3663" i="1"/>
  <c r="Q3662" i="1"/>
  <c r="O3662" i="1"/>
  <c r="Q3661" i="1"/>
  <c r="O3661" i="1"/>
  <c r="Q3660" i="1"/>
  <c r="O3660" i="1"/>
  <c r="Q3659" i="1"/>
  <c r="O3659" i="1"/>
  <c r="Q3658" i="1"/>
  <c r="O3658" i="1"/>
  <c r="Q3657" i="1"/>
  <c r="O3657" i="1"/>
  <c r="Q3656" i="1"/>
  <c r="O3656" i="1"/>
  <c r="Q3655" i="1"/>
  <c r="O3655" i="1"/>
  <c r="Q3654" i="1"/>
  <c r="O3654" i="1"/>
  <c r="Q3653" i="1"/>
  <c r="O3653" i="1"/>
  <c r="Q3652" i="1"/>
  <c r="O3652" i="1"/>
  <c r="Q3651" i="1"/>
  <c r="O3651" i="1"/>
  <c r="Q3650" i="1"/>
  <c r="O3650" i="1"/>
  <c r="Q3649" i="1"/>
  <c r="O3649" i="1"/>
  <c r="Q3648" i="1"/>
  <c r="O3648" i="1"/>
  <c r="Q3647" i="1"/>
  <c r="O3647" i="1"/>
  <c r="Q3646" i="1"/>
  <c r="O3646" i="1"/>
  <c r="Q3645" i="1"/>
  <c r="O3645" i="1"/>
  <c r="Q3644" i="1"/>
  <c r="O3644" i="1"/>
  <c r="Q3643" i="1"/>
  <c r="O3643" i="1"/>
  <c r="Q3642" i="1"/>
  <c r="O3642" i="1"/>
  <c r="Q3641" i="1"/>
  <c r="O3641" i="1"/>
  <c r="Q3640" i="1"/>
  <c r="O3640" i="1"/>
  <c r="Q3639" i="1"/>
  <c r="O3639" i="1"/>
  <c r="Q3638" i="1"/>
  <c r="O3638" i="1"/>
  <c r="Q3637" i="1"/>
  <c r="O3637" i="1"/>
  <c r="Q3636" i="1"/>
  <c r="O3636" i="1"/>
  <c r="Q3635" i="1"/>
  <c r="O3635" i="1"/>
  <c r="Q3634" i="1"/>
  <c r="O3634" i="1"/>
  <c r="Q3633" i="1"/>
  <c r="O3633" i="1"/>
  <c r="Q3632" i="1"/>
  <c r="O3632" i="1"/>
  <c r="Q3631" i="1"/>
  <c r="O3631" i="1"/>
  <c r="Q3630" i="1"/>
  <c r="O3630" i="1"/>
  <c r="Q3629" i="1"/>
  <c r="O3629" i="1"/>
  <c r="Q3628" i="1"/>
  <c r="O3628" i="1"/>
  <c r="Q3627" i="1"/>
  <c r="O3627" i="1"/>
  <c r="Q3626" i="1"/>
  <c r="O3626" i="1"/>
  <c r="Q3625" i="1"/>
  <c r="O3625" i="1"/>
  <c r="Q3624" i="1"/>
  <c r="O3624" i="1"/>
  <c r="Q3623" i="1"/>
  <c r="O3623" i="1"/>
  <c r="Q3622" i="1"/>
  <c r="O3622" i="1"/>
  <c r="Q3621" i="1"/>
  <c r="O3621" i="1"/>
  <c r="Q3620" i="1"/>
  <c r="O3620" i="1"/>
  <c r="Q3619" i="1"/>
  <c r="O3619" i="1"/>
  <c r="Q3618" i="1"/>
  <c r="O3618" i="1"/>
  <c r="Q3617" i="1"/>
  <c r="O3617" i="1"/>
  <c r="Q3616" i="1"/>
  <c r="O3616" i="1"/>
  <c r="Q3615" i="1"/>
  <c r="O3615" i="1"/>
  <c r="Q3614" i="1"/>
  <c r="O3614" i="1"/>
  <c r="Q3613" i="1"/>
  <c r="O3613" i="1"/>
  <c r="Q3612" i="1"/>
  <c r="O3612" i="1"/>
  <c r="Q3611" i="1"/>
  <c r="O3611" i="1"/>
  <c r="Q3610" i="1"/>
  <c r="O3610" i="1"/>
  <c r="Q3609" i="1"/>
  <c r="O3609" i="1"/>
  <c r="Q3608" i="1"/>
  <c r="O3608" i="1"/>
  <c r="Q3607" i="1"/>
  <c r="O3607" i="1"/>
  <c r="Q3606" i="1"/>
  <c r="O3606" i="1"/>
  <c r="Q3605" i="1"/>
  <c r="O3605" i="1"/>
  <c r="Q3604" i="1"/>
  <c r="O3604" i="1"/>
  <c r="Q3603" i="1"/>
  <c r="O3603" i="1"/>
  <c r="Q3602" i="1"/>
  <c r="O3602" i="1"/>
  <c r="Q3601" i="1"/>
  <c r="O3601" i="1"/>
  <c r="Q3600" i="1"/>
  <c r="O3600" i="1"/>
  <c r="Q3599" i="1"/>
  <c r="O3599" i="1"/>
  <c r="Q3598" i="1"/>
  <c r="O3598" i="1"/>
  <c r="Q3597" i="1"/>
  <c r="O3597" i="1"/>
  <c r="Q3596" i="1"/>
  <c r="O3596" i="1"/>
  <c r="Q3595" i="1"/>
  <c r="O3595" i="1"/>
  <c r="Q3594" i="1"/>
  <c r="O3594" i="1"/>
  <c r="Q3593" i="1"/>
  <c r="O3593" i="1"/>
  <c r="Q3592" i="1"/>
  <c r="O3592" i="1"/>
  <c r="Q3591" i="1"/>
  <c r="O3591" i="1"/>
  <c r="Q3590" i="1"/>
  <c r="O3590" i="1"/>
  <c r="Q3589" i="1"/>
  <c r="O3589" i="1"/>
  <c r="Q3588" i="1"/>
  <c r="O3588" i="1"/>
  <c r="Q3587" i="1"/>
  <c r="O3587" i="1"/>
  <c r="Q3586" i="1"/>
  <c r="O3586" i="1"/>
  <c r="Q3585" i="1"/>
  <c r="O3585" i="1"/>
  <c r="Q3584" i="1"/>
  <c r="O3584" i="1"/>
  <c r="Q3583" i="1"/>
  <c r="O3583" i="1"/>
  <c r="Q3582" i="1"/>
  <c r="O3582" i="1"/>
  <c r="Q3581" i="1"/>
  <c r="O3581" i="1"/>
  <c r="Q3580" i="1"/>
  <c r="O3580" i="1"/>
  <c r="Q3579" i="1"/>
  <c r="O3579" i="1"/>
  <c r="Q3578" i="1"/>
  <c r="O3578" i="1"/>
  <c r="Q3577" i="1"/>
  <c r="O3577" i="1"/>
  <c r="Q3576" i="1"/>
  <c r="O3576" i="1"/>
  <c r="Q3575" i="1"/>
  <c r="O3575" i="1"/>
  <c r="Q3574" i="1"/>
  <c r="O3574" i="1"/>
  <c r="Q3573" i="1"/>
  <c r="O3573" i="1"/>
  <c r="Q3572" i="1"/>
  <c r="O3572" i="1"/>
  <c r="Q3571" i="1"/>
  <c r="O3571" i="1"/>
  <c r="Q3570" i="1"/>
  <c r="O3570" i="1"/>
  <c r="Q3569" i="1"/>
  <c r="O3569" i="1"/>
  <c r="Q3568" i="1"/>
  <c r="O3568" i="1"/>
  <c r="Q3567" i="1"/>
  <c r="O3567" i="1"/>
  <c r="Q3566" i="1"/>
  <c r="O3566" i="1"/>
  <c r="Q3565" i="1"/>
  <c r="O3565" i="1"/>
  <c r="Q3564" i="1"/>
  <c r="O3564" i="1"/>
  <c r="Q3563" i="1"/>
  <c r="O3563" i="1"/>
  <c r="Q3562" i="1"/>
  <c r="O3562" i="1"/>
  <c r="Q3561" i="1"/>
  <c r="O3561" i="1"/>
  <c r="Q3560" i="1"/>
  <c r="O3560" i="1"/>
  <c r="Q3559" i="1"/>
  <c r="O3559" i="1"/>
  <c r="Q3558" i="1"/>
  <c r="O3558" i="1"/>
  <c r="Q3557" i="1"/>
  <c r="O3557" i="1"/>
  <c r="Q3556" i="1"/>
  <c r="O3556" i="1"/>
  <c r="Q3555" i="1"/>
  <c r="O3555" i="1"/>
  <c r="Q3554" i="1"/>
  <c r="O3554" i="1"/>
  <c r="Q3553" i="1"/>
  <c r="O3553" i="1"/>
  <c r="Q3552" i="1"/>
  <c r="O3552" i="1"/>
  <c r="Q3551" i="1"/>
  <c r="O3551" i="1"/>
  <c r="Q3550" i="1"/>
  <c r="O3550" i="1"/>
  <c r="Q3549" i="1"/>
  <c r="O3549" i="1"/>
  <c r="Q3548" i="1"/>
  <c r="O3548" i="1"/>
  <c r="Q3547" i="1"/>
  <c r="O3547" i="1"/>
  <c r="Q3546" i="1"/>
  <c r="O3546" i="1"/>
  <c r="Q3545" i="1"/>
  <c r="O3545" i="1"/>
  <c r="Q3544" i="1"/>
  <c r="O3544" i="1"/>
  <c r="Q3543" i="1"/>
  <c r="O3543" i="1"/>
  <c r="Q3542" i="1"/>
  <c r="O3542" i="1"/>
  <c r="Q3541" i="1"/>
  <c r="O3541" i="1"/>
  <c r="Q3540" i="1"/>
  <c r="O3540" i="1"/>
  <c r="Q3539" i="1"/>
  <c r="O3539" i="1"/>
  <c r="Q3538" i="1"/>
  <c r="O3538" i="1"/>
  <c r="Q3537" i="1"/>
  <c r="O3537" i="1"/>
  <c r="Q3536" i="1"/>
  <c r="O3536" i="1"/>
  <c r="Q3535" i="1"/>
  <c r="O3535" i="1"/>
  <c r="Q3534" i="1"/>
  <c r="O3534" i="1"/>
  <c r="Q3533" i="1"/>
  <c r="O3533" i="1"/>
  <c r="Q3532" i="1"/>
  <c r="O3532" i="1"/>
  <c r="Q3531" i="1"/>
  <c r="O3531" i="1"/>
  <c r="Q3530" i="1"/>
  <c r="O3530" i="1"/>
  <c r="Q3529" i="1"/>
  <c r="O3529" i="1"/>
  <c r="Q3528" i="1"/>
  <c r="O3528" i="1"/>
  <c r="Q3527" i="1"/>
  <c r="O3527" i="1"/>
  <c r="Q3526" i="1"/>
  <c r="O3526" i="1"/>
  <c r="Q3525" i="1"/>
  <c r="O3525" i="1"/>
  <c r="Q3524" i="1"/>
  <c r="O3524" i="1"/>
  <c r="Q3523" i="1"/>
  <c r="O3523" i="1"/>
  <c r="Q3522" i="1"/>
  <c r="O3522" i="1"/>
  <c r="Q3521" i="1"/>
  <c r="O3521" i="1"/>
  <c r="Q3520" i="1"/>
  <c r="O3520" i="1"/>
  <c r="Q3519" i="1"/>
  <c r="O3519" i="1"/>
  <c r="Q3518" i="1"/>
  <c r="O3518" i="1"/>
  <c r="Q3517" i="1"/>
  <c r="O3517" i="1"/>
  <c r="Q3516" i="1"/>
  <c r="O3516" i="1"/>
  <c r="Q3515" i="1"/>
  <c r="O3515" i="1"/>
  <c r="Q3514" i="1"/>
  <c r="O3514" i="1"/>
  <c r="Q3513" i="1"/>
  <c r="O3513" i="1"/>
  <c r="Q3512" i="1"/>
  <c r="O3512" i="1"/>
  <c r="Q3511" i="1"/>
  <c r="O3511" i="1"/>
  <c r="Q3510" i="1"/>
  <c r="O3510" i="1"/>
  <c r="Q3509" i="1"/>
  <c r="O3509" i="1"/>
  <c r="Q3508" i="1"/>
  <c r="O3508" i="1"/>
  <c r="Q3507" i="1"/>
  <c r="O3507" i="1"/>
  <c r="Q3506" i="1"/>
  <c r="O3506" i="1"/>
  <c r="Q3505" i="1"/>
  <c r="O3505" i="1"/>
  <c r="Q3504" i="1"/>
  <c r="O3504" i="1"/>
  <c r="Q3503" i="1"/>
  <c r="O3503" i="1"/>
  <c r="Q3502" i="1"/>
  <c r="O3502" i="1"/>
  <c r="Q3501" i="1"/>
  <c r="O3501" i="1"/>
  <c r="Q3500" i="1"/>
  <c r="O3500" i="1"/>
  <c r="Q3499" i="1"/>
  <c r="O3499" i="1"/>
  <c r="Q3498" i="1"/>
  <c r="O3498" i="1"/>
  <c r="Q3497" i="1"/>
  <c r="O3497" i="1"/>
  <c r="Q3496" i="1"/>
  <c r="O3496" i="1"/>
  <c r="Q3495" i="1"/>
  <c r="O3495" i="1"/>
  <c r="Q3494" i="1"/>
  <c r="O3494" i="1"/>
  <c r="Q3493" i="1"/>
  <c r="O3493" i="1"/>
  <c r="Q3492" i="1"/>
  <c r="O3492" i="1"/>
  <c r="Q3491" i="1"/>
  <c r="O3491" i="1"/>
  <c r="Q3490" i="1"/>
  <c r="O3490" i="1"/>
  <c r="Q3489" i="1"/>
  <c r="O3489" i="1"/>
  <c r="Q3488" i="1"/>
  <c r="O3488" i="1"/>
  <c r="Q3487" i="1"/>
  <c r="O3487" i="1"/>
  <c r="Q3486" i="1"/>
  <c r="O3486" i="1"/>
  <c r="Q3485" i="1"/>
  <c r="O3485" i="1"/>
  <c r="Q3484" i="1"/>
  <c r="O3484" i="1"/>
  <c r="Q3483" i="1"/>
  <c r="O3483" i="1"/>
  <c r="Q3482" i="1"/>
  <c r="O3482" i="1"/>
  <c r="Q3481" i="1"/>
  <c r="O3481" i="1"/>
  <c r="Q3480" i="1"/>
  <c r="O3480" i="1"/>
  <c r="Q3479" i="1"/>
  <c r="O3479" i="1"/>
  <c r="Q3478" i="1"/>
  <c r="O3478" i="1"/>
  <c r="Q3477" i="1"/>
  <c r="O3477" i="1"/>
  <c r="Q3476" i="1"/>
  <c r="O3476" i="1"/>
  <c r="Q3475" i="1"/>
  <c r="O3475" i="1"/>
  <c r="Q3474" i="1"/>
  <c r="O3474" i="1"/>
  <c r="Q3473" i="1"/>
  <c r="O3473" i="1"/>
  <c r="Q3472" i="1"/>
  <c r="O3472" i="1"/>
  <c r="Q3471" i="1"/>
  <c r="O3471" i="1"/>
  <c r="Q3470" i="1"/>
  <c r="O3470" i="1"/>
  <c r="Q3469" i="1"/>
  <c r="O3469" i="1"/>
  <c r="Q3468" i="1"/>
  <c r="O3468" i="1"/>
  <c r="Q3467" i="1"/>
  <c r="O3467" i="1"/>
  <c r="Q3466" i="1"/>
  <c r="O3466" i="1"/>
  <c r="Q3465" i="1"/>
  <c r="O3465" i="1"/>
  <c r="Q3464" i="1"/>
  <c r="O3464" i="1"/>
  <c r="Q3463" i="1"/>
  <c r="O3463" i="1"/>
  <c r="Q3462" i="1"/>
  <c r="O3462" i="1"/>
  <c r="Q3461" i="1"/>
  <c r="O3461" i="1"/>
  <c r="Q3460" i="1"/>
  <c r="O3460" i="1"/>
  <c r="Q3459" i="1"/>
  <c r="O3459" i="1"/>
  <c r="Q3458" i="1"/>
  <c r="O3458" i="1"/>
  <c r="Q3457" i="1"/>
  <c r="O3457" i="1"/>
  <c r="Q3456" i="1"/>
  <c r="O3456" i="1"/>
  <c r="Q3455" i="1"/>
  <c r="O3455" i="1"/>
  <c r="Q3454" i="1"/>
  <c r="O3454" i="1"/>
  <c r="Q3453" i="1"/>
  <c r="O3453" i="1"/>
  <c r="Q3452" i="1"/>
  <c r="O3452" i="1"/>
  <c r="Q3451" i="1"/>
  <c r="O3451" i="1"/>
  <c r="Q3450" i="1"/>
  <c r="O3450" i="1"/>
  <c r="Q3449" i="1"/>
  <c r="O3449" i="1"/>
  <c r="Q3448" i="1"/>
  <c r="O3448" i="1"/>
  <c r="Q3447" i="1"/>
  <c r="O3447" i="1"/>
  <c r="Q3446" i="1"/>
  <c r="O3446" i="1"/>
  <c r="Q3445" i="1"/>
  <c r="O3445" i="1"/>
  <c r="Q3444" i="1"/>
  <c r="O3444" i="1"/>
  <c r="Q3443" i="1"/>
  <c r="O3443" i="1"/>
  <c r="Q3442" i="1"/>
  <c r="O3442" i="1"/>
  <c r="Q3441" i="1"/>
  <c r="O3441" i="1"/>
  <c r="Q3440" i="1"/>
  <c r="O3440" i="1"/>
  <c r="Q3439" i="1"/>
  <c r="O3439" i="1"/>
  <c r="Q3438" i="1"/>
  <c r="O3438" i="1"/>
  <c r="Q3437" i="1"/>
  <c r="O3437" i="1"/>
  <c r="Q3436" i="1"/>
  <c r="O3436" i="1"/>
  <c r="Q3435" i="1"/>
  <c r="O3435" i="1"/>
  <c r="Q3434" i="1"/>
  <c r="O3434" i="1"/>
  <c r="Q3433" i="1"/>
  <c r="O3433" i="1"/>
  <c r="Q3432" i="1"/>
  <c r="O3432" i="1"/>
  <c r="Q3431" i="1"/>
  <c r="O3431" i="1"/>
  <c r="Q3430" i="1"/>
  <c r="O3430" i="1"/>
  <c r="Q3429" i="1"/>
  <c r="O3429" i="1"/>
  <c r="Q3428" i="1"/>
  <c r="O3428" i="1"/>
  <c r="Q3427" i="1"/>
  <c r="O3427" i="1"/>
  <c r="Q3426" i="1"/>
  <c r="O3426" i="1"/>
  <c r="Q3425" i="1"/>
  <c r="O3425" i="1"/>
  <c r="Q3424" i="1"/>
  <c r="O3424" i="1"/>
  <c r="Q3423" i="1"/>
  <c r="O3423" i="1"/>
  <c r="Q3422" i="1"/>
  <c r="O3422" i="1"/>
  <c r="Q3421" i="1"/>
  <c r="O3421" i="1"/>
  <c r="Q3420" i="1"/>
  <c r="O3420" i="1"/>
  <c r="Q3419" i="1"/>
  <c r="O3419" i="1"/>
  <c r="Q3418" i="1"/>
  <c r="O3418" i="1"/>
  <c r="Q3417" i="1"/>
  <c r="O3417" i="1"/>
  <c r="Q3416" i="1"/>
  <c r="O3416" i="1"/>
  <c r="Q3415" i="1"/>
  <c r="O3415" i="1"/>
  <c r="Q3414" i="1"/>
  <c r="O3414" i="1"/>
  <c r="Q3413" i="1"/>
  <c r="O3413" i="1"/>
  <c r="Q3412" i="1"/>
  <c r="O3412" i="1"/>
  <c r="Q3411" i="1"/>
  <c r="O3411" i="1"/>
  <c r="Q3410" i="1"/>
  <c r="O3410" i="1"/>
  <c r="Q3409" i="1"/>
  <c r="O3409" i="1"/>
  <c r="Q3408" i="1"/>
  <c r="O3408" i="1"/>
  <c r="Q3407" i="1"/>
  <c r="O3407" i="1"/>
  <c r="Q3406" i="1"/>
  <c r="O3406" i="1"/>
  <c r="Q3405" i="1"/>
  <c r="O3405" i="1"/>
  <c r="Q3404" i="1"/>
  <c r="O3404" i="1"/>
  <c r="Q3403" i="1"/>
  <c r="O3403" i="1"/>
  <c r="Q3402" i="1"/>
  <c r="O3402" i="1"/>
  <c r="Q3401" i="1"/>
  <c r="O3401" i="1"/>
  <c r="Q3400" i="1"/>
  <c r="O3400" i="1"/>
  <c r="Q3399" i="1"/>
  <c r="O3399" i="1"/>
  <c r="Q3398" i="1"/>
  <c r="O3398" i="1"/>
  <c r="Q3397" i="1"/>
  <c r="O3397" i="1"/>
  <c r="Q3396" i="1"/>
  <c r="O3396" i="1"/>
  <c r="Q3395" i="1"/>
  <c r="O3395" i="1"/>
  <c r="Q3394" i="1"/>
  <c r="O3394" i="1"/>
  <c r="Q3393" i="1"/>
  <c r="O3393" i="1"/>
  <c r="Q3392" i="1"/>
  <c r="O3392" i="1"/>
  <c r="Q3391" i="1"/>
  <c r="O3391" i="1"/>
  <c r="Q3390" i="1"/>
  <c r="O3390" i="1"/>
  <c r="Q3389" i="1"/>
  <c r="O3389" i="1"/>
  <c r="Q3388" i="1"/>
  <c r="O3388" i="1"/>
  <c r="Q3387" i="1"/>
  <c r="O3387" i="1"/>
  <c r="Q3386" i="1"/>
  <c r="O3386" i="1"/>
  <c r="Q3385" i="1"/>
  <c r="O3385" i="1"/>
  <c r="Q3384" i="1"/>
  <c r="O3384" i="1"/>
  <c r="Q3383" i="1"/>
  <c r="O3383" i="1"/>
  <c r="Q3382" i="1"/>
  <c r="O3382" i="1"/>
  <c r="Q3381" i="1"/>
  <c r="O3381" i="1"/>
  <c r="Q3380" i="1"/>
  <c r="O3380" i="1"/>
  <c r="Q3379" i="1"/>
  <c r="O3379" i="1"/>
  <c r="Q3378" i="1"/>
  <c r="O3378" i="1"/>
  <c r="Q3377" i="1"/>
  <c r="O3377" i="1"/>
  <c r="Q3376" i="1"/>
  <c r="O3376" i="1"/>
  <c r="Q3375" i="1"/>
  <c r="O3375" i="1"/>
  <c r="Q3374" i="1"/>
  <c r="O3374" i="1"/>
  <c r="Q3373" i="1"/>
  <c r="O3373" i="1"/>
  <c r="Q3372" i="1"/>
  <c r="O3372" i="1"/>
  <c r="Q3371" i="1"/>
  <c r="O3371" i="1"/>
  <c r="Q3370" i="1"/>
  <c r="O3370" i="1"/>
  <c r="Q3369" i="1"/>
  <c r="O3369" i="1"/>
  <c r="Q3368" i="1"/>
  <c r="O3368" i="1"/>
  <c r="Q3367" i="1"/>
  <c r="O3367" i="1"/>
  <c r="Q3366" i="1"/>
  <c r="O3366" i="1"/>
  <c r="Q3365" i="1"/>
  <c r="O3365" i="1"/>
  <c r="Q3364" i="1"/>
  <c r="O3364" i="1"/>
  <c r="Q3363" i="1"/>
  <c r="O3363" i="1"/>
  <c r="Q3362" i="1"/>
  <c r="O3362" i="1"/>
  <c r="Q3361" i="1"/>
  <c r="O3361" i="1"/>
  <c r="Q3360" i="1"/>
  <c r="O3360" i="1"/>
  <c r="Q3359" i="1"/>
  <c r="O3359" i="1"/>
  <c r="Q3358" i="1"/>
  <c r="O3358" i="1"/>
  <c r="Q3357" i="1"/>
  <c r="O3357" i="1"/>
  <c r="Q3356" i="1"/>
  <c r="O3356" i="1"/>
  <c r="Q3355" i="1"/>
  <c r="O3355" i="1"/>
  <c r="Q3354" i="1"/>
  <c r="O3354" i="1"/>
  <c r="Q3353" i="1"/>
  <c r="O3353" i="1"/>
  <c r="Q3352" i="1"/>
  <c r="O3352" i="1"/>
  <c r="Q3351" i="1"/>
  <c r="O3351" i="1"/>
  <c r="Q3350" i="1"/>
  <c r="O3350" i="1"/>
  <c r="Q3349" i="1"/>
  <c r="O3349" i="1"/>
  <c r="Q3348" i="1"/>
  <c r="O3348" i="1"/>
  <c r="Q3347" i="1"/>
  <c r="O3347" i="1"/>
  <c r="Q3346" i="1"/>
  <c r="O3346" i="1"/>
  <c r="Q3345" i="1"/>
  <c r="O3345" i="1"/>
  <c r="Q3344" i="1"/>
  <c r="O3344" i="1"/>
  <c r="Q3343" i="1"/>
  <c r="O3343" i="1"/>
  <c r="Q3342" i="1"/>
  <c r="O3342" i="1"/>
  <c r="Q3341" i="1"/>
  <c r="O3341" i="1"/>
  <c r="Q3340" i="1"/>
  <c r="O3340" i="1"/>
  <c r="Q3339" i="1"/>
  <c r="O3339" i="1"/>
  <c r="Q3338" i="1"/>
  <c r="O3338" i="1"/>
  <c r="Q3337" i="1"/>
  <c r="O3337" i="1"/>
  <c r="Q3336" i="1"/>
  <c r="O3336" i="1"/>
  <c r="Q3335" i="1"/>
  <c r="O3335" i="1"/>
  <c r="Q3334" i="1"/>
  <c r="O3334" i="1"/>
  <c r="Q3333" i="1"/>
  <c r="O3333" i="1"/>
  <c r="Q3332" i="1"/>
  <c r="O3332" i="1"/>
  <c r="Q3331" i="1"/>
  <c r="O3331" i="1"/>
  <c r="Q3330" i="1"/>
  <c r="O3330" i="1"/>
  <c r="Q3329" i="1"/>
  <c r="O3329" i="1"/>
  <c r="Q3328" i="1"/>
  <c r="O3328" i="1"/>
  <c r="Q3327" i="1"/>
  <c r="O3327" i="1"/>
  <c r="Q3326" i="1"/>
  <c r="O3326" i="1"/>
  <c r="Q3325" i="1"/>
  <c r="O3325" i="1"/>
  <c r="Q3324" i="1"/>
  <c r="O3324" i="1"/>
  <c r="Q3323" i="1"/>
  <c r="O3323" i="1"/>
  <c r="Q3322" i="1"/>
  <c r="O3322" i="1"/>
  <c r="Q3321" i="1"/>
  <c r="O3321" i="1"/>
  <c r="Q3320" i="1"/>
  <c r="O3320" i="1"/>
  <c r="Q3319" i="1"/>
  <c r="O3319" i="1"/>
  <c r="Q3318" i="1"/>
  <c r="O3318" i="1"/>
  <c r="Q3317" i="1"/>
  <c r="O3317" i="1"/>
  <c r="Q3316" i="1"/>
  <c r="O3316" i="1"/>
  <c r="Q3315" i="1"/>
  <c r="O3315" i="1"/>
  <c r="Q3314" i="1"/>
  <c r="O3314" i="1"/>
  <c r="Q3313" i="1"/>
  <c r="O3313" i="1"/>
  <c r="Q3312" i="1"/>
  <c r="O3312" i="1"/>
  <c r="Q3311" i="1"/>
  <c r="O3311" i="1"/>
  <c r="Q3310" i="1"/>
  <c r="O3310" i="1"/>
  <c r="Q3309" i="1"/>
  <c r="O3309" i="1"/>
  <c r="Q3308" i="1"/>
  <c r="O3308" i="1"/>
  <c r="Q3307" i="1"/>
  <c r="O3307" i="1"/>
  <c r="Q3306" i="1"/>
  <c r="O3306" i="1"/>
  <c r="Q3305" i="1"/>
  <c r="O3305" i="1"/>
  <c r="Q3304" i="1"/>
  <c r="O3304" i="1"/>
  <c r="Q3303" i="1"/>
  <c r="O3303" i="1"/>
  <c r="Q3302" i="1"/>
  <c r="O3302" i="1"/>
  <c r="Q3301" i="1"/>
  <c r="O3301" i="1"/>
  <c r="Q3300" i="1"/>
  <c r="O3300" i="1"/>
  <c r="Q3299" i="1"/>
  <c r="O3299" i="1"/>
  <c r="Q3298" i="1"/>
  <c r="O3298" i="1"/>
  <c r="Q3297" i="1"/>
  <c r="O3297" i="1"/>
  <c r="Q3296" i="1"/>
  <c r="O3296" i="1"/>
  <c r="Q3295" i="1"/>
  <c r="O3295" i="1"/>
  <c r="Q3294" i="1"/>
  <c r="O3294" i="1"/>
  <c r="Q3293" i="1"/>
  <c r="O3293" i="1"/>
  <c r="Q3292" i="1"/>
  <c r="O3292" i="1"/>
  <c r="Q3291" i="1"/>
  <c r="O3291" i="1"/>
  <c r="Q3290" i="1"/>
  <c r="O3290" i="1"/>
  <c r="Q3289" i="1"/>
  <c r="O3289" i="1"/>
  <c r="Q3288" i="1"/>
  <c r="O3288" i="1"/>
  <c r="Q3287" i="1"/>
  <c r="O3287" i="1"/>
  <c r="Q3286" i="1"/>
  <c r="O3286" i="1"/>
  <c r="Q3285" i="1"/>
  <c r="O3285" i="1"/>
  <c r="Q3284" i="1"/>
  <c r="O3284" i="1"/>
  <c r="Q3283" i="1"/>
  <c r="O3283" i="1"/>
  <c r="Q3282" i="1"/>
  <c r="O3282" i="1"/>
  <c r="Q3281" i="1"/>
  <c r="O3281" i="1"/>
  <c r="Q3280" i="1"/>
  <c r="O3280" i="1"/>
  <c r="Q3279" i="1"/>
  <c r="O3279" i="1"/>
  <c r="Q3278" i="1"/>
  <c r="O3278" i="1"/>
  <c r="Q3277" i="1"/>
  <c r="O3277" i="1"/>
  <c r="Q3276" i="1"/>
  <c r="O3276" i="1"/>
  <c r="Q3275" i="1"/>
  <c r="O3275" i="1"/>
  <c r="Q3274" i="1"/>
  <c r="O3274" i="1"/>
  <c r="Q3273" i="1"/>
  <c r="O3273" i="1"/>
  <c r="Q3272" i="1"/>
  <c r="O3272" i="1"/>
  <c r="Q3271" i="1"/>
  <c r="O3271" i="1"/>
  <c r="Q3270" i="1"/>
  <c r="O3270" i="1"/>
  <c r="Q3269" i="1"/>
  <c r="O3269" i="1"/>
  <c r="Q3268" i="1"/>
  <c r="O3268" i="1"/>
  <c r="Q3267" i="1"/>
  <c r="O3267" i="1"/>
  <c r="Q3266" i="1"/>
  <c r="O3266" i="1"/>
  <c r="Q3265" i="1"/>
  <c r="O3265" i="1"/>
  <c r="Q3264" i="1"/>
  <c r="O3264" i="1"/>
  <c r="Q3263" i="1"/>
  <c r="O3263" i="1"/>
  <c r="Q3262" i="1"/>
  <c r="O3262" i="1"/>
  <c r="Q3261" i="1"/>
  <c r="O3261" i="1"/>
  <c r="Q3260" i="1"/>
  <c r="O3260" i="1"/>
  <c r="Q3259" i="1"/>
  <c r="O3259" i="1"/>
  <c r="Q3258" i="1"/>
  <c r="O3258" i="1"/>
  <c r="Q3257" i="1"/>
  <c r="O3257" i="1"/>
  <c r="Q3256" i="1"/>
  <c r="O3256" i="1"/>
  <c r="Q3255" i="1"/>
  <c r="O3255" i="1"/>
  <c r="Q3254" i="1"/>
  <c r="O3254" i="1"/>
  <c r="Q3253" i="1"/>
  <c r="O3253" i="1"/>
  <c r="Q3252" i="1"/>
  <c r="O3252" i="1"/>
  <c r="Q3251" i="1"/>
  <c r="O3251" i="1"/>
  <c r="Q3250" i="1"/>
  <c r="O3250" i="1"/>
  <c r="Q3249" i="1"/>
  <c r="O3249" i="1"/>
  <c r="Q3248" i="1"/>
  <c r="O3248" i="1"/>
  <c r="Q3247" i="1"/>
  <c r="O3247" i="1"/>
  <c r="Q3246" i="1"/>
  <c r="O3246" i="1"/>
  <c r="Q3245" i="1"/>
  <c r="O3245" i="1"/>
  <c r="Q3244" i="1"/>
  <c r="O3244" i="1"/>
  <c r="Q3243" i="1"/>
  <c r="O3243" i="1"/>
  <c r="Q3242" i="1"/>
  <c r="O3242" i="1"/>
  <c r="Q3241" i="1"/>
  <c r="O3241" i="1"/>
  <c r="Q3240" i="1"/>
  <c r="O3240" i="1"/>
  <c r="Q3239" i="1"/>
  <c r="O3239" i="1"/>
  <c r="Q3238" i="1"/>
  <c r="O3238" i="1"/>
  <c r="Q3237" i="1"/>
  <c r="O3237" i="1"/>
  <c r="Q3236" i="1"/>
  <c r="O3236" i="1"/>
  <c r="Q3235" i="1"/>
  <c r="O3235" i="1"/>
  <c r="Q3234" i="1"/>
  <c r="O3234" i="1"/>
  <c r="Q3233" i="1"/>
  <c r="O3233" i="1"/>
  <c r="Q3232" i="1"/>
  <c r="O3232" i="1"/>
  <c r="Q3231" i="1"/>
  <c r="O3231" i="1"/>
  <c r="Q3230" i="1"/>
  <c r="O3230" i="1"/>
  <c r="Q3229" i="1"/>
  <c r="O3229" i="1"/>
  <c r="Q3228" i="1"/>
  <c r="O3228" i="1"/>
  <c r="Q3227" i="1"/>
  <c r="O3227" i="1"/>
  <c r="Q3226" i="1"/>
  <c r="O3226" i="1"/>
  <c r="Q3225" i="1"/>
  <c r="O3225" i="1"/>
  <c r="Q3224" i="1"/>
  <c r="O3224" i="1"/>
  <c r="Q3223" i="1"/>
  <c r="O3223" i="1"/>
  <c r="Q3222" i="1"/>
  <c r="O3222" i="1"/>
  <c r="Q3221" i="1"/>
  <c r="O3221" i="1"/>
  <c r="Q3220" i="1"/>
  <c r="O3220" i="1"/>
  <c r="Q3219" i="1"/>
  <c r="O3219" i="1"/>
  <c r="Q3218" i="1"/>
  <c r="O3218" i="1"/>
  <c r="Q3217" i="1"/>
  <c r="O3217" i="1"/>
  <c r="Q3216" i="1"/>
  <c r="O3216" i="1"/>
  <c r="Q3215" i="1"/>
  <c r="O3215" i="1"/>
  <c r="Q3214" i="1"/>
  <c r="O3214" i="1"/>
  <c r="Q3213" i="1"/>
  <c r="O3213" i="1"/>
  <c r="Q3212" i="1"/>
  <c r="O3212" i="1"/>
  <c r="Q3211" i="1"/>
  <c r="O3211" i="1"/>
  <c r="Q3210" i="1"/>
  <c r="O3210" i="1"/>
  <c r="Q3209" i="1"/>
  <c r="O3209" i="1"/>
  <c r="Q3208" i="1"/>
  <c r="O3208" i="1"/>
  <c r="Q3207" i="1"/>
  <c r="O3207" i="1"/>
  <c r="Q3206" i="1"/>
  <c r="O3206" i="1"/>
  <c r="Q3205" i="1"/>
  <c r="O3205" i="1"/>
  <c r="Q3204" i="1"/>
  <c r="O3204" i="1"/>
  <c r="Q3203" i="1"/>
  <c r="O3203" i="1"/>
  <c r="Q3202" i="1"/>
  <c r="O3202" i="1"/>
  <c r="Q3201" i="1"/>
  <c r="O3201" i="1"/>
  <c r="Q3200" i="1"/>
  <c r="O3200" i="1"/>
  <c r="Q3199" i="1"/>
  <c r="O3199" i="1"/>
  <c r="Q3198" i="1"/>
  <c r="O3198" i="1"/>
  <c r="Q3197" i="1"/>
  <c r="O3197" i="1"/>
  <c r="Q3196" i="1"/>
  <c r="O3196" i="1"/>
  <c r="Q3195" i="1"/>
  <c r="O3195" i="1"/>
  <c r="Q3194" i="1"/>
  <c r="O3194" i="1"/>
  <c r="Q3193" i="1"/>
  <c r="O3193" i="1"/>
  <c r="Q3192" i="1"/>
  <c r="O3192" i="1"/>
  <c r="Q3191" i="1"/>
  <c r="O3191" i="1"/>
  <c r="Q3190" i="1"/>
  <c r="O3190" i="1"/>
  <c r="Q3189" i="1"/>
  <c r="O3189" i="1"/>
  <c r="Q3188" i="1"/>
  <c r="O3188" i="1"/>
  <c r="Q3187" i="1"/>
  <c r="O3187" i="1"/>
  <c r="Q3186" i="1"/>
  <c r="O3186" i="1"/>
  <c r="Q3185" i="1"/>
  <c r="O3185" i="1"/>
  <c r="Q3184" i="1"/>
  <c r="O3184" i="1"/>
  <c r="Q3183" i="1"/>
  <c r="O3183" i="1"/>
  <c r="Q3182" i="1"/>
  <c r="O3182" i="1"/>
  <c r="Q3181" i="1"/>
  <c r="O3181" i="1"/>
  <c r="Q3180" i="1"/>
  <c r="O3180" i="1"/>
  <c r="Q3179" i="1"/>
  <c r="O3179" i="1"/>
  <c r="Q3178" i="1"/>
  <c r="O3178" i="1"/>
  <c r="Q3177" i="1"/>
  <c r="O3177" i="1"/>
  <c r="Q3176" i="1"/>
  <c r="O3176" i="1"/>
  <c r="Q3175" i="1"/>
  <c r="O3175" i="1"/>
  <c r="Q3174" i="1"/>
  <c r="O3174" i="1"/>
  <c r="Q3173" i="1"/>
  <c r="O3173" i="1"/>
  <c r="Q3172" i="1"/>
  <c r="O3172" i="1"/>
  <c r="Q3171" i="1"/>
  <c r="O3171" i="1"/>
  <c r="Q3170" i="1"/>
  <c r="O3170" i="1"/>
  <c r="Q3169" i="1"/>
  <c r="O3169" i="1"/>
  <c r="Q3168" i="1"/>
  <c r="O3168" i="1"/>
  <c r="Q3167" i="1"/>
  <c r="O3167" i="1"/>
  <c r="Q3166" i="1"/>
  <c r="O3166" i="1"/>
  <c r="Q3165" i="1"/>
  <c r="O3165" i="1"/>
  <c r="Q3164" i="1"/>
  <c r="O3164" i="1"/>
  <c r="Q3163" i="1"/>
  <c r="O3163" i="1"/>
  <c r="Q3162" i="1"/>
  <c r="O3162" i="1"/>
  <c r="Q3161" i="1"/>
  <c r="O3161" i="1"/>
  <c r="Q3160" i="1"/>
  <c r="O3160" i="1"/>
  <c r="Q3159" i="1"/>
  <c r="O3159" i="1"/>
  <c r="Q3158" i="1"/>
  <c r="O3158" i="1"/>
  <c r="Q3157" i="1"/>
  <c r="O3157" i="1"/>
  <c r="Q3156" i="1"/>
  <c r="O3156" i="1"/>
  <c r="Q3155" i="1"/>
  <c r="O3155" i="1"/>
  <c r="Q3154" i="1"/>
  <c r="O3154" i="1"/>
  <c r="Q3153" i="1"/>
  <c r="O3153" i="1"/>
  <c r="Q3152" i="1"/>
  <c r="O3152" i="1"/>
  <c r="Q3151" i="1"/>
  <c r="O3151" i="1"/>
  <c r="Q3150" i="1"/>
  <c r="O3150" i="1"/>
  <c r="Q3149" i="1"/>
  <c r="O3149" i="1"/>
  <c r="Q3148" i="1"/>
  <c r="O3148" i="1"/>
  <c r="Q3147" i="1"/>
  <c r="O3147" i="1"/>
  <c r="Q3146" i="1"/>
  <c r="O3146" i="1"/>
  <c r="Q3145" i="1"/>
  <c r="O3145" i="1"/>
  <c r="Q3144" i="1"/>
  <c r="O3144" i="1"/>
  <c r="Q3143" i="1"/>
  <c r="O3143" i="1"/>
  <c r="Q3142" i="1"/>
  <c r="O3142" i="1"/>
  <c r="Q3141" i="1"/>
  <c r="O3141" i="1"/>
  <c r="Q3140" i="1"/>
  <c r="O3140" i="1"/>
  <c r="Q3139" i="1"/>
  <c r="O3139" i="1"/>
  <c r="Q3138" i="1"/>
  <c r="O3138" i="1"/>
  <c r="Q3137" i="1"/>
  <c r="O3137" i="1"/>
  <c r="Q3136" i="1"/>
  <c r="O3136" i="1"/>
  <c r="Q3135" i="1"/>
  <c r="O3135" i="1"/>
  <c r="Q3134" i="1"/>
  <c r="O3134" i="1"/>
  <c r="Q3133" i="1"/>
  <c r="O3133" i="1"/>
  <c r="Q3132" i="1"/>
  <c r="O3132" i="1"/>
  <c r="Q3131" i="1"/>
  <c r="O3131" i="1"/>
  <c r="Q3130" i="1"/>
  <c r="O3130" i="1"/>
  <c r="Q3129" i="1"/>
  <c r="O3129" i="1"/>
  <c r="Q3128" i="1"/>
  <c r="O3128" i="1"/>
  <c r="Q3127" i="1"/>
  <c r="O3127" i="1"/>
  <c r="Q3126" i="1"/>
  <c r="O3126" i="1"/>
  <c r="Q3125" i="1"/>
  <c r="O3125" i="1"/>
  <c r="Q3124" i="1"/>
  <c r="O3124" i="1"/>
  <c r="Q3123" i="1"/>
  <c r="O3123" i="1"/>
  <c r="Q3122" i="1"/>
  <c r="O3122" i="1"/>
  <c r="Q3121" i="1"/>
  <c r="O3121" i="1"/>
  <c r="Q3120" i="1"/>
  <c r="O3120" i="1"/>
  <c r="Q3119" i="1"/>
  <c r="O3119" i="1"/>
  <c r="Q3118" i="1"/>
  <c r="O3118" i="1"/>
  <c r="Q3117" i="1"/>
  <c r="O3117" i="1"/>
  <c r="Q3116" i="1"/>
  <c r="O3116" i="1"/>
  <c r="Q3115" i="1"/>
  <c r="O3115" i="1"/>
  <c r="Q3114" i="1"/>
  <c r="O3114" i="1"/>
  <c r="Q3113" i="1"/>
  <c r="O3113" i="1"/>
  <c r="Q3112" i="1"/>
  <c r="O3112" i="1"/>
  <c r="Q3111" i="1"/>
  <c r="O3111" i="1"/>
  <c r="Q3110" i="1"/>
  <c r="O3110" i="1"/>
  <c r="Q3109" i="1"/>
  <c r="O3109" i="1"/>
  <c r="Q3108" i="1"/>
  <c r="O3108" i="1"/>
  <c r="Q3107" i="1"/>
  <c r="O3107" i="1"/>
  <c r="Q3106" i="1"/>
  <c r="O3106" i="1"/>
  <c r="Q3105" i="1"/>
  <c r="O3105" i="1"/>
  <c r="Q3104" i="1"/>
  <c r="O3104" i="1"/>
  <c r="Q3103" i="1"/>
  <c r="O3103" i="1"/>
  <c r="Q3102" i="1"/>
  <c r="O3102" i="1"/>
  <c r="Q3101" i="1"/>
  <c r="O3101" i="1"/>
  <c r="Q3100" i="1"/>
  <c r="O3100" i="1"/>
  <c r="Q3099" i="1"/>
  <c r="O3099" i="1"/>
  <c r="Q3098" i="1"/>
  <c r="O3098" i="1"/>
  <c r="Q3097" i="1"/>
  <c r="O3097" i="1"/>
  <c r="Q3096" i="1"/>
  <c r="O3096" i="1"/>
  <c r="Q3095" i="1"/>
  <c r="O3095" i="1"/>
  <c r="Q3094" i="1"/>
  <c r="O3094" i="1"/>
  <c r="Q3093" i="1"/>
  <c r="O3093" i="1"/>
  <c r="Q3092" i="1"/>
  <c r="O3092" i="1"/>
  <c r="Q3091" i="1"/>
  <c r="O3091" i="1"/>
  <c r="Q3090" i="1"/>
  <c r="O3090" i="1"/>
  <c r="Q3089" i="1"/>
  <c r="O3089" i="1"/>
  <c r="Q3088" i="1"/>
  <c r="O3088" i="1"/>
  <c r="Q3087" i="1"/>
  <c r="O3087" i="1"/>
  <c r="Q3086" i="1"/>
  <c r="O3086" i="1"/>
  <c r="Q3085" i="1"/>
  <c r="O3085" i="1"/>
  <c r="Q3084" i="1"/>
  <c r="O3084" i="1"/>
  <c r="Q3083" i="1"/>
  <c r="O3083" i="1"/>
  <c r="Q3082" i="1"/>
  <c r="O3082" i="1"/>
  <c r="Q3081" i="1"/>
  <c r="O3081" i="1"/>
  <c r="Q3080" i="1"/>
  <c r="O3080" i="1"/>
  <c r="Q3079" i="1"/>
  <c r="O3079" i="1"/>
  <c r="Q3078" i="1"/>
  <c r="O3078" i="1"/>
  <c r="Q3077" i="1"/>
  <c r="O3077" i="1"/>
  <c r="Q3076" i="1"/>
  <c r="O3076" i="1"/>
  <c r="Q3075" i="1"/>
  <c r="O3075" i="1"/>
  <c r="Q3074" i="1"/>
  <c r="O3074" i="1"/>
  <c r="Q3073" i="1"/>
  <c r="O3073" i="1"/>
  <c r="Q3072" i="1"/>
  <c r="O3072" i="1"/>
  <c r="Q3071" i="1"/>
  <c r="O3071" i="1"/>
  <c r="Q3070" i="1"/>
  <c r="O3070" i="1"/>
  <c r="Q3069" i="1"/>
  <c r="O3069" i="1"/>
  <c r="Q3068" i="1"/>
  <c r="O3068" i="1"/>
  <c r="Q3067" i="1"/>
  <c r="O3067" i="1"/>
  <c r="Q3066" i="1"/>
  <c r="O3066" i="1"/>
  <c r="Q3065" i="1"/>
  <c r="O3065" i="1"/>
  <c r="Q3064" i="1"/>
  <c r="O3064" i="1"/>
  <c r="Q3063" i="1"/>
  <c r="O3063" i="1"/>
  <c r="Q3062" i="1"/>
  <c r="O3062" i="1"/>
  <c r="Q3061" i="1"/>
  <c r="O3061" i="1"/>
  <c r="Q3060" i="1"/>
  <c r="O3060" i="1"/>
  <c r="Q3059" i="1"/>
  <c r="O3059" i="1"/>
  <c r="Q3058" i="1"/>
  <c r="O3058" i="1"/>
  <c r="Q3057" i="1"/>
  <c r="O3057" i="1"/>
  <c r="Q3056" i="1"/>
  <c r="O3056" i="1"/>
  <c r="Q3055" i="1"/>
  <c r="O3055" i="1"/>
  <c r="Q3054" i="1"/>
  <c r="O3054" i="1"/>
  <c r="Q3053" i="1"/>
  <c r="O3053" i="1"/>
  <c r="Q3052" i="1"/>
  <c r="O3052" i="1"/>
  <c r="Q3051" i="1"/>
  <c r="O3051" i="1"/>
  <c r="Q3050" i="1"/>
  <c r="O3050" i="1"/>
  <c r="Q3049" i="1"/>
  <c r="O3049" i="1"/>
  <c r="Q3048" i="1"/>
  <c r="O3048" i="1"/>
  <c r="Q3047" i="1"/>
  <c r="O3047" i="1"/>
  <c r="Q3046" i="1"/>
  <c r="O3046" i="1"/>
  <c r="Q3045" i="1"/>
  <c r="O3045" i="1"/>
  <c r="Q3044" i="1"/>
  <c r="O3044" i="1"/>
  <c r="Q3043" i="1"/>
  <c r="O3043" i="1"/>
  <c r="Q3042" i="1"/>
  <c r="O3042" i="1"/>
  <c r="Q3041" i="1"/>
  <c r="O3041" i="1"/>
  <c r="Q3040" i="1"/>
  <c r="O3040" i="1"/>
  <c r="Q3039" i="1"/>
  <c r="O3039" i="1"/>
  <c r="Q3038" i="1"/>
  <c r="O3038" i="1"/>
  <c r="Q3037" i="1"/>
  <c r="O3037" i="1"/>
  <c r="Q3036" i="1"/>
  <c r="O3036" i="1"/>
  <c r="Q3035" i="1"/>
  <c r="O3035" i="1"/>
  <c r="Q3034" i="1"/>
  <c r="O3034" i="1"/>
  <c r="Q3033" i="1"/>
  <c r="O3033" i="1"/>
  <c r="Q3032" i="1"/>
  <c r="O3032" i="1"/>
  <c r="Q3031" i="1"/>
  <c r="O3031" i="1"/>
  <c r="Q3030" i="1"/>
  <c r="O3030" i="1"/>
  <c r="Q3029" i="1"/>
  <c r="O3029" i="1"/>
  <c r="Q3028" i="1"/>
  <c r="O3028" i="1"/>
  <c r="Q3027" i="1"/>
  <c r="O3027" i="1"/>
  <c r="Q3026" i="1"/>
  <c r="O3026" i="1"/>
  <c r="Q3025" i="1"/>
  <c r="O3025" i="1"/>
  <c r="Q3024" i="1"/>
  <c r="O3024" i="1"/>
  <c r="Q3023" i="1"/>
  <c r="O3023" i="1"/>
  <c r="Q3022" i="1"/>
  <c r="O3022" i="1"/>
  <c r="Q3021" i="1"/>
  <c r="O3021" i="1"/>
  <c r="Q3020" i="1"/>
  <c r="O3020" i="1"/>
  <c r="Q3019" i="1"/>
  <c r="O3019" i="1"/>
  <c r="Q3018" i="1"/>
  <c r="O3018" i="1"/>
  <c r="Q3017" i="1"/>
  <c r="O3017" i="1"/>
  <c r="Q3016" i="1"/>
  <c r="O3016" i="1"/>
  <c r="Q3015" i="1"/>
  <c r="O3015" i="1"/>
  <c r="Q3014" i="1"/>
  <c r="O3014" i="1"/>
  <c r="Q3013" i="1"/>
  <c r="O3013" i="1"/>
  <c r="Q3012" i="1"/>
  <c r="O3012" i="1"/>
  <c r="Q3011" i="1"/>
  <c r="O3011" i="1"/>
  <c r="Q3010" i="1"/>
  <c r="O3010" i="1"/>
  <c r="Q3009" i="1"/>
  <c r="O3009" i="1"/>
  <c r="Q3008" i="1"/>
  <c r="O3008" i="1"/>
  <c r="Q3007" i="1"/>
  <c r="O3007" i="1"/>
  <c r="Q3006" i="1"/>
  <c r="O3006" i="1"/>
  <c r="Q3005" i="1"/>
  <c r="O3005" i="1"/>
  <c r="Q3004" i="1"/>
  <c r="O3004" i="1"/>
  <c r="Q3003" i="1"/>
  <c r="O3003" i="1"/>
  <c r="Q3002" i="1"/>
  <c r="O3002" i="1"/>
  <c r="Q3001" i="1"/>
  <c r="O3001" i="1"/>
  <c r="Q3000" i="1"/>
  <c r="O3000" i="1"/>
  <c r="Q2999" i="1"/>
  <c r="O2999" i="1"/>
  <c r="Q2998" i="1"/>
  <c r="O2998" i="1"/>
  <c r="Q2997" i="1"/>
  <c r="O2997" i="1"/>
  <c r="Q2996" i="1"/>
  <c r="O2996" i="1"/>
  <c r="Q2995" i="1"/>
  <c r="O2995" i="1"/>
  <c r="Q2994" i="1"/>
  <c r="O2994" i="1"/>
  <c r="Q2993" i="1"/>
  <c r="O2993" i="1"/>
  <c r="Q2992" i="1"/>
  <c r="O2992" i="1"/>
  <c r="Q2991" i="1"/>
  <c r="O2991" i="1"/>
  <c r="Q2990" i="1"/>
  <c r="O2990" i="1"/>
  <c r="Q2989" i="1"/>
  <c r="O2989" i="1"/>
  <c r="Q2988" i="1"/>
  <c r="O2988" i="1"/>
  <c r="Q2987" i="1"/>
  <c r="O2987" i="1"/>
  <c r="Q2986" i="1"/>
  <c r="O2986" i="1"/>
  <c r="Q2985" i="1"/>
  <c r="O2985" i="1"/>
  <c r="Q2984" i="1"/>
  <c r="O2984" i="1"/>
  <c r="Q2983" i="1"/>
  <c r="O2983" i="1"/>
  <c r="Q2982" i="1"/>
  <c r="O2982" i="1"/>
  <c r="Q2981" i="1"/>
  <c r="O2981" i="1"/>
  <c r="Q2980" i="1"/>
  <c r="O2980" i="1"/>
  <c r="Q2979" i="1"/>
  <c r="O2979" i="1"/>
  <c r="Q2978" i="1"/>
  <c r="O2978" i="1"/>
  <c r="Q2977" i="1"/>
  <c r="O2977" i="1"/>
  <c r="Q2976" i="1"/>
  <c r="O2976" i="1"/>
  <c r="Q2975" i="1"/>
  <c r="O2975" i="1"/>
  <c r="Q2974" i="1"/>
  <c r="O2974" i="1"/>
  <c r="Q2973" i="1"/>
  <c r="O2973" i="1"/>
  <c r="Q2972" i="1"/>
  <c r="O2972" i="1"/>
  <c r="Q2971" i="1"/>
  <c r="O2971" i="1"/>
  <c r="Q2970" i="1"/>
  <c r="O2970" i="1"/>
  <c r="Q2969" i="1"/>
  <c r="O2969" i="1"/>
  <c r="Q2968" i="1"/>
  <c r="O2968" i="1"/>
  <c r="Q2967" i="1"/>
  <c r="O2967" i="1"/>
  <c r="Q2966" i="1"/>
  <c r="O2966" i="1"/>
  <c r="Q2965" i="1"/>
  <c r="O2965" i="1"/>
  <c r="Q2964" i="1"/>
  <c r="O2964" i="1"/>
  <c r="Q2963" i="1"/>
  <c r="O2963" i="1"/>
  <c r="Q2962" i="1"/>
  <c r="O2962" i="1"/>
  <c r="Q2961" i="1"/>
  <c r="O2961" i="1"/>
  <c r="Q2960" i="1"/>
  <c r="O2960" i="1"/>
  <c r="Q2959" i="1"/>
  <c r="O2959" i="1"/>
  <c r="Q2958" i="1"/>
  <c r="O2958" i="1"/>
  <c r="Q2957" i="1"/>
  <c r="O2957" i="1"/>
  <c r="Q2956" i="1"/>
  <c r="O2956" i="1"/>
  <c r="Q2955" i="1"/>
  <c r="O2955" i="1"/>
  <c r="Q2954" i="1"/>
  <c r="O2954" i="1"/>
  <c r="Q2953" i="1"/>
  <c r="O2953" i="1"/>
  <c r="Q2952" i="1"/>
  <c r="O2952" i="1"/>
  <c r="Q2951" i="1"/>
  <c r="O2951" i="1"/>
  <c r="Q2950" i="1"/>
  <c r="O2950" i="1"/>
  <c r="Q2949" i="1"/>
  <c r="O2949" i="1"/>
  <c r="Q2948" i="1"/>
  <c r="O2948" i="1"/>
  <c r="Q2947" i="1"/>
  <c r="O2947" i="1"/>
  <c r="Q2946" i="1"/>
  <c r="O2946" i="1"/>
  <c r="Q2945" i="1"/>
  <c r="O2945" i="1"/>
  <c r="Q2944" i="1"/>
  <c r="O2944" i="1"/>
  <c r="Q2943" i="1"/>
  <c r="O2943" i="1"/>
  <c r="Q2942" i="1"/>
  <c r="O2942" i="1"/>
  <c r="Q2941" i="1"/>
  <c r="O2941" i="1"/>
  <c r="Q2940" i="1"/>
  <c r="O2940" i="1"/>
  <c r="Q2939" i="1"/>
  <c r="O2939" i="1"/>
  <c r="Q2938" i="1"/>
  <c r="O2938" i="1"/>
  <c r="Q2937" i="1"/>
  <c r="O2937" i="1"/>
  <c r="Q2936" i="1"/>
  <c r="O2936" i="1"/>
  <c r="Q2935" i="1"/>
  <c r="O2935" i="1"/>
  <c r="Q2934" i="1"/>
  <c r="O2934" i="1"/>
  <c r="Q2933" i="1"/>
  <c r="O2933" i="1"/>
  <c r="Q2932" i="1"/>
  <c r="O2932" i="1"/>
  <c r="Q2931" i="1"/>
  <c r="O2931" i="1"/>
  <c r="Q2930" i="1"/>
  <c r="O2930" i="1"/>
  <c r="Q2929" i="1"/>
  <c r="O2929" i="1"/>
  <c r="Q2928" i="1"/>
  <c r="O2928" i="1"/>
  <c r="Q2927" i="1"/>
  <c r="O2927" i="1"/>
  <c r="Q2926" i="1"/>
  <c r="O2926" i="1"/>
  <c r="Q2925" i="1"/>
  <c r="O2925" i="1"/>
  <c r="Q2924" i="1"/>
  <c r="O2924" i="1"/>
  <c r="Q2923" i="1"/>
  <c r="O2923" i="1"/>
  <c r="Q2922" i="1"/>
  <c r="O2922" i="1"/>
  <c r="Q2921" i="1"/>
  <c r="O2921" i="1"/>
  <c r="Q2920" i="1"/>
  <c r="O2920" i="1"/>
  <c r="Q2919" i="1"/>
  <c r="O2919" i="1"/>
  <c r="Q2918" i="1"/>
  <c r="O2918" i="1"/>
  <c r="Q2917" i="1"/>
  <c r="O2917" i="1"/>
  <c r="Q2916" i="1"/>
  <c r="O2916" i="1"/>
  <c r="Q2915" i="1"/>
  <c r="O2915" i="1"/>
  <c r="Q2914" i="1"/>
  <c r="O2914" i="1"/>
  <c r="Q2913" i="1"/>
  <c r="O2913" i="1"/>
  <c r="Q2912" i="1"/>
  <c r="O2912" i="1"/>
  <c r="Q2911" i="1"/>
  <c r="O2911" i="1"/>
  <c r="Q2910" i="1"/>
  <c r="O2910" i="1"/>
  <c r="Q2909" i="1"/>
  <c r="O2909" i="1"/>
  <c r="Q2908" i="1"/>
  <c r="O2908" i="1"/>
  <c r="Q2907" i="1"/>
  <c r="O2907" i="1"/>
  <c r="Q2906" i="1"/>
  <c r="O2906" i="1"/>
  <c r="Q2905" i="1"/>
  <c r="O2905" i="1"/>
  <c r="Q2904" i="1"/>
  <c r="O2904" i="1"/>
  <c r="Q2903" i="1"/>
  <c r="O2903" i="1"/>
  <c r="Q2902" i="1"/>
  <c r="O2902" i="1"/>
  <c r="Q2901" i="1"/>
  <c r="O2901" i="1"/>
  <c r="Q2900" i="1"/>
  <c r="O2900" i="1"/>
  <c r="Q2899" i="1"/>
  <c r="O2899" i="1"/>
  <c r="Q2898" i="1"/>
  <c r="O2898" i="1"/>
  <c r="Q2897" i="1"/>
  <c r="O2897" i="1"/>
  <c r="Q2896" i="1"/>
  <c r="O2896" i="1"/>
  <c r="Q2895" i="1"/>
  <c r="O2895" i="1"/>
  <c r="Q2894" i="1"/>
  <c r="O2894" i="1"/>
  <c r="Q2893" i="1"/>
  <c r="O2893" i="1"/>
  <c r="Q2892" i="1"/>
  <c r="O2892" i="1"/>
  <c r="Q2891" i="1"/>
  <c r="O2891" i="1"/>
  <c r="Q2890" i="1"/>
  <c r="O2890" i="1"/>
  <c r="Q2889" i="1"/>
  <c r="O2889" i="1"/>
  <c r="Q2888" i="1"/>
  <c r="O2888" i="1"/>
  <c r="Q2887" i="1"/>
  <c r="O2887" i="1"/>
  <c r="Q2886" i="1"/>
  <c r="O2886" i="1"/>
  <c r="Q2885" i="1"/>
  <c r="O2885" i="1"/>
  <c r="Q2884" i="1"/>
  <c r="O2884" i="1"/>
  <c r="Q2883" i="1"/>
  <c r="O2883" i="1"/>
  <c r="Q2882" i="1"/>
  <c r="O2882" i="1"/>
  <c r="Q2881" i="1"/>
  <c r="O2881" i="1"/>
  <c r="Q2880" i="1"/>
  <c r="O2880" i="1"/>
  <c r="Q2879" i="1"/>
  <c r="O2879" i="1"/>
  <c r="Q2878" i="1"/>
  <c r="O2878" i="1"/>
  <c r="Q2877" i="1"/>
  <c r="O2877" i="1"/>
  <c r="Q2876" i="1"/>
  <c r="O2876" i="1"/>
  <c r="Q2875" i="1"/>
  <c r="O2875" i="1"/>
  <c r="Q2874" i="1"/>
  <c r="O2874" i="1"/>
  <c r="Q2873" i="1"/>
  <c r="O2873" i="1"/>
  <c r="Q2872" i="1"/>
  <c r="O2872" i="1"/>
  <c r="Q2871" i="1"/>
  <c r="O2871" i="1"/>
  <c r="Q2870" i="1"/>
  <c r="O2870" i="1"/>
  <c r="Q2869" i="1"/>
  <c r="O2869" i="1"/>
  <c r="Q2868" i="1"/>
  <c r="O2868" i="1"/>
  <c r="Q2867" i="1"/>
  <c r="O2867" i="1"/>
  <c r="Q2866" i="1"/>
  <c r="O2866" i="1"/>
  <c r="Q2865" i="1"/>
  <c r="O2865" i="1"/>
  <c r="Q2864" i="1"/>
  <c r="O2864" i="1"/>
  <c r="Q2863" i="1"/>
  <c r="O2863" i="1"/>
  <c r="Q2862" i="1"/>
  <c r="O2862" i="1"/>
  <c r="Q2861" i="1"/>
  <c r="O2861" i="1"/>
  <c r="Q2860" i="1"/>
  <c r="O2860" i="1"/>
  <c r="Q2859" i="1"/>
  <c r="O2859" i="1"/>
  <c r="Q2858" i="1"/>
  <c r="O2858" i="1"/>
  <c r="Q2857" i="1"/>
  <c r="O2857" i="1"/>
  <c r="Q2856" i="1"/>
  <c r="O2856" i="1"/>
  <c r="Q2855" i="1"/>
  <c r="O2855" i="1"/>
  <c r="Q2854" i="1"/>
  <c r="O2854" i="1"/>
  <c r="Q2853" i="1"/>
  <c r="O2853" i="1"/>
  <c r="Q2852" i="1"/>
  <c r="O2852" i="1"/>
  <c r="Q2851" i="1"/>
  <c r="O2851" i="1"/>
  <c r="Q2850" i="1"/>
  <c r="O2850" i="1"/>
  <c r="Q2849" i="1"/>
  <c r="O2849" i="1"/>
  <c r="Q2848" i="1"/>
  <c r="O2848" i="1"/>
  <c r="Q2847" i="1"/>
  <c r="O2847" i="1"/>
  <c r="Q2846" i="1"/>
  <c r="O2846" i="1"/>
  <c r="Q2845" i="1"/>
  <c r="O2845" i="1"/>
  <c r="Q2844" i="1"/>
  <c r="O2844" i="1"/>
  <c r="Q2843" i="1"/>
  <c r="O2843" i="1"/>
  <c r="Q2842" i="1"/>
  <c r="O2842" i="1"/>
  <c r="Q2841" i="1"/>
  <c r="O2841" i="1"/>
  <c r="Q2840" i="1"/>
  <c r="O2840" i="1"/>
  <c r="Q2839" i="1"/>
  <c r="O2839" i="1"/>
  <c r="Q2838" i="1"/>
  <c r="O2838" i="1"/>
  <c r="Q2837" i="1"/>
  <c r="O2837" i="1"/>
  <c r="Q2836" i="1"/>
  <c r="O2836" i="1"/>
  <c r="Q2835" i="1"/>
  <c r="O2835" i="1"/>
  <c r="Q2834" i="1"/>
  <c r="O2834" i="1"/>
  <c r="Q2833" i="1"/>
  <c r="O2833" i="1"/>
  <c r="Q2832" i="1"/>
  <c r="O2832" i="1"/>
  <c r="Q2831" i="1"/>
  <c r="O2831" i="1"/>
  <c r="Q2830" i="1"/>
  <c r="O2830" i="1"/>
  <c r="Q2829" i="1"/>
  <c r="O2829" i="1"/>
  <c r="Q2828" i="1"/>
  <c r="O2828" i="1"/>
  <c r="Q2827" i="1"/>
  <c r="O2827" i="1"/>
  <c r="Q2826" i="1"/>
  <c r="O2826" i="1"/>
  <c r="Q2825" i="1"/>
  <c r="O2825" i="1"/>
  <c r="Q2824" i="1"/>
  <c r="O2824" i="1"/>
  <c r="Q2823" i="1"/>
  <c r="O2823" i="1"/>
  <c r="Q2822" i="1"/>
  <c r="O2822" i="1"/>
  <c r="Q2821" i="1"/>
  <c r="O2821" i="1"/>
  <c r="Q2820" i="1"/>
  <c r="O2820" i="1"/>
  <c r="Q2819" i="1"/>
  <c r="O2819" i="1"/>
  <c r="Q2818" i="1"/>
  <c r="O2818" i="1"/>
  <c r="Q2817" i="1"/>
  <c r="O2817" i="1"/>
  <c r="Q2816" i="1"/>
  <c r="O2816" i="1"/>
  <c r="Q2815" i="1"/>
  <c r="O2815" i="1"/>
  <c r="Q2814" i="1"/>
  <c r="O2814" i="1"/>
  <c r="Q2813" i="1"/>
  <c r="O2813" i="1"/>
  <c r="Q2812" i="1"/>
  <c r="O2812" i="1"/>
  <c r="Q2811" i="1"/>
  <c r="O2811" i="1"/>
  <c r="Q2810" i="1"/>
  <c r="O2810" i="1"/>
  <c r="Q2809" i="1"/>
  <c r="O2809" i="1"/>
  <c r="Q2808" i="1"/>
  <c r="O2808" i="1"/>
  <c r="Q2807" i="1"/>
  <c r="O2807" i="1"/>
  <c r="Q2806" i="1"/>
  <c r="O2806" i="1"/>
  <c r="Q2805" i="1"/>
  <c r="O2805" i="1"/>
  <c r="Q2804" i="1"/>
  <c r="O2804" i="1"/>
  <c r="Q2803" i="1"/>
  <c r="O2803" i="1"/>
  <c r="Q2802" i="1"/>
  <c r="O2802" i="1"/>
  <c r="Q2801" i="1"/>
  <c r="O2801" i="1"/>
  <c r="Q2800" i="1"/>
  <c r="O2800" i="1"/>
  <c r="Q2799" i="1"/>
  <c r="O2799" i="1"/>
  <c r="Q2798" i="1"/>
  <c r="O2798" i="1"/>
  <c r="Q2797" i="1"/>
  <c r="O2797" i="1"/>
  <c r="Q2796" i="1"/>
  <c r="O2796" i="1"/>
  <c r="Q2795" i="1"/>
  <c r="O2795" i="1"/>
  <c r="Q2794" i="1"/>
  <c r="O2794" i="1"/>
  <c r="Q2793" i="1"/>
  <c r="O2793" i="1"/>
  <c r="Q2792" i="1"/>
  <c r="O2792" i="1"/>
  <c r="Q2791" i="1"/>
  <c r="O2791" i="1"/>
  <c r="Q2790" i="1"/>
  <c r="O2790" i="1"/>
  <c r="Q2789" i="1"/>
  <c r="O2789" i="1"/>
  <c r="Q2788" i="1"/>
  <c r="O2788" i="1"/>
  <c r="Q2787" i="1"/>
  <c r="O2787" i="1"/>
  <c r="Q2786" i="1"/>
  <c r="O2786" i="1"/>
  <c r="Q2785" i="1"/>
  <c r="O2785" i="1"/>
  <c r="Q2784" i="1"/>
  <c r="O2784" i="1"/>
  <c r="Q2783" i="1"/>
  <c r="O2783" i="1"/>
  <c r="Q2782" i="1"/>
  <c r="O2782" i="1"/>
  <c r="Q2781" i="1"/>
  <c r="O2781" i="1"/>
  <c r="Q2780" i="1"/>
  <c r="O2780" i="1"/>
  <c r="Q2779" i="1"/>
  <c r="O2779" i="1"/>
  <c r="Q2778" i="1"/>
  <c r="O2778" i="1"/>
  <c r="Q2777" i="1"/>
  <c r="O2777" i="1"/>
  <c r="Q2776" i="1"/>
  <c r="O2776" i="1"/>
  <c r="Q2775" i="1"/>
  <c r="O2775" i="1"/>
  <c r="Q2774" i="1"/>
  <c r="O2774" i="1"/>
  <c r="Q2773" i="1"/>
  <c r="O2773" i="1"/>
  <c r="Q2772" i="1"/>
  <c r="O2772" i="1"/>
  <c r="Q2771" i="1"/>
  <c r="O2771" i="1"/>
  <c r="Q2770" i="1"/>
  <c r="O2770" i="1"/>
  <c r="Q2769" i="1"/>
  <c r="O2769" i="1"/>
  <c r="Q2768" i="1"/>
  <c r="O2768" i="1"/>
  <c r="Q2767" i="1"/>
  <c r="O2767" i="1"/>
  <c r="Q2766" i="1"/>
  <c r="O2766" i="1"/>
  <c r="Q2765" i="1"/>
  <c r="O2765" i="1"/>
  <c r="Q2764" i="1"/>
  <c r="O2764" i="1"/>
  <c r="Q2763" i="1"/>
  <c r="O2763" i="1"/>
  <c r="Q2762" i="1"/>
  <c r="O2762" i="1"/>
  <c r="Q2761" i="1"/>
  <c r="O2761" i="1"/>
  <c r="Q2760" i="1"/>
  <c r="O2760" i="1"/>
  <c r="Q2759" i="1"/>
  <c r="O2759" i="1"/>
  <c r="Q2758" i="1"/>
  <c r="O2758" i="1"/>
  <c r="Q2757" i="1"/>
  <c r="O2757" i="1"/>
  <c r="Q2756" i="1"/>
  <c r="O2756" i="1"/>
  <c r="Q2755" i="1"/>
  <c r="O2755" i="1"/>
  <c r="Q2754" i="1"/>
  <c r="O2754" i="1"/>
  <c r="Q2753" i="1"/>
  <c r="O2753" i="1"/>
  <c r="Q2752" i="1"/>
  <c r="O2752" i="1"/>
  <c r="Q2751" i="1"/>
  <c r="O2751" i="1"/>
  <c r="Q2750" i="1"/>
  <c r="O2750" i="1"/>
  <c r="Q2749" i="1"/>
  <c r="O2749" i="1"/>
  <c r="Q2748" i="1"/>
  <c r="O2748" i="1"/>
  <c r="Q2747" i="1"/>
  <c r="O2747" i="1"/>
  <c r="Q2746" i="1"/>
  <c r="O2746" i="1"/>
  <c r="Q2745" i="1"/>
  <c r="O2745" i="1"/>
  <c r="Q2744" i="1"/>
  <c r="O2744" i="1"/>
  <c r="Q2743" i="1"/>
  <c r="O2743" i="1"/>
  <c r="Q2742" i="1"/>
  <c r="O2742" i="1"/>
  <c r="Q2741" i="1"/>
  <c r="O2741" i="1"/>
  <c r="Q2740" i="1"/>
  <c r="O2740" i="1"/>
  <c r="Q2739" i="1"/>
  <c r="O2739" i="1"/>
  <c r="Q2738" i="1"/>
  <c r="O2738" i="1"/>
  <c r="Q2737" i="1"/>
  <c r="O2737" i="1"/>
  <c r="Q2736" i="1"/>
  <c r="O2736" i="1"/>
  <c r="Q2735" i="1"/>
  <c r="O2735" i="1"/>
  <c r="Q2734" i="1"/>
  <c r="O2734" i="1"/>
  <c r="Q2733" i="1"/>
  <c r="O2733" i="1"/>
  <c r="Q2732" i="1"/>
  <c r="O2732" i="1"/>
  <c r="Q2731" i="1"/>
  <c r="O2731" i="1"/>
  <c r="Q2730" i="1"/>
  <c r="O2730" i="1"/>
  <c r="Q2729" i="1"/>
  <c r="O2729" i="1"/>
  <c r="Q2728" i="1"/>
  <c r="O2728" i="1"/>
  <c r="Q2727" i="1"/>
  <c r="O2727" i="1"/>
  <c r="Q2726" i="1"/>
  <c r="O2726" i="1"/>
  <c r="Q2725" i="1"/>
  <c r="O2725" i="1"/>
  <c r="Q2724" i="1"/>
  <c r="O2724" i="1"/>
  <c r="Q2723" i="1"/>
  <c r="O2723" i="1"/>
  <c r="Q2722" i="1"/>
  <c r="O2722" i="1"/>
  <c r="Q2721" i="1"/>
  <c r="O2721" i="1"/>
  <c r="Q2720" i="1"/>
  <c r="O2720" i="1"/>
  <c r="Q2719" i="1"/>
  <c r="O2719" i="1"/>
  <c r="Q2718" i="1"/>
  <c r="O2718" i="1"/>
  <c r="Q2717" i="1"/>
  <c r="O2717" i="1"/>
  <c r="Q2716" i="1"/>
  <c r="O2716" i="1"/>
  <c r="Q2715" i="1"/>
  <c r="O2715" i="1"/>
  <c r="Q2714" i="1"/>
  <c r="O2714" i="1"/>
  <c r="Q2713" i="1"/>
  <c r="O2713" i="1"/>
  <c r="Q2712" i="1"/>
  <c r="O2712" i="1"/>
  <c r="Q2711" i="1"/>
  <c r="O2711" i="1"/>
  <c r="Q2710" i="1"/>
  <c r="O2710" i="1"/>
  <c r="Q2709" i="1"/>
  <c r="O2709" i="1"/>
  <c r="Q2708" i="1"/>
  <c r="O2708" i="1"/>
  <c r="Q2707" i="1"/>
  <c r="O2707" i="1"/>
  <c r="Q2706" i="1"/>
  <c r="O2706" i="1"/>
  <c r="Q2705" i="1"/>
  <c r="O2705" i="1"/>
  <c r="Q2704" i="1"/>
  <c r="O2704" i="1"/>
  <c r="Q2703" i="1"/>
  <c r="O2703" i="1"/>
  <c r="Q2702" i="1"/>
  <c r="O2702" i="1"/>
  <c r="Q2701" i="1"/>
  <c r="O2701" i="1"/>
  <c r="Q2700" i="1"/>
  <c r="O2700" i="1"/>
  <c r="Q2699" i="1"/>
  <c r="O2699" i="1"/>
  <c r="Q2698" i="1"/>
  <c r="O2698" i="1"/>
  <c r="Q2697" i="1"/>
  <c r="O2697" i="1"/>
  <c r="Q2696" i="1"/>
  <c r="O2696" i="1"/>
  <c r="Q2695" i="1"/>
  <c r="O2695" i="1"/>
  <c r="Q2694" i="1"/>
  <c r="O2694" i="1"/>
  <c r="Q2693" i="1"/>
  <c r="O2693" i="1"/>
  <c r="Q2692" i="1"/>
  <c r="O2692" i="1"/>
  <c r="Q2691" i="1"/>
  <c r="O2691" i="1"/>
  <c r="Q2690" i="1"/>
  <c r="O2690" i="1"/>
  <c r="Q2689" i="1"/>
  <c r="O2689" i="1"/>
  <c r="Q2688" i="1"/>
  <c r="O2688" i="1"/>
  <c r="Q2687" i="1"/>
  <c r="O2687" i="1"/>
  <c r="Q2686" i="1"/>
  <c r="O2686" i="1"/>
  <c r="Q2685" i="1"/>
  <c r="O2685" i="1"/>
  <c r="Q2684" i="1"/>
  <c r="O2684" i="1"/>
  <c r="Q2683" i="1"/>
  <c r="O2683" i="1"/>
  <c r="Q2682" i="1"/>
  <c r="O2682" i="1"/>
  <c r="Q2681" i="1"/>
  <c r="O2681" i="1"/>
  <c r="Q2680" i="1"/>
  <c r="O2680" i="1"/>
  <c r="Q2679" i="1"/>
  <c r="O2679" i="1"/>
  <c r="Q2678" i="1"/>
  <c r="O2678" i="1"/>
  <c r="Q2677" i="1"/>
  <c r="O2677" i="1"/>
  <c r="Q2676" i="1"/>
  <c r="O2676" i="1"/>
  <c r="Q2675" i="1"/>
  <c r="O2675" i="1"/>
  <c r="Q2674" i="1"/>
  <c r="O2674" i="1"/>
  <c r="Q2673" i="1"/>
  <c r="O2673" i="1"/>
  <c r="Q2672" i="1"/>
  <c r="O2672" i="1"/>
  <c r="Q2671" i="1"/>
  <c r="O2671" i="1"/>
  <c r="Q2670" i="1"/>
  <c r="O2670" i="1"/>
  <c r="Q2669" i="1"/>
  <c r="O2669" i="1"/>
  <c r="Q2668" i="1"/>
  <c r="O2668" i="1"/>
  <c r="Q2667" i="1"/>
  <c r="O2667" i="1"/>
  <c r="Q2666" i="1"/>
  <c r="O2666" i="1"/>
  <c r="Q2665" i="1"/>
  <c r="O2665" i="1"/>
  <c r="Q2664" i="1"/>
  <c r="O2664" i="1"/>
  <c r="Q2663" i="1"/>
  <c r="O2663" i="1"/>
  <c r="Q2662" i="1"/>
  <c r="O2662" i="1"/>
  <c r="Q2661" i="1"/>
  <c r="O2661" i="1"/>
  <c r="Q2660" i="1"/>
  <c r="O2660" i="1"/>
  <c r="Q2659" i="1"/>
  <c r="O2659" i="1"/>
  <c r="Q2658" i="1"/>
  <c r="O2658" i="1"/>
  <c r="Q2657" i="1"/>
  <c r="O2657" i="1"/>
  <c r="Q2656" i="1"/>
  <c r="O2656" i="1"/>
  <c r="Q2655" i="1"/>
  <c r="O2655" i="1"/>
  <c r="Q2654" i="1"/>
  <c r="O2654" i="1"/>
  <c r="Q2653" i="1"/>
  <c r="O2653" i="1"/>
  <c r="Q2652" i="1"/>
  <c r="O2652" i="1"/>
  <c r="Q2651" i="1"/>
  <c r="O2651" i="1"/>
  <c r="Q2650" i="1"/>
  <c r="O2650" i="1"/>
  <c r="Q2649" i="1"/>
  <c r="O2649" i="1"/>
  <c r="Q2648" i="1"/>
  <c r="O2648" i="1"/>
  <c r="Q2647" i="1"/>
  <c r="O2647" i="1"/>
  <c r="Q2646" i="1"/>
  <c r="O2646" i="1"/>
  <c r="Q2645" i="1"/>
  <c r="O2645" i="1"/>
  <c r="Q2644" i="1"/>
  <c r="O2644" i="1"/>
  <c r="Q2643" i="1"/>
  <c r="O2643" i="1"/>
  <c r="Q2642" i="1"/>
  <c r="O2642" i="1"/>
  <c r="Q2641" i="1"/>
  <c r="O2641" i="1"/>
  <c r="Q2640" i="1"/>
  <c r="O2640" i="1"/>
  <c r="Q2639" i="1"/>
  <c r="O2639" i="1"/>
  <c r="Q2638" i="1"/>
  <c r="O2638" i="1"/>
  <c r="Q2637" i="1"/>
  <c r="O2637" i="1"/>
  <c r="Q2636" i="1"/>
  <c r="O2636" i="1"/>
  <c r="Q2635" i="1"/>
  <c r="O2635" i="1"/>
  <c r="Q2634" i="1"/>
  <c r="O2634" i="1"/>
  <c r="Q2633" i="1"/>
  <c r="O2633" i="1"/>
  <c r="Q2632" i="1"/>
  <c r="O2632" i="1"/>
  <c r="Q2631" i="1"/>
  <c r="O2631" i="1"/>
  <c r="Q2630" i="1"/>
  <c r="O2630" i="1"/>
  <c r="Q2629" i="1"/>
  <c r="O2629" i="1"/>
  <c r="Q2628" i="1"/>
  <c r="O2628" i="1"/>
  <c r="Q2627" i="1"/>
  <c r="O2627" i="1"/>
  <c r="Q2626" i="1"/>
  <c r="O2626" i="1"/>
  <c r="Q2625" i="1"/>
  <c r="O2625" i="1"/>
  <c r="Q2624" i="1"/>
  <c r="O2624" i="1"/>
  <c r="Q2623" i="1"/>
  <c r="O2623" i="1"/>
  <c r="Q2622" i="1"/>
  <c r="O2622" i="1"/>
  <c r="Q2621" i="1"/>
  <c r="O2621" i="1"/>
  <c r="Q2620" i="1"/>
  <c r="O2620" i="1"/>
  <c r="Q2619" i="1"/>
  <c r="O2619" i="1"/>
  <c r="Q2618" i="1"/>
  <c r="O2618" i="1"/>
  <c r="Q2617" i="1"/>
  <c r="O2617" i="1"/>
  <c r="Q2616" i="1"/>
  <c r="O2616" i="1"/>
  <c r="Q2615" i="1"/>
  <c r="O2615" i="1"/>
  <c r="Q2614" i="1"/>
  <c r="O2614" i="1"/>
  <c r="Q2613" i="1"/>
  <c r="O2613" i="1"/>
  <c r="Q2612" i="1"/>
  <c r="O2612" i="1"/>
  <c r="Q2611" i="1"/>
  <c r="O2611" i="1"/>
  <c r="Q2610" i="1"/>
  <c r="O2610" i="1"/>
  <c r="Q2609" i="1"/>
  <c r="O2609" i="1"/>
  <c r="Q2608" i="1"/>
  <c r="O2608" i="1"/>
  <c r="Q2607" i="1"/>
  <c r="O2607" i="1"/>
  <c r="Q2606" i="1"/>
  <c r="O2606" i="1"/>
  <c r="Q2605" i="1"/>
  <c r="O2605" i="1"/>
  <c r="Q2604" i="1"/>
  <c r="O2604" i="1"/>
  <c r="Q2603" i="1"/>
  <c r="O2603" i="1"/>
  <c r="Q2602" i="1"/>
  <c r="O2602" i="1"/>
  <c r="Q2601" i="1"/>
  <c r="O2601" i="1"/>
  <c r="Q2600" i="1"/>
  <c r="O2600" i="1"/>
  <c r="Q2599" i="1"/>
  <c r="O2599" i="1"/>
  <c r="Q2598" i="1"/>
  <c r="O2598" i="1"/>
  <c r="Q2597" i="1"/>
  <c r="O2597" i="1"/>
  <c r="Q2596" i="1"/>
  <c r="O2596" i="1"/>
  <c r="Q2595" i="1"/>
  <c r="O2595" i="1"/>
  <c r="Q2594" i="1"/>
  <c r="O2594" i="1"/>
  <c r="Q2593" i="1"/>
  <c r="O2593" i="1"/>
  <c r="Q2592" i="1"/>
  <c r="O2592" i="1"/>
  <c r="Q2591" i="1"/>
  <c r="O2591" i="1"/>
  <c r="Q2590" i="1"/>
  <c r="O2590" i="1"/>
  <c r="Q2589" i="1"/>
  <c r="O2589" i="1"/>
  <c r="Q2588" i="1"/>
  <c r="O2588" i="1"/>
  <c r="Q2587" i="1"/>
  <c r="O2587" i="1"/>
  <c r="Q2586" i="1"/>
  <c r="O2586" i="1"/>
  <c r="Q2585" i="1"/>
  <c r="O2585" i="1"/>
  <c r="Q2584" i="1"/>
  <c r="O2584" i="1"/>
  <c r="Q2583" i="1"/>
  <c r="O2583" i="1"/>
  <c r="Q2582" i="1"/>
  <c r="O2582" i="1"/>
  <c r="Q2581" i="1"/>
  <c r="O2581" i="1"/>
  <c r="Q2580" i="1"/>
  <c r="O2580" i="1"/>
  <c r="Q2579" i="1"/>
  <c r="O2579" i="1"/>
  <c r="Q2578" i="1"/>
  <c r="O2578" i="1"/>
  <c r="Q2577" i="1"/>
  <c r="O2577" i="1"/>
  <c r="Q2576" i="1"/>
  <c r="O2576" i="1"/>
  <c r="Q2575" i="1"/>
  <c r="O2575" i="1"/>
  <c r="Q2574" i="1"/>
  <c r="O2574" i="1"/>
  <c r="Q2573" i="1"/>
  <c r="O2573" i="1"/>
  <c r="Q2572" i="1"/>
  <c r="O2572" i="1"/>
  <c r="Q2571" i="1"/>
  <c r="O2571" i="1"/>
  <c r="Q2570" i="1"/>
  <c r="O2570" i="1"/>
  <c r="Q2569" i="1"/>
  <c r="O2569" i="1"/>
  <c r="Q2568" i="1"/>
  <c r="O2568" i="1"/>
  <c r="Q2567" i="1"/>
  <c r="O2567" i="1"/>
  <c r="Q2566" i="1"/>
  <c r="O2566" i="1"/>
  <c r="Q2565" i="1"/>
  <c r="O2565" i="1"/>
  <c r="Q2564" i="1"/>
  <c r="O2564" i="1"/>
  <c r="Q2563" i="1"/>
  <c r="O2563" i="1"/>
  <c r="Q2562" i="1"/>
  <c r="O2562" i="1"/>
  <c r="Q2561" i="1"/>
  <c r="O2561" i="1"/>
  <c r="Q2560" i="1"/>
  <c r="O2560" i="1"/>
  <c r="Q2559" i="1"/>
  <c r="O2559" i="1"/>
  <c r="Q2558" i="1"/>
  <c r="O2558" i="1"/>
  <c r="Q2557" i="1"/>
  <c r="O2557" i="1"/>
  <c r="Q2556" i="1"/>
  <c r="O2556" i="1"/>
  <c r="Q2555" i="1"/>
  <c r="O2555" i="1"/>
  <c r="Q2554" i="1"/>
  <c r="O2554" i="1"/>
  <c r="Q2553" i="1"/>
  <c r="O2553" i="1"/>
  <c r="Q2552" i="1"/>
  <c r="O2552" i="1"/>
  <c r="Q2551" i="1"/>
  <c r="O2551" i="1"/>
  <c r="Q2550" i="1"/>
  <c r="O2550" i="1"/>
  <c r="Q2549" i="1"/>
  <c r="O2549" i="1"/>
  <c r="Q2548" i="1"/>
  <c r="O2548" i="1"/>
  <c r="Q2547" i="1"/>
  <c r="O2547" i="1"/>
  <c r="Q2546" i="1"/>
  <c r="O2546" i="1"/>
  <c r="Q2545" i="1"/>
  <c r="O2545" i="1"/>
  <c r="Q2544" i="1"/>
  <c r="O2544" i="1"/>
  <c r="Q2543" i="1"/>
  <c r="O2543" i="1"/>
  <c r="Q2542" i="1"/>
  <c r="O2542" i="1"/>
  <c r="Q2541" i="1"/>
  <c r="O2541" i="1"/>
  <c r="Q2540" i="1"/>
  <c r="O2540" i="1"/>
  <c r="Q2539" i="1"/>
  <c r="O2539" i="1"/>
  <c r="Q2538" i="1"/>
  <c r="O2538" i="1"/>
  <c r="Q2537" i="1"/>
  <c r="O2537" i="1"/>
  <c r="Q2536" i="1"/>
  <c r="O2536" i="1"/>
  <c r="Q2535" i="1"/>
  <c r="O2535" i="1"/>
  <c r="Q2534" i="1"/>
  <c r="O2534" i="1"/>
  <c r="Q2533" i="1"/>
  <c r="O2533" i="1"/>
  <c r="Q2532" i="1"/>
  <c r="O2532" i="1"/>
  <c r="Q2531" i="1"/>
  <c r="O2531" i="1"/>
  <c r="Q2530" i="1"/>
  <c r="O2530" i="1"/>
  <c r="Q2529" i="1"/>
  <c r="O2529" i="1"/>
  <c r="Q2528" i="1"/>
  <c r="O2528" i="1"/>
  <c r="Q2527" i="1"/>
  <c r="O2527" i="1"/>
  <c r="Q2526" i="1"/>
  <c r="O2526" i="1"/>
  <c r="Q2525" i="1"/>
  <c r="O2525" i="1"/>
  <c r="Q2524" i="1"/>
  <c r="O2524" i="1"/>
  <c r="Q2523" i="1"/>
  <c r="O2523" i="1"/>
  <c r="Q2522" i="1"/>
  <c r="O2522" i="1"/>
  <c r="Q2521" i="1"/>
  <c r="O2521" i="1"/>
  <c r="Q2520" i="1"/>
  <c r="O2520" i="1"/>
  <c r="Q2519" i="1"/>
  <c r="O2519" i="1"/>
  <c r="Q2518" i="1"/>
  <c r="O2518" i="1"/>
  <c r="Q2517" i="1"/>
  <c r="O2517" i="1"/>
  <c r="Q2516" i="1"/>
  <c r="O2516" i="1"/>
  <c r="Q2515" i="1"/>
  <c r="O2515" i="1"/>
  <c r="Q2514" i="1"/>
  <c r="O2514" i="1"/>
  <c r="Q2513" i="1"/>
  <c r="O2513" i="1"/>
  <c r="Q2512" i="1"/>
  <c r="O2512" i="1"/>
  <c r="Q2511" i="1"/>
  <c r="O2511" i="1"/>
  <c r="Q2510" i="1"/>
  <c r="O2510" i="1"/>
  <c r="Q2509" i="1"/>
  <c r="O2509" i="1"/>
  <c r="Q2508" i="1"/>
  <c r="O2508" i="1"/>
  <c r="Q2507" i="1"/>
  <c r="O2507" i="1"/>
  <c r="Q2506" i="1"/>
  <c r="O2506" i="1"/>
  <c r="Q2505" i="1"/>
  <c r="O2505" i="1"/>
  <c r="Q2504" i="1"/>
  <c r="O2504" i="1"/>
  <c r="Q2503" i="1"/>
  <c r="O2503" i="1"/>
  <c r="Q2502" i="1"/>
  <c r="O2502" i="1"/>
  <c r="Q2501" i="1"/>
  <c r="O2501" i="1"/>
  <c r="Q2500" i="1"/>
  <c r="O2500" i="1"/>
  <c r="Q2499" i="1"/>
  <c r="O2499" i="1"/>
  <c r="Q2498" i="1"/>
  <c r="O2498" i="1"/>
  <c r="Q2497" i="1"/>
  <c r="O2497" i="1"/>
  <c r="Q2496" i="1"/>
  <c r="O2496" i="1"/>
  <c r="Q2495" i="1"/>
  <c r="O2495" i="1"/>
  <c r="Q2494" i="1"/>
  <c r="O2494" i="1"/>
  <c r="Q2493" i="1"/>
  <c r="O2493" i="1"/>
  <c r="Q2492" i="1"/>
  <c r="O2492" i="1"/>
  <c r="Q2491" i="1"/>
  <c r="O2491" i="1"/>
  <c r="Q2490" i="1"/>
  <c r="O2490" i="1"/>
  <c r="Q2489" i="1"/>
  <c r="O2489" i="1"/>
  <c r="Q2488" i="1"/>
  <c r="O2488" i="1"/>
  <c r="Q2487" i="1"/>
  <c r="O2487" i="1"/>
  <c r="Q2486" i="1"/>
  <c r="O2486" i="1"/>
  <c r="Q2485" i="1"/>
  <c r="O2485" i="1"/>
  <c r="Q2484" i="1"/>
  <c r="O2484" i="1"/>
  <c r="Q2483" i="1"/>
  <c r="O2483" i="1"/>
  <c r="Q2482" i="1"/>
  <c r="O2482" i="1"/>
  <c r="Q2481" i="1"/>
  <c r="O2481" i="1"/>
  <c r="Q2480" i="1"/>
  <c r="O2480" i="1"/>
  <c r="Q2479" i="1"/>
  <c r="O2479" i="1"/>
  <c r="Q2478" i="1"/>
  <c r="O2478" i="1"/>
  <c r="Q2477" i="1"/>
  <c r="O2477" i="1"/>
  <c r="Q2476" i="1"/>
  <c r="O2476" i="1"/>
  <c r="Q2475" i="1"/>
  <c r="O2475" i="1"/>
  <c r="Q2474" i="1"/>
  <c r="O2474" i="1"/>
  <c r="Q2473" i="1"/>
  <c r="O2473" i="1"/>
  <c r="Q2472" i="1"/>
  <c r="O2472" i="1"/>
  <c r="Q2471" i="1"/>
  <c r="O2471" i="1"/>
  <c r="Q2470" i="1"/>
  <c r="O2470" i="1"/>
  <c r="Q2469" i="1"/>
  <c r="O2469" i="1"/>
  <c r="Q2468" i="1"/>
  <c r="O2468" i="1"/>
  <c r="Q2467" i="1"/>
  <c r="O2467" i="1"/>
  <c r="Q2466" i="1"/>
  <c r="O2466" i="1"/>
  <c r="Q2465" i="1"/>
  <c r="O2465" i="1"/>
  <c r="Q2464" i="1"/>
  <c r="O2464" i="1"/>
  <c r="Q2463" i="1"/>
  <c r="O2463" i="1"/>
  <c r="Q2462" i="1"/>
  <c r="O2462" i="1"/>
  <c r="Q2461" i="1"/>
  <c r="O2461" i="1"/>
  <c r="Q2460" i="1"/>
  <c r="O2460" i="1"/>
  <c r="Q2459" i="1"/>
  <c r="O2459" i="1"/>
  <c r="Q2458" i="1"/>
  <c r="O2458" i="1"/>
  <c r="Q2457" i="1"/>
  <c r="O2457" i="1"/>
  <c r="Q2456" i="1"/>
  <c r="O2456" i="1"/>
  <c r="Q2455" i="1"/>
  <c r="O2455" i="1"/>
  <c r="Q2454" i="1"/>
  <c r="O2454" i="1"/>
  <c r="Q2453" i="1"/>
  <c r="O2453" i="1"/>
  <c r="Q2452" i="1"/>
  <c r="O2452" i="1"/>
  <c r="Q2451" i="1"/>
  <c r="O2451" i="1"/>
  <c r="Q2450" i="1"/>
  <c r="O2450" i="1"/>
  <c r="Q2449" i="1"/>
  <c r="O2449" i="1"/>
  <c r="Q2448" i="1"/>
  <c r="O2448" i="1"/>
  <c r="Q2447" i="1"/>
  <c r="O2447" i="1"/>
  <c r="Q2446" i="1"/>
  <c r="O2446" i="1"/>
  <c r="Q2445" i="1"/>
  <c r="O2445" i="1"/>
  <c r="Q2444" i="1"/>
  <c r="O2444" i="1"/>
  <c r="Q2443" i="1"/>
  <c r="O2443" i="1"/>
  <c r="Q2442" i="1"/>
  <c r="O2442" i="1"/>
  <c r="Q2441" i="1"/>
  <c r="O2441" i="1"/>
  <c r="Q2440" i="1"/>
  <c r="O2440" i="1"/>
  <c r="Q2439" i="1"/>
  <c r="O2439" i="1"/>
  <c r="Q2438" i="1"/>
  <c r="O2438" i="1"/>
  <c r="Q2437" i="1"/>
  <c r="O2437" i="1"/>
  <c r="Q2436" i="1"/>
  <c r="O2436" i="1"/>
  <c r="Q2435" i="1"/>
  <c r="O2435" i="1"/>
  <c r="Q2434" i="1"/>
  <c r="O2434" i="1"/>
  <c r="Q2433" i="1"/>
  <c r="O2433" i="1"/>
  <c r="Q2432" i="1"/>
  <c r="O2432" i="1"/>
  <c r="Q2431" i="1"/>
  <c r="O2431" i="1"/>
  <c r="Q2430" i="1"/>
  <c r="O2430" i="1"/>
  <c r="Q2429" i="1"/>
  <c r="O2429" i="1"/>
  <c r="Q2428" i="1"/>
  <c r="O2428" i="1"/>
  <c r="Q2427" i="1"/>
  <c r="O2427" i="1"/>
  <c r="Q2426" i="1"/>
  <c r="O2426" i="1"/>
  <c r="Q2425" i="1"/>
  <c r="O2425" i="1"/>
  <c r="Q2424" i="1"/>
  <c r="O2424" i="1"/>
  <c r="Q2423" i="1"/>
  <c r="O2423" i="1"/>
  <c r="Q2422" i="1"/>
  <c r="O2422" i="1"/>
  <c r="Q2421" i="1"/>
  <c r="O2421" i="1"/>
  <c r="Q2420" i="1"/>
  <c r="O2420" i="1"/>
  <c r="Q2419" i="1"/>
  <c r="O2419" i="1"/>
  <c r="Q2418" i="1"/>
  <c r="O2418" i="1"/>
  <c r="Q2417" i="1"/>
  <c r="O2417" i="1"/>
  <c r="Q2416" i="1"/>
  <c r="O2416" i="1"/>
  <c r="Q2415" i="1"/>
  <c r="O2415" i="1"/>
  <c r="Q2414" i="1"/>
  <c r="O2414" i="1"/>
  <c r="Q2413" i="1"/>
  <c r="O2413" i="1"/>
  <c r="Q2412" i="1"/>
  <c r="O2412" i="1"/>
  <c r="Q2411" i="1"/>
  <c r="O2411" i="1"/>
  <c r="Q2410" i="1"/>
  <c r="O2410" i="1"/>
  <c r="Q2409" i="1"/>
  <c r="O2409" i="1"/>
  <c r="Q2408" i="1"/>
  <c r="O2408" i="1"/>
  <c r="Q2407" i="1"/>
  <c r="O2407" i="1"/>
  <c r="Q2406" i="1"/>
  <c r="O2406" i="1"/>
  <c r="Q2405" i="1"/>
  <c r="O2405" i="1"/>
  <c r="Q2404" i="1"/>
  <c r="O2404" i="1"/>
  <c r="Q2403" i="1"/>
  <c r="O2403" i="1"/>
  <c r="Q2402" i="1"/>
  <c r="O2402" i="1"/>
  <c r="Q2401" i="1"/>
  <c r="O2401" i="1"/>
  <c r="Q2400" i="1"/>
  <c r="O2400" i="1"/>
  <c r="Q2399" i="1"/>
  <c r="O2399" i="1"/>
  <c r="Q2398" i="1"/>
  <c r="O2398" i="1"/>
  <c r="Q2397" i="1"/>
  <c r="O2397" i="1"/>
  <c r="Q2396" i="1"/>
  <c r="O2396" i="1"/>
  <c r="Q2395" i="1"/>
  <c r="O2395" i="1"/>
  <c r="Q2394" i="1"/>
  <c r="O2394" i="1"/>
  <c r="Q2393" i="1"/>
  <c r="O2393" i="1"/>
  <c r="Q2392" i="1"/>
  <c r="O2392" i="1"/>
  <c r="Q2391" i="1"/>
  <c r="O2391" i="1"/>
  <c r="Q2390" i="1"/>
  <c r="O2390" i="1"/>
  <c r="Q2389" i="1"/>
  <c r="O2389" i="1"/>
  <c r="Q2388" i="1"/>
  <c r="O2388" i="1"/>
  <c r="Q2387" i="1"/>
  <c r="O2387" i="1"/>
  <c r="Q2386" i="1"/>
  <c r="O2386" i="1"/>
  <c r="Q2385" i="1"/>
  <c r="O2385" i="1"/>
  <c r="Q2384" i="1"/>
  <c r="O2384" i="1"/>
  <c r="Q2383" i="1"/>
  <c r="O2383" i="1"/>
  <c r="Q2382" i="1"/>
  <c r="O2382" i="1"/>
  <c r="Q2381" i="1"/>
  <c r="O2381" i="1"/>
  <c r="Q2380" i="1"/>
  <c r="O2380" i="1"/>
  <c r="Q2379" i="1"/>
  <c r="O2379" i="1"/>
  <c r="Q2378" i="1"/>
  <c r="O2378" i="1"/>
  <c r="Q2377" i="1"/>
  <c r="O2377" i="1"/>
  <c r="Q2376" i="1"/>
  <c r="O2376" i="1"/>
  <c r="Q2375" i="1"/>
  <c r="O2375" i="1"/>
  <c r="Q2374" i="1"/>
  <c r="O2374" i="1"/>
  <c r="Q2373" i="1"/>
  <c r="O2373" i="1"/>
  <c r="Q2372" i="1"/>
  <c r="O2372" i="1"/>
  <c r="Q2371" i="1"/>
  <c r="O2371" i="1"/>
  <c r="Q2370" i="1"/>
  <c r="O2370" i="1"/>
  <c r="Q2369" i="1"/>
  <c r="O2369" i="1"/>
  <c r="Q2368" i="1"/>
  <c r="O2368" i="1"/>
  <c r="Q2367" i="1"/>
  <c r="O2367" i="1"/>
  <c r="Q2366" i="1"/>
  <c r="O2366" i="1"/>
  <c r="Q2365" i="1"/>
  <c r="O2365" i="1"/>
  <c r="Q2364" i="1"/>
  <c r="O2364" i="1"/>
  <c r="Q2363" i="1"/>
  <c r="O2363" i="1"/>
  <c r="Q2362" i="1"/>
  <c r="O2362" i="1"/>
  <c r="Q2361" i="1"/>
  <c r="O2361" i="1"/>
  <c r="Q2360" i="1"/>
  <c r="O2360" i="1"/>
  <c r="Q2359" i="1"/>
  <c r="O2359" i="1"/>
  <c r="Q2358" i="1"/>
  <c r="O2358" i="1"/>
  <c r="Q2357" i="1"/>
  <c r="O2357" i="1"/>
  <c r="Q2356" i="1"/>
  <c r="O2356" i="1"/>
  <c r="Q2355" i="1"/>
  <c r="O2355" i="1"/>
  <c r="Q2354" i="1"/>
  <c r="O2354" i="1"/>
  <c r="Q2353" i="1"/>
  <c r="O2353" i="1"/>
  <c r="Q2352" i="1"/>
  <c r="O2352" i="1"/>
  <c r="Q2351" i="1"/>
  <c r="O2351" i="1"/>
  <c r="Q2350" i="1"/>
  <c r="O2350" i="1"/>
  <c r="Q2349" i="1"/>
  <c r="O2349" i="1"/>
  <c r="Q2348" i="1"/>
  <c r="O2348" i="1"/>
  <c r="Q2347" i="1"/>
  <c r="O2347" i="1"/>
  <c r="Q2346" i="1"/>
  <c r="O2346" i="1"/>
  <c r="Q2345" i="1"/>
  <c r="O2345" i="1"/>
  <c r="Q2344" i="1"/>
  <c r="O2344" i="1"/>
  <c r="Q2343" i="1"/>
  <c r="O2343" i="1"/>
  <c r="Q2342" i="1"/>
  <c r="O2342" i="1"/>
  <c r="Q2341" i="1"/>
  <c r="O2341" i="1"/>
  <c r="Q2340" i="1"/>
  <c r="O2340" i="1"/>
  <c r="Q2339" i="1"/>
  <c r="O2339" i="1"/>
  <c r="Q2338" i="1"/>
  <c r="O2338" i="1"/>
  <c r="Q2337" i="1"/>
  <c r="O2337" i="1"/>
  <c r="Q2336" i="1"/>
  <c r="O2336" i="1"/>
  <c r="Q2335" i="1"/>
  <c r="O2335" i="1"/>
  <c r="Q2334" i="1"/>
  <c r="O2334" i="1"/>
  <c r="Q2333" i="1"/>
  <c r="O2333" i="1"/>
  <c r="Q2332" i="1"/>
  <c r="O2332" i="1"/>
  <c r="Q2331" i="1"/>
  <c r="O2331" i="1"/>
  <c r="Q2330" i="1"/>
  <c r="O2330" i="1"/>
  <c r="Q2329" i="1"/>
  <c r="O2329" i="1"/>
  <c r="Q2328" i="1"/>
  <c r="O2328" i="1"/>
  <c r="Q2327" i="1"/>
  <c r="O2327" i="1"/>
  <c r="Q2326" i="1"/>
  <c r="O2326" i="1"/>
  <c r="Q2325" i="1"/>
  <c r="O2325" i="1"/>
  <c r="Q2324" i="1"/>
  <c r="O2324" i="1"/>
  <c r="Q2323" i="1"/>
  <c r="O2323" i="1"/>
  <c r="Q2322" i="1"/>
  <c r="O2322" i="1"/>
  <c r="Q2321" i="1"/>
  <c r="O2321" i="1"/>
  <c r="Q2320" i="1"/>
  <c r="O2320" i="1"/>
  <c r="Q2319" i="1"/>
  <c r="O2319" i="1"/>
  <c r="Q2318" i="1"/>
  <c r="O2318" i="1"/>
  <c r="Q2317" i="1"/>
  <c r="O2317" i="1"/>
  <c r="Q2316" i="1"/>
  <c r="O2316" i="1"/>
  <c r="Q2315" i="1"/>
  <c r="O2315" i="1"/>
  <c r="Q2314" i="1"/>
  <c r="O2314" i="1"/>
  <c r="Q2313" i="1"/>
  <c r="O2313" i="1"/>
  <c r="Q2312" i="1"/>
  <c r="O2312" i="1"/>
  <c r="Q2311" i="1"/>
  <c r="O2311" i="1"/>
  <c r="Q2310" i="1"/>
  <c r="O2310" i="1"/>
  <c r="Q2309" i="1"/>
  <c r="O2309" i="1"/>
  <c r="Q2308" i="1"/>
  <c r="O2308" i="1"/>
  <c r="Q2307" i="1"/>
  <c r="O2307" i="1"/>
  <c r="Q2306" i="1"/>
  <c r="O2306" i="1"/>
  <c r="Q2305" i="1"/>
  <c r="O2305" i="1"/>
  <c r="Q2304" i="1"/>
  <c r="O2304" i="1"/>
  <c r="Q2303" i="1"/>
  <c r="O2303" i="1"/>
  <c r="Q2302" i="1"/>
  <c r="O2302" i="1"/>
  <c r="Q2301" i="1"/>
  <c r="O2301" i="1"/>
  <c r="Q2300" i="1"/>
  <c r="O2300" i="1"/>
  <c r="Q2299" i="1"/>
  <c r="O2299" i="1"/>
  <c r="Q2298" i="1"/>
  <c r="O2298" i="1"/>
  <c r="Q2297" i="1"/>
  <c r="O2297" i="1"/>
  <c r="Q2296" i="1"/>
  <c r="O2296" i="1"/>
  <c r="Q2295" i="1"/>
  <c r="O2295" i="1"/>
  <c r="Q2294" i="1"/>
  <c r="O2294" i="1"/>
  <c r="Q2293" i="1"/>
  <c r="O2293" i="1"/>
  <c r="Q2292" i="1"/>
  <c r="O2292" i="1"/>
  <c r="Q2291" i="1"/>
  <c r="O2291" i="1"/>
  <c r="Q2290" i="1"/>
  <c r="O2290" i="1"/>
  <c r="Q2289" i="1"/>
  <c r="O2289" i="1"/>
  <c r="Q2288" i="1"/>
  <c r="O2288" i="1"/>
  <c r="Q2287" i="1"/>
  <c r="O2287" i="1"/>
  <c r="Q2286" i="1"/>
  <c r="O2286" i="1"/>
  <c r="Q2285" i="1"/>
  <c r="O2285" i="1"/>
  <c r="Q2284" i="1"/>
  <c r="O2284" i="1"/>
  <c r="Q2283" i="1"/>
  <c r="O2283" i="1"/>
  <c r="Q2282" i="1"/>
  <c r="O2282" i="1"/>
  <c r="Q2281" i="1"/>
  <c r="O2281" i="1"/>
  <c r="Q2280" i="1"/>
  <c r="O2280" i="1"/>
  <c r="Q2279" i="1"/>
  <c r="O2279" i="1"/>
  <c r="Q2278" i="1"/>
  <c r="O2278" i="1"/>
  <c r="Q2277" i="1"/>
  <c r="O2277" i="1"/>
  <c r="Q2276" i="1"/>
  <c r="O2276" i="1"/>
  <c r="Q2275" i="1"/>
  <c r="O2275" i="1"/>
  <c r="Q2274" i="1"/>
  <c r="O2274" i="1"/>
  <c r="Q2273" i="1"/>
  <c r="O2273" i="1"/>
  <c r="Q2272" i="1"/>
  <c r="O2272" i="1"/>
  <c r="Q2271" i="1"/>
  <c r="O2271" i="1"/>
  <c r="Q2270" i="1"/>
  <c r="O2270" i="1"/>
  <c r="Q2269" i="1"/>
  <c r="O2269" i="1"/>
  <c r="Q2268" i="1"/>
  <c r="O2268" i="1"/>
  <c r="Q2267" i="1"/>
  <c r="O2267" i="1"/>
  <c r="Q2266" i="1"/>
  <c r="O2266" i="1"/>
  <c r="Q2265" i="1"/>
  <c r="O2265" i="1"/>
  <c r="Q2264" i="1"/>
  <c r="O2264" i="1"/>
  <c r="Q2263" i="1"/>
  <c r="O2263" i="1"/>
  <c r="Q2262" i="1"/>
  <c r="O2262" i="1"/>
  <c r="Q2261" i="1"/>
  <c r="O2261" i="1"/>
  <c r="Q2260" i="1"/>
  <c r="O2260" i="1"/>
  <c r="Q2259" i="1"/>
  <c r="O2259" i="1"/>
  <c r="Q2258" i="1"/>
  <c r="O2258" i="1"/>
  <c r="Q2257" i="1"/>
  <c r="O2257" i="1"/>
  <c r="Q2256" i="1"/>
  <c r="O2256" i="1"/>
  <c r="Q2255" i="1"/>
  <c r="O2255" i="1"/>
  <c r="Q2254" i="1"/>
  <c r="O2254" i="1"/>
  <c r="Q2253" i="1"/>
  <c r="O2253" i="1"/>
  <c r="Q2252" i="1"/>
  <c r="O2252" i="1"/>
  <c r="Q2251" i="1"/>
  <c r="O2251" i="1"/>
  <c r="Q2250" i="1"/>
  <c r="O2250" i="1"/>
  <c r="Q2249" i="1"/>
  <c r="O2249" i="1"/>
  <c r="Q2248" i="1"/>
  <c r="O2248" i="1"/>
  <c r="Q2247" i="1"/>
  <c r="O2247" i="1"/>
  <c r="Q2246" i="1"/>
  <c r="O2246" i="1"/>
  <c r="Q2245" i="1"/>
  <c r="O2245" i="1"/>
  <c r="Q2244" i="1"/>
  <c r="O2244" i="1"/>
  <c r="Q2243" i="1"/>
  <c r="O2243" i="1"/>
  <c r="Q2242" i="1"/>
  <c r="O2242" i="1"/>
  <c r="Q2241" i="1"/>
  <c r="O2241" i="1"/>
  <c r="Q2240" i="1"/>
  <c r="O2240" i="1"/>
  <c r="Q2239" i="1"/>
  <c r="O2239" i="1"/>
  <c r="Q2238" i="1"/>
  <c r="O2238" i="1"/>
  <c r="Q2237" i="1"/>
  <c r="O2237" i="1"/>
  <c r="Q2236" i="1"/>
  <c r="O2236" i="1"/>
  <c r="Q2235" i="1"/>
  <c r="O2235" i="1"/>
  <c r="Q2234" i="1"/>
  <c r="O2234" i="1"/>
  <c r="Q2233" i="1"/>
  <c r="O2233" i="1"/>
  <c r="Q2232" i="1"/>
  <c r="O2232" i="1"/>
  <c r="Q2231" i="1"/>
  <c r="O2231" i="1"/>
  <c r="Q2230" i="1"/>
  <c r="O2230" i="1"/>
  <c r="Q2229" i="1"/>
  <c r="O2229" i="1"/>
  <c r="Q2228" i="1"/>
  <c r="O2228" i="1"/>
  <c r="Q2227" i="1"/>
  <c r="O2227" i="1"/>
  <c r="Q2226" i="1"/>
  <c r="O2226" i="1"/>
  <c r="Q2225" i="1"/>
  <c r="O2225" i="1"/>
  <c r="Q2224" i="1"/>
  <c r="O2224" i="1"/>
  <c r="Q2223" i="1"/>
  <c r="O2223" i="1"/>
  <c r="Q2222" i="1"/>
  <c r="O2222" i="1"/>
  <c r="Q2221" i="1"/>
  <c r="O2221" i="1"/>
  <c r="Q2220" i="1"/>
  <c r="O2220" i="1"/>
  <c r="Q2219" i="1"/>
  <c r="O2219" i="1"/>
  <c r="Q2218" i="1"/>
  <c r="O2218" i="1"/>
  <c r="Q2217" i="1"/>
  <c r="O2217" i="1"/>
  <c r="Q2216" i="1"/>
  <c r="O2216" i="1"/>
  <c r="Q2215" i="1"/>
  <c r="O2215" i="1"/>
  <c r="Q2214" i="1"/>
  <c r="O2214" i="1"/>
  <c r="Q2213" i="1"/>
  <c r="O2213" i="1"/>
  <c r="Q2212" i="1"/>
  <c r="O2212" i="1"/>
  <c r="Q2211" i="1"/>
  <c r="O2211" i="1"/>
  <c r="Q2210" i="1"/>
  <c r="O2210" i="1"/>
  <c r="Q2209" i="1"/>
  <c r="O2209" i="1"/>
  <c r="Q2208" i="1"/>
  <c r="O2208" i="1"/>
  <c r="Q2207" i="1"/>
  <c r="O2207" i="1"/>
  <c r="Q2206" i="1"/>
  <c r="O2206" i="1"/>
  <c r="Q2205" i="1"/>
  <c r="O2205" i="1"/>
  <c r="Q2204" i="1"/>
  <c r="O2204" i="1"/>
  <c r="Q2203" i="1"/>
  <c r="O2203" i="1"/>
  <c r="Q2202" i="1"/>
  <c r="O2202" i="1"/>
  <c r="Q2201" i="1"/>
  <c r="O2201" i="1"/>
  <c r="Q2200" i="1"/>
  <c r="O2200" i="1"/>
  <c r="Q2199" i="1"/>
  <c r="O2199" i="1"/>
  <c r="Q2198" i="1"/>
  <c r="O2198" i="1"/>
  <c r="Q2197" i="1"/>
  <c r="O2197" i="1"/>
  <c r="Q2196" i="1"/>
  <c r="O2196" i="1"/>
  <c r="Q2195" i="1"/>
  <c r="O2195" i="1"/>
  <c r="Q2194" i="1"/>
  <c r="O2194" i="1"/>
  <c r="Q2193" i="1"/>
  <c r="O2193" i="1"/>
  <c r="Q2192" i="1"/>
  <c r="O2192" i="1"/>
  <c r="Q2191" i="1"/>
  <c r="O2191" i="1"/>
  <c r="Q2190" i="1"/>
  <c r="O2190" i="1"/>
  <c r="Q2189" i="1"/>
  <c r="O2189" i="1"/>
  <c r="Q2188" i="1"/>
  <c r="O2188" i="1"/>
  <c r="Q2187" i="1"/>
  <c r="O2187" i="1"/>
  <c r="Q2186" i="1"/>
  <c r="O2186" i="1"/>
  <c r="Q2185" i="1"/>
  <c r="O2185" i="1"/>
  <c r="Q2184" i="1"/>
  <c r="O2184" i="1"/>
  <c r="Q2183" i="1"/>
  <c r="O2183" i="1"/>
  <c r="Q2182" i="1"/>
  <c r="O2182" i="1"/>
  <c r="Q2181" i="1"/>
  <c r="O2181" i="1"/>
  <c r="Q2180" i="1"/>
  <c r="O2180" i="1"/>
  <c r="Q2179" i="1"/>
  <c r="O2179" i="1"/>
  <c r="Q2178" i="1"/>
  <c r="O2178" i="1"/>
  <c r="Q2177" i="1"/>
  <c r="O2177" i="1"/>
  <c r="Q2176" i="1"/>
  <c r="O2176" i="1"/>
  <c r="Q2175" i="1"/>
  <c r="O2175" i="1"/>
  <c r="Q2174" i="1"/>
  <c r="O2174" i="1"/>
  <c r="Q2173" i="1"/>
  <c r="O2173" i="1"/>
  <c r="Q2172" i="1"/>
  <c r="O2172" i="1"/>
  <c r="Q2171" i="1"/>
  <c r="O2171" i="1"/>
  <c r="Q2170" i="1"/>
  <c r="O2170" i="1"/>
  <c r="Q2169" i="1"/>
  <c r="O2169" i="1"/>
  <c r="Q2168" i="1"/>
  <c r="O2168" i="1"/>
  <c r="Q2167" i="1"/>
  <c r="O2167" i="1"/>
  <c r="Q2166" i="1"/>
  <c r="O2166" i="1"/>
  <c r="Q2165" i="1"/>
  <c r="O2165" i="1"/>
  <c r="Q2164" i="1"/>
  <c r="O2164" i="1"/>
  <c r="Q2163" i="1"/>
  <c r="O2163" i="1"/>
  <c r="Q2162" i="1"/>
  <c r="O2162" i="1"/>
  <c r="Q2161" i="1"/>
  <c r="O2161" i="1"/>
  <c r="Q2160" i="1"/>
  <c r="O2160" i="1"/>
  <c r="Q2159" i="1"/>
  <c r="O2159" i="1"/>
  <c r="Q2158" i="1"/>
  <c r="O2158" i="1"/>
  <c r="Q2157" i="1"/>
  <c r="O2157" i="1"/>
  <c r="Q2156" i="1"/>
  <c r="O2156" i="1"/>
  <c r="Q2155" i="1"/>
  <c r="O2155" i="1"/>
  <c r="Q2154" i="1"/>
  <c r="O2154" i="1"/>
  <c r="Q2153" i="1"/>
  <c r="O2153" i="1"/>
  <c r="Q2152" i="1"/>
  <c r="O2152" i="1"/>
  <c r="Q2151" i="1"/>
  <c r="O2151" i="1"/>
  <c r="Q2150" i="1"/>
  <c r="O2150" i="1"/>
  <c r="Q2149" i="1"/>
  <c r="O2149" i="1"/>
  <c r="Q2148" i="1"/>
  <c r="O2148" i="1"/>
  <c r="Q2147" i="1"/>
  <c r="O2147" i="1"/>
  <c r="Q2146" i="1"/>
  <c r="O2146" i="1"/>
  <c r="Q2145" i="1"/>
  <c r="O2145" i="1"/>
  <c r="Q2144" i="1"/>
  <c r="O2144" i="1"/>
  <c r="Q2143" i="1"/>
  <c r="O2143" i="1"/>
  <c r="Q2142" i="1"/>
  <c r="O2142" i="1"/>
  <c r="Q2141" i="1"/>
  <c r="O2141" i="1"/>
  <c r="Q2140" i="1"/>
  <c r="O2140" i="1"/>
  <c r="Q2139" i="1"/>
  <c r="O2139" i="1"/>
  <c r="Q2138" i="1"/>
  <c r="O2138" i="1"/>
  <c r="Q2137" i="1"/>
  <c r="O2137" i="1"/>
  <c r="Q2136" i="1"/>
  <c r="O2136" i="1"/>
  <c r="Q2135" i="1"/>
  <c r="O2135" i="1"/>
  <c r="Q2134" i="1"/>
  <c r="O2134" i="1"/>
  <c r="Q2133" i="1"/>
  <c r="O2133" i="1"/>
  <c r="Q2132" i="1"/>
  <c r="O2132" i="1"/>
  <c r="Q2131" i="1"/>
  <c r="O2131" i="1"/>
  <c r="Q2130" i="1"/>
  <c r="O2130" i="1"/>
  <c r="Q2129" i="1"/>
  <c r="O2129" i="1"/>
  <c r="Q2128" i="1"/>
  <c r="O2128" i="1"/>
  <c r="Q2127" i="1"/>
  <c r="O2127" i="1"/>
  <c r="Q2126" i="1"/>
  <c r="O2126" i="1"/>
  <c r="Q2125" i="1"/>
  <c r="O2125" i="1"/>
  <c r="Q2124" i="1"/>
  <c r="O2124" i="1"/>
  <c r="Q2123" i="1"/>
  <c r="O2123" i="1"/>
  <c r="Q2122" i="1"/>
  <c r="O2122" i="1"/>
  <c r="Q2121" i="1"/>
  <c r="O2121" i="1"/>
  <c r="Q2120" i="1"/>
  <c r="O2120" i="1"/>
  <c r="Q2119" i="1"/>
  <c r="O2119" i="1"/>
  <c r="Q2118" i="1"/>
  <c r="O2118" i="1"/>
  <c r="Q2117" i="1"/>
  <c r="O2117" i="1"/>
  <c r="Q2116" i="1"/>
  <c r="O2116" i="1"/>
  <c r="Q2115" i="1"/>
  <c r="O2115" i="1"/>
  <c r="Q2114" i="1"/>
  <c r="O2114" i="1"/>
  <c r="Q2113" i="1"/>
  <c r="O2113" i="1"/>
  <c r="Q2112" i="1"/>
  <c r="O2112" i="1"/>
  <c r="Q2111" i="1"/>
  <c r="O2111" i="1"/>
  <c r="Q2110" i="1"/>
  <c r="O2110" i="1"/>
  <c r="Q2109" i="1"/>
  <c r="O2109" i="1"/>
  <c r="Q2108" i="1"/>
  <c r="O2108" i="1"/>
  <c r="Q2107" i="1"/>
  <c r="O2107" i="1"/>
  <c r="Q2106" i="1"/>
  <c r="O2106" i="1"/>
  <c r="Q2105" i="1"/>
  <c r="O2105" i="1"/>
  <c r="Q2104" i="1"/>
  <c r="O2104" i="1"/>
  <c r="Q2103" i="1"/>
  <c r="O2103" i="1"/>
  <c r="Q2102" i="1"/>
  <c r="O2102" i="1"/>
  <c r="Q2101" i="1"/>
  <c r="O2101" i="1"/>
  <c r="Q2100" i="1"/>
  <c r="O2100" i="1"/>
  <c r="Q2099" i="1"/>
  <c r="O2099" i="1"/>
  <c r="Q2098" i="1"/>
  <c r="O2098" i="1"/>
  <c r="Q2097" i="1"/>
  <c r="O2097" i="1"/>
  <c r="Q2096" i="1"/>
  <c r="O2096" i="1"/>
  <c r="Q2095" i="1"/>
  <c r="O2095" i="1"/>
  <c r="Q2094" i="1"/>
  <c r="O2094" i="1"/>
  <c r="Q2093" i="1"/>
  <c r="O2093" i="1"/>
  <c r="Q2092" i="1"/>
  <c r="O2092" i="1"/>
  <c r="Q2091" i="1"/>
  <c r="O2091" i="1"/>
  <c r="Q2090" i="1"/>
  <c r="O2090" i="1"/>
  <c r="Q2089" i="1"/>
  <c r="O2089" i="1"/>
  <c r="Q2088" i="1"/>
  <c r="O2088" i="1"/>
  <c r="Q2087" i="1"/>
  <c r="O2087" i="1"/>
  <c r="Q2086" i="1"/>
  <c r="O2086" i="1"/>
  <c r="Q2085" i="1"/>
  <c r="O2085" i="1"/>
  <c r="Q2084" i="1"/>
  <c r="O2084" i="1"/>
  <c r="Q2083" i="1"/>
  <c r="O2083" i="1"/>
  <c r="Q2082" i="1"/>
  <c r="O2082" i="1"/>
  <c r="Q2081" i="1"/>
  <c r="O2081" i="1"/>
  <c r="Q2080" i="1"/>
  <c r="O2080" i="1"/>
  <c r="Q2079" i="1"/>
  <c r="O2079" i="1"/>
  <c r="Q2078" i="1"/>
  <c r="O2078" i="1"/>
  <c r="Q2077" i="1"/>
  <c r="O2077" i="1"/>
  <c r="Q2076" i="1"/>
  <c r="O2076" i="1"/>
  <c r="Q2075" i="1"/>
  <c r="O2075" i="1"/>
  <c r="Q2074" i="1"/>
  <c r="O2074" i="1"/>
  <c r="Q2073" i="1"/>
  <c r="O2073" i="1"/>
  <c r="Q2072" i="1"/>
  <c r="O2072" i="1"/>
  <c r="Q2071" i="1"/>
  <c r="O2071" i="1"/>
  <c r="Q2070" i="1"/>
  <c r="O2070" i="1"/>
  <c r="Q2069" i="1"/>
  <c r="O2069" i="1"/>
  <c r="Q2068" i="1"/>
  <c r="O2068" i="1"/>
  <c r="Q2067" i="1"/>
  <c r="O2067" i="1"/>
  <c r="Q2066" i="1"/>
  <c r="O2066" i="1"/>
  <c r="Q2065" i="1"/>
  <c r="O2065" i="1"/>
  <c r="Q2064" i="1"/>
  <c r="O2064" i="1"/>
  <c r="Q2063" i="1"/>
  <c r="O2063" i="1"/>
  <c r="Q2062" i="1"/>
  <c r="O2062" i="1"/>
  <c r="Q2061" i="1"/>
  <c r="O2061" i="1"/>
  <c r="Q2060" i="1"/>
  <c r="O2060" i="1"/>
  <c r="Q2059" i="1"/>
  <c r="O2059" i="1"/>
  <c r="Q2058" i="1"/>
  <c r="O2058" i="1"/>
  <c r="Q2057" i="1"/>
  <c r="O2057" i="1"/>
  <c r="Q2056" i="1"/>
  <c r="O2056" i="1"/>
  <c r="Q2055" i="1"/>
  <c r="O2055" i="1"/>
  <c r="Q2054" i="1"/>
  <c r="O2054" i="1"/>
  <c r="Q2053" i="1"/>
  <c r="O2053" i="1"/>
  <c r="Q2052" i="1"/>
  <c r="O2052" i="1"/>
  <c r="Q2051" i="1"/>
  <c r="O2051" i="1"/>
  <c r="Q2050" i="1"/>
  <c r="O2050" i="1"/>
  <c r="Q2049" i="1"/>
  <c r="O2049" i="1"/>
  <c r="Q2048" i="1"/>
  <c r="O2048" i="1"/>
  <c r="Q2047" i="1"/>
  <c r="O2047" i="1"/>
  <c r="Q2046" i="1"/>
  <c r="O2046" i="1"/>
  <c r="Q2045" i="1"/>
  <c r="O2045" i="1"/>
  <c r="Q2044" i="1"/>
  <c r="O2044" i="1"/>
  <c r="Q2043" i="1"/>
  <c r="O2043" i="1"/>
  <c r="Q2042" i="1"/>
  <c r="O2042" i="1"/>
  <c r="Q2041" i="1"/>
  <c r="O2041" i="1"/>
  <c r="Q2040" i="1"/>
  <c r="O2040" i="1"/>
  <c r="Q2039" i="1"/>
  <c r="O2039" i="1"/>
  <c r="Q2038" i="1"/>
  <c r="O2038" i="1"/>
  <c r="Q2037" i="1"/>
  <c r="O2037" i="1"/>
  <c r="Q2036" i="1"/>
  <c r="O2036" i="1"/>
  <c r="Q2035" i="1"/>
  <c r="O2035" i="1"/>
  <c r="Q2034" i="1"/>
  <c r="O2034" i="1"/>
  <c r="Q2033" i="1"/>
  <c r="O2033" i="1"/>
  <c r="Q2032" i="1"/>
  <c r="O2032" i="1"/>
  <c r="Q2031" i="1"/>
  <c r="O2031" i="1"/>
  <c r="Q2030" i="1"/>
  <c r="O2030" i="1"/>
  <c r="Q2029" i="1"/>
  <c r="O2029" i="1"/>
  <c r="Q2028" i="1"/>
  <c r="O2028" i="1"/>
  <c r="Q2027" i="1"/>
  <c r="O2027" i="1"/>
  <c r="Q2026" i="1"/>
  <c r="O2026" i="1"/>
  <c r="Q2025" i="1"/>
  <c r="O2025" i="1"/>
  <c r="Q2024" i="1"/>
  <c r="O2024" i="1"/>
  <c r="Q2023" i="1"/>
  <c r="O2023" i="1"/>
  <c r="Q2022" i="1"/>
  <c r="O2022" i="1"/>
  <c r="Q2021" i="1"/>
  <c r="O2021" i="1"/>
  <c r="Q2020" i="1"/>
  <c r="O2020" i="1"/>
  <c r="Q2019" i="1"/>
  <c r="O2019" i="1"/>
  <c r="Q2018" i="1"/>
  <c r="O2018" i="1"/>
  <c r="Q2017" i="1"/>
  <c r="O2017" i="1"/>
  <c r="Q2016" i="1"/>
  <c r="O2016" i="1"/>
  <c r="Q2015" i="1"/>
  <c r="O2015" i="1"/>
  <c r="Q2014" i="1"/>
  <c r="O2014" i="1"/>
  <c r="Q2013" i="1"/>
  <c r="O2013" i="1"/>
  <c r="Q2012" i="1"/>
  <c r="O2012" i="1"/>
  <c r="Q2011" i="1"/>
  <c r="O2011" i="1"/>
  <c r="Q2010" i="1"/>
  <c r="O2010" i="1"/>
  <c r="Q2009" i="1"/>
  <c r="O2009" i="1"/>
  <c r="Q2008" i="1"/>
  <c r="O2008" i="1"/>
  <c r="Q2007" i="1"/>
  <c r="O2007" i="1"/>
  <c r="Q2006" i="1"/>
  <c r="O2006" i="1"/>
  <c r="Q2005" i="1"/>
  <c r="O2005" i="1"/>
  <c r="Q2004" i="1"/>
  <c r="O2004" i="1"/>
  <c r="Q2003" i="1"/>
  <c r="O2003" i="1"/>
  <c r="Q2002" i="1"/>
  <c r="O2002" i="1"/>
  <c r="Q2001" i="1"/>
  <c r="O2001" i="1"/>
  <c r="Q2000" i="1"/>
  <c r="O2000" i="1"/>
  <c r="Q1999" i="1"/>
  <c r="O1999" i="1"/>
  <c r="Q1998" i="1"/>
  <c r="O1998" i="1"/>
  <c r="Q1997" i="1"/>
  <c r="O1997" i="1"/>
  <c r="Q1996" i="1"/>
  <c r="O1996" i="1"/>
  <c r="Q1995" i="1"/>
  <c r="O1995" i="1"/>
  <c r="Q1994" i="1"/>
  <c r="O1994" i="1"/>
  <c r="Q1993" i="1"/>
  <c r="O1993" i="1"/>
  <c r="Q1992" i="1"/>
  <c r="O1992" i="1"/>
  <c r="Q1991" i="1"/>
  <c r="O1991" i="1"/>
  <c r="Q1990" i="1"/>
  <c r="O1990" i="1"/>
  <c r="Q1989" i="1"/>
  <c r="O1989" i="1"/>
  <c r="Q1988" i="1"/>
  <c r="O1988" i="1"/>
  <c r="Q1987" i="1"/>
  <c r="O1987" i="1"/>
  <c r="Q1986" i="1"/>
  <c r="O1986" i="1"/>
  <c r="Q1985" i="1"/>
  <c r="O1985" i="1"/>
  <c r="Q1984" i="1"/>
  <c r="O1984" i="1"/>
  <c r="Q1983" i="1"/>
  <c r="O1983" i="1"/>
  <c r="Q1982" i="1"/>
  <c r="O1982" i="1"/>
  <c r="Q1981" i="1"/>
  <c r="O1981" i="1"/>
  <c r="Q1980" i="1"/>
  <c r="O1980" i="1"/>
  <c r="Q1979" i="1"/>
  <c r="O1979" i="1"/>
  <c r="Q1978" i="1"/>
  <c r="O1978" i="1"/>
  <c r="Q1977" i="1"/>
  <c r="O1977" i="1"/>
  <c r="Q1976" i="1"/>
  <c r="O1976" i="1"/>
  <c r="Q1975" i="1"/>
  <c r="O1975" i="1"/>
  <c r="Q1974" i="1"/>
  <c r="O1974" i="1"/>
  <c r="Q1973" i="1"/>
  <c r="O1973" i="1"/>
  <c r="Q1972" i="1"/>
  <c r="O1972" i="1"/>
  <c r="Q1971" i="1"/>
  <c r="O1971" i="1"/>
  <c r="Q1970" i="1"/>
  <c r="O1970" i="1"/>
  <c r="Q1969" i="1"/>
  <c r="O1969" i="1"/>
  <c r="Q1968" i="1"/>
  <c r="O1968" i="1"/>
  <c r="Q1967" i="1"/>
  <c r="O1967" i="1"/>
  <c r="Q1966" i="1"/>
  <c r="O1966" i="1"/>
  <c r="Q1965" i="1"/>
  <c r="O1965" i="1"/>
  <c r="Q1964" i="1"/>
  <c r="O1964" i="1"/>
  <c r="Q1963" i="1"/>
  <c r="O1963" i="1"/>
  <c r="Q1962" i="1"/>
  <c r="O1962" i="1"/>
  <c r="Q1961" i="1"/>
  <c r="O1961" i="1"/>
  <c r="Q1960" i="1"/>
  <c r="O1960" i="1"/>
  <c r="Q1959" i="1"/>
  <c r="O1959" i="1"/>
  <c r="Q1958" i="1"/>
  <c r="O1958" i="1"/>
  <c r="Q1957" i="1"/>
  <c r="O1957" i="1"/>
  <c r="Q1956" i="1"/>
  <c r="O1956" i="1"/>
  <c r="Q1955" i="1"/>
  <c r="O1955" i="1"/>
  <c r="Q1954" i="1"/>
  <c r="O1954" i="1"/>
  <c r="Q1953" i="1"/>
  <c r="O1953" i="1"/>
  <c r="Q1952" i="1"/>
  <c r="O1952" i="1"/>
  <c r="Q1951" i="1"/>
  <c r="O1951" i="1"/>
  <c r="Q1950" i="1"/>
  <c r="O1950" i="1"/>
  <c r="Q1949" i="1"/>
  <c r="O1949" i="1"/>
  <c r="Q1948" i="1"/>
  <c r="O1948" i="1"/>
  <c r="Q1947" i="1"/>
  <c r="O1947" i="1"/>
  <c r="Q1946" i="1"/>
  <c r="O1946" i="1"/>
  <c r="Q1945" i="1"/>
  <c r="O1945" i="1"/>
  <c r="Q1944" i="1"/>
  <c r="O1944" i="1"/>
  <c r="Q1943" i="1"/>
  <c r="O1943" i="1"/>
  <c r="Q1942" i="1"/>
  <c r="O1942" i="1"/>
  <c r="Q1941" i="1"/>
  <c r="O1941" i="1"/>
  <c r="Q1940" i="1"/>
  <c r="O1940" i="1"/>
  <c r="Q1939" i="1"/>
  <c r="O1939" i="1"/>
  <c r="Q1938" i="1"/>
  <c r="O1938" i="1"/>
  <c r="Q1937" i="1"/>
  <c r="O1937" i="1"/>
  <c r="Q1936" i="1"/>
  <c r="O1936" i="1"/>
  <c r="Q1935" i="1"/>
  <c r="O1935" i="1"/>
  <c r="Q1934" i="1"/>
  <c r="O1934" i="1"/>
  <c r="Q1933" i="1"/>
  <c r="O1933" i="1"/>
  <c r="Q1932" i="1"/>
  <c r="O1932" i="1"/>
  <c r="Q1931" i="1"/>
  <c r="O1931" i="1"/>
  <c r="Q1930" i="1"/>
  <c r="O1930" i="1"/>
  <c r="Q1929" i="1"/>
  <c r="O1929" i="1"/>
  <c r="Q1928" i="1"/>
  <c r="O1928" i="1"/>
  <c r="Q1927" i="1"/>
  <c r="O1927" i="1"/>
  <c r="Q1926" i="1"/>
  <c r="O1926" i="1"/>
  <c r="Q1925" i="1"/>
  <c r="O1925" i="1"/>
  <c r="Q1924" i="1"/>
  <c r="O1924" i="1"/>
  <c r="Q1923" i="1"/>
  <c r="O1923" i="1"/>
  <c r="Q1922" i="1"/>
  <c r="O1922" i="1"/>
  <c r="Q1921" i="1"/>
  <c r="O1921" i="1"/>
  <c r="Q1920" i="1"/>
  <c r="O1920" i="1"/>
  <c r="Q1919" i="1"/>
  <c r="O1919" i="1"/>
  <c r="Q1918" i="1"/>
  <c r="O1918" i="1"/>
  <c r="Q1917" i="1"/>
  <c r="O1917" i="1"/>
  <c r="Q1916" i="1"/>
  <c r="O1916" i="1"/>
  <c r="Q1915" i="1"/>
  <c r="O1915" i="1"/>
  <c r="Q1914" i="1"/>
  <c r="O1914" i="1"/>
  <c r="Q1913" i="1"/>
  <c r="O1913" i="1"/>
  <c r="Q1912" i="1"/>
  <c r="O1912" i="1"/>
  <c r="Q1911" i="1"/>
  <c r="O1911" i="1"/>
  <c r="Q1910" i="1"/>
  <c r="O1910" i="1"/>
  <c r="Q1909" i="1"/>
  <c r="O1909" i="1"/>
  <c r="Q1908" i="1"/>
  <c r="O1908" i="1"/>
  <c r="Q1907" i="1"/>
  <c r="O1907" i="1"/>
  <c r="Q1906" i="1"/>
  <c r="O1906" i="1"/>
  <c r="Q1905" i="1"/>
  <c r="O1905" i="1"/>
  <c r="Q1904" i="1"/>
  <c r="O1904" i="1"/>
  <c r="Q1903" i="1"/>
  <c r="O1903" i="1"/>
  <c r="Q1902" i="1"/>
  <c r="O1902" i="1"/>
  <c r="Q1901" i="1"/>
  <c r="O1901" i="1"/>
  <c r="Q1900" i="1"/>
  <c r="O1900" i="1"/>
  <c r="Q1899" i="1"/>
  <c r="O1899" i="1"/>
  <c r="Q1898" i="1"/>
  <c r="O1898" i="1"/>
  <c r="Q1897" i="1"/>
  <c r="O1897" i="1"/>
  <c r="Q1896" i="1"/>
  <c r="O1896" i="1"/>
  <c r="Q1895" i="1"/>
  <c r="O1895" i="1"/>
  <c r="Q1894" i="1"/>
  <c r="O1894" i="1"/>
  <c r="Q1893" i="1"/>
  <c r="O1893" i="1"/>
  <c r="Q1892" i="1"/>
  <c r="O1892" i="1"/>
  <c r="Q1891" i="1"/>
  <c r="O1891" i="1"/>
  <c r="Q1890" i="1"/>
  <c r="O1890" i="1"/>
  <c r="Q1889" i="1"/>
  <c r="O1889" i="1"/>
  <c r="Q1888" i="1"/>
  <c r="O1888" i="1"/>
  <c r="Q1887" i="1"/>
  <c r="O1887" i="1"/>
  <c r="Q1886" i="1"/>
  <c r="O1886" i="1"/>
  <c r="Q1885" i="1"/>
  <c r="O1885" i="1"/>
  <c r="Q1884" i="1"/>
  <c r="O1884" i="1"/>
  <c r="Q1883" i="1"/>
  <c r="O1883" i="1"/>
  <c r="Q1882" i="1"/>
  <c r="O1882" i="1"/>
  <c r="Q1881" i="1"/>
  <c r="O1881" i="1"/>
  <c r="Q1880" i="1"/>
  <c r="O1880" i="1"/>
  <c r="Q1879" i="1"/>
  <c r="O1879" i="1"/>
  <c r="Q1878" i="1"/>
  <c r="O1878" i="1"/>
  <c r="Q1877" i="1"/>
  <c r="O1877" i="1"/>
  <c r="Q1876" i="1"/>
  <c r="O1876" i="1"/>
  <c r="Q1875" i="1"/>
  <c r="O1875" i="1"/>
  <c r="Q1874" i="1"/>
  <c r="O1874" i="1"/>
  <c r="Q1873" i="1"/>
  <c r="O1873" i="1"/>
  <c r="Q1872" i="1"/>
  <c r="O1872" i="1"/>
  <c r="Q1871" i="1"/>
  <c r="O1871" i="1"/>
  <c r="Q1870" i="1"/>
  <c r="O1870" i="1"/>
  <c r="Q1869" i="1"/>
  <c r="O1869" i="1"/>
  <c r="Q1868" i="1"/>
  <c r="O1868" i="1"/>
  <c r="Q1867" i="1"/>
  <c r="O1867" i="1"/>
  <c r="Q1866" i="1"/>
  <c r="O1866" i="1"/>
  <c r="Q1865" i="1"/>
  <c r="O1865" i="1"/>
  <c r="Q1864" i="1"/>
  <c r="O1864" i="1"/>
  <c r="Q1863" i="1"/>
  <c r="O1863" i="1"/>
  <c r="Q1862" i="1"/>
  <c r="O1862" i="1"/>
  <c r="Q1861" i="1"/>
  <c r="O1861" i="1"/>
  <c r="Q1860" i="1"/>
  <c r="O1860" i="1"/>
  <c r="Q1859" i="1"/>
  <c r="O1859" i="1"/>
  <c r="Q1858" i="1"/>
  <c r="O1858" i="1"/>
  <c r="Q1857" i="1"/>
  <c r="O1857" i="1"/>
  <c r="Q1856" i="1"/>
  <c r="O1856" i="1"/>
  <c r="Q1855" i="1"/>
  <c r="O1855" i="1"/>
  <c r="Q1854" i="1"/>
  <c r="O1854" i="1"/>
  <c r="Q1853" i="1"/>
  <c r="O1853" i="1"/>
  <c r="Q1852" i="1"/>
  <c r="O1852" i="1"/>
  <c r="Q1851" i="1"/>
  <c r="O1851" i="1"/>
  <c r="Q1850" i="1"/>
  <c r="O1850" i="1"/>
  <c r="Q1849" i="1"/>
  <c r="O1849" i="1"/>
  <c r="Q1848" i="1"/>
  <c r="O1848" i="1"/>
  <c r="Q1847" i="1"/>
  <c r="O1847" i="1"/>
  <c r="Q1846" i="1"/>
  <c r="O1846" i="1"/>
  <c r="Q1845" i="1"/>
  <c r="O1845" i="1"/>
  <c r="Q1844" i="1"/>
  <c r="O1844" i="1"/>
  <c r="Q1843" i="1"/>
  <c r="O1843" i="1"/>
  <c r="Q1842" i="1"/>
  <c r="O1842" i="1"/>
  <c r="Q1841" i="1"/>
  <c r="O1841" i="1"/>
  <c r="Q1840" i="1"/>
  <c r="O1840" i="1"/>
  <c r="Q1839" i="1"/>
  <c r="O1839" i="1"/>
  <c r="Q1838" i="1"/>
  <c r="O1838" i="1"/>
  <c r="Q1837" i="1"/>
  <c r="O1837" i="1"/>
  <c r="Q1836" i="1"/>
  <c r="O1836" i="1"/>
  <c r="Q1835" i="1"/>
  <c r="O1835" i="1"/>
  <c r="Q1834" i="1"/>
  <c r="O1834" i="1"/>
  <c r="Q1833" i="1"/>
  <c r="O1833" i="1"/>
  <c r="Q1832" i="1"/>
  <c r="O1832" i="1"/>
  <c r="Q1831" i="1"/>
  <c r="O1831" i="1"/>
  <c r="Q1830" i="1"/>
  <c r="O1830" i="1"/>
  <c r="Q1829" i="1"/>
  <c r="O1829" i="1"/>
  <c r="Q1828" i="1"/>
  <c r="O1828" i="1"/>
  <c r="Q1827" i="1"/>
  <c r="O1827" i="1"/>
  <c r="Q1826" i="1"/>
  <c r="O1826" i="1"/>
  <c r="Q1825" i="1"/>
  <c r="O1825" i="1"/>
  <c r="Q1824" i="1"/>
  <c r="O1824" i="1"/>
  <c r="Q1823" i="1"/>
  <c r="O1823" i="1"/>
  <c r="Q1822" i="1"/>
  <c r="O1822" i="1"/>
  <c r="Q1821" i="1"/>
  <c r="O1821" i="1"/>
  <c r="Q1820" i="1"/>
  <c r="O1820" i="1"/>
  <c r="Q1819" i="1"/>
  <c r="O1819" i="1"/>
  <c r="Q1818" i="1"/>
  <c r="O1818" i="1"/>
  <c r="Q1817" i="1"/>
  <c r="O1817" i="1"/>
  <c r="Q1816" i="1"/>
  <c r="O1816" i="1"/>
  <c r="Q1815" i="1"/>
  <c r="O1815" i="1"/>
  <c r="Q1814" i="1"/>
  <c r="O1814" i="1"/>
  <c r="Q1813" i="1"/>
  <c r="O1813" i="1"/>
  <c r="Q1812" i="1"/>
  <c r="O1812" i="1"/>
  <c r="Q1811" i="1"/>
  <c r="O1811" i="1"/>
  <c r="Q1810" i="1"/>
  <c r="O1810" i="1"/>
  <c r="Q1809" i="1"/>
  <c r="O1809" i="1"/>
  <c r="Q1808" i="1"/>
  <c r="O1808" i="1"/>
  <c r="Q1807" i="1"/>
  <c r="O1807" i="1"/>
  <c r="Q1806" i="1"/>
  <c r="O1806" i="1"/>
  <c r="Q1805" i="1"/>
  <c r="O1805" i="1"/>
  <c r="Q1804" i="1"/>
  <c r="O1804" i="1"/>
  <c r="Q1803" i="1"/>
  <c r="O1803" i="1"/>
  <c r="Q1802" i="1"/>
  <c r="O1802" i="1"/>
  <c r="Q1801" i="1"/>
  <c r="O1801" i="1"/>
  <c r="Q1800" i="1"/>
  <c r="O1800" i="1"/>
  <c r="Q1799" i="1"/>
  <c r="O1799" i="1"/>
  <c r="Q1798" i="1"/>
  <c r="O1798" i="1"/>
  <c r="Q1797" i="1"/>
  <c r="O1797" i="1"/>
  <c r="Q1796" i="1"/>
  <c r="O1796" i="1"/>
  <c r="Q1795" i="1"/>
  <c r="O1795" i="1"/>
  <c r="Q1794" i="1"/>
  <c r="O1794" i="1"/>
  <c r="Q1793" i="1"/>
  <c r="O1793" i="1"/>
  <c r="Q1792" i="1"/>
  <c r="O1792" i="1"/>
  <c r="Q1791" i="1"/>
  <c r="O1791" i="1"/>
  <c r="Q1790" i="1"/>
  <c r="O1790" i="1"/>
  <c r="Q1789" i="1"/>
  <c r="O1789" i="1"/>
  <c r="Q1788" i="1"/>
  <c r="O1788" i="1"/>
  <c r="Q1787" i="1"/>
  <c r="O1787" i="1"/>
  <c r="Q1786" i="1"/>
  <c r="O1786" i="1"/>
  <c r="Q1785" i="1"/>
  <c r="O1785" i="1"/>
  <c r="Q1784" i="1"/>
  <c r="O1784" i="1"/>
  <c r="Q1783" i="1"/>
  <c r="O1783" i="1"/>
  <c r="Q1782" i="1"/>
  <c r="O1782" i="1"/>
  <c r="Q1781" i="1"/>
  <c r="O1781" i="1"/>
  <c r="Q1780" i="1"/>
  <c r="O1780" i="1"/>
  <c r="Q1779" i="1"/>
  <c r="O1779" i="1"/>
  <c r="Q1778" i="1"/>
  <c r="O1778" i="1"/>
  <c r="Q1777" i="1"/>
  <c r="O1777" i="1"/>
  <c r="Q1776" i="1"/>
  <c r="O1776" i="1"/>
  <c r="Q1775" i="1"/>
  <c r="O1775" i="1"/>
  <c r="Q1774" i="1"/>
  <c r="O1774" i="1"/>
  <c r="Q1773" i="1"/>
  <c r="O1773" i="1"/>
  <c r="Q1772" i="1"/>
  <c r="O1772" i="1"/>
  <c r="Q1771" i="1"/>
  <c r="O1771" i="1"/>
  <c r="Q1770" i="1"/>
  <c r="O1770" i="1"/>
  <c r="Q1769" i="1"/>
  <c r="O1769" i="1"/>
  <c r="Q1768" i="1"/>
  <c r="O1768" i="1"/>
  <c r="Q1767" i="1"/>
  <c r="O1767" i="1"/>
  <c r="Q1766" i="1"/>
  <c r="O1766" i="1"/>
  <c r="Q1765" i="1"/>
  <c r="O1765" i="1"/>
  <c r="Q1764" i="1"/>
  <c r="O1764" i="1"/>
  <c r="Q1763" i="1"/>
  <c r="O1763" i="1"/>
  <c r="Q1762" i="1"/>
  <c r="O1762" i="1"/>
  <c r="Q1761" i="1"/>
  <c r="O1761" i="1"/>
  <c r="Q1760" i="1"/>
  <c r="O1760" i="1"/>
  <c r="Q1759" i="1"/>
  <c r="O1759" i="1"/>
  <c r="Q1758" i="1"/>
  <c r="O1758" i="1"/>
  <c r="Q1757" i="1"/>
  <c r="O1757" i="1"/>
  <c r="Q1756" i="1"/>
  <c r="O1756" i="1"/>
  <c r="Q1755" i="1"/>
  <c r="O1755" i="1"/>
  <c r="Q1754" i="1"/>
  <c r="O1754" i="1"/>
  <c r="Q1753" i="1"/>
  <c r="O1753" i="1"/>
  <c r="Q1752" i="1"/>
  <c r="O1752" i="1"/>
  <c r="Q1751" i="1"/>
  <c r="O1751" i="1"/>
  <c r="Q1750" i="1"/>
  <c r="O1750" i="1"/>
  <c r="Q1749" i="1"/>
  <c r="O1749" i="1"/>
  <c r="Q1748" i="1"/>
  <c r="O1748" i="1"/>
  <c r="Q1747" i="1"/>
  <c r="O1747" i="1"/>
  <c r="Q1746" i="1"/>
  <c r="O1746" i="1"/>
  <c r="Q1745" i="1"/>
  <c r="O1745" i="1"/>
  <c r="Q1744" i="1"/>
  <c r="O1744" i="1"/>
  <c r="Q1743" i="1"/>
  <c r="O1743" i="1"/>
  <c r="Q1742" i="1"/>
  <c r="O1742" i="1"/>
  <c r="Q1741" i="1"/>
  <c r="O1741" i="1"/>
  <c r="Q1740" i="1"/>
  <c r="O1740" i="1"/>
  <c r="Q1739" i="1"/>
  <c r="O1739" i="1"/>
  <c r="Q1738" i="1"/>
  <c r="O1738" i="1"/>
  <c r="Q1737" i="1"/>
  <c r="O1737" i="1"/>
  <c r="Q1736" i="1"/>
  <c r="O1736" i="1"/>
  <c r="Q1735" i="1"/>
  <c r="O1735" i="1"/>
  <c r="Q1734" i="1"/>
  <c r="O1734" i="1"/>
  <c r="Q1733" i="1"/>
  <c r="O1733" i="1"/>
  <c r="Q1732" i="1"/>
  <c r="O1732" i="1"/>
  <c r="Q1731" i="1"/>
  <c r="O1731" i="1"/>
  <c r="Q1730" i="1"/>
  <c r="O1730" i="1"/>
  <c r="Q1729" i="1"/>
  <c r="O1729" i="1"/>
  <c r="Q1728" i="1"/>
  <c r="O1728" i="1"/>
  <c r="Q1727" i="1"/>
  <c r="O1727" i="1"/>
  <c r="Q1726" i="1"/>
  <c r="O1726" i="1"/>
  <c r="Q1725" i="1"/>
  <c r="O1725" i="1"/>
  <c r="Q1724" i="1"/>
  <c r="O1724" i="1"/>
  <c r="Q1723" i="1"/>
  <c r="O1723" i="1"/>
  <c r="Q1722" i="1"/>
  <c r="O1722" i="1"/>
  <c r="Q1721" i="1"/>
  <c r="O1721" i="1"/>
  <c r="Q1720" i="1"/>
  <c r="O1720" i="1"/>
  <c r="Q1719" i="1"/>
  <c r="O1719" i="1"/>
  <c r="Q1718" i="1"/>
  <c r="O1718" i="1"/>
  <c r="Q1717" i="1"/>
  <c r="O1717" i="1"/>
  <c r="Q1716" i="1"/>
  <c r="O1716" i="1"/>
  <c r="Q1715" i="1"/>
  <c r="O1715" i="1"/>
  <c r="Q1714" i="1"/>
  <c r="O1714" i="1"/>
  <c r="Q1713" i="1"/>
  <c r="O1713" i="1"/>
  <c r="Q1712" i="1"/>
  <c r="O1712" i="1"/>
  <c r="Q1711" i="1"/>
  <c r="O1711" i="1"/>
  <c r="Q1710" i="1"/>
  <c r="O1710" i="1"/>
  <c r="Q1709" i="1"/>
  <c r="O1709" i="1"/>
  <c r="Q1708" i="1"/>
  <c r="O1708" i="1"/>
  <c r="Q1707" i="1"/>
  <c r="O1707" i="1"/>
  <c r="Q1706" i="1"/>
  <c r="O1706" i="1"/>
  <c r="Q1705" i="1"/>
  <c r="O1705" i="1"/>
  <c r="Q1704" i="1"/>
  <c r="O1704" i="1"/>
  <c r="Q1703" i="1"/>
  <c r="O1703" i="1"/>
  <c r="Q1702" i="1"/>
  <c r="O1702" i="1"/>
  <c r="Q1701" i="1"/>
  <c r="O1701" i="1"/>
  <c r="Q1700" i="1"/>
  <c r="O1700" i="1"/>
  <c r="Q1699" i="1"/>
  <c r="O1699" i="1"/>
  <c r="Q1698" i="1"/>
  <c r="O1698" i="1"/>
  <c r="Q1697" i="1"/>
  <c r="O1697" i="1"/>
  <c r="Q1696" i="1"/>
  <c r="O1696" i="1"/>
  <c r="Q1695" i="1"/>
  <c r="O1695" i="1"/>
  <c r="Q1694" i="1"/>
  <c r="O1694" i="1"/>
  <c r="Q1693" i="1"/>
  <c r="O1693" i="1"/>
  <c r="Q1692" i="1"/>
  <c r="O1692" i="1"/>
  <c r="Q1691" i="1"/>
  <c r="O1691" i="1"/>
  <c r="Q1690" i="1"/>
  <c r="O1690" i="1"/>
  <c r="Q1689" i="1"/>
  <c r="O1689" i="1"/>
  <c r="Q1688" i="1"/>
  <c r="O1688" i="1"/>
  <c r="Q1687" i="1"/>
  <c r="O1687" i="1"/>
  <c r="Q1686" i="1"/>
  <c r="O1686" i="1"/>
  <c r="Q1685" i="1"/>
  <c r="O1685" i="1"/>
  <c r="Q1684" i="1"/>
  <c r="O1684" i="1"/>
  <c r="Q1683" i="1"/>
  <c r="O1683" i="1"/>
  <c r="Q1682" i="1"/>
  <c r="O1682" i="1"/>
  <c r="Q1681" i="1"/>
  <c r="O1681" i="1"/>
  <c r="Q1680" i="1"/>
  <c r="O1680" i="1"/>
  <c r="Q1679" i="1"/>
  <c r="O1679" i="1"/>
  <c r="Q1678" i="1"/>
  <c r="O1678" i="1"/>
  <c r="Q1677" i="1"/>
  <c r="O1677" i="1"/>
  <c r="Q1676" i="1"/>
  <c r="O1676" i="1"/>
  <c r="Q1675" i="1"/>
  <c r="O1675" i="1"/>
  <c r="Q1674" i="1"/>
  <c r="O1674" i="1"/>
  <c r="Q1673" i="1"/>
  <c r="O1673" i="1"/>
  <c r="Q1672" i="1"/>
  <c r="O1672" i="1"/>
  <c r="Q1671" i="1"/>
  <c r="O1671" i="1"/>
  <c r="Q1670" i="1"/>
  <c r="O1670" i="1"/>
  <c r="Q1669" i="1"/>
  <c r="O1669" i="1"/>
  <c r="Q1668" i="1"/>
  <c r="O1668" i="1"/>
  <c r="Q1667" i="1"/>
  <c r="O1667" i="1"/>
  <c r="Q1666" i="1"/>
  <c r="O1666" i="1"/>
  <c r="Q1665" i="1"/>
  <c r="O1665" i="1"/>
  <c r="Q1664" i="1"/>
  <c r="O1664" i="1"/>
  <c r="Q1663" i="1"/>
  <c r="O1663" i="1"/>
  <c r="Q1662" i="1"/>
  <c r="O1662" i="1"/>
  <c r="Q1661" i="1"/>
  <c r="O1661" i="1"/>
  <c r="Q1660" i="1"/>
  <c r="O1660" i="1"/>
  <c r="Q1659" i="1"/>
  <c r="O1659" i="1"/>
  <c r="Q1658" i="1"/>
  <c r="O1658" i="1"/>
  <c r="Q1657" i="1"/>
  <c r="O1657" i="1"/>
  <c r="Q1656" i="1"/>
  <c r="O1656" i="1"/>
  <c r="Q1655" i="1"/>
  <c r="O1655" i="1"/>
  <c r="Q1654" i="1"/>
  <c r="O1654" i="1"/>
  <c r="Q1653" i="1"/>
  <c r="O1653" i="1"/>
  <c r="Q1652" i="1"/>
  <c r="O1652" i="1"/>
  <c r="Q1651" i="1"/>
  <c r="O1651" i="1"/>
  <c r="Q1650" i="1"/>
  <c r="O1650" i="1"/>
  <c r="Q1649" i="1"/>
  <c r="O1649" i="1"/>
  <c r="Q1648" i="1"/>
  <c r="O1648" i="1"/>
  <c r="Q1647" i="1"/>
  <c r="O1647" i="1"/>
  <c r="Q1646" i="1"/>
  <c r="O1646" i="1"/>
  <c r="Q1645" i="1"/>
  <c r="O1645" i="1"/>
  <c r="Q1644" i="1"/>
  <c r="O1644" i="1"/>
  <c r="Q1643" i="1"/>
  <c r="O1643" i="1"/>
  <c r="Q1642" i="1"/>
  <c r="O1642" i="1"/>
  <c r="Q1641" i="1"/>
  <c r="O1641" i="1"/>
  <c r="Q1640" i="1"/>
  <c r="O1640" i="1"/>
  <c r="Q1639" i="1"/>
  <c r="O1639" i="1"/>
  <c r="Q1638" i="1"/>
  <c r="O1638" i="1"/>
  <c r="Q1637" i="1"/>
  <c r="O1637" i="1"/>
  <c r="Q1636" i="1"/>
  <c r="O1636" i="1"/>
  <c r="Q1635" i="1"/>
  <c r="O1635" i="1"/>
  <c r="Q1634" i="1"/>
  <c r="O1634" i="1"/>
  <c r="Q1633" i="1"/>
  <c r="O1633" i="1"/>
  <c r="Q1632" i="1"/>
  <c r="O1632" i="1"/>
  <c r="Q1631" i="1"/>
  <c r="O1631" i="1"/>
  <c r="Q1630" i="1"/>
  <c r="O1630" i="1"/>
  <c r="Q1629" i="1"/>
  <c r="O1629" i="1"/>
  <c r="Q1628" i="1"/>
  <c r="O1628" i="1"/>
  <c r="Q1627" i="1"/>
  <c r="O1627" i="1"/>
  <c r="Q1626" i="1"/>
  <c r="O1626" i="1"/>
  <c r="Q1625" i="1"/>
  <c r="O1625" i="1"/>
  <c r="Q1624" i="1"/>
  <c r="O1624" i="1"/>
  <c r="Q1623" i="1"/>
  <c r="O1623" i="1"/>
  <c r="Q1622" i="1"/>
  <c r="O1622" i="1"/>
  <c r="Q1621" i="1"/>
  <c r="O1621" i="1"/>
  <c r="Q1620" i="1"/>
  <c r="O1620" i="1"/>
  <c r="Q1619" i="1"/>
  <c r="O1619" i="1"/>
  <c r="Q1618" i="1"/>
  <c r="O1618" i="1"/>
  <c r="Q1617" i="1"/>
  <c r="O1617" i="1"/>
  <c r="Q1616" i="1"/>
  <c r="O1616" i="1"/>
  <c r="Q1615" i="1"/>
  <c r="O1615" i="1"/>
  <c r="Q1614" i="1"/>
  <c r="O1614" i="1"/>
  <c r="Q1613" i="1"/>
  <c r="O1613" i="1"/>
  <c r="Q1612" i="1"/>
  <c r="O1612" i="1"/>
  <c r="Q1611" i="1"/>
  <c r="O1611" i="1"/>
  <c r="Q1610" i="1"/>
  <c r="O1610" i="1"/>
  <c r="Q1609" i="1"/>
  <c r="O1609" i="1"/>
  <c r="Q1608" i="1"/>
  <c r="O1608" i="1"/>
  <c r="Q1607" i="1"/>
  <c r="O1607" i="1"/>
  <c r="Q1606" i="1"/>
  <c r="O1606" i="1"/>
  <c r="Q1605" i="1"/>
  <c r="O1605" i="1"/>
  <c r="Q1604" i="1"/>
  <c r="O1604" i="1"/>
  <c r="Q1603" i="1"/>
  <c r="O1603" i="1"/>
  <c r="Q1602" i="1"/>
  <c r="O1602" i="1"/>
  <c r="Q1601" i="1"/>
  <c r="O1601" i="1"/>
  <c r="Q1600" i="1"/>
  <c r="O1600" i="1"/>
  <c r="Q1599" i="1"/>
  <c r="O1599" i="1"/>
  <c r="Q1598" i="1"/>
  <c r="O1598" i="1"/>
  <c r="Q1597" i="1"/>
  <c r="O1597" i="1"/>
  <c r="Q1596" i="1"/>
  <c r="O1596" i="1"/>
  <c r="Q1595" i="1"/>
  <c r="O1595" i="1"/>
  <c r="Q1594" i="1"/>
  <c r="O1594" i="1"/>
  <c r="Q1593" i="1"/>
  <c r="O1593" i="1"/>
  <c r="Q1592" i="1"/>
  <c r="O1592" i="1"/>
  <c r="Q1591" i="1"/>
  <c r="O1591" i="1"/>
  <c r="Q1590" i="1"/>
  <c r="O1590" i="1"/>
  <c r="Q1589" i="1"/>
  <c r="O1589" i="1"/>
  <c r="Q1588" i="1"/>
  <c r="O1588" i="1"/>
  <c r="Q1587" i="1"/>
  <c r="O1587" i="1"/>
  <c r="Q1586" i="1"/>
  <c r="O1586" i="1"/>
  <c r="Q1585" i="1"/>
  <c r="O1585" i="1"/>
  <c r="Q1584" i="1"/>
  <c r="O1584" i="1"/>
  <c r="Q1583" i="1"/>
  <c r="O1583" i="1"/>
  <c r="Q1582" i="1"/>
  <c r="O1582" i="1"/>
  <c r="Q1581" i="1"/>
  <c r="O1581" i="1"/>
  <c r="Q1580" i="1"/>
  <c r="O1580" i="1"/>
  <c r="Q1579" i="1"/>
  <c r="O1579" i="1"/>
  <c r="Q1578" i="1"/>
  <c r="O1578" i="1"/>
  <c r="Q1577" i="1"/>
  <c r="O1577" i="1"/>
  <c r="Q1576" i="1"/>
  <c r="O1576" i="1"/>
  <c r="Q1575" i="1"/>
  <c r="O1575" i="1"/>
  <c r="Q1574" i="1"/>
  <c r="O1574" i="1"/>
  <c r="Q1573" i="1"/>
  <c r="O1573" i="1"/>
  <c r="Q1572" i="1"/>
  <c r="O1572" i="1"/>
  <c r="Q1571" i="1"/>
  <c r="O1571" i="1"/>
  <c r="Q1570" i="1"/>
  <c r="O1570" i="1"/>
  <c r="Q1569" i="1"/>
  <c r="O1569" i="1"/>
  <c r="Q1568" i="1"/>
  <c r="O1568" i="1"/>
  <c r="Q1567" i="1"/>
  <c r="O1567" i="1"/>
  <c r="Q1566" i="1"/>
  <c r="O1566" i="1"/>
  <c r="Q1565" i="1"/>
  <c r="O1565" i="1"/>
  <c r="Q1564" i="1"/>
  <c r="O1564" i="1"/>
  <c r="Q1563" i="1"/>
  <c r="O1563" i="1"/>
  <c r="Q1562" i="1"/>
  <c r="O1562" i="1"/>
  <c r="Q1561" i="1"/>
  <c r="O1561" i="1"/>
  <c r="Q1560" i="1"/>
  <c r="O1560" i="1"/>
  <c r="Q1559" i="1"/>
  <c r="O1559" i="1"/>
  <c r="Q1558" i="1"/>
  <c r="O1558" i="1"/>
  <c r="Q1557" i="1"/>
  <c r="O1557" i="1"/>
  <c r="Q1556" i="1"/>
  <c r="O1556" i="1"/>
  <c r="Q1555" i="1"/>
  <c r="O1555" i="1"/>
  <c r="Q1554" i="1"/>
  <c r="O1554" i="1"/>
  <c r="Q1553" i="1"/>
  <c r="O1553" i="1"/>
  <c r="Q1552" i="1"/>
  <c r="O1552" i="1"/>
  <c r="Q1551" i="1"/>
  <c r="O1551" i="1"/>
  <c r="Q1550" i="1"/>
  <c r="O1550" i="1"/>
  <c r="Q1549" i="1"/>
  <c r="O1549" i="1"/>
  <c r="Q1548" i="1"/>
  <c r="O1548" i="1"/>
  <c r="Q1547" i="1"/>
  <c r="O1547" i="1"/>
  <c r="Q1546" i="1"/>
  <c r="O1546" i="1"/>
  <c r="Q1545" i="1"/>
  <c r="O1545" i="1"/>
  <c r="Q1544" i="1"/>
  <c r="O1544" i="1"/>
  <c r="Q1543" i="1"/>
  <c r="O1543" i="1"/>
  <c r="Q1542" i="1"/>
  <c r="O1542" i="1"/>
  <c r="Q1541" i="1"/>
  <c r="O1541" i="1"/>
  <c r="Q1540" i="1"/>
  <c r="O1540" i="1"/>
  <c r="Q1539" i="1"/>
  <c r="O1539" i="1"/>
  <c r="Q1538" i="1"/>
  <c r="O1538" i="1"/>
  <c r="Q1537" i="1"/>
  <c r="O1537" i="1"/>
  <c r="Q1536" i="1"/>
  <c r="O1536" i="1"/>
  <c r="Q1535" i="1"/>
  <c r="O1535" i="1"/>
  <c r="Q1534" i="1"/>
  <c r="O1534" i="1"/>
  <c r="Q1533" i="1"/>
  <c r="O1533" i="1"/>
  <c r="Q1532" i="1"/>
  <c r="O1532" i="1"/>
  <c r="Q1531" i="1"/>
  <c r="O1531" i="1"/>
  <c r="Q1530" i="1"/>
  <c r="O1530" i="1"/>
  <c r="Q1529" i="1"/>
  <c r="O1529" i="1"/>
  <c r="Q1528" i="1"/>
  <c r="O1528" i="1"/>
  <c r="Q1527" i="1"/>
  <c r="O1527" i="1"/>
  <c r="Q1526" i="1"/>
  <c r="O1526" i="1"/>
  <c r="Q1525" i="1"/>
  <c r="O1525" i="1"/>
  <c r="Q1524" i="1"/>
  <c r="O1524" i="1"/>
  <c r="Q1523" i="1"/>
  <c r="O1523" i="1"/>
  <c r="Q1522" i="1"/>
  <c r="O1522" i="1"/>
  <c r="Q1521" i="1"/>
  <c r="O1521" i="1"/>
  <c r="Q1520" i="1"/>
  <c r="O1520" i="1"/>
  <c r="Q1519" i="1"/>
  <c r="O1519" i="1"/>
  <c r="Q1518" i="1"/>
  <c r="O1518" i="1"/>
  <c r="Q1517" i="1"/>
  <c r="O1517" i="1"/>
  <c r="Q1516" i="1"/>
  <c r="O1516" i="1"/>
  <c r="Q1515" i="1"/>
  <c r="O1515" i="1"/>
  <c r="Q1514" i="1"/>
  <c r="O1514" i="1"/>
  <c r="Q1513" i="1"/>
  <c r="O1513" i="1"/>
  <c r="Q1512" i="1"/>
  <c r="O1512" i="1"/>
  <c r="Q1511" i="1"/>
  <c r="O1511" i="1"/>
  <c r="Q1510" i="1"/>
  <c r="O1510" i="1"/>
  <c r="Q1509" i="1"/>
  <c r="O1509" i="1"/>
  <c r="Q1508" i="1"/>
  <c r="O1508" i="1"/>
  <c r="Q1507" i="1"/>
  <c r="O1507" i="1"/>
  <c r="Q1506" i="1"/>
  <c r="O1506" i="1"/>
  <c r="Q1505" i="1"/>
  <c r="O1505" i="1"/>
  <c r="Q1504" i="1"/>
  <c r="O1504" i="1"/>
  <c r="Q1503" i="1"/>
  <c r="O1503" i="1"/>
  <c r="Q1502" i="1"/>
  <c r="O1502" i="1"/>
  <c r="Q1501" i="1"/>
  <c r="O1501" i="1"/>
  <c r="Q1500" i="1"/>
  <c r="O1500" i="1"/>
  <c r="Q1499" i="1"/>
  <c r="O1499" i="1"/>
  <c r="Q1498" i="1"/>
  <c r="O1498" i="1"/>
  <c r="Q1497" i="1"/>
  <c r="O1497" i="1"/>
  <c r="Q1496" i="1"/>
  <c r="O1496" i="1"/>
  <c r="Q1495" i="1"/>
  <c r="O1495" i="1"/>
  <c r="Q1494" i="1"/>
  <c r="O1494" i="1"/>
  <c r="Q1493" i="1"/>
  <c r="O1493" i="1"/>
  <c r="Q1492" i="1"/>
  <c r="O1492" i="1"/>
  <c r="Q1491" i="1"/>
  <c r="O1491" i="1"/>
  <c r="Q1490" i="1"/>
  <c r="O1490" i="1"/>
  <c r="Q1489" i="1"/>
  <c r="O1489" i="1"/>
  <c r="Q1488" i="1"/>
  <c r="O1488" i="1"/>
  <c r="Q1487" i="1"/>
  <c r="O1487" i="1"/>
  <c r="Q1486" i="1"/>
  <c r="O1486" i="1"/>
  <c r="Q1485" i="1"/>
  <c r="O1485" i="1"/>
  <c r="Q1484" i="1"/>
  <c r="O1484" i="1"/>
  <c r="Q1483" i="1"/>
  <c r="O1483" i="1"/>
  <c r="Q1482" i="1"/>
  <c r="O1482" i="1"/>
  <c r="Q1481" i="1"/>
  <c r="O1481" i="1"/>
  <c r="Q1480" i="1"/>
  <c r="O1480" i="1"/>
  <c r="Q1479" i="1"/>
  <c r="O1479" i="1"/>
  <c r="Q1478" i="1"/>
  <c r="O1478" i="1"/>
  <c r="Q1477" i="1"/>
  <c r="O1477" i="1"/>
  <c r="Q1476" i="1"/>
  <c r="O1476" i="1"/>
  <c r="Q1475" i="1"/>
  <c r="O1475" i="1"/>
  <c r="Q1474" i="1"/>
  <c r="O1474" i="1"/>
  <c r="Q1473" i="1"/>
  <c r="O1473" i="1"/>
  <c r="Q1472" i="1"/>
  <c r="O1472" i="1"/>
  <c r="Q1471" i="1"/>
  <c r="O1471" i="1"/>
  <c r="Q1470" i="1"/>
  <c r="O1470" i="1"/>
  <c r="Q1469" i="1"/>
  <c r="O1469" i="1"/>
  <c r="Q1468" i="1"/>
  <c r="O1468" i="1"/>
  <c r="Q1467" i="1"/>
  <c r="O1467" i="1"/>
  <c r="Q1466" i="1"/>
  <c r="O1466" i="1"/>
  <c r="Q1465" i="1"/>
  <c r="O1465" i="1"/>
  <c r="Q1464" i="1"/>
  <c r="O1464" i="1"/>
  <c r="Q1463" i="1"/>
  <c r="O1463" i="1"/>
  <c r="Q1462" i="1"/>
  <c r="O1462" i="1"/>
  <c r="Q1461" i="1"/>
  <c r="O1461" i="1"/>
  <c r="Q1460" i="1"/>
  <c r="O1460" i="1"/>
  <c r="Q1459" i="1"/>
  <c r="O1459" i="1"/>
  <c r="Q1458" i="1"/>
  <c r="O1458" i="1"/>
  <c r="Q1457" i="1"/>
  <c r="O1457" i="1"/>
  <c r="Q1456" i="1"/>
  <c r="O1456" i="1"/>
  <c r="Q1455" i="1"/>
  <c r="O1455" i="1"/>
  <c r="Q1454" i="1"/>
  <c r="O1454" i="1"/>
  <c r="Q1453" i="1"/>
  <c r="O1453" i="1"/>
  <c r="Q1452" i="1"/>
  <c r="O1452" i="1"/>
  <c r="Q1451" i="1"/>
  <c r="O1451" i="1"/>
  <c r="Q1450" i="1"/>
  <c r="O1450" i="1"/>
  <c r="Q1449" i="1"/>
  <c r="O1449" i="1"/>
  <c r="Q1448" i="1"/>
  <c r="O1448" i="1"/>
  <c r="Q1447" i="1"/>
  <c r="O1447" i="1"/>
  <c r="Q1446" i="1"/>
  <c r="O1446" i="1"/>
  <c r="Q1445" i="1"/>
  <c r="O1445" i="1"/>
  <c r="Q1444" i="1"/>
  <c r="O1444" i="1"/>
  <c r="Q1443" i="1"/>
  <c r="O1443" i="1"/>
  <c r="Q1442" i="1"/>
  <c r="O1442" i="1"/>
  <c r="Q1441" i="1"/>
  <c r="O1441" i="1"/>
  <c r="Q1440" i="1"/>
  <c r="O1440" i="1"/>
  <c r="Q1439" i="1"/>
  <c r="O1439" i="1"/>
  <c r="Q1438" i="1"/>
  <c r="O1438" i="1"/>
  <c r="Q1437" i="1"/>
  <c r="O1437" i="1"/>
  <c r="Q1436" i="1"/>
  <c r="O1436" i="1"/>
  <c r="Q1435" i="1"/>
  <c r="O1435" i="1"/>
  <c r="Q1434" i="1"/>
  <c r="O1434" i="1"/>
  <c r="Q1433" i="1"/>
  <c r="O1433" i="1"/>
  <c r="Q1432" i="1"/>
  <c r="O1432" i="1"/>
  <c r="Q1431" i="1"/>
  <c r="O1431" i="1"/>
  <c r="Q1430" i="1"/>
  <c r="O1430" i="1"/>
  <c r="Q1429" i="1"/>
  <c r="O1429" i="1"/>
  <c r="Q1428" i="1"/>
  <c r="O1428" i="1"/>
  <c r="Q1427" i="1"/>
  <c r="O1427" i="1"/>
  <c r="Q1426" i="1"/>
  <c r="O1426" i="1"/>
  <c r="Q1425" i="1"/>
  <c r="O1425" i="1"/>
  <c r="Q1424" i="1"/>
  <c r="O1424" i="1"/>
  <c r="Q1423" i="1"/>
  <c r="O1423" i="1"/>
  <c r="Q1422" i="1"/>
  <c r="O1422" i="1"/>
  <c r="Q1421" i="1"/>
  <c r="O1421" i="1"/>
  <c r="Q1420" i="1"/>
  <c r="O1420" i="1"/>
  <c r="Q1419" i="1"/>
  <c r="O1419" i="1"/>
  <c r="Q1418" i="1"/>
  <c r="O1418" i="1"/>
  <c r="Q1417" i="1"/>
  <c r="O1417" i="1"/>
  <c r="Q1416" i="1"/>
  <c r="O1416" i="1"/>
  <c r="Q1415" i="1"/>
  <c r="O1415" i="1"/>
  <c r="Q1414" i="1"/>
  <c r="O1414" i="1"/>
  <c r="Q1413" i="1"/>
  <c r="O1413" i="1"/>
  <c r="Q1412" i="1"/>
  <c r="O1412" i="1"/>
  <c r="Q1411" i="1"/>
  <c r="O1411" i="1"/>
  <c r="Q1410" i="1"/>
  <c r="O1410" i="1"/>
  <c r="Q1409" i="1"/>
  <c r="O1409" i="1"/>
  <c r="Q1408" i="1"/>
  <c r="O1408" i="1"/>
  <c r="Q1407" i="1"/>
  <c r="O1407" i="1"/>
  <c r="Q1406" i="1"/>
  <c r="O1406" i="1"/>
  <c r="Q1405" i="1"/>
  <c r="O1405" i="1"/>
  <c r="Q1404" i="1"/>
  <c r="O1404" i="1"/>
  <c r="Q1403" i="1"/>
  <c r="O1403" i="1"/>
  <c r="Q1402" i="1"/>
  <c r="O1402" i="1"/>
  <c r="Q1401" i="1"/>
  <c r="O1401" i="1"/>
  <c r="Q1400" i="1"/>
  <c r="O1400" i="1"/>
  <c r="Q1399" i="1"/>
  <c r="O1399" i="1"/>
  <c r="Q1398" i="1"/>
  <c r="O1398" i="1"/>
  <c r="Q1397" i="1"/>
  <c r="O1397" i="1"/>
  <c r="Q1396" i="1"/>
  <c r="O1396" i="1"/>
  <c r="Q1395" i="1"/>
  <c r="O1395" i="1"/>
  <c r="Q1394" i="1"/>
  <c r="O1394" i="1"/>
  <c r="Q1393" i="1"/>
  <c r="O1393" i="1"/>
  <c r="Q1392" i="1"/>
  <c r="O1392" i="1"/>
  <c r="Q1391" i="1"/>
  <c r="O1391" i="1"/>
  <c r="Q1390" i="1"/>
  <c r="O1390" i="1"/>
  <c r="Q1389" i="1"/>
  <c r="O1389" i="1"/>
  <c r="Q1388" i="1"/>
  <c r="O1388" i="1"/>
  <c r="Q1387" i="1"/>
  <c r="O1387" i="1"/>
  <c r="Q1386" i="1"/>
  <c r="O1386" i="1"/>
  <c r="Q1385" i="1"/>
  <c r="O1385" i="1"/>
  <c r="Q1384" i="1"/>
  <c r="O1384" i="1"/>
  <c r="Q1383" i="1"/>
  <c r="O1383" i="1"/>
  <c r="Q1382" i="1"/>
  <c r="O1382" i="1"/>
  <c r="Q1381" i="1"/>
  <c r="O1381" i="1"/>
  <c r="Q1380" i="1"/>
  <c r="O1380" i="1"/>
  <c r="Q1379" i="1"/>
  <c r="O1379" i="1"/>
  <c r="Q1378" i="1"/>
  <c r="O1378" i="1"/>
  <c r="Q1377" i="1"/>
  <c r="O1377" i="1"/>
  <c r="Q1376" i="1"/>
  <c r="O1376" i="1"/>
  <c r="Q1375" i="1"/>
  <c r="O1375" i="1"/>
  <c r="Q1374" i="1"/>
  <c r="O1374" i="1"/>
  <c r="Q1373" i="1"/>
  <c r="O1373" i="1"/>
  <c r="Q1372" i="1"/>
  <c r="O1372" i="1"/>
  <c r="Q1371" i="1"/>
  <c r="O1371" i="1"/>
  <c r="Q1370" i="1"/>
  <c r="O1370" i="1"/>
  <c r="Q1369" i="1"/>
  <c r="O1369" i="1"/>
  <c r="Q1368" i="1"/>
  <c r="O1368" i="1"/>
  <c r="Q1367" i="1"/>
  <c r="O1367" i="1"/>
  <c r="Q1366" i="1"/>
  <c r="O1366" i="1"/>
  <c r="Q1365" i="1"/>
  <c r="O1365" i="1"/>
  <c r="Q1364" i="1"/>
  <c r="O1364" i="1"/>
  <c r="Q1363" i="1"/>
  <c r="O1363" i="1"/>
  <c r="Q1362" i="1"/>
  <c r="O1362" i="1"/>
  <c r="Q1361" i="1"/>
  <c r="O1361" i="1"/>
  <c r="Q1360" i="1"/>
  <c r="O1360" i="1"/>
  <c r="Q1359" i="1"/>
  <c r="O1359" i="1"/>
  <c r="Q1358" i="1"/>
  <c r="O1358" i="1"/>
  <c r="Q1357" i="1"/>
  <c r="O1357" i="1"/>
  <c r="Q1356" i="1"/>
  <c r="O1356" i="1"/>
  <c r="Q1355" i="1"/>
  <c r="O1355" i="1"/>
  <c r="Q1354" i="1"/>
  <c r="O1354" i="1"/>
  <c r="Q1353" i="1"/>
  <c r="O1353" i="1"/>
  <c r="Q1352" i="1"/>
  <c r="O1352" i="1"/>
  <c r="Q1351" i="1"/>
  <c r="O1351" i="1"/>
  <c r="Q1350" i="1"/>
  <c r="O1350" i="1"/>
  <c r="Q1349" i="1"/>
  <c r="O1349" i="1"/>
  <c r="Q1348" i="1"/>
  <c r="O1348" i="1"/>
  <c r="Q1347" i="1"/>
  <c r="O1347" i="1"/>
  <c r="Q1346" i="1"/>
  <c r="O1346" i="1"/>
  <c r="Q1345" i="1"/>
  <c r="O1345" i="1"/>
  <c r="Q1344" i="1"/>
  <c r="O1344" i="1"/>
  <c r="Q1343" i="1"/>
  <c r="O1343" i="1"/>
  <c r="Q1342" i="1"/>
  <c r="O1342" i="1"/>
  <c r="Q1341" i="1"/>
  <c r="O1341" i="1"/>
  <c r="Q1340" i="1"/>
  <c r="O1340" i="1"/>
  <c r="Q1339" i="1"/>
  <c r="O1339" i="1"/>
  <c r="Q1338" i="1"/>
  <c r="O1338" i="1"/>
  <c r="Q1337" i="1"/>
  <c r="O1337" i="1"/>
  <c r="Q1336" i="1"/>
  <c r="O1336" i="1"/>
  <c r="Q1335" i="1"/>
  <c r="O1335" i="1"/>
  <c r="Q1334" i="1"/>
  <c r="O1334" i="1"/>
  <c r="Q1333" i="1"/>
  <c r="O1333" i="1"/>
  <c r="Q1332" i="1"/>
  <c r="O1332" i="1"/>
  <c r="Q1331" i="1"/>
  <c r="O1331" i="1"/>
  <c r="Q1330" i="1"/>
  <c r="O1330" i="1"/>
  <c r="Q1329" i="1"/>
  <c r="O1329" i="1"/>
  <c r="Q1328" i="1"/>
  <c r="O1328" i="1"/>
  <c r="Q1327" i="1"/>
  <c r="O1327" i="1"/>
  <c r="Q1326" i="1"/>
  <c r="O1326" i="1"/>
  <c r="Q1325" i="1"/>
  <c r="O1325" i="1"/>
  <c r="Q1324" i="1"/>
  <c r="O1324" i="1"/>
  <c r="Q1323" i="1"/>
  <c r="O1323" i="1"/>
  <c r="Q1322" i="1"/>
  <c r="O1322" i="1"/>
  <c r="Q1321" i="1"/>
  <c r="O1321" i="1"/>
  <c r="Q1320" i="1"/>
  <c r="O1320" i="1"/>
  <c r="Q1319" i="1"/>
  <c r="O1319" i="1"/>
  <c r="Q1318" i="1"/>
  <c r="O1318" i="1"/>
  <c r="Q1317" i="1"/>
  <c r="O1317" i="1"/>
  <c r="Q1316" i="1"/>
  <c r="O1316" i="1"/>
  <c r="Q1315" i="1"/>
  <c r="O1315" i="1"/>
  <c r="Q1314" i="1"/>
  <c r="O1314" i="1"/>
  <c r="Q1313" i="1"/>
  <c r="O1313" i="1"/>
  <c r="Q1312" i="1"/>
  <c r="O1312" i="1"/>
  <c r="Q1311" i="1"/>
  <c r="O1311" i="1"/>
  <c r="Q1310" i="1"/>
  <c r="O1310" i="1"/>
  <c r="Q1309" i="1"/>
  <c r="O1309" i="1"/>
  <c r="Q1308" i="1"/>
  <c r="O1308" i="1"/>
  <c r="Q1307" i="1"/>
  <c r="O1307" i="1"/>
  <c r="Q1306" i="1"/>
  <c r="O1306" i="1"/>
  <c r="Q1305" i="1"/>
  <c r="O1305" i="1"/>
  <c r="Q1304" i="1"/>
  <c r="O1304" i="1"/>
  <c r="Q1303" i="1"/>
  <c r="O1303" i="1"/>
  <c r="Q1302" i="1"/>
  <c r="O1302" i="1"/>
  <c r="Q1301" i="1"/>
  <c r="O1301" i="1"/>
  <c r="Q1300" i="1"/>
  <c r="O1300" i="1"/>
  <c r="Q1299" i="1"/>
  <c r="O1299" i="1"/>
  <c r="Q1298" i="1"/>
  <c r="O1298" i="1"/>
  <c r="Q1297" i="1"/>
  <c r="O1297" i="1"/>
  <c r="Q1296" i="1"/>
  <c r="O1296" i="1"/>
  <c r="Q1295" i="1"/>
  <c r="O1295" i="1"/>
  <c r="Q1294" i="1"/>
  <c r="O1294" i="1"/>
  <c r="Q1293" i="1"/>
  <c r="O1293" i="1"/>
  <c r="Q1292" i="1"/>
  <c r="O1292" i="1"/>
  <c r="Q1291" i="1"/>
  <c r="O1291" i="1"/>
  <c r="Q1290" i="1"/>
  <c r="O1290" i="1"/>
  <c r="Q1289" i="1"/>
  <c r="O1289" i="1"/>
  <c r="Q1288" i="1"/>
  <c r="O1288" i="1"/>
  <c r="Q1287" i="1"/>
  <c r="O1287" i="1"/>
  <c r="Q1286" i="1"/>
  <c r="O1286" i="1"/>
  <c r="Q1285" i="1"/>
  <c r="O1285" i="1"/>
  <c r="Q1284" i="1"/>
  <c r="O1284" i="1"/>
  <c r="Q1283" i="1"/>
  <c r="O1283" i="1"/>
  <c r="Q1282" i="1"/>
  <c r="O1282" i="1"/>
  <c r="Q1281" i="1"/>
  <c r="O1281" i="1"/>
  <c r="Q1280" i="1"/>
  <c r="O1280" i="1"/>
  <c r="Q1279" i="1"/>
  <c r="O1279" i="1"/>
  <c r="Q1278" i="1"/>
  <c r="O1278" i="1"/>
  <c r="Q1277" i="1"/>
  <c r="O1277" i="1"/>
  <c r="Q1276" i="1"/>
  <c r="O1276" i="1"/>
  <c r="Q1275" i="1"/>
  <c r="O1275" i="1"/>
  <c r="Q1274" i="1"/>
  <c r="O1274" i="1"/>
  <c r="Q1273" i="1"/>
  <c r="O1273" i="1"/>
  <c r="Q1272" i="1"/>
  <c r="O1272" i="1"/>
  <c r="Q1271" i="1"/>
  <c r="O1271" i="1"/>
  <c r="Q1270" i="1"/>
  <c r="O1270" i="1"/>
  <c r="Q1269" i="1"/>
  <c r="O1269" i="1"/>
  <c r="Q1268" i="1"/>
  <c r="O1268" i="1"/>
  <c r="Q1267" i="1"/>
  <c r="O1267" i="1"/>
  <c r="Q1266" i="1"/>
  <c r="O1266" i="1"/>
  <c r="Q1265" i="1"/>
  <c r="O1265" i="1"/>
  <c r="Q1264" i="1"/>
  <c r="O1264" i="1"/>
  <c r="Q1263" i="1"/>
  <c r="O1263" i="1"/>
  <c r="Q1262" i="1"/>
  <c r="O1262" i="1"/>
  <c r="Q1261" i="1"/>
  <c r="O1261" i="1"/>
  <c r="Q1260" i="1"/>
  <c r="O1260" i="1"/>
  <c r="Q1259" i="1"/>
  <c r="O1259" i="1"/>
  <c r="Q1258" i="1"/>
  <c r="O1258" i="1"/>
  <c r="Q1257" i="1"/>
  <c r="O1257" i="1"/>
  <c r="Q1256" i="1"/>
  <c r="O1256" i="1"/>
  <c r="Q1255" i="1"/>
  <c r="O1255" i="1"/>
  <c r="Q1254" i="1"/>
  <c r="O1254" i="1"/>
  <c r="Q1253" i="1"/>
  <c r="O1253" i="1"/>
  <c r="Q1252" i="1"/>
  <c r="O1252" i="1"/>
  <c r="Q1251" i="1"/>
  <c r="O1251" i="1"/>
  <c r="Q1250" i="1"/>
  <c r="O1250" i="1"/>
  <c r="Q1249" i="1"/>
  <c r="O1249" i="1"/>
  <c r="Q1248" i="1"/>
  <c r="O1248" i="1"/>
  <c r="Q1247" i="1"/>
  <c r="O1247" i="1"/>
  <c r="Q1246" i="1"/>
  <c r="O1246" i="1"/>
  <c r="Q1245" i="1"/>
  <c r="O1245" i="1"/>
  <c r="Q1244" i="1"/>
  <c r="O1244" i="1"/>
  <c r="Q1243" i="1"/>
  <c r="O1243" i="1"/>
  <c r="Q1242" i="1"/>
  <c r="O1242" i="1"/>
  <c r="Q1241" i="1"/>
  <c r="O1241" i="1"/>
  <c r="Q1240" i="1"/>
  <c r="O1240" i="1"/>
  <c r="Q1239" i="1"/>
  <c r="O1239" i="1"/>
  <c r="Q1238" i="1"/>
  <c r="O1238" i="1"/>
  <c r="Q1237" i="1"/>
  <c r="O1237" i="1"/>
  <c r="Q1236" i="1"/>
  <c r="O1236" i="1"/>
  <c r="Q1235" i="1"/>
  <c r="O1235" i="1"/>
  <c r="Q1234" i="1"/>
  <c r="O1234" i="1"/>
  <c r="Q1233" i="1"/>
  <c r="O1233" i="1"/>
  <c r="Q1232" i="1"/>
  <c r="O1232" i="1"/>
  <c r="Q1231" i="1"/>
  <c r="O1231" i="1"/>
  <c r="Q1230" i="1"/>
  <c r="O1230" i="1"/>
  <c r="Q1229" i="1"/>
  <c r="O1229" i="1"/>
  <c r="Q1228" i="1"/>
  <c r="O1228" i="1"/>
  <c r="Q1227" i="1"/>
  <c r="O1227" i="1"/>
  <c r="Q1226" i="1"/>
  <c r="O1226" i="1"/>
  <c r="Q1225" i="1"/>
  <c r="O1225" i="1"/>
  <c r="Q1224" i="1"/>
  <c r="O1224" i="1"/>
  <c r="Q1223" i="1"/>
  <c r="O1223" i="1"/>
  <c r="Q1222" i="1"/>
  <c r="O1222" i="1"/>
  <c r="Q1221" i="1"/>
  <c r="O1221" i="1"/>
  <c r="Q1220" i="1"/>
  <c r="O1220" i="1"/>
  <c r="Q1219" i="1"/>
  <c r="O1219" i="1"/>
  <c r="Q1218" i="1"/>
  <c r="O1218" i="1"/>
  <c r="Q1217" i="1"/>
  <c r="O1217" i="1"/>
  <c r="Q1216" i="1"/>
  <c r="O1216" i="1"/>
  <c r="Q1215" i="1"/>
  <c r="O1215" i="1"/>
  <c r="Q1214" i="1"/>
  <c r="O1214" i="1"/>
  <c r="Q1213" i="1"/>
  <c r="O1213" i="1"/>
  <c r="Q1212" i="1"/>
  <c r="O1212" i="1"/>
  <c r="Q1211" i="1"/>
  <c r="O1211" i="1"/>
  <c r="Q1210" i="1"/>
  <c r="O1210" i="1"/>
  <c r="Q1209" i="1"/>
  <c r="O1209" i="1"/>
  <c r="Q1208" i="1"/>
  <c r="O1208" i="1"/>
  <c r="Q1207" i="1"/>
  <c r="O1207" i="1"/>
  <c r="Q1206" i="1"/>
  <c r="O1206" i="1"/>
  <c r="Q1205" i="1"/>
  <c r="O1205" i="1"/>
  <c r="Q1204" i="1"/>
  <c r="O1204" i="1"/>
  <c r="Q1203" i="1"/>
  <c r="O1203" i="1"/>
  <c r="Q1202" i="1"/>
  <c r="O1202" i="1"/>
  <c r="Q1201" i="1"/>
  <c r="O1201" i="1"/>
  <c r="Q1200" i="1"/>
  <c r="O1200" i="1"/>
  <c r="Q1199" i="1"/>
  <c r="O1199" i="1"/>
  <c r="Q1198" i="1"/>
  <c r="O1198" i="1"/>
  <c r="Q1197" i="1"/>
  <c r="O1197" i="1"/>
  <c r="Q1196" i="1"/>
  <c r="O1196" i="1"/>
  <c r="Q1195" i="1"/>
  <c r="O1195" i="1"/>
  <c r="Q1194" i="1"/>
  <c r="O1194" i="1"/>
  <c r="Q1193" i="1"/>
  <c r="O1193" i="1"/>
  <c r="Q1192" i="1"/>
  <c r="O1192" i="1"/>
  <c r="Q1191" i="1"/>
  <c r="O1191" i="1"/>
  <c r="Q1190" i="1"/>
  <c r="O1190" i="1"/>
  <c r="Q1189" i="1"/>
  <c r="O1189" i="1"/>
  <c r="Q1188" i="1"/>
  <c r="O1188" i="1"/>
  <c r="Q1187" i="1"/>
  <c r="O1187" i="1"/>
  <c r="Q1186" i="1"/>
  <c r="O1186" i="1"/>
  <c r="Q1185" i="1"/>
  <c r="O1185" i="1"/>
  <c r="Q1184" i="1"/>
  <c r="O1184" i="1"/>
  <c r="Q1183" i="1"/>
  <c r="O1183" i="1"/>
  <c r="Q1182" i="1"/>
  <c r="O1182" i="1"/>
  <c r="Q1181" i="1"/>
  <c r="O1181" i="1"/>
  <c r="Q1180" i="1"/>
  <c r="O1180" i="1"/>
  <c r="Q1179" i="1"/>
  <c r="O1179" i="1"/>
  <c r="Q1178" i="1"/>
  <c r="O1178" i="1"/>
  <c r="Q1177" i="1"/>
  <c r="O1177" i="1"/>
  <c r="Q1176" i="1"/>
  <c r="O1176" i="1"/>
  <c r="Q1175" i="1"/>
  <c r="O1175" i="1"/>
  <c r="Q1174" i="1"/>
  <c r="O1174" i="1"/>
  <c r="Q1173" i="1"/>
  <c r="O1173" i="1"/>
  <c r="Q1172" i="1"/>
  <c r="O1172" i="1"/>
  <c r="Q1171" i="1"/>
  <c r="O1171" i="1"/>
  <c r="Q1170" i="1"/>
  <c r="O1170" i="1"/>
  <c r="Q1169" i="1"/>
  <c r="O1169" i="1"/>
  <c r="Q1168" i="1"/>
  <c r="O1168" i="1"/>
  <c r="Q1167" i="1"/>
  <c r="O1167" i="1"/>
  <c r="Q1166" i="1"/>
  <c r="O1166" i="1"/>
  <c r="Q1165" i="1"/>
  <c r="O1165" i="1"/>
  <c r="Q1164" i="1"/>
  <c r="O1164" i="1"/>
  <c r="Q1163" i="1"/>
  <c r="O1163" i="1"/>
  <c r="Q1162" i="1"/>
  <c r="O1162" i="1"/>
  <c r="Q1161" i="1"/>
  <c r="O1161" i="1"/>
  <c r="Q1160" i="1"/>
  <c r="O1160" i="1"/>
  <c r="Q1159" i="1"/>
  <c r="O1159" i="1"/>
  <c r="Q1158" i="1"/>
  <c r="O1158" i="1"/>
  <c r="Q1157" i="1"/>
  <c r="O1157" i="1"/>
  <c r="Q1156" i="1"/>
  <c r="O1156" i="1"/>
  <c r="Q1155" i="1"/>
  <c r="O1155" i="1"/>
  <c r="Q1154" i="1"/>
  <c r="O1154" i="1"/>
  <c r="Q1153" i="1"/>
  <c r="O1153" i="1"/>
  <c r="Q1152" i="1"/>
  <c r="O1152" i="1"/>
  <c r="Q1151" i="1"/>
  <c r="O1151" i="1"/>
  <c r="Q1150" i="1"/>
  <c r="O1150" i="1"/>
  <c r="Q1149" i="1"/>
  <c r="O1149" i="1"/>
  <c r="Q1148" i="1"/>
  <c r="O1148" i="1"/>
  <c r="Q1147" i="1"/>
  <c r="O1147" i="1"/>
  <c r="Q1146" i="1"/>
  <c r="O1146" i="1"/>
  <c r="Q1145" i="1"/>
  <c r="O1145" i="1"/>
  <c r="Q1144" i="1"/>
  <c r="O1144" i="1"/>
  <c r="Q1143" i="1"/>
  <c r="O1143" i="1"/>
  <c r="Q1142" i="1"/>
  <c r="O1142" i="1"/>
  <c r="Q1141" i="1"/>
  <c r="O1141" i="1"/>
  <c r="Q1140" i="1"/>
  <c r="O1140" i="1"/>
  <c r="Q1139" i="1"/>
  <c r="O1139" i="1"/>
  <c r="Q1138" i="1"/>
  <c r="O1138" i="1"/>
  <c r="Q1137" i="1"/>
  <c r="O1137" i="1"/>
  <c r="Q1136" i="1"/>
  <c r="O1136" i="1"/>
  <c r="Q1135" i="1"/>
  <c r="O1135" i="1"/>
  <c r="Q1134" i="1"/>
  <c r="O1134" i="1"/>
  <c r="Q1133" i="1"/>
  <c r="O1133" i="1"/>
  <c r="Q1132" i="1"/>
  <c r="O1132" i="1"/>
  <c r="Q1131" i="1"/>
  <c r="O1131" i="1"/>
  <c r="Q1130" i="1"/>
  <c r="O1130" i="1"/>
  <c r="Q1129" i="1"/>
  <c r="O1129" i="1"/>
  <c r="Q1128" i="1"/>
  <c r="O1128" i="1"/>
  <c r="Q1127" i="1"/>
  <c r="O1127" i="1"/>
  <c r="Q1126" i="1"/>
  <c r="O1126" i="1"/>
  <c r="Q1125" i="1"/>
  <c r="O1125" i="1"/>
  <c r="Q1124" i="1"/>
  <c r="O1124" i="1"/>
  <c r="Q1123" i="1"/>
  <c r="O1123" i="1"/>
  <c r="Q1122" i="1"/>
  <c r="O1122" i="1"/>
  <c r="Q1121" i="1"/>
  <c r="O1121" i="1"/>
  <c r="Q1120" i="1"/>
  <c r="O1120" i="1"/>
  <c r="Q1119" i="1"/>
  <c r="O1119" i="1"/>
  <c r="Q1118" i="1"/>
  <c r="O1118" i="1"/>
  <c r="Q1117" i="1"/>
  <c r="O1117" i="1"/>
  <c r="Q1116" i="1"/>
  <c r="O1116" i="1"/>
  <c r="Q1115" i="1"/>
  <c r="O1115" i="1"/>
  <c r="Q1114" i="1"/>
  <c r="O1114" i="1"/>
  <c r="Q1113" i="1"/>
  <c r="O1113" i="1"/>
  <c r="Q1112" i="1"/>
  <c r="O1112" i="1"/>
  <c r="Q1111" i="1"/>
  <c r="O1111" i="1"/>
  <c r="Q1110" i="1"/>
  <c r="O1110" i="1"/>
  <c r="Q1109" i="1"/>
  <c r="O1109" i="1"/>
  <c r="Q1108" i="1"/>
  <c r="O1108" i="1"/>
  <c r="Q1107" i="1"/>
  <c r="O1107" i="1"/>
  <c r="Q1106" i="1"/>
  <c r="O1106" i="1"/>
  <c r="Q1105" i="1"/>
  <c r="O1105" i="1"/>
  <c r="Q1104" i="1"/>
  <c r="O1104" i="1"/>
  <c r="Q1103" i="1"/>
  <c r="O1103" i="1"/>
  <c r="Q1102" i="1"/>
  <c r="O1102" i="1"/>
  <c r="Q1101" i="1"/>
  <c r="O1101" i="1"/>
  <c r="Q1100" i="1"/>
  <c r="O1100" i="1"/>
  <c r="Q1099" i="1"/>
  <c r="O1099" i="1"/>
  <c r="Q1098" i="1"/>
  <c r="O1098" i="1"/>
  <c r="Q1097" i="1"/>
  <c r="O1097" i="1"/>
  <c r="Q1096" i="1"/>
  <c r="O1096" i="1"/>
  <c r="Q1095" i="1"/>
  <c r="O1095" i="1"/>
  <c r="Q1094" i="1"/>
  <c r="O1094" i="1"/>
  <c r="Q1093" i="1"/>
  <c r="O1093" i="1"/>
  <c r="Q1092" i="1"/>
  <c r="O1092" i="1"/>
  <c r="Q1091" i="1"/>
  <c r="O1091" i="1"/>
  <c r="Q1090" i="1"/>
  <c r="O1090" i="1"/>
  <c r="Q1089" i="1"/>
  <c r="O1089" i="1"/>
  <c r="Q1088" i="1"/>
  <c r="O1088" i="1"/>
  <c r="Q1087" i="1"/>
  <c r="O1087" i="1"/>
  <c r="Q1086" i="1"/>
  <c r="O1086" i="1"/>
  <c r="Q1085" i="1"/>
  <c r="O1085" i="1"/>
  <c r="Q1084" i="1"/>
  <c r="O1084" i="1"/>
  <c r="Q1083" i="1"/>
  <c r="O1083" i="1"/>
  <c r="Q1082" i="1"/>
  <c r="O1082" i="1"/>
  <c r="Q1081" i="1"/>
  <c r="O1081" i="1"/>
  <c r="Q1080" i="1"/>
  <c r="O1080" i="1"/>
  <c r="Q1079" i="1"/>
  <c r="O1079" i="1"/>
  <c r="Q1078" i="1"/>
  <c r="O1078" i="1"/>
  <c r="Q1077" i="1"/>
  <c r="O1077" i="1"/>
  <c r="Q1076" i="1"/>
  <c r="O1076" i="1"/>
  <c r="Q1075" i="1"/>
  <c r="O1075" i="1"/>
  <c r="Q1074" i="1"/>
  <c r="O1074" i="1"/>
  <c r="Q1073" i="1"/>
  <c r="O1073" i="1"/>
  <c r="Q1072" i="1"/>
  <c r="O1072" i="1"/>
  <c r="Q1071" i="1"/>
  <c r="O1071" i="1"/>
  <c r="Q1070" i="1"/>
  <c r="O1070" i="1"/>
  <c r="Q1069" i="1"/>
  <c r="O1069" i="1"/>
  <c r="Q1068" i="1"/>
  <c r="O1068" i="1"/>
  <c r="Q1067" i="1"/>
  <c r="O1067" i="1"/>
  <c r="Q1066" i="1"/>
  <c r="O1066" i="1"/>
  <c r="Q1065" i="1"/>
  <c r="O1065" i="1"/>
  <c r="Q1064" i="1"/>
  <c r="O1064" i="1"/>
  <c r="Q1063" i="1"/>
  <c r="O1063" i="1"/>
  <c r="Q1062" i="1"/>
  <c r="O1062" i="1"/>
  <c r="Q1061" i="1"/>
  <c r="O1061" i="1"/>
  <c r="Q1060" i="1"/>
  <c r="O1060" i="1"/>
  <c r="Q1059" i="1"/>
  <c r="O1059" i="1"/>
  <c r="Q1058" i="1"/>
  <c r="O1058" i="1"/>
  <c r="Q1057" i="1"/>
  <c r="O1057" i="1"/>
  <c r="Q1056" i="1"/>
  <c r="O1056" i="1"/>
  <c r="Q1055" i="1"/>
  <c r="O1055" i="1"/>
  <c r="Q1054" i="1"/>
  <c r="O1054" i="1"/>
  <c r="Q1053" i="1"/>
  <c r="O1053" i="1"/>
  <c r="Q1052" i="1"/>
  <c r="O1052" i="1"/>
  <c r="Q1051" i="1"/>
  <c r="O1051" i="1"/>
  <c r="Q1050" i="1"/>
  <c r="O1050" i="1"/>
  <c r="Q1049" i="1"/>
  <c r="O1049" i="1"/>
  <c r="Q1048" i="1"/>
  <c r="O1048" i="1"/>
  <c r="Q1047" i="1"/>
  <c r="O1047" i="1"/>
  <c r="Q1046" i="1"/>
  <c r="O1046" i="1"/>
  <c r="Q1045" i="1"/>
  <c r="O1045" i="1"/>
  <c r="Q1044" i="1"/>
  <c r="O1044" i="1"/>
  <c r="Q1043" i="1"/>
  <c r="O1043" i="1"/>
  <c r="Q1042" i="1"/>
  <c r="O1042" i="1"/>
  <c r="Q1041" i="1"/>
  <c r="O1041" i="1"/>
  <c r="Q1040" i="1"/>
  <c r="O1040" i="1"/>
  <c r="Q1039" i="1"/>
  <c r="O1039" i="1"/>
  <c r="Q1038" i="1"/>
  <c r="O1038" i="1"/>
  <c r="Q1037" i="1"/>
  <c r="O1037" i="1"/>
  <c r="Q1036" i="1"/>
  <c r="O1036" i="1"/>
  <c r="Q1035" i="1"/>
  <c r="O1035" i="1"/>
  <c r="Q1034" i="1"/>
  <c r="O1034" i="1"/>
  <c r="Q1033" i="1"/>
  <c r="O1033" i="1"/>
  <c r="Q1032" i="1"/>
  <c r="O1032" i="1"/>
  <c r="Q1031" i="1"/>
  <c r="O1031" i="1"/>
  <c r="Q1030" i="1"/>
  <c r="O1030" i="1"/>
  <c r="Q1029" i="1"/>
  <c r="O1029" i="1"/>
  <c r="Q1028" i="1"/>
  <c r="O1028" i="1"/>
  <c r="Q1027" i="1"/>
  <c r="O1027" i="1"/>
  <c r="Q1026" i="1"/>
  <c r="O1026" i="1"/>
  <c r="Q1025" i="1"/>
  <c r="O1025" i="1"/>
  <c r="Q1024" i="1"/>
  <c r="O1024" i="1"/>
  <c r="Q1023" i="1"/>
  <c r="O1023" i="1"/>
  <c r="Q1022" i="1"/>
  <c r="O1022" i="1"/>
  <c r="Q1021" i="1"/>
  <c r="O1021" i="1"/>
  <c r="Q1020" i="1"/>
  <c r="O1020" i="1"/>
  <c r="Q1019" i="1"/>
  <c r="O1019" i="1"/>
  <c r="Q1018" i="1"/>
  <c r="O1018" i="1"/>
  <c r="Q1017" i="1"/>
  <c r="O1017" i="1"/>
  <c r="Q1016" i="1"/>
  <c r="O1016" i="1"/>
  <c r="Q1015" i="1"/>
  <c r="O1015" i="1"/>
  <c r="Q1014" i="1"/>
  <c r="O1014" i="1"/>
  <c r="Q1013" i="1"/>
  <c r="O1013" i="1"/>
  <c r="Q1012" i="1"/>
  <c r="O1012" i="1"/>
  <c r="Q1011" i="1"/>
  <c r="O1011" i="1"/>
  <c r="Q1010" i="1"/>
  <c r="O1010" i="1"/>
  <c r="Q1009" i="1"/>
  <c r="O1009" i="1"/>
  <c r="Q1008" i="1"/>
  <c r="O1008" i="1"/>
  <c r="Q1007" i="1"/>
  <c r="O1007" i="1"/>
  <c r="Q1006" i="1"/>
  <c r="O1006" i="1"/>
  <c r="Q1005" i="1"/>
  <c r="O1005" i="1"/>
  <c r="Q1004" i="1"/>
  <c r="O1004" i="1"/>
  <c r="Q1003" i="1"/>
  <c r="O1003" i="1"/>
  <c r="Q1002" i="1"/>
  <c r="O1002" i="1"/>
  <c r="Q1001" i="1"/>
  <c r="O1001" i="1"/>
  <c r="Q1000" i="1"/>
  <c r="O1000" i="1"/>
  <c r="Q999" i="1"/>
  <c r="O999" i="1"/>
  <c r="Q998" i="1"/>
  <c r="O998" i="1"/>
  <c r="Q997" i="1"/>
  <c r="O997" i="1"/>
  <c r="Q996" i="1"/>
  <c r="O996" i="1"/>
  <c r="Q995" i="1"/>
  <c r="O995" i="1"/>
  <c r="Q994" i="1"/>
  <c r="O994" i="1"/>
  <c r="Q993" i="1"/>
  <c r="O993" i="1"/>
  <c r="Q992" i="1"/>
  <c r="O992" i="1"/>
  <c r="Q991" i="1"/>
  <c r="O991" i="1"/>
  <c r="Q990" i="1"/>
  <c r="O990" i="1"/>
  <c r="Q989" i="1"/>
  <c r="O989" i="1"/>
  <c r="Q988" i="1"/>
  <c r="O988" i="1"/>
  <c r="Q987" i="1"/>
  <c r="O987" i="1"/>
  <c r="Q986" i="1"/>
  <c r="O986" i="1"/>
  <c r="Q985" i="1"/>
  <c r="O985" i="1"/>
  <c r="Q984" i="1"/>
  <c r="O984" i="1"/>
  <c r="Q983" i="1"/>
  <c r="O983" i="1"/>
  <c r="Q982" i="1"/>
  <c r="O982" i="1"/>
  <c r="Q981" i="1"/>
  <c r="O981" i="1"/>
  <c r="Q980" i="1"/>
  <c r="O980" i="1"/>
  <c r="Q979" i="1"/>
  <c r="O979" i="1"/>
  <c r="Q978" i="1"/>
  <c r="O978" i="1"/>
  <c r="Q977" i="1"/>
  <c r="O977" i="1"/>
  <c r="Q976" i="1"/>
  <c r="O976" i="1"/>
  <c r="Q975" i="1"/>
  <c r="O975" i="1"/>
  <c r="Q974" i="1"/>
  <c r="O974" i="1"/>
  <c r="Q973" i="1"/>
  <c r="O973" i="1"/>
  <c r="Q972" i="1"/>
  <c r="O972" i="1"/>
  <c r="Q971" i="1"/>
  <c r="O971" i="1"/>
  <c r="Q970" i="1"/>
  <c r="O970" i="1"/>
  <c r="Q969" i="1"/>
  <c r="O969" i="1"/>
  <c r="Q968" i="1"/>
  <c r="O968" i="1"/>
  <c r="Q967" i="1"/>
  <c r="O967" i="1"/>
  <c r="Q966" i="1"/>
  <c r="O966" i="1"/>
  <c r="Q965" i="1"/>
  <c r="O965" i="1"/>
  <c r="Q964" i="1"/>
  <c r="O964" i="1"/>
  <c r="Q963" i="1"/>
  <c r="O963" i="1"/>
  <c r="Q962" i="1"/>
  <c r="O962" i="1"/>
  <c r="Q961" i="1"/>
  <c r="O961" i="1"/>
  <c r="Q960" i="1"/>
  <c r="O960" i="1"/>
  <c r="Q959" i="1"/>
  <c r="O959" i="1"/>
  <c r="Q958" i="1"/>
  <c r="O958" i="1"/>
  <c r="Q957" i="1"/>
  <c r="O957" i="1"/>
  <c r="Q956" i="1"/>
  <c r="O956" i="1"/>
  <c r="Q955" i="1"/>
  <c r="O955" i="1"/>
  <c r="Q954" i="1"/>
  <c r="O954" i="1"/>
  <c r="Q953" i="1"/>
  <c r="O953" i="1"/>
  <c r="Q952" i="1"/>
  <c r="O952" i="1"/>
  <c r="Q951" i="1"/>
  <c r="O951" i="1"/>
  <c r="Q950" i="1"/>
  <c r="O950" i="1"/>
  <c r="Q949" i="1"/>
  <c r="O949" i="1"/>
  <c r="Q948" i="1"/>
  <c r="O948" i="1"/>
  <c r="Q947" i="1"/>
  <c r="O947" i="1"/>
  <c r="Q946" i="1"/>
  <c r="O946" i="1"/>
  <c r="Q945" i="1"/>
  <c r="O945" i="1"/>
  <c r="Q944" i="1"/>
  <c r="O944" i="1"/>
  <c r="Q943" i="1"/>
  <c r="O943" i="1"/>
  <c r="Q942" i="1"/>
  <c r="O942" i="1"/>
  <c r="Q941" i="1"/>
  <c r="O941" i="1"/>
  <c r="Q940" i="1"/>
  <c r="O940" i="1"/>
  <c r="Q939" i="1"/>
  <c r="O939" i="1"/>
  <c r="Q938" i="1"/>
  <c r="O938" i="1"/>
  <c r="Q937" i="1"/>
  <c r="O937" i="1"/>
  <c r="Q936" i="1"/>
  <c r="O936" i="1"/>
  <c r="Q935" i="1"/>
  <c r="O935" i="1"/>
  <c r="Q934" i="1"/>
  <c r="O934" i="1"/>
  <c r="Q933" i="1"/>
  <c r="O933" i="1"/>
  <c r="Q932" i="1"/>
  <c r="O932" i="1"/>
  <c r="Q931" i="1"/>
  <c r="O931" i="1"/>
  <c r="Q930" i="1"/>
  <c r="O930" i="1"/>
  <c r="Q929" i="1"/>
  <c r="O929" i="1"/>
  <c r="Q928" i="1"/>
  <c r="O928" i="1"/>
  <c r="Q927" i="1"/>
  <c r="O927" i="1"/>
  <c r="Q926" i="1"/>
  <c r="O926" i="1"/>
  <c r="Q925" i="1"/>
  <c r="O925" i="1"/>
  <c r="Q924" i="1"/>
  <c r="O924" i="1"/>
  <c r="Q923" i="1"/>
  <c r="O923" i="1"/>
  <c r="Q922" i="1"/>
  <c r="O922" i="1"/>
  <c r="Q921" i="1"/>
  <c r="O921" i="1"/>
  <c r="Q920" i="1"/>
  <c r="O920" i="1"/>
  <c r="Q919" i="1"/>
  <c r="O919" i="1"/>
  <c r="Q918" i="1"/>
  <c r="O918" i="1"/>
  <c r="Q917" i="1"/>
  <c r="O917" i="1"/>
  <c r="Q916" i="1"/>
  <c r="O916" i="1"/>
  <c r="Q915" i="1"/>
  <c r="O915" i="1"/>
  <c r="Q914" i="1"/>
  <c r="O914" i="1"/>
  <c r="Q913" i="1"/>
  <c r="O913" i="1"/>
  <c r="Q912" i="1"/>
  <c r="O912" i="1"/>
  <c r="Q911" i="1"/>
  <c r="O911" i="1"/>
  <c r="Q910" i="1"/>
  <c r="O910" i="1"/>
  <c r="Q909" i="1"/>
  <c r="O909" i="1"/>
  <c r="Q908" i="1"/>
  <c r="O908" i="1"/>
  <c r="Q907" i="1"/>
  <c r="O907" i="1"/>
  <c r="Q906" i="1"/>
  <c r="O906" i="1"/>
  <c r="Q905" i="1"/>
  <c r="O905" i="1"/>
  <c r="Q904" i="1"/>
  <c r="O904" i="1"/>
  <c r="Q903" i="1"/>
  <c r="O903" i="1"/>
  <c r="Q902" i="1"/>
  <c r="O902" i="1"/>
  <c r="Q901" i="1"/>
  <c r="O901" i="1"/>
  <c r="Q900" i="1"/>
  <c r="O900" i="1"/>
  <c r="Q899" i="1"/>
  <c r="O899" i="1"/>
  <c r="Q898" i="1"/>
  <c r="O898" i="1"/>
  <c r="Q897" i="1"/>
  <c r="O897" i="1"/>
  <c r="Q896" i="1"/>
  <c r="O896" i="1"/>
  <c r="Q895" i="1"/>
  <c r="O895" i="1"/>
  <c r="Q894" i="1"/>
  <c r="O894" i="1"/>
  <c r="Q893" i="1"/>
  <c r="O893" i="1"/>
  <c r="Q892" i="1"/>
  <c r="O892" i="1"/>
  <c r="Q891" i="1"/>
  <c r="O891" i="1"/>
  <c r="Q890" i="1"/>
  <c r="O890" i="1"/>
  <c r="Q889" i="1"/>
  <c r="O889" i="1"/>
  <c r="Q888" i="1"/>
  <c r="O888" i="1"/>
  <c r="Q887" i="1"/>
  <c r="O887" i="1"/>
  <c r="Q886" i="1"/>
  <c r="O886" i="1"/>
  <c r="Q885" i="1"/>
  <c r="O885" i="1"/>
  <c r="Q884" i="1"/>
  <c r="O884" i="1"/>
  <c r="Q883" i="1"/>
  <c r="O883" i="1"/>
  <c r="Q882" i="1"/>
  <c r="O882" i="1"/>
  <c r="Q881" i="1"/>
  <c r="O881" i="1"/>
  <c r="Q880" i="1"/>
  <c r="O880" i="1"/>
  <c r="Q879" i="1"/>
  <c r="O879" i="1"/>
  <c r="Q878" i="1"/>
  <c r="O878" i="1"/>
  <c r="Q877" i="1"/>
  <c r="O877" i="1"/>
  <c r="Q876" i="1"/>
  <c r="O876" i="1"/>
  <c r="Q875" i="1"/>
  <c r="O875" i="1"/>
  <c r="Q874" i="1"/>
  <c r="O874" i="1"/>
  <c r="Q873" i="1"/>
  <c r="O873" i="1"/>
  <c r="Q872" i="1"/>
  <c r="O872" i="1"/>
  <c r="Q871" i="1"/>
  <c r="O871" i="1"/>
  <c r="Q870" i="1"/>
  <c r="O870" i="1"/>
  <c r="Q869" i="1"/>
  <c r="O869" i="1"/>
  <c r="Q868" i="1"/>
  <c r="O868" i="1"/>
  <c r="Q867" i="1"/>
  <c r="O867" i="1"/>
  <c r="Q866" i="1"/>
  <c r="O866" i="1"/>
  <c r="Q865" i="1"/>
  <c r="O865" i="1"/>
  <c r="Q864" i="1"/>
  <c r="O864" i="1"/>
  <c r="Q863" i="1"/>
  <c r="O863" i="1"/>
  <c r="Q862" i="1"/>
  <c r="O862" i="1"/>
  <c r="Q861" i="1"/>
  <c r="O861" i="1"/>
  <c r="Q860" i="1"/>
  <c r="O860" i="1"/>
  <c r="Q859" i="1"/>
  <c r="O859" i="1"/>
  <c r="Q858" i="1"/>
  <c r="O858" i="1"/>
  <c r="Q857" i="1"/>
  <c r="O857" i="1"/>
  <c r="Q856" i="1"/>
  <c r="O856" i="1"/>
  <c r="Q855" i="1"/>
  <c r="O855" i="1"/>
  <c r="Q854" i="1"/>
  <c r="O854" i="1"/>
  <c r="Q853" i="1"/>
  <c r="O853" i="1"/>
  <c r="Q852" i="1"/>
  <c r="O852" i="1"/>
  <c r="Q851" i="1"/>
  <c r="O851" i="1"/>
  <c r="Q850" i="1"/>
  <c r="O850" i="1"/>
  <c r="Q849" i="1"/>
  <c r="O849" i="1"/>
  <c r="Q848" i="1"/>
  <c r="O848" i="1"/>
  <c r="Q847" i="1"/>
  <c r="O847" i="1"/>
  <c r="Q846" i="1"/>
  <c r="O846" i="1"/>
  <c r="Q845" i="1"/>
  <c r="O845" i="1"/>
  <c r="Q844" i="1"/>
  <c r="O844" i="1"/>
  <c r="Q843" i="1"/>
  <c r="O843" i="1"/>
  <c r="Q842" i="1"/>
  <c r="O842" i="1"/>
  <c r="Q841" i="1"/>
  <c r="O841" i="1"/>
  <c r="Q840" i="1"/>
  <c r="O840" i="1"/>
  <c r="Q839" i="1"/>
  <c r="O839" i="1"/>
  <c r="Q838" i="1"/>
  <c r="O838" i="1"/>
  <c r="Q837" i="1"/>
  <c r="O837" i="1"/>
  <c r="Q836" i="1"/>
  <c r="O836" i="1"/>
  <c r="Q835" i="1"/>
  <c r="O835" i="1"/>
  <c r="Q834" i="1"/>
  <c r="O834" i="1"/>
  <c r="Q833" i="1"/>
  <c r="O833" i="1"/>
  <c r="Q832" i="1"/>
  <c r="O832" i="1"/>
  <c r="Q831" i="1"/>
  <c r="O831" i="1"/>
  <c r="Q830" i="1"/>
  <c r="O830" i="1"/>
  <c r="Q829" i="1"/>
  <c r="O829" i="1"/>
  <c r="Q828" i="1"/>
  <c r="O828" i="1"/>
  <c r="Q827" i="1"/>
  <c r="O827" i="1"/>
  <c r="Q826" i="1"/>
  <c r="O826" i="1"/>
  <c r="Q825" i="1"/>
  <c r="O825" i="1"/>
  <c r="Q824" i="1"/>
  <c r="O824" i="1"/>
  <c r="Q823" i="1"/>
  <c r="O823" i="1"/>
  <c r="Q822" i="1"/>
  <c r="O822" i="1"/>
  <c r="Q821" i="1"/>
  <c r="O821" i="1"/>
  <c r="Q820" i="1"/>
  <c r="O820" i="1"/>
  <c r="Q819" i="1"/>
  <c r="O819" i="1"/>
  <c r="Q818" i="1"/>
  <c r="O818" i="1"/>
  <c r="Q817" i="1"/>
  <c r="O817" i="1"/>
  <c r="Q816" i="1"/>
  <c r="O816" i="1"/>
  <c r="Q815" i="1"/>
  <c r="O815" i="1"/>
  <c r="Q814" i="1"/>
  <c r="O814" i="1"/>
  <c r="Q813" i="1"/>
  <c r="O813" i="1"/>
  <c r="Q812" i="1"/>
  <c r="O812" i="1"/>
  <c r="Q811" i="1"/>
  <c r="O811" i="1"/>
  <c r="Q810" i="1"/>
  <c r="O810" i="1"/>
  <c r="Q809" i="1"/>
  <c r="O809" i="1"/>
  <c r="Q808" i="1"/>
  <c r="O808" i="1"/>
  <c r="Q807" i="1"/>
  <c r="O807" i="1"/>
  <c r="Q806" i="1"/>
  <c r="O806" i="1"/>
  <c r="Q805" i="1"/>
  <c r="O805" i="1"/>
  <c r="Q804" i="1"/>
  <c r="O804" i="1"/>
  <c r="Q803" i="1"/>
  <c r="O803" i="1"/>
  <c r="Q802" i="1"/>
  <c r="O802" i="1"/>
  <c r="Q801" i="1"/>
  <c r="O801" i="1"/>
  <c r="Q800" i="1"/>
  <c r="O800" i="1"/>
  <c r="Q799" i="1"/>
  <c r="O799" i="1"/>
  <c r="Q798" i="1"/>
  <c r="O798" i="1"/>
  <c r="Q797" i="1"/>
  <c r="O797" i="1"/>
  <c r="Q796" i="1"/>
  <c r="O796" i="1"/>
  <c r="Q795" i="1"/>
  <c r="O795" i="1"/>
  <c r="Q794" i="1"/>
  <c r="O794" i="1"/>
  <c r="Q793" i="1"/>
  <c r="O793" i="1"/>
  <c r="Q792" i="1"/>
  <c r="O792" i="1"/>
  <c r="Q791" i="1"/>
  <c r="O791" i="1"/>
  <c r="Q790" i="1"/>
  <c r="O790" i="1"/>
  <c r="Q789" i="1"/>
  <c r="O789" i="1"/>
  <c r="Q788" i="1"/>
  <c r="O788" i="1"/>
  <c r="Q787" i="1"/>
  <c r="O787" i="1"/>
  <c r="Q786" i="1"/>
  <c r="O786" i="1"/>
  <c r="Q785" i="1"/>
  <c r="O785" i="1"/>
  <c r="Q784" i="1"/>
  <c r="O784" i="1"/>
  <c r="Q783" i="1"/>
  <c r="O783" i="1"/>
  <c r="Q782" i="1"/>
  <c r="O782" i="1"/>
  <c r="Q781" i="1"/>
  <c r="O781" i="1"/>
  <c r="Q780" i="1"/>
  <c r="O780" i="1"/>
  <c r="Q779" i="1"/>
  <c r="O779" i="1"/>
  <c r="Q778" i="1"/>
  <c r="O778" i="1"/>
  <c r="Q777" i="1"/>
  <c r="O777" i="1"/>
  <c r="Q776" i="1"/>
  <c r="O776" i="1"/>
  <c r="Q775" i="1"/>
  <c r="O775" i="1"/>
  <c r="Q774" i="1"/>
  <c r="O774" i="1"/>
  <c r="Q773" i="1"/>
  <c r="O773" i="1"/>
  <c r="Q772" i="1"/>
  <c r="O772" i="1"/>
  <c r="Q771" i="1"/>
  <c r="O771" i="1"/>
  <c r="Q770" i="1"/>
  <c r="O770" i="1"/>
  <c r="Q769" i="1"/>
  <c r="O769" i="1"/>
  <c r="Q768" i="1"/>
  <c r="O768" i="1"/>
  <c r="Q767" i="1"/>
  <c r="O767" i="1"/>
  <c r="Q766" i="1"/>
  <c r="O766" i="1"/>
  <c r="Q765" i="1"/>
  <c r="O765" i="1"/>
  <c r="Q764" i="1"/>
  <c r="O764" i="1"/>
  <c r="Q763" i="1"/>
  <c r="O763" i="1"/>
  <c r="Q762" i="1"/>
  <c r="O762" i="1"/>
  <c r="Q761" i="1"/>
  <c r="O761" i="1"/>
  <c r="Q760" i="1"/>
  <c r="O760" i="1"/>
  <c r="Q759" i="1"/>
  <c r="O759" i="1"/>
  <c r="Q758" i="1"/>
  <c r="O758" i="1"/>
  <c r="Q757" i="1"/>
  <c r="O757" i="1"/>
  <c r="Q756" i="1"/>
  <c r="O756" i="1"/>
  <c r="Q755" i="1"/>
  <c r="O755" i="1"/>
  <c r="Q754" i="1"/>
  <c r="O754" i="1"/>
  <c r="Q753" i="1"/>
  <c r="O753" i="1"/>
  <c r="Q752" i="1"/>
  <c r="O752" i="1"/>
  <c r="Q751" i="1"/>
  <c r="O751" i="1"/>
  <c r="Q750" i="1"/>
  <c r="O750" i="1"/>
  <c r="Q749" i="1"/>
  <c r="O749" i="1"/>
  <c r="Q748" i="1"/>
  <c r="O748" i="1"/>
  <c r="Q747" i="1"/>
  <c r="O747" i="1"/>
  <c r="Q746" i="1"/>
  <c r="O746" i="1"/>
  <c r="Q745" i="1"/>
  <c r="O745" i="1"/>
  <c r="Q744" i="1"/>
  <c r="O744" i="1"/>
  <c r="Q743" i="1"/>
  <c r="O743" i="1"/>
  <c r="Q742" i="1"/>
  <c r="O742" i="1"/>
  <c r="Q741" i="1"/>
  <c r="O741" i="1"/>
  <c r="Q740" i="1"/>
  <c r="O740" i="1"/>
  <c r="Q739" i="1"/>
  <c r="O739" i="1"/>
  <c r="Q738" i="1"/>
  <c r="O738" i="1"/>
  <c r="Q737" i="1"/>
  <c r="O737" i="1"/>
  <c r="Q736" i="1"/>
  <c r="O736" i="1"/>
  <c r="Q735" i="1"/>
  <c r="O735" i="1"/>
  <c r="Q734" i="1"/>
  <c r="O734" i="1"/>
  <c r="Q733" i="1"/>
  <c r="O733" i="1"/>
  <c r="Q732" i="1"/>
  <c r="O732" i="1"/>
  <c r="Q731" i="1"/>
  <c r="O731" i="1"/>
  <c r="Q730" i="1"/>
  <c r="O730" i="1"/>
  <c r="Q729" i="1"/>
  <c r="O729" i="1"/>
  <c r="Q728" i="1"/>
  <c r="O728" i="1"/>
  <c r="Q727" i="1"/>
  <c r="O727" i="1"/>
  <c r="Q726" i="1"/>
  <c r="O726" i="1"/>
  <c r="Q725" i="1"/>
  <c r="O725" i="1"/>
  <c r="Q724" i="1"/>
  <c r="O724" i="1"/>
  <c r="Q723" i="1"/>
  <c r="O723" i="1"/>
  <c r="Q722" i="1"/>
  <c r="O722" i="1"/>
  <c r="Q721" i="1"/>
  <c r="O721" i="1"/>
  <c r="Q720" i="1"/>
  <c r="O720" i="1"/>
  <c r="Q719" i="1"/>
  <c r="O719" i="1"/>
  <c r="Q718" i="1"/>
  <c r="O718" i="1"/>
  <c r="Q717" i="1"/>
  <c r="O717" i="1"/>
  <c r="Q716" i="1"/>
  <c r="O716" i="1"/>
  <c r="Q715" i="1"/>
  <c r="O715" i="1"/>
  <c r="Q714" i="1"/>
  <c r="O714" i="1"/>
  <c r="Q713" i="1"/>
  <c r="O713" i="1"/>
  <c r="Q712" i="1"/>
  <c r="O712" i="1"/>
  <c r="Q711" i="1"/>
  <c r="O711" i="1"/>
  <c r="Q710" i="1"/>
  <c r="O710" i="1"/>
  <c r="Q709" i="1"/>
  <c r="O709" i="1"/>
  <c r="Q708" i="1"/>
  <c r="O708" i="1"/>
  <c r="Q707" i="1"/>
  <c r="O707" i="1"/>
  <c r="Q706" i="1"/>
  <c r="O706" i="1"/>
  <c r="Q705" i="1"/>
  <c r="O705" i="1"/>
  <c r="Q704" i="1"/>
  <c r="O704" i="1"/>
  <c r="Q703" i="1"/>
  <c r="O703" i="1"/>
  <c r="Q702" i="1"/>
  <c r="O702" i="1"/>
  <c r="Q701" i="1"/>
  <c r="O701" i="1"/>
  <c r="Q700" i="1"/>
  <c r="O700" i="1"/>
  <c r="Q699" i="1"/>
  <c r="O699" i="1"/>
  <c r="Q698" i="1"/>
  <c r="O698" i="1"/>
  <c r="Q697" i="1"/>
  <c r="O697" i="1"/>
  <c r="Q696" i="1"/>
  <c r="O696" i="1"/>
  <c r="Q695" i="1"/>
  <c r="O695" i="1"/>
  <c r="Q694" i="1"/>
  <c r="O694" i="1"/>
  <c r="Q693" i="1"/>
  <c r="O693" i="1"/>
  <c r="Q692" i="1"/>
  <c r="O692" i="1"/>
  <c r="Q691" i="1"/>
  <c r="O691" i="1"/>
  <c r="Q690" i="1"/>
  <c r="O690" i="1"/>
  <c r="Q689" i="1"/>
  <c r="O689" i="1"/>
  <c r="Q688" i="1"/>
  <c r="O688" i="1"/>
  <c r="Q687" i="1"/>
  <c r="O687" i="1"/>
  <c r="Q686" i="1"/>
  <c r="O686" i="1"/>
  <c r="Q685" i="1"/>
  <c r="O685" i="1"/>
  <c r="Q684" i="1"/>
  <c r="O684" i="1"/>
  <c r="Q683" i="1"/>
  <c r="O683" i="1"/>
  <c r="Q682" i="1"/>
  <c r="O682" i="1"/>
  <c r="Q681" i="1"/>
  <c r="O681" i="1"/>
  <c r="Q680" i="1"/>
  <c r="O680" i="1"/>
  <c r="Q679" i="1"/>
  <c r="O679" i="1"/>
  <c r="Q678" i="1"/>
  <c r="O678" i="1"/>
  <c r="Q677" i="1"/>
  <c r="O677" i="1"/>
  <c r="Q676" i="1"/>
  <c r="O676" i="1"/>
  <c r="Q675" i="1"/>
  <c r="O675" i="1"/>
  <c r="Q674" i="1"/>
  <c r="O674" i="1"/>
  <c r="Q673" i="1"/>
  <c r="O673" i="1"/>
  <c r="Q672" i="1"/>
  <c r="O672" i="1"/>
  <c r="Q671" i="1"/>
  <c r="O671" i="1"/>
  <c r="Q670" i="1"/>
  <c r="O670" i="1"/>
  <c r="Q669" i="1"/>
  <c r="O669" i="1"/>
  <c r="Q668" i="1"/>
  <c r="O668" i="1"/>
  <c r="Q667" i="1"/>
  <c r="O667" i="1"/>
  <c r="Q666" i="1"/>
  <c r="O666" i="1"/>
  <c r="Q665" i="1"/>
  <c r="O665" i="1"/>
  <c r="Q664" i="1"/>
  <c r="O664" i="1"/>
  <c r="Q663" i="1"/>
  <c r="O663" i="1"/>
  <c r="Q662" i="1"/>
  <c r="O662" i="1"/>
  <c r="Q661" i="1"/>
  <c r="O661" i="1"/>
  <c r="Q660" i="1"/>
  <c r="O660" i="1"/>
  <c r="Q659" i="1"/>
  <c r="O659" i="1"/>
  <c r="Q658" i="1"/>
  <c r="O658" i="1"/>
  <c r="Q657" i="1"/>
  <c r="O657" i="1"/>
  <c r="Q656" i="1"/>
  <c r="O656" i="1"/>
  <c r="Q655" i="1"/>
  <c r="O655" i="1"/>
  <c r="Q654" i="1"/>
  <c r="O654" i="1"/>
  <c r="Q653" i="1"/>
  <c r="O653" i="1"/>
  <c r="Q652" i="1"/>
  <c r="O652" i="1"/>
  <c r="Q651" i="1"/>
  <c r="O651" i="1"/>
  <c r="Q650" i="1"/>
  <c r="O650" i="1"/>
  <c r="Q649" i="1"/>
  <c r="O649" i="1"/>
  <c r="Q648" i="1"/>
  <c r="O648" i="1"/>
  <c r="Q647" i="1"/>
  <c r="O647" i="1"/>
  <c r="Q646" i="1"/>
  <c r="O646" i="1"/>
  <c r="Q645" i="1"/>
  <c r="O645" i="1"/>
  <c r="Q644" i="1"/>
  <c r="O644" i="1"/>
  <c r="Q643" i="1"/>
  <c r="O643" i="1"/>
  <c r="Q642" i="1"/>
  <c r="O642" i="1"/>
  <c r="Q641" i="1"/>
  <c r="O641" i="1"/>
  <c r="Q640" i="1"/>
  <c r="O640" i="1"/>
  <c r="Q639" i="1"/>
  <c r="O639" i="1"/>
  <c r="Q638" i="1"/>
  <c r="O638" i="1"/>
  <c r="Q637" i="1"/>
  <c r="O637" i="1"/>
  <c r="Q636" i="1"/>
  <c r="O636" i="1"/>
  <c r="Q635" i="1"/>
  <c r="O635" i="1"/>
  <c r="Q634" i="1"/>
  <c r="O634" i="1"/>
  <c r="Q633" i="1"/>
  <c r="O633" i="1"/>
  <c r="Q632" i="1"/>
  <c r="O632" i="1"/>
  <c r="Q631" i="1"/>
  <c r="O631" i="1"/>
  <c r="Q630" i="1"/>
  <c r="O630" i="1"/>
  <c r="Q629" i="1"/>
  <c r="O629" i="1"/>
  <c r="Q628" i="1"/>
  <c r="O628" i="1"/>
  <c r="Q627" i="1"/>
  <c r="O627" i="1"/>
  <c r="Q626" i="1"/>
  <c r="O626" i="1"/>
  <c r="Q625" i="1"/>
  <c r="O625" i="1"/>
  <c r="Q624" i="1"/>
  <c r="O624" i="1"/>
  <c r="Q623" i="1"/>
  <c r="O623" i="1"/>
  <c r="Q622" i="1"/>
  <c r="O622" i="1"/>
  <c r="Q621" i="1"/>
  <c r="O621" i="1"/>
  <c r="Q620" i="1"/>
  <c r="O620" i="1"/>
  <c r="Q619" i="1"/>
  <c r="O619" i="1"/>
  <c r="Q618" i="1"/>
  <c r="O618" i="1"/>
  <c r="Q617" i="1"/>
  <c r="O617" i="1"/>
  <c r="Q616" i="1"/>
  <c r="O616" i="1"/>
  <c r="Q615" i="1"/>
  <c r="O615" i="1"/>
  <c r="Q614" i="1"/>
  <c r="O614" i="1"/>
  <c r="Q613" i="1"/>
  <c r="O613" i="1"/>
  <c r="Q612" i="1"/>
  <c r="O612" i="1"/>
  <c r="Q611" i="1"/>
  <c r="O611" i="1"/>
  <c r="Q610" i="1"/>
  <c r="O610" i="1"/>
  <c r="Q609" i="1"/>
  <c r="O609" i="1"/>
  <c r="Q608" i="1"/>
  <c r="O608" i="1"/>
  <c r="Q607" i="1"/>
  <c r="O607" i="1"/>
  <c r="Q606" i="1"/>
  <c r="O606" i="1"/>
  <c r="Q605" i="1"/>
  <c r="O605" i="1"/>
  <c r="Q604" i="1"/>
  <c r="O604" i="1"/>
  <c r="Q603" i="1"/>
  <c r="O603" i="1"/>
  <c r="Q602" i="1"/>
  <c r="O602" i="1"/>
  <c r="Q601" i="1"/>
  <c r="O601" i="1"/>
  <c r="Q600" i="1"/>
  <c r="O600" i="1"/>
  <c r="Q599" i="1"/>
  <c r="O599" i="1"/>
  <c r="Q598" i="1"/>
  <c r="O598" i="1"/>
  <c r="Q597" i="1"/>
  <c r="O597" i="1"/>
  <c r="Q596" i="1"/>
  <c r="O596" i="1"/>
  <c r="Q595" i="1"/>
  <c r="O595" i="1"/>
  <c r="Q594" i="1"/>
  <c r="O594" i="1"/>
  <c r="Q593" i="1"/>
  <c r="O593" i="1"/>
  <c r="Q592" i="1"/>
  <c r="O592" i="1"/>
  <c r="Q591" i="1"/>
  <c r="O591" i="1"/>
  <c r="Q590" i="1"/>
  <c r="O590" i="1"/>
  <c r="Q589" i="1"/>
  <c r="O589" i="1"/>
  <c r="Q588" i="1"/>
  <c r="O588" i="1"/>
  <c r="Q587" i="1"/>
  <c r="O587" i="1"/>
  <c r="Q586" i="1"/>
  <c r="O586" i="1"/>
  <c r="Q585" i="1"/>
  <c r="O585" i="1"/>
  <c r="Q584" i="1"/>
  <c r="O584" i="1"/>
  <c r="Q583" i="1"/>
  <c r="O583" i="1"/>
  <c r="Q582" i="1"/>
  <c r="O582" i="1"/>
  <c r="Q581" i="1"/>
  <c r="O581" i="1"/>
  <c r="Q580" i="1"/>
  <c r="O580" i="1"/>
  <c r="Q579" i="1"/>
  <c r="O579" i="1"/>
  <c r="Q578" i="1"/>
  <c r="O578" i="1"/>
  <c r="Q577" i="1"/>
  <c r="O577" i="1"/>
  <c r="Q576" i="1"/>
  <c r="O576" i="1"/>
  <c r="Q575" i="1"/>
  <c r="O575" i="1"/>
  <c r="Q574" i="1"/>
  <c r="O574" i="1"/>
  <c r="Q573" i="1"/>
  <c r="O573" i="1"/>
  <c r="Q572" i="1"/>
  <c r="O572" i="1"/>
  <c r="Q571" i="1"/>
  <c r="O571" i="1"/>
  <c r="Q570" i="1"/>
  <c r="O570" i="1"/>
  <c r="Q569" i="1"/>
  <c r="O569" i="1"/>
  <c r="Q568" i="1"/>
  <c r="O568" i="1"/>
  <c r="Q567" i="1"/>
  <c r="O567" i="1"/>
  <c r="Q566" i="1"/>
  <c r="O566" i="1"/>
  <c r="Q565" i="1"/>
  <c r="O565" i="1"/>
  <c r="Q564" i="1"/>
  <c r="O564" i="1"/>
  <c r="Q563" i="1"/>
  <c r="O563" i="1"/>
  <c r="Q562" i="1"/>
  <c r="O562" i="1"/>
  <c r="Q561" i="1"/>
  <c r="O561" i="1"/>
  <c r="Q560" i="1"/>
  <c r="O560" i="1"/>
  <c r="Q559" i="1"/>
  <c r="O559" i="1"/>
  <c r="Q558" i="1"/>
  <c r="O558" i="1"/>
  <c r="Q557" i="1"/>
  <c r="O557" i="1"/>
  <c r="Q556" i="1"/>
  <c r="O556" i="1"/>
  <c r="Q555" i="1"/>
  <c r="O555" i="1"/>
  <c r="Q554" i="1"/>
  <c r="O554" i="1"/>
  <c r="Q553" i="1"/>
  <c r="O553" i="1"/>
  <c r="Q552" i="1"/>
  <c r="O552" i="1"/>
  <c r="Q551" i="1"/>
  <c r="O551" i="1"/>
  <c r="Q550" i="1"/>
  <c r="O550" i="1"/>
  <c r="Q549" i="1"/>
  <c r="O549" i="1"/>
  <c r="Q548" i="1"/>
  <c r="O548" i="1"/>
  <c r="Q547" i="1"/>
  <c r="O547" i="1"/>
  <c r="Q546" i="1"/>
  <c r="O546" i="1"/>
  <c r="Q545" i="1"/>
  <c r="O545" i="1"/>
  <c r="Q544" i="1"/>
  <c r="O544" i="1"/>
  <c r="Q543" i="1"/>
  <c r="O543" i="1"/>
  <c r="Q542" i="1"/>
  <c r="O542" i="1"/>
  <c r="Q541" i="1"/>
  <c r="O541" i="1"/>
  <c r="Q540" i="1"/>
  <c r="O540" i="1"/>
  <c r="Q539" i="1"/>
  <c r="O539" i="1"/>
  <c r="Q538" i="1"/>
  <c r="O538" i="1"/>
  <c r="Q537" i="1"/>
  <c r="O537" i="1"/>
  <c r="Q536" i="1"/>
  <c r="O536" i="1"/>
  <c r="Q535" i="1"/>
  <c r="O535" i="1"/>
  <c r="Q534" i="1"/>
  <c r="O534" i="1"/>
  <c r="Q533" i="1"/>
  <c r="O533" i="1"/>
  <c r="Q532" i="1"/>
  <c r="O532" i="1"/>
  <c r="Q531" i="1"/>
  <c r="O531" i="1"/>
  <c r="Q530" i="1"/>
  <c r="O530" i="1"/>
  <c r="Q529" i="1"/>
  <c r="O529" i="1"/>
  <c r="Q528" i="1"/>
  <c r="O528" i="1"/>
  <c r="Q527" i="1"/>
  <c r="O527" i="1"/>
  <c r="Q526" i="1"/>
  <c r="O526" i="1"/>
  <c r="Q525" i="1"/>
  <c r="O525" i="1"/>
  <c r="Q524" i="1"/>
  <c r="O524" i="1"/>
  <c r="Q523" i="1"/>
  <c r="O523" i="1"/>
  <c r="Q522" i="1"/>
  <c r="O522" i="1"/>
  <c r="Q521" i="1"/>
  <c r="O521" i="1"/>
  <c r="Q520" i="1"/>
  <c r="O520" i="1"/>
  <c r="Q519" i="1"/>
  <c r="O519" i="1"/>
  <c r="Q518" i="1"/>
  <c r="O518" i="1"/>
  <c r="Q517" i="1"/>
  <c r="O517" i="1"/>
  <c r="Q516" i="1"/>
  <c r="O516" i="1"/>
  <c r="Q515" i="1"/>
  <c r="O515" i="1"/>
  <c r="Q514" i="1"/>
  <c r="O514" i="1"/>
  <c r="Q513" i="1"/>
  <c r="O513" i="1"/>
  <c r="Q512" i="1"/>
  <c r="O512" i="1"/>
  <c r="Q511" i="1"/>
  <c r="O511" i="1"/>
  <c r="Q510" i="1"/>
  <c r="O510" i="1"/>
  <c r="Q509" i="1"/>
  <c r="O509" i="1"/>
  <c r="Q508" i="1"/>
  <c r="O508" i="1"/>
  <c r="Q507" i="1"/>
  <c r="O507" i="1"/>
  <c r="Q506" i="1"/>
  <c r="O506" i="1"/>
  <c r="Q505" i="1"/>
  <c r="O505" i="1"/>
  <c r="Q504" i="1"/>
  <c r="O504" i="1"/>
  <c r="Q503" i="1"/>
  <c r="O503" i="1"/>
  <c r="Q502" i="1"/>
  <c r="O502" i="1"/>
  <c r="Q501" i="1"/>
  <c r="O501" i="1"/>
  <c r="Q500" i="1"/>
  <c r="O500" i="1"/>
  <c r="Q499" i="1"/>
  <c r="O499" i="1"/>
  <c r="Q498" i="1"/>
  <c r="O498" i="1"/>
  <c r="Q497" i="1"/>
  <c r="O497" i="1"/>
  <c r="Q496" i="1"/>
  <c r="O496" i="1"/>
  <c r="Q495" i="1"/>
  <c r="O495" i="1"/>
  <c r="Q494" i="1"/>
  <c r="O494" i="1"/>
  <c r="Q493" i="1"/>
  <c r="O493" i="1"/>
  <c r="Q492" i="1"/>
  <c r="O492" i="1"/>
  <c r="Q491" i="1"/>
  <c r="O491" i="1"/>
  <c r="Q490" i="1"/>
  <c r="O490" i="1"/>
  <c r="Q489" i="1"/>
  <c r="O489" i="1"/>
  <c r="Q488" i="1"/>
  <c r="O488" i="1"/>
  <c r="Q487" i="1"/>
  <c r="O487" i="1"/>
  <c r="Q486" i="1"/>
  <c r="O486" i="1"/>
  <c r="Q485" i="1"/>
  <c r="O485" i="1"/>
  <c r="Q484" i="1"/>
  <c r="O484" i="1"/>
  <c r="Q483" i="1"/>
  <c r="O483" i="1"/>
  <c r="Q482" i="1"/>
  <c r="O482" i="1"/>
  <c r="Q481" i="1"/>
  <c r="O481" i="1"/>
  <c r="Q480" i="1"/>
  <c r="O480" i="1"/>
  <c r="Q479" i="1"/>
  <c r="O479" i="1"/>
  <c r="Q478" i="1"/>
  <c r="O478" i="1"/>
  <c r="Q477" i="1"/>
  <c r="O477" i="1"/>
  <c r="Q476" i="1"/>
  <c r="O476" i="1"/>
  <c r="Q475" i="1"/>
  <c r="O475" i="1"/>
  <c r="Q474" i="1"/>
  <c r="O474" i="1"/>
  <c r="Q473" i="1"/>
  <c r="O473" i="1"/>
  <c r="Q472" i="1"/>
  <c r="O472" i="1"/>
  <c r="Q471" i="1"/>
  <c r="O471" i="1"/>
  <c r="Q470" i="1"/>
  <c r="O470" i="1"/>
  <c r="Q469" i="1"/>
  <c r="O469" i="1"/>
  <c r="Q468" i="1"/>
  <c r="O468" i="1"/>
  <c r="Q467" i="1"/>
  <c r="O467" i="1"/>
  <c r="Q466" i="1"/>
  <c r="O466" i="1"/>
  <c r="Q465" i="1"/>
  <c r="O465" i="1"/>
  <c r="Q464" i="1"/>
  <c r="O464" i="1"/>
  <c r="Q463" i="1"/>
  <c r="O463" i="1"/>
  <c r="Q462" i="1"/>
  <c r="O462" i="1"/>
  <c r="Q461" i="1"/>
  <c r="O461" i="1"/>
  <c r="Q460" i="1"/>
  <c r="O460" i="1"/>
  <c r="Q459" i="1"/>
  <c r="O459" i="1"/>
  <c r="Q458" i="1"/>
  <c r="O458" i="1"/>
  <c r="Q457" i="1"/>
  <c r="O457" i="1"/>
  <c r="Q456" i="1"/>
  <c r="O456" i="1"/>
  <c r="Q455" i="1"/>
  <c r="O455" i="1"/>
  <c r="Q454" i="1"/>
  <c r="O454" i="1"/>
  <c r="Q453" i="1"/>
  <c r="O453" i="1"/>
  <c r="Q452" i="1"/>
  <c r="O452" i="1"/>
  <c r="Q451" i="1"/>
  <c r="O451" i="1"/>
  <c r="Q450" i="1"/>
  <c r="O450" i="1"/>
  <c r="Q449" i="1"/>
  <c r="O449" i="1"/>
  <c r="Q448" i="1"/>
  <c r="O448" i="1"/>
  <c r="Q447" i="1"/>
  <c r="O447" i="1"/>
  <c r="Q446" i="1"/>
  <c r="O446" i="1"/>
  <c r="Q445" i="1"/>
  <c r="O445" i="1"/>
  <c r="Q444" i="1"/>
  <c r="O444" i="1"/>
  <c r="Q443" i="1"/>
  <c r="O443" i="1"/>
  <c r="Q442" i="1"/>
  <c r="O442" i="1"/>
  <c r="Q441" i="1"/>
  <c r="O441" i="1"/>
  <c r="Q440" i="1"/>
  <c r="O440" i="1"/>
  <c r="Q439" i="1"/>
  <c r="O439" i="1"/>
  <c r="Q438" i="1"/>
  <c r="O438" i="1"/>
  <c r="Q437" i="1"/>
  <c r="O437" i="1"/>
  <c r="Q436" i="1"/>
  <c r="O436" i="1"/>
  <c r="Q435" i="1"/>
  <c r="O435" i="1"/>
  <c r="Q434" i="1"/>
  <c r="O434" i="1"/>
  <c r="Q433" i="1"/>
  <c r="O433" i="1"/>
  <c r="Q432" i="1"/>
  <c r="O432" i="1"/>
  <c r="Q431" i="1"/>
  <c r="O431" i="1"/>
  <c r="Q430" i="1"/>
  <c r="O430" i="1"/>
  <c r="Q429" i="1"/>
  <c r="O429" i="1"/>
  <c r="Q428" i="1"/>
  <c r="O428" i="1"/>
  <c r="Q427" i="1"/>
  <c r="O427" i="1"/>
  <c r="Q426" i="1"/>
  <c r="O426" i="1"/>
  <c r="Q425" i="1"/>
  <c r="O425" i="1"/>
  <c r="Q424" i="1"/>
  <c r="O424" i="1"/>
  <c r="Q423" i="1"/>
  <c r="O423" i="1"/>
  <c r="Q422" i="1"/>
  <c r="O422" i="1"/>
  <c r="Q421" i="1"/>
  <c r="O421" i="1"/>
  <c r="Q420" i="1"/>
  <c r="O420" i="1"/>
  <c r="Q419" i="1"/>
  <c r="O419" i="1"/>
  <c r="Q418" i="1"/>
  <c r="O418" i="1"/>
  <c r="Q417" i="1"/>
  <c r="O417" i="1"/>
  <c r="Q416" i="1"/>
  <c r="O416" i="1"/>
  <c r="Q415" i="1"/>
  <c r="O415" i="1"/>
  <c r="Q414" i="1"/>
  <c r="O414" i="1"/>
  <c r="Q413" i="1"/>
  <c r="O413" i="1"/>
  <c r="Q412" i="1"/>
  <c r="O412" i="1"/>
  <c r="Q411" i="1"/>
  <c r="O411" i="1"/>
  <c r="Q410" i="1"/>
  <c r="O410" i="1"/>
  <c r="Q409" i="1"/>
  <c r="O409" i="1"/>
  <c r="Q408" i="1"/>
  <c r="O408" i="1"/>
  <c r="Q407" i="1"/>
  <c r="O407" i="1"/>
  <c r="Q406" i="1"/>
  <c r="O406" i="1"/>
  <c r="Q405" i="1"/>
  <c r="O405" i="1"/>
  <c r="Q404" i="1"/>
  <c r="O404" i="1"/>
  <c r="Q403" i="1"/>
  <c r="O403" i="1"/>
  <c r="Q402" i="1"/>
  <c r="O402" i="1"/>
  <c r="Q401" i="1"/>
  <c r="O401" i="1"/>
  <c r="Q400" i="1"/>
  <c r="O400" i="1"/>
  <c r="Q399" i="1"/>
  <c r="O399" i="1"/>
  <c r="Q398" i="1"/>
  <c r="O398" i="1"/>
  <c r="Q397" i="1"/>
  <c r="O397" i="1"/>
  <c r="Q396" i="1"/>
  <c r="O396" i="1"/>
  <c r="Q395" i="1"/>
  <c r="O395" i="1"/>
  <c r="Q394" i="1"/>
  <c r="O394" i="1"/>
  <c r="Q393" i="1"/>
  <c r="O393" i="1"/>
  <c r="Q392" i="1"/>
  <c r="O392" i="1"/>
  <c r="Q391" i="1"/>
  <c r="O391" i="1"/>
  <c r="Q390" i="1"/>
  <c r="O390" i="1"/>
  <c r="Q389" i="1"/>
  <c r="O389" i="1"/>
  <c r="Q388" i="1"/>
  <c r="O388" i="1"/>
  <c r="Q387" i="1"/>
  <c r="O387" i="1"/>
  <c r="Q386" i="1"/>
  <c r="O386" i="1"/>
  <c r="Q385" i="1"/>
  <c r="O385" i="1"/>
  <c r="Q384" i="1"/>
  <c r="O384" i="1"/>
  <c r="Q383" i="1"/>
  <c r="O383" i="1"/>
  <c r="Q382" i="1"/>
  <c r="O382" i="1"/>
  <c r="Q381" i="1"/>
  <c r="O381" i="1"/>
  <c r="Q380" i="1"/>
  <c r="O380" i="1"/>
  <c r="Q379" i="1"/>
  <c r="O379" i="1"/>
  <c r="Q378" i="1"/>
  <c r="O378" i="1"/>
  <c r="Q377" i="1"/>
  <c r="O377" i="1"/>
  <c r="Q376" i="1"/>
  <c r="O376" i="1"/>
  <c r="Q375" i="1"/>
  <c r="O375" i="1"/>
  <c r="Q374" i="1"/>
  <c r="O374" i="1"/>
  <c r="Q373" i="1"/>
  <c r="O373" i="1"/>
  <c r="Q372" i="1"/>
  <c r="O372" i="1"/>
  <c r="Q371" i="1"/>
  <c r="O371" i="1"/>
  <c r="Q370" i="1"/>
  <c r="O370" i="1"/>
  <c r="Q369" i="1"/>
  <c r="O369" i="1"/>
  <c r="Q368" i="1"/>
  <c r="O368" i="1"/>
  <c r="Q367" i="1"/>
  <c r="O367" i="1"/>
  <c r="Q366" i="1"/>
  <c r="O366" i="1"/>
  <c r="Q365" i="1"/>
  <c r="O365" i="1"/>
  <c r="Q364" i="1"/>
  <c r="O364" i="1"/>
  <c r="Q363" i="1"/>
  <c r="O363" i="1"/>
  <c r="Q362" i="1"/>
  <c r="O362" i="1"/>
  <c r="Q361" i="1"/>
  <c r="O361" i="1"/>
  <c r="Q360" i="1"/>
  <c r="O360" i="1"/>
  <c r="Q359" i="1"/>
  <c r="O359" i="1"/>
  <c r="Q358" i="1"/>
  <c r="O358" i="1"/>
  <c r="Q357" i="1"/>
  <c r="O357" i="1"/>
  <c r="Q356" i="1"/>
  <c r="O356" i="1"/>
  <c r="Q355" i="1"/>
  <c r="O355" i="1"/>
  <c r="Q354" i="1"/>
  <c r="O354" i="1"/>
  <c r="Q353" i="1"/>
  <c r="O353" i="1"/>
  <c r="Q352" i="1"/>
  <c r="O352" i="1"/>
  <c r="Q351" i="1"/>
  <c r="O351" i="1"/>
  <c r="Q350" i="1"/>
  <c r="O350" i="1"/>
  <c r="Q349" i="1"/>
  <c r="O349" i="1"/>
  <c r="Q348" i="1"/>
  <c r="O348" i="1"/>
  <c r="Q347" i="1"/>
  <c r="O347" i="1"/>
  <c r="Q346" i="1"/>
  <c r="O346" i="1"/>
  <c r="Q345" i="1"/>
  <c r="O345" i="1"/>
  <c r="Q344" i="1"/>
  <c r="O344" i="1"/>
  <c r="Q343" i="1"/>
  <c r="O343" i="1"/>
  <c r="Q342" i="1"/>
  <c r="O342" i="1"/>
  <c r="Q341" i="1"/>
  <c r="O341" i="1"/>
  <c r="Q340" i="1"/>
  <c r="O340" i="1"/>
  <c r="Q339" i="1"/>
  <c r="O339" i="1"/>
  <c r="Q338" i="1"/>
  <c r="O338" i="1"/>
  <c r="Q337" i="1"/>
  <c r="O337" i="1"/>
  <c r="Q336" i="1"/>
  <c r="O336" i="1"/>
  <c r="Q335" i="1"/>
  <c r="O335" i="1"/>
  <c r="Q334" i="1"/>
  <c r="O334" i="1"/>
  <c r="Q333" i="1"/>
  <c r="O333" i="1"/>
  <c r="Q332" i="1"/>
  <c r="O332" i="1"/>
  <c r="Q331" i="1"/>
  <c r="O331" i="1"/>
  <c r="Q330" i="1"/>
  <c r="O330" i="1"/>
  <c r="Q329" i="1"/>
  <c r="O329" i="1"/>
  <c r="Q328" i="1"/>
  <c r="O328" i="1"/>
  <c r="Q327" i="1"/>
  <c r="O327" i="1"/>
  <c r="Q326" i="1"/>
  <c r="O326" i="1"/>
  <c r="Q325" i="1"/>
  <c r="O325" i="1"/>
  <c r="Q324" i="1"/>
  <c r="O324" i="1"/>
  <c r="Q323" i="1"/>
  <c r="O323" i="1"/>
  <c r="Q322" i="1"/>
  <c r="O322" i="1"/>
  <c r="Q321" i="1"/>
  <c r="O321" i="1"/>
  <c r="Q320" i="1"/>
  <c r="O320" i="1"/>
  <c r="Q319" i="1"/>
  <c r="O319" i="1"/>
  <c r="Q318" i="1"/>
  <c r="O318" i="1"/>
  <c r="Q317" i="1"/>
  <c r="O317" i="1"/>
  <c r="Q316" i="1"/>
  <c r="O316" i="1"/>
  <c r="Q315" i="1"/>
  <c r="O315" i="1"/>
  <c r="Q314" i="1"/>
  <c r="O314" i="1"/>
  <c r="Q313" i="1"/>
  <c r="O313" i="1"/>
  <c r="Q312" i="1"/>
  <c r="O312" i="1"/>
  <c r="Q311" i="1"/>
  <c r="O311" i="1"/>
  <c r="Q310" i="1"/>
  <c r="O310" i="1"/>
  <c r="Q309" i="1"/>
  <c r="O309" i="1"/>
  <c r="Q308" i="1"/>
  <c r="O308" i="1"/>
  <c r="Q307" i="1"/>
  <c r="O307" i="1"/>
  <c r="Q306" i="1"/>
  <c r="O306" i="1"/>
  <c r="Q305" i="1"/>
  <c r="O305" i="1"/>
  <c r="Q304" i="1"/>
  <c r="O304" i="1"/>
  <c r="Q303" i="1"/>
  <c r="O303" i="1"/>
  <c r="Q302" i="1"/>
  <c r="O302" i="1"/>
  <c r="Q301" i="1"/>
  <c r="O301" i="1"/>
  <c r="Q300" i="1"/>
  <c r="O300" i="1"/>
  <c r="Q299" i="1"/>
  <c r="O299" i="1"/>
  <c r="Q298" i="1"/>
  <c r="O298" i="1"/>
  <c r="Q297" i="1"/>
  <c r="O297" i="1"/>
  <c r="Q296" i="1"/>
  <c r="O296" i="1"/>
  <c r="Q295" i="1"/>
  <c r="O295" i="1"/>
  <c r="Q294" i="1"/>
  <c r="O294" i="1"/>
  <c r="Q293" i="1"/>
  <c r="O293" i="1"/>
  <c r="Q292" i="1"/>
  <c r="O292" i="1"/>
  <c r="Q291" i="1"/>
  <c r="O291" i="1"/>
  <c r="Q290" i="1"/>
  <c r="O290" i="1"/>
  <c r="Q289" i="1"/>
  <c r="O289" i="1"/>
  <c r="Q288" i="1"/>
  <c r="O288" i="1"/>
  <c r="Q287" i="1"/>
  <c r="O287" i="1"/>
  <c r="Q286" i="1"/>
  <c r="O286" i="1"/>
  <c r="Q285" i="1"/>
  <c r="O285" i="1"/>
  <c r="Q284" i="1"/>
  <c r="O284" i="1"/>
  <c r="Q283" i="1"/>
  <c r="O283" i="1"/>
  <c r="Q282" i="1"/>
  <c r="O282" i="1"/>
  <c r="Q281" i="1"/>
  <c r="O281" i="1"/>
  <c r="Q280" i="1"/>
  <c r="O280" i="1"/>
  <c r="Q279" i="1"/>
  <c r="O279" i="1"/>
  <c r="Q278" i="1"/>
  <c r="O278" i="1"/>
  <c r="Q277" i="1"/>
  <c r="O277" i="1"/>
  <c r="Q276" i="1"/>
  <c r="O276" i="1"/>
  <c r="Q275" i="1"/>
  <c r="O275" i="1"/>
  <c r="Q274" i="1"/>
  <c r="O274" i="1"/>
  <c r="Q273" i="1"/>
  <c r="O273" i="1"/>
  <c r="Q272" i="1"/>
  <c r="O272" i="1"/>
  <c r="Q271" i="1"/>
  <c r="O271" i="1"/>
  <c r="Q270" i="1"/>
  <c r="O270" i="1"/>
  <c r="Q269" i="1"/>
  <c r="O269" i="1"/>
  <c r="Q268" i="1"/>
  <c r="O268" i="1"/>
  <c r="Q267" i="1"/>
  <c r="O267" i="1"/>
  <c r="Q266" i="1"/>
  <c r="O266" i="1"/>
  <c r="Q265" i="1"/>
  <c r="O265" i="1"/>
  <c r="Q264" i="1"/>
  <c r="O264" i="1"/>
  <c r="Q263" i="1"/>
  <c r="O263" i="1"/>
  <c r="Q262" i="1"/>
  <c r="O262" i="1"/>
  <c r="Q261" i="1"/>
  <c r="O261" i="1"/>
  <c r="Q260" i="1"/>
  <c r="O260" i="1"/>
  <c r="Q259" i="1"/>
  <c r="O259" i="1"/>
  <c r="Q258" i="1"/>
  <c r="O258" i="1"/>
  <c r="Q257" i="1"/>
  <c r="O257" i="1"/>
  <c r="Q256" i="1"/>
  <c r="O256" i="1"/>
  <c r="Q255" i="1"/>
  <c r="O255" i="1"/>
  <c r="Q254" i="1"/>
  <c r="O254" i="1"/>
  <c r="Q253" i="1"/>
  <c r="O253" i="1"/>
  <c r="Q252" i="1"/>
  <c r="O252" i="1"/>
  <c r="Q251" i="1"/>
  <c r="O251" i="1"/>
  <c r="Q250" i="1"/>
  <c r="O250" i="1"/>
  <c r="Q249" i="1"/>
  <c r="O249" i="1"/>
  <c r="Q248" i="1"/>
  <c r="O248" i="1"/>
  <c r="Q247" i="1"/>
  <c r="O247" i="1"/>
  <c r="Q246" i="1"/>
  <c r="O246" i="1"/>
  <c r="Q245" i="1"/>
  <c r="O245" i="1"/>
  <c r="Q244" i="1"/>
  <c r="O244" i="1"/>
  <c r="Q243" i="1"/>
  <c r="O243" i="1"/>
  <c r="Q242" i="1"/>
  <c r="O242" i="1"/>
  <c r="Q241" i="1"/>
  <c r="O241" i="1"/>
  <c r="Q240" i="1"/>
  <c r="O240" i="1"/>
  <c r="Q239" i="1"/>
  <c r="O239" i="1"/>
  <c r="Q238" i="1"/>
  <c r="O238" i="1"/>
  <c r="Q237" i="1"/>
  <c r="O237" i="1"/>
  <c r="Q236" i="1"/>
  <c r="O236" i="1"/>
  <c r="Q235" i="1"/>
  <c r="O235" i="1"/>
  <c r="Q234" i="1"/>
  <c r="O234" i="1"/>
  <c r="Q233" i="1"/>
  <c r="O233" i="1"/>
  <c r="Q232" i="1"/>
  <c r="O232" i="1"/>
  <c r="Q231" i="1"/>
  <c r="O231" i="1"/>
  <c r="Q230" i="1"/>
  <c r="O230" i="1"/>
  <c r="Q229" i="1"/>
  <c r="O229" i="1"/>
  <c r="Q228" i="1"/>
  <c r="O228" i="1"/>
  <c r="Q227" i="1"/>
  <c r="O227" i="1"/>
  <c r="Q226" i="1"/>
  <c r="O226" i="1"/>
  <c r="Q225" i="1"/>
  <c r="O225" i="1"/>
  <c r="Q224" i="1"/>
  <c r="O224" i="1"/>
  <c r="Q223" i="1"/>
  <c r="O223" i="1"/>
  <c r="Q222" i="1"/>
  <c r="O222" i="1"/>
  <c r="Q221" i="1"/>
  <c r="O221" i="1"/>
  <c r="Q220" i="1"/>
  <c r="O220" i="1"/>
  <c r="Q219" i="1"/>
  <c r="O219" i="1"/>
  <c r="Q218" i="1"/>
  <c r="O218" i="1"/>
  <c r="Q217" i="1"/>
  <c r="O217" i="1"/>
  <c r="Q216" i="1"/>
  <c r="O216" i="1"/>
  <c r="Q215" i="1"/>
  <c r="O215" i="1"/>
  <c r="Q214" i="1"/>
  <c r="O214" i="1"/>
  <c r="Q213" i="1"/>
  <c r="O213" i="1"/>
  <c r="Q212" i="1"/>
  <c r="O212" i="1"/>
  <c r="Q211" i="1"/>
  <c r="O211" i="1"/>
  <c r="Q210" i="1"/>
  <c r="O210" i="1"/>
  <c r="Q209" i="1"/>
  <c r="O209" i="1"/>
  <c r="Q208" i="1"/>
  <c r="O208" i="1"/>
  <c r="Q207" i="1"/>
  <c r="O207" i="1"/>
  <c r="Q206" i="1"/>
  <c r="O206" i="1"/>
  <c r="Q205" i="1"/>
  <c r="O205" i="1"/>
  <c r="Q204" i="1"/>
  <c r="O204" i="1"/>
  <c r="Q203" i="1"/>
  <c r="O203" i="1"/>
  <c r="Q202" i="1"/>
  <c r="O202" i="1"/>
  <c r="Q201" i="1"/>
  <c r="O201" i="1"/>
  <c r="Q200" i="1"/>
  <c r="O200" i="1"/>
  <c r="Q199" i="1"/>
  <c r="O199" i="1"/>
  <c r="Q198" i="1"/>
  <c r="O198" i="1"/>
  <c r="Q197" i="1"/>
  <c r="O197" i="1"/>
  <c r="Q196" i="1"/>
  <c r="O196" i="1"/>
  <c r="Q195" i="1"/>
  <c r="O195" i="1"/>
  <c r="Q194" i="1"/>
  <c r="O194" i="1"/>
  <c r="Q193" i="1"/>
  <c r="O193" i="1"/>
  <c r="Q192" i="1"/>
  <c r="O192" i="1"/>
  <c r="Q191" i="1"/>
  <c r="O191" i="1"/>
  <c r="Q190" i="1"/>
  <c r="O190" i="1"/>
  <c r="Q189" i="1"/>
  <c r="O189" i="1"/>
  <c r="Q188" i="1"/>
  <c r="O188" i="1"/>
  <c r="Q187" i="1"/>
  <c r="O187" i="1"/>
  <c r="Q186" i="1"/>
  <c r="O186" i="1"/>
  <c r="Q185" i="1"/>
  <c r="O185" i="1"/>
  <c r="Q184" i="1"/>
  <c r="O184" i="1"/>
  <c r="Q183" i="1"/>
  <c r="O183" i="1"/>
  <c r="Q182" i="1"/>
  <c r="O182" i="1"/>
  <c r="Q181" i="1"/>
  <c r="O181" i="1"/>
  <c r="Q180" i="1"/>
  <c r="O180" i="1"/>
  <c r="Q179" i="1"/>
  <c r="O179" i="1"/>
  <c r="Q178" i="1"/>
  <c r="O178" i="1"/>
  <c r="Q177" i="1"/>
  <c r="O177" i="1"/>
  <c r="Q176" i="1"/>
  <c r="O176" i="1"/>
  <c r="Q175" i="1"/>
  <c r="O175" i="1"/>
  <c r="Q174" i="1"/>
  <c r="O174" i="1"/>
  <c r="Q173" i="1"/>
  <c r="O173" i="1"/>
  <c r="Q172" i="1"/>
  <c r="O172" i="1"/>
  <c r="Q171" i="1"/>
  <c r="O171" i="1"/>
  <c r="Q170" i="1"/>
  <c r="O170" i="1"/>
  <c r="Q169" i="1"/>
  <c r="O169" i="1"/>
  <c r="Q168" i="1"/>
  <c r="O168" i="1"/>
  <c r="Q167" i="1"/>
  <c r="O167" i="1"/>
  <c r="Q166" i="1"/>
  <c r="O166" i="1"/>
  <c r="Q165" i="1"/>
  <c r="O165" i="1"/>
  <c r="Q164" i="1"/>
  <c r="O164" i="1"/>
  <c r="Q163" i="1"/>
  <c r="O163" i="1"/>
  <c r="Q162" i="1"/>
  <c r="O162" i="1"/>
  <c r="Q161" i="1"/>
  <c r="O161" i="1"/>
  <c r="Q160" i="1"/>
  <c r="O160" i="1"/>
  <c r="Q159" i="1"/>
  <c r="O159" i="1"/>
  <c r="Q158" i="1"/>
  <c r="O158" i="1"/>
  <c r="Q157" i="1"/>
  <c r="O157" i="1"/>
  <c r="Q156" i="1"/>
  <c r="O156" i="1"/>
  <c r="Q155" i="1"/>
  <c r="O155" i="1"/>
  <c r="Q154" i="1"/>
  <c r="O154" i="1"/>
  <c r="Q153" i="1"/>
  <c r="O153" i="1"/>
  <c r="Q152" i="1"/>
  <c r="O152" i="1"/>
  <c r="Q151" i="1"/>
  <c r="O151" i="1"/>
  <c r="Q150" i="1"/>
  <c r="O150" i="1"/>
  <c r="Q149" i="1"/>
  <c r="O149" i="1"/>
  <c r="Q148" i="1"/>
  <c r="O148" i="1"/>
  <c r="Q147" i="1"/>
  <c r="O147" i="1"/>
  <c r="Q146" i="1"/>
  <c r="O146" i="1"/>
  <c r="Q145" i="1"/>
  <c r="O145" i="1"/>
  <c r="Q144" i="1"/>
  <c r="O144" i="1"/>
  <c r="Q143" i="1"/>
  <c r="O143" i="1"/>
  <c r="Q142" i="1"/>
  <c r="O142" i="1"/>
  <c r="Q141" i="1"/>
  <c r="O141" i="1"/>
  <c r="Q140" i="1"/>
  <c r="O140" i="1"/>
  <c r="Q139" i="1"/>
  <c r="O139" i="1"/>
  <c r="Q138" i="1"/>
  <c r="O138" i="1"/>
  <c r="Q137" i="1"/>
  <c r="O137" i="1"/>
  <c r="Q136" i="1"/>
  <c r="O136" i="1"/>
  <c r="Q135" i="1"/>
  <c r="O135" i="1"/>
  <c r="Q134" i="1"/>
  <c r="O134" i="1"/>
  <c r="Q133" i="1"/>
  <c r="O133" i="1"/>
  <c r="Q132" i="1"/>
  <c r="O132" i="1"/>
  <c r="Q131" i="1"/>
  <c r="O131" i="1"/>
  <c r="Q130" i="1"/>
  <c r="O130" i="1"/>
  <c r="Q129" i="1"/>
  <c r="O129" i="1"/>
  <c r="Q128" i="1"/>
  <c r="O128" i="1"/>
  <c r="Q127" i="1"/>
  <c r="O127" i="1"/>
  <c r="Q126" i="1"/>
  <c r="O126" i="1"/>
  <c r="Q125" i="1"/>
  <c r="O125" i="1"/>
  <c r="Q124" i="1"/>
  <c r="O124" i="1"/>
  <c r="Q123" i="1"/>
  <c r="O123" i="1"/>
  <c r="Q122" i="1"/>
  <c r="O122" i="1"/>
  <c r="Q121" i="1"/>
  <c r="O121" i="1"/>
  <c r="Q120" i="1"/>
  <c r="O120" i="1"/>
  <c r="Q119" i="1"/>
  <c r="O119" i="1"/>
  <c r="Q118" i="1"/>
  <c r="O118" i="1"/>
  <c r="Q117" i="1"/>
  <c r="O117" i="1"/>
  <c r="Q116" i="1"/>
  <c r="O116" i="1"/>
  <c r="Q115" i="1"/>
  <c r="O115" i="1"/>
  <c r="Q114" i="1"/>
  <c r="O114" i="1"/>
  <c r="Q113" i="1"/>
  <c r="O113" i="1"/>
  <c r="Q112" i="1"/>
  <c r="O112" i="1"/>
  <c r="Q111" i="1"/>
  <c r="O111" i="1"/>
  <c r="Q110" i="1"/>
  <c r="O110" i="1"/>
  <c r="Q109" i="1"/>
  <c r="O109" i="1"/>
  <c r="Q108" i="1"/>
  <c r="O108" i="1"/>
  <c r="Q107" i="1"/>
  <c r="O107" i="1"/>
  <c r="Q106" i="1"/>
  <c r="O106" i="1"/>
  <c r="Q105" i="1"/>
  <c r="O105" i="1"/>
  <c r="Q104" i="1"/>
  <c r="O104" i="1"/>
  <c r="Q103" i="1"/>
  <c r="O103" i="1"/>
  <c r="Q102" i="1"/>
  <c r="O102" i="1"/>
  <c r="Q101" i="1"/>
  <c r="O101" i="1"/>
  <c r="Q100" i="1"/>
  <c r="O100" i="1"/>
  <c r="Q99" i="1"/>
  <c r="O99" i="1"/>
  <c r="Q98" i="1"/>
  <c r="O98" i="1"/>
  <c r="Q97" i="1"/>
  <c r="O97" i="1"/>
  <c r="Q96" i="1"/>
  <c r="O96" i="1"/>
  <c r="Q95" i="1"/>
  <c r="O95" i="1"/>
  <c r="Q94" i="1"/>
  <c r="O94" i="1"/>
  <c r="Q93" i="1"/>
  <c r="O93" i="1"/>
  <c r="Q92" i="1"/>
  <c r="O92" i="1"/>
  <c r="Q91" i="1"/>
  <c r="O91" i="1"/>
  <c r="Q90" i="1"/>
  <c r="O90" i="1"/>
  <c r="Q89" i="1"/>
  <c r="O89" i="1"/>
  <c r="Q88" i="1"/>
  <c r="O88" i="1"/>
  <c r="Q87" i="1"/>
  <c r="O87" i="1"/>
  <c r="Q86" i="1"/>
  <c r="O86" i="1"/>
  <c r="Q85" i="1"/>
  <c r="O85" i="1"/>
  <c r="Q84" i="1"/>
  <c r="O84" i="1"/>
  <c r="Q83" i="1"/>
  <c r="O83" i="1"/>
  <c r="Q82" i="1"/>
  <c r="O82" i="1"/>
  <c r="Q81" i="1"/>
  <c r="O81" i="1"/>
  <c r="Q80" i="1"/>
  <c r="O80" i="1"/>
  <c r="Q79" i="1"/>
  <c r="O79" i="1"/>
  <c r="Q78" i="1"/>
  <c r="O78" i="1"/>
  <c r="Q77" i="1"/>
  <c r="O77" i="1"/>
  <c r="Q76" i="1"/>
  <c r="O76" i="1"/>
  <c r="Q75" i="1"/>
  <c r="O75" i="1"/>
  <c r="Q74" i="1"/>
  <c r="O74" i="1"/>
  <c r="Q73" i="1"/>
  <c r="O73" i="1"/>
  <c r="Q72" i="1"/>
  <c r="O72" i="1"/>
  <c r="Q71" i="1"/>
  <c r="O71" i="1"/>
  <c r="Q70" i="1"/>
  <c r="O70" i="1"/>
  <c r="Q69" i="1"/>
  <c r="O69" i="1"/>
  <c r="Q68" i="1"/>
  <c r="O68" i="1"/>
  <c r="Q67" i="1"/>
  <c r="O67" i="1"/>
  <c r="Q66" i="1"/>
  <c r="O66" i="1"/>
  <c r="Q65" i="1"/>
  <c r="O65" i="1"/>
  <c r="Q64" i="1"/>
  <c r="O64" i="1"/>
  <c r="Q63" i="1"/>
  <c r="O63" i="1"/>
  <c r="Q62" i="1"/>
  <c r="O62" i="1"/>
  <c r="Q61" i="1"/>
  <c r="O61" i="1"/>
  <c r="Q60" i="1"/>
  <c r="O60" i="1"/>
  <c r="Q59" i="1"/>
  <c r="O59" i="1"/>
  <c r="Q58" i="1"/>
  <c r="O58" i="1"/>
  <c r="Q57" i="1"/>
  <c r="O57" i="1"/>
  <c r="Q56" i="1"/>
  <c r="O56" i="1"/>
  <c r="Q55" i="1"/>
  <c r="O55" i="1"/>
  <c r="Q54" i="1"/>
  <c r="O54" i="1"/>
  <c r="Q53" i="1"/>
  <c r="O53" i="1"/>
  <c r="Q52" i="1"/>
  <c r="O52" i="1"/>
  <c r="Q51" i="1"/>
  <c r="O51" i="1"/>
  <c r="Q50" i="1"/>
  <c r="O50" i="1"/>
  <c r="Q49" i="1"/>
  <c r="O49" i="1"/>
  <c r="Q48" i="1"/>
  <c r="O48" i="1"/>
  <c r="Q47" i="1"/>
  <c r="O47" i="1"/>
  <c r="Q46" i="1"/>
  <c r="O46" i="1"/>
  <c r="Q45" i="1"/>
  <c r="O45" i="1"/>
  <c r="Q44" i="1"/>
  <c r="O44" i="1"/>
  <c r="Q43" i="1"/>
  <c r="O43" i="1"/>
  <c r="Q42" i="1"/>
  <c r="O42" i="1"/>
  <c r="Q41" i="1"/>
  <c r="O41" i="1"/>
  <c r="Q40" i="1"/>
  <c r="O40" i="1"/>
  <c r="Q39" i="1"/>
  <c r="O39" i="1"/>
  <c r="Q38" i="1"/>
  <c r="O38" i="1"/>
  <c r="Q37" i="1"/>
  <c r="O37" i="1"/>
  <c r="Q36" i="1"/>
  <c r="O36" i="1"/>
  <c r="Q35" i="1"/>
  <c r="O35" i="1"/>
  <c r="Q34" i="1"/>
  <c r="O34" i="1"/>
  <c r="Q33" i="1"/>
  <c r="O33" i="1"/>
  <c r="Q32" i="1"/>
  <c r="O32" i="1"/>
  <c r="Q31" i="1"/>
  <c r="O31" i="1"/>
  <c r="Q30" i="1"/>
  <c r="O30" i="1"/>
  <c r="Q29" i="1"/>
  <c r="O29" i="1"/>
  <c r="Q28" i="1"/>
  <c r="O28" i="1"/>
  <c r="Q27" i="1"/>
  <c r="O27" i="1"/>
  <c r="Q26" i="1"/>
  <c r="O26" i="1"/>
  <c r="Q25" i="1"/>
  <c r="O25" i="1"/>
  <c r="Q24" i="1"/>
  <c r="O24" i="1"/>
  <c r="Q23" i="1"/>
  <c r="O23" i="1"/>
  <c r="Q22" i="1"/>
  <c r="O22" i="1"/>
  <c r="Q21" i="1"/>
  <c r="O21" i="1"/>
  <c r="Q20" i="1"/>
  <c r="O20" i="1"/>
  <c r="Q19" i="1"/>
  <c r="O19" i="1"/>
  <c r="Q18" i="1"/>
  <c r="O18" i="1"/>
  <c r="Q17" i="1"/>
  <c r="O17" i="1"/>
  <c r="Q16" i="1"/>
  <c r="O16" i="1"/>
  <c r="Q15" i="1"/>
  <c r="O15" i="1"/>
  <c r="Q14" i="1"/>
  <c r="O14" i="1"/>
  <c r="Q13" i="1"/>
  <c r="O13" i="1"/>
  <c r="Q12" i="1"/>
  <c r="O12" i="1"/>
  <c r="Q11" i="1"/>
  <c r="O11" i="1"/>
  <c r="Q10" i="1"/>
  <c r="O10" i="1"/>
  <c r="Q9" i="1"/>
  <c r="O9" i="1"/>
  <c r="Q8" i="1"/>
  <c r="O8" i="1"/>
  <c r="Q7" i="1"/>
  <c r="O7" i="1"/>
  <c r="Q6" i="1"/>
  <c r="O6" i="1"/>
  <c r="Q5" i="1"/>
  <c r="O5" i="1"/>
  <c r="Q4" i="1"/>
  <c r="O4" i="1"/>
  <c r="Q3" i="1"/>
  <c r="O3" i="1"/>
  <c r="Q2" i="1"/>
  <c r="O2" i="1"/>
  <c r="M31" i="6" l="1" a="1"/>
  <c r="M31" i="6" s="1"/>
  <c r="P3888" i="1" a="1"/>
  <c r="P3888" i="1" s="1"/>
  <c r="P4" i="1" a="1"/>
  <c r="P4" i="1" s="1"/>
  <c r="P28" i="1" a="1"/>
  <c r="P28" i="1" s="1"/>
  <c r="P56" i="1" a="1"/>
  <c r="P56" i="1" s="1"/>
  <c r="P80" i="1" a="1"/>
  <c r="P80" i="1" s="1"/>
  <c r="P100" i="1" a="1"/>
  <c r="P100" i="1" s="1"/>
  <c r="P120" i="1" a="1"/>
  <c r="P120" i="1" s="1"/>
  <c r="P144" i="1" a="1"/>
  <c r="P144" i="1" s="1"/>
  <c r="P164" i="1" a="1"/>
  <c r="P164" i="1" s="1"/>
  <c r="P192" i="1" a="1"/>
  <c r="P192" i="1" s="1"/>
  <c r="P224" i="1" a="1"/>
  <c r="P224" i="1" s="1"/>
  <c r="P264" i="1" a="1"/>
  <c r="P264" i="1" s="1"/>
  <c r="P288" i="1" a="1"/>
  <c r="P288" i="1" s="1"/>
  <c r="P316" i="1" a="1"/>
  <c r="P316" i="1" s="1"/>
  <c r="P344" i="1" a="1"/>
  <c r="P344" i="1" s="1"/>
  <c r="P380" i="1" a="1"/>
  <c r="P380" i="1" s="1"/>
  <c r="P412" i="1" a="1"/>
  <c r="P412" i="1" s="1"/>
  <c r="P440" i="1" a="1"/>
  <c r="P440" i="1" s="1"/>
  <c r="P464" i="1" a="1"/>
  <c r="P464" i="1" s="1"/>
  <c r="P492" i="1" a="1"/>
  <c r="P492" i="1" s="1"/>
  <c r="P520" i="1" a="1"/>
  <c r="P520" i="1" s="1"/>
  <c r="P544" i="1" a="1"/>
  <c r="P544" i="1" s="1"/>
  <c r="P572" i="1" a="1"/>
  <c r="P572" i="1" s="1"/>
  <c r="P592" i="1" a="1"/>
  <c r="P592" i="1" s="1"/>
  <c r="P620" i="1" a="1"/>
  <c r="P620" i="1" s="1"/>
  <c r="P640" i="1" a="1"/>
  <c r="P640" i="1" s="1"/>
  <c r="P660" i="1" a="1"/>
  <c r="P660" i="1" s="1"/>
  <c r="P680" i="1" a="1"/>
  <c r="P680" i="1" s="1"/>
  <c r="P700" i="1" a="1"/>
  <c r="P700" i="1" s="1"/>
  <c r="P720" i="1" a="1"/>
  <c r="P720" i="1" s="1"/>
  <c r="P740" i="1" a="1"/>
  <c r="P740" i="1" s="1"/>
  <c r="P756" i="1" a="1"/>
  <c r="P756" i="1" s="1"/>
  <c r="P772" i="1" a="1"/>
  <c r="P772" i="1" s="1"/>
  <c r="P792" i="1" a="1"/>
  <c r="P792" i="1" s="1"/>
  <c r="P812" i="1" a="1"/>
  <c r="P812" i="1" s="1"/>
  <c r="P840" i="1" a="1"/>
  <c r="P840" i="1" s="1"/>
  <c r="P864" i="1" a="1"/>
  <c r="P864" i="1" s="1"/>
  <c r="P892" i="1" a="1"/>
  <c r="P892" i="1" s="1"/>
  <c r="P912" i="1" a="1"/>
  <c r="P912" i="1" s="1"/>
  <c r="P940" i="1" a="1"/>
  <c r="P940" i="1" s="1"/>
  <c r="P968" i="1" a="1"/>
  <c r="P968" i="1" s="1"/>
  <c r="P1008" i="1" a="1"/>
  <c r="P1008" i="1" s="1"/>
  <c r="P1032" i="1" a="1"/>
  <c r="P1032" i="1" s="1"/>
  <c r="P1060" i="1" a="1"/>
  <c r="P1060" i="1" s="1"/>
  <c r="P1076" i="1" a="1"/>
  <c r="P1076" i="1" s="1"/>
  <c r="P1104" i="1" a="1"/>
  <c r="P1104" i="1" s="1"/>
  <c r="P1132" i="1" a="1"/>
  <c r="P1132" i="1" s="1"/>
  <c r="P1160" i="1" a="1"/>
  <c r="P1160" i="1" s="1"/>
  <c r="P1180" i="1" a="1"/>
  <c r="P1180" i="1" s="1"/>
  <c r="P1204" i="1" a="1"/>
  <c r="P1204" i="1" s="1"/>
  <c r="P1228" i="1" a="1"/>
  <c r="P1228" i="1" s="1"/>
  <c r="P1256" i="1" a="1"/>
  <c r="P1256" i="1" s="1"/>
  <c r="P1280" i="1" a="1"/>
  <c r="P1280" i="1" s="1"/>
  <c r="P1308" i="1" a="1"/>
  <c r="P1308" i="1" s="1"/>
  <c r="P1336" i="1" a="1"/>
  <c r="P1336" i="1" s="1"/>
  <c r="P1360" i="1" a="1"/>
  <c r="P1360" i="1" s="1"/>
  <c r="P1388" i="1" a="1"/>
  <c r="P1388" i="1" s="1"/>
  <c r="P1416" i="1" a="1"/>
  <c r="P1416" i="1" s="1"/>
  <c r="P1440" i="1" a="1"/>
  <c r="P1440" i="1" s="1"/>
  <c r="P1468" i="1" a="1"/>
  <c r="P1468" i="1" s="1"/>
  <c r="P1492" i="1" a="1"/>
  <c r="P1492" i="1" s="1"/>
  <c r="P1520" i="1" a="1"/>
  <c r="P1520" i="1" s="1"/>
  <c r="P1548" i="1" a="1"/>
  <c r="P1548" i="1" s="1"/>
  <c r="P1572" i="1" a="1"/>
  <c r="P1572" i="1" s="1"/>
  <c r="P1604" i="1" a="1"/>
  <c r="P1604" i="1" s="1"/>
  <c r="P1636" i="1" a="1"/>
  <c r="P1636" i="1" s="1"/>
  <c r="P1672" i="1" a="1"/>
  <c r="P1672" i="1" s="1"/>
  <c r="P1700" i="1" a="1"/>
  <c r="P1700" i="1" s="1"/>
  <c r="P1736" i="1" a="1"/>
  <c r="P1736" i="1" s="1"/>
  <c r="P1768" i="1" a="1"/>
  <c r="P1768" i="1" s="1"/>
  <c r="P1792" i="1" a="1"/>
  <c r="P1792" i="1" s="1"/>
  <c r="P1820" i="1" a="1"/>
  <c r="P1820" i="1" s="1"/>
  <c r="P1848" i="1" a="1"/>
  <c r="P1848" i="1" s="1"/>
  <c r="P1872" i="1" a="1"/>
  <c r="P1872" i="1" s="1"/>
  <c r="P1896" i="1" a="1"/>
  <c r="P1896" i="1" s="1"/>
  <c r="P1912" i="1" a="1"/>
  <c r="P1912" i="1" s="1"/>
  <c r="P1932" i="1" a="1"/>
  <c r="P1932" i="1" s="1"/>
  <c r="P1960" i="1" a="1"/>
  <c r="P1960" i="1" s="1"/>
  <c r="P1984" i="1" a="1"/>
  <c r="P1984" i="1" s="1"/>
  <c r="P2008" i="1" a="1"/>
  <c r="P2008" i="1" s="1"/>
  <c r="P2032" i="1" a="1"/>
  <c r="P2032" i="1" s="1"/>
  <c r="P2056" i="1" a="1"/>
  <c r="P2056" i="1" s="1"/>
  <c r="P2080" i="1" a="1"/>
  <c r="P2080" i="1" s="1"/>
  <c r="P2104" i="1" a="1"/>
  <c r="P2104" i="1" s="1"/>
  <c r="P2128" i="1" a="1"/>
  <c r="P2128" i="1" s="1"/>
  <c r="P2152" i="1" a="1"/>
  <c r="P2152" i="1" s="1"/>
  <c r="P2176" i="1" a="1"/>
  <c r="P2176" i="1" s="1"/>
  <c r="P2204" i="1" a="1"/>
  <c r="P2204" i="1" s="1"/>
  <c r="P2228" i="1" a="1"/>
  <c r="P2228" i="1" s="1"/>
  <c r="P2256" i="1" a="1"/>
  <c r="P2256" i="1" s="1"/>
  <c r="P2284" i="1" a="1"/>
  <c r="P2284" i="1" s="1"/>
  <c r="P2308" i="1" a="1"/>
  <c r="P2308" i="1" s="1"/>
  <c r="P2336" i="1" a="1"/>
  <c r="P2336" i="1" s="1"/>
  <c r="P2360" i="1" a="1"/>
  <c r="P2360" i="1" s="1"/>
  <c r="P2396" i="1" a="1"/>
  <c r="P2396" i="1" s="1"/>
  <c r="P2428" i="1" a="1"/>
  <c r="P2428" i="1" s="1"/>
  <c r="P2452" i="1" a="1"/>
  <c r="P2452" i="1" s="1"/>
  <c r="P2484" i="1" a="1"/>
  <c r="P2484" i="1" s="1"/>
  <c r="P2516" i="1" a="1"/>
  <c r="P2516" i="1" s="1"/>
  <c r="P2540" i="1" a="1"/>
  <c r="P2540" i="1" s="1"/>
  <c r="P2568" i="1" a="1"/>
  <c r="P2568" i="1" s="1"/>
  <c r="P2588" i="1" a="1"/>
  <c r="P2588" i="1" s="1"/>
  <c r="P2616" i="1" a="1"/>
  <c r="P2616" i="1" s="1"/>
  <c r="P2640" i="1" a="1"/>
  <c r="P2640" i="1" s="1"/>
  <c r="P2660" i="1" a="1"/>
  <c r="P2660" i="1" s="1"/>
  <c r="P2676" i="1" a="1"/>
  <c r="P2676" i="1" s="1"/>
  <c r="P2704" i="1" a="1"/>
  <c r="P2704" i="1" s="1"/>
  <c r="P2728" i="1" a="1"/>
  <c r="P2728" i="1" s="1"/>
  <c r="P2748" i="1" a="1"/>
  <c r="P2748" i="1" s="1"/>
  <c r="P2768" i="1" a="1"/>
  <c r="P2768" i="1" s="1"/>
  <c r="P2792" i="1" a="1"/>
  <c r="P2792" i="1" s="1"/>
  <c r="P2816" i="1" a="1"/>
  <c r="P2816" i="1" s="1"/>
  <c r="P2832" i="1" a="1"/>
  <c r="P2832" i="1" s="1"/>
  <c r="P2852" i="1" a="1"/>
  <c r="P2852" i="1" s="1"/>
  <c r="P2872" i="1" a="1"/>
  <c r="P2872" i="1" s="1"/>
  <c r="P2892" i="1" a="1"/>
  <c r="P2892" i="1" s="1"/>
  <c r="P2916" i="1" a="1"/>
  <c r="P2916" i="1" s="1"/>
  <c r="P2944" i="1" a="1"/>
  <c r="P2944" i="1" s="1"/>
  <c r="P2964" i="1" a="1"/>
  <c r="P2964" i="1" s="1"/>
  <c r="P2992" i="1" a="1"/>
  <c r="P2992" i="1" s="1"/>
  <c r="P3016" i="1" a="1"/>
  <c r="P3016" i="1" s="1"/>
  <c r="P3048" i="1" a="1"/>
  <c r="P3048" i="1" s="1"/>
  <c r="P3064" i="1" a="1"/>
  <c r="P3064" i="1" s="1"/>
  <c r="P3096" i="1" a="1"/>
  <c r="P3096" i="1" s="1"/>
  <c r="P3120" i="1" a="1"/>
  <c r="P3120" i="1" s="1"/>
  <c r="P3144" i="1" a="1"/>
  <c r="P3144" i="1" s="1"/>
  <c r="P3164" i="1" a="1"/>
  <c r="P3164" i="1" s="1"/>
  <c r="P3192" i="1" a="1"/>
  <c r="P3192" i="1" s="1"/>
  <c r="P3212" i="1" a="1"/>
  <c r="P3212" i="1" s="1"/>
  <c r="P3228" i="1" a="1"/>
  <c r="P3228" i="1" s="1"/>
  <c r="P3256" i="1" a="1"/>
  <c r="P3256" i="1" s="1"/>
  <c r="P3280" i="1" a="1"/>
  <c r="P3280" i="1" s="1"/>
  <c r="P3304" i="1" a="1"/>
  <c r="P3304" i="1" s="1"/>
  <c r="P3320" i="1" a="1"/>
  <c r="P3320" i="1" s="1"/>
  <c r="P3336" i="1" a="1"/>
  <c r="P3336" i="1" s="1"/>
  <c r="P3360" i="1" a="1"/>
  <c r="P3360" i="1" s="1"/>
  <c r="P3376" i="1" a="1"/>
  <c r="P3376" i="1" s="1"/>
  <c r="P3388" i="1" a="1"/>
  <c r="P3388" i="1" s="1"/>
  <c r="P3416" i="1" a="1"/>
  <c r="P3416" i="1" s="1"/>
  <c r="P3436" i="1" a="1"/>
  <c r="P3436" i="1" s="1"/>
  <c r="P3448" i="1" a="1"/>
  <c r="P3448" i="1" s="1"/>
  <c r="P3464" i="1" a="1"/>
  <c r="P3464" i="1" s="1"/>
  <c r="P3480" i="1" a="1"/>
  <c r="P3480" i="1" s="1"/>
  <c r="P3500" i="1" a="1"/>
  <c r="P3500" i="1" s="1"/>
  <c r="P3520" i="1" a="1"/>
  <c r="P3520" i="1" s="1"/>
  <c r="P3540" i="1" a="1"/>
  <c r="P3540" i="1" s="1"/>
  <c r="P3556" i="1" a="1"/>
  <c r="P3556" i="1" s="1"/>
  <c r="P3576" i="1" a="1"/>
  <c r="P3576" i="1" s="1"/>
  <c r="P3604" i="1" a="1"/>
  <c r="P3604" i="1" s="1"/>
  <c r="P3624" i="1" a="1"/>
  <c r="P3624" i="1" s="1"/>
  <c r="P3636" i="1" a="1"/>
  <c r="P3636" i="1" s="1"/>
  <c r="P3656" i="1" a="1"/>
  <c r="P3656" i="1" s="1"/>
  <c r="P3672" i="1" a="1"/>
  <c r="P3672" i="1" s="1"/>
  <c r="P3688" i="1" a="1"/>
  <c r="P3688" i="1" s="1"/>
  <c r="P3708" i="1" a="1"/>
  <c r="P3708" i="1" s="1"/>
  <c r="P3724" i="1" a="1"/>
  <c r="P3724" i="1" s="1"/>
  <c r="P3740" i="1" a="1"/>
  <c r="P3740" i="1" s="1"/>
  <c r="P3748" i="1" a="1"/>
  <c r="P3748" i="1" s="1"/>
  <c r="P3760" i="1" a="1"/>
  <c r="P3760" i="1" s="1"/>
  <c r="P3772" i="1" a="1"/>
  <c r="P3772" i="1" s="1"/>
  <c r="P3784" i="1" a="1"/>
  <c r="P3784" i="1" s="1"/>
  <c r="P3788" i="1" a="1"/>
  <c r="P3788" i="1" s="1"/>
  <c r="P3792" i="1" a="1"/>
  <c r="P3792" i="1" s="1"/>
  <c r="P3796" i="1" a="1"/>
  <c r="P3796" i="1" s="1"/>
  <c r="P3800" i="1" a="1"/>
  <c r="P3800" i="1" s="1"/>
  <c r="P3804" i="1" a="1"/>
  <c r="P3804" i="1" s="1"/>
  <c r="P3808" i="1" a="1"/>
  <c r="P3808" i="1" s="1"/>
  <c r="P3812" i="1" a="1"/>
  <c r="P3812" i="1" s="1"/>
  <c r="P3816" i="1" a="1"/>
  <c r="P3816" i="1" s="1"/>
  <c r="P3820" i="1" a="1"/>
  <c r="P3820" i="1" s="1"/>
  <c r="P3824" i="1" a="1"/>
  <c r="P3824" i="1" s="1"/>
  <c r="P3828" i="1" a="1"/>
  <c r="P3828" i="1" s="1"/>
  <c r="P3832" i="1" a="1"/>
  <c r="P3832" i="1" s="1"/>
  <c r="P3836" i="1" a="1"/>
  <c r="P3836" i="1" s="1"/>
  <c r="P3840" i="1" a="1"/>
  <c r="P3840" i="1" s="1"/>
  <c r="P3844" i="1" a="1"/>
  <c r="P3844" i="1" s="1"/>
  <c r="P3848" i="1" a="1"/>
  <c r="P3848" i="1" s="1"/>
  <c r="P3852" i="1" a="1"/>
  <c r="P3852" i="1" s="1"/>
  <c r="P3856" i="1" a="1"/>
  <c r="P3856" i="1" s="1"/>
  <c r="P3884" i="1" a="1"/>
  <c r="P3884" i="1" s="1"/>
  <c r="P8" i="1" a="1"/>
  <c r="P8" i="1" s="1"/>
  <c r="P32" i="1" a="1"/>
  <c r="P32" i="1" s="1"/>
  <c r="P60" i="1" a="1"/>
  <c r="P60" i="1" s="1"/>
  <c r="P92" i="1" a="1"/>
  <c r="P92" i="1" s="1"/>
  <c r="P128" i="1" a="1"/>
  <c r="P128" i="1" s="1"/>
  <c r="P152" i="1" a="1"/>
  <c r="P152" i="1" s="1"/>
  <c r="P180" i="1" a="1"/>
  <c r="P180" i="1" s="1"/>
  <c r="P204" i="1" a="1"/>
  <c r="P204" i="1" s="1"/>
  <c r="P228" i="1" a="1"/>
  <c r="P228" i="1" s="1"/>
  <c r="P252" i="1" a="1"/>
  <c r="P252" i="1" s="1"/>
  <c r="P280" i="1" a="1"/>
  <c r="P280" i="1" s="1"/>
  <c r="P308" i="1" a="1"/>
  <c r="P308" i="1" s="1"/>
  <c r="P336" i="1" a="1"/>
  <c r="P336" i="1" s="1"/>
  <c r="P360" i="1" a="1"/>
  <c r="P360" i="1" s="1"/>
  <c r="P388" i="1" a="1"/>
  <c r="P388" i="1" s="1"/>
  <c r="P416" i="1" a="1"/>
  <c r="P416" i="1" s="1"/>
  <c r="P436" i="1" a="1"/>
  <c r="P436" i="1" s="1"/>
  <c r="P452" i="1" a="1"/>
  <c r="P452" i="1" s="1"/>
  <c r="P476" i="1" a="1"/>
  <c r="P476" i="1" s="1"/>
  <c r="P496" i="1" a="1"/>
  <c r="P496" i="1" s="1"/>
  <c r="P508" i="1" a="1"/>
  <c r="P508" i="1" s="1"/>
  <c r="P532" i="1" a="1"/>
  <c r="P532" i="1" s="1"/>
  <c r="P548" i="1" a="1"/>
  <c r="P548" i="1" s="1"/>
  <c r="P568" i="1" a="1"/>
  <c r="P568" i="1" s="1"/>
  <c r="P588" i="1" a="1"/>
  <c r="P588" i="1" s="1"/>
  <c r="P608" i="1" a="1"/>
  <c r="P608" i="1" s="1"/>
  <c r="P624" i="1" a="1"/>
  <c r="P624" i="1" s="1"/>
  <c r="P644" i="1" a="1"/>
  <c r="P644" i="1" s="1"/>
  <c r="P668" i="1" a="1"/>
  <c r="P668" i="1" s="1"/>
  <c r="P684" i="1" a="1"/>
  <c r="P684" i="1" s="1"/>
  <c r="P704" i="1" a="1"/>
  <c r="P704" i="1" s="1"/>
  <c r="P728" i="1" a="1"/>
  <c r="P728" i="1" s="1"/>
  <c r="P752" i="1" a="1"/>
  <c r="P752" i="1" s="1"/>
  <c r="P776" i="1" a="1"/>
  <c r="P776" i="1" s="1"/>
  <c r="P800" i="1" a="1"/>
  <c r="P800" i="1" s="1"/>
  <c r="P820" i="1" a="1"/>
  <c r="P820" i="1" s="1"/>
  <c r="P848" i="1" a="1"/>
  <c r="P848" i="1" s="1"/>
  <c r="P872" i="1" a="1"/>
  <c r="P872" i="1" s="1"/>
  <c r="P900" i="1" a="1"/>
  <c r="P900" i="1" s="1"/>
  <c r="P924" i="1" a="1"/>
  <c r="P924" i="1" s="1"/>
  <c r="P952" i="1" a="1"/>
  <c r="P952" i="1" s="1"/>
  <c r="P976" i="1" a="1"/>
  <c r="P976" i="1" s="1"/>
  <c r="P996" i="1" a="1"/>
  <c r="P996" i="1" s="1"/>
  <c r="P1012" i="1" a="1"/>
  <c r="P1012" i="1" s="1"/>
  <c r="P1040" i="1" a="1"/>
  <c r="P1040" i="1" s="1"/>
  <c r="P1064" i="1" a="1"/>
  <c r="P1064" i="1" s="1"/>
  <c r="P1088" i="1" a="1"/>
  <c r="P1088" i="1" s="1"/>
  <c r="P1108" i="1" a="1"/>
  <c r="P1108" i="1" s="1"/>
  <c r="P1136" i="1" a="1"/>
  <c r="P1136" i="1" s="1"/>
  <c r="P1164" i="1" a="1"/>
  <c r="P1164" i="1" s="1"/>
  <c r="P1192" i="1" a="1"/>
  <c r="P1192" i="1" s="1"/>
  <c r="P1216" i="1" a="1"/>
  <c r="P1216" i="1" s="1"/>
  <c r="P1244" i="1" a="1"/>
  <c r="P1244" i="1" s="1"/>
  <c r="P1272" i="1" a="1"/>
  <c r="P1272" i="1" s="1"/>
  <c r="P1300" i="1" a="1"/>
  <c r="P1300" i="1" s="1"/>
  <c r="P1332" i="1" a="1"/>
  <c r="P1332" i="1" s="1"/>
  <c r="P1356" i="1" a="1"/>
  <c r="P1356" i="1" s="1"/>
  <c r="P1384" i="1" a="1"/>
  <c r="P1384" i="1" s="1"/>
  <c r="P1404" i="1" a="1"/>
  <c r="P1404" i="1" s="1"/>
  <c r="P1428" i="1" a="1"/>
  <c r="P1428" i="1" s="1"/>
  <c r="P1452" i="1" a="1"/>
  <c r="P1452" i="1" s="1"/>
  <c r="P1476" i="1" a="1"/>
  <c r="P1476" i="1" s="1"/>
  <c r="P1500" i="1" a="1"/>
  <c r="P1500" i="1" s="1"/>
  <c r="P1528" i="1" a="1"/>
  <c r="P1528" i="1" s="1"/>
  <c r="P1556" i="1" a="1"/>
  <c r="P1556" i="1" s="1"/>
  <c r="P1584" i="1" a="1"/>
  <c r="P1584" i="1" s="1"/>
  <c r="P1600" i="1" a="1"/>
  <c r="P1600" i="1" s="1"/>
  <c r="P1628" i="1" a="1"/>
  <c r="P1628" i="1" s="1"/>
  <c r="P1644" i="1" a="1"/>
  <c r="P1644" i="1" s="1"/>
  <c r="P1664" i="1" a="1"/>
  <c r="P1664" i="1" s="1"/>
  <c r="P1680" i="1" a="1"/>
  <c r="P1680" i="1" s="1"/>
  <c r="P1712" i="1" a="1"/>
  <c r="P1712" i="1" s="1"/>
  <c r="P1728" i="1" a="1"/>
  <c r="P1728" i="1" s="1"/>
  <c r="P1760" i="1" a="1"/>
  <c r="P1760" i="1" s="1"/>
  <c r="P1788" i="1" a="1"/>
  <c r="P1788" i="1" s="1"/>
  <c r="P1816" i="1" a="1"/>
  <c r="P1816" i="1" s="1"/>
  <c r="P1840" i="1" a="1"/>
  <c r="P1840" i="1" s="1"/>
  <c r="P1868" i="1" a="1"/>
  <c r="P1868" i="1" s="1"/>
  <c r="P1900" i="1" a="1"/>
  <c r="P1900" i="1" s="1"/>
  <c r="P1928" i="1" a="1"/>
  <c r="P1928" i="1" s="1"/>
  <c r="P1956" i="1" a="1"/>
  <c r="P1956" i="1" s="1"/>
  <c r="P1980" i="1" a="1"/>
  <c r="P1980" i="1" s="1"/>
  <c r="P2016" i="1" a="1"/>
  <c r="P2016" i="1" s="1"/>
  <c r="P2044" i="1" a="1"/>
  <c r="P2044" i="1" s="1"/>
  <c r="P2068" i="1" a="1"/>
  <c r="P2068" i="1" s="1"/>
  <c r="P2096" i="1" a="1"/>
  <c r="P2096" i="1" s="1"/>
  <c r="P2132" i="1" a="1"/>
  <c r="P2132" i="1" s="1"/>
  <c r="P2168" i="1" a="1"/>
  <c r="P2168" i="1" s="1"/>
  <c r="P2192" i="1" a="1"/>
  <c r="P2192" i="1" s="1"/>
  <c r="P2220" i="1" a="1"/>
  <c r="P2220" i="1" s="1"/>
  <c r="P2248" i="1" a="1"/>
  <c r="P2248" i="1" s="1"/>
  <c r="P2276" i="1" a="1"/>
  <c r="P2276" i="1" s="1"/>
  <c r="P2304" i="1" a="1"/>
  <c r="P2304" i="1" s="1"/>
  <c r="P2328" i="1" a="1"/>
  <c r="P2328" i="1" s="1"/>
  <c r="P2356" i="1" a="1"/>
  <c r="P2356" i="1" s="1"/>
  <c r="P2384" i="1" a="1"/>
  <c r="P2384" i="1" s="1"/>
  <c r="P2408" i="1" a="1"/>
  <c r="P2408" i="1" s="1"/>
  <c r="P2436" i="1" a="1"/>
  <c r="P2436" i="1" s="1"/>
  <c r="P2460" i="1" a="1"/>
  <c r="P2460" i="1" s="1"/>
  <c r="P2492" i="1" a="1"/>
  <c r="P2492" i="1" s="1"/>
  <c r="P2524" i="1" a="1"/>
  <c r="P2524" i="1" s="1"/>
  <c r="P2560" i="1" a="1"/>
  <c r="P2560" i="1" s="1"/>
  <c r="P2592" i="1" a="1"/>
  <c r="P2592" i="1" s="1"/>
  <c r="P2620" i="1" a="1"/>
  <c r="P2620" i="1" s="1"/>
  <c r="P2652" i="1" a="1"/>
  <c r="P2652" i="1" s="1"/>
  <c r="P2684" i="1" a="1"/>
  <c r="P2684" i="1" s="1"/>
  <c r="P2724" i="1" a="1"/>
  <c r="P2724" i="1" s="1"/>
  <c r="P2764" i="1" a="1"/>
  <c r="P2764" i="1" s="1"/>
  <c r="P2796" i="1" a="1"/>
  <c r="P2796" i="1" s="1"/>
  <c r="P2840" i="1" a="1"/>
  <c r="P2840" i="1" s="1"/>
  <c r="P2876" i="1" a="1"/>
  <c r="P2876" i="1" s="1"/>
  <c r="P2904" i="1" a="1"/>
  <c r="P2904" i="1" s="1"/>
  <c r="P2924" i="1" a="1"/>
  <c r="P2924" i="1" s="1"/>
  <c r="P2956" i="1" a="1"/>
  <c r="P2956" i="1" s="1"/>
  <c r="P2980" i="1" a="1"/>
  <c r="P2980" i="1" s="1"/>
  <c r="P3008" i="1" a="1"/>
  <c r="P3008" i="1" s="1"/>
  <c r="P3040" i="1" a="1"/>
  <c r="P3040" i="1" s="1"/>
  <c r="P3076" i="1" a="1"/>
  <c r="P3076" i="1" s="1"/>
  <c r="P3104" i="1" a="1"/>
  <c r="P3104" i="1" s="1"/>
  <c r="P3128" i="1" a="1"/>
  <c r="P3128" i="1" s="1"/>
  <c r="P3152" i="1" a="1"/>
  <c r="P3152" i="1" s="1"/>
  <c r="P3176" i="1" a="1"/>
  <c r="P3176" i="1" s="1"/>
  <c r="P3200" i="1" a="1"/>
  <c r="P3200" i="1" s="1"/>
  <c r="P3232" i="1" a="1"/>
  <c r="P3232" i="1" s="1"/>
  <c r="P3268" i="1" a="1"/>
  <c r="P3268" i="1" s="1"/>
  <c r="P3292" i="1" a="1"/>
  <c r="P3292" i="1" s="1"/>
  <c r="P3324" i="1" a="1"/>
  <c r="P3324" i="1" s="1"/>
  <c r="P3348" i="1" a="1"/>
  <c r="P3348" i="1" s="1"/>
  <c r="P3380" i="1" a="1"/>
  <c r="P3380" i="1" s="1"/>
  <c r="P3404" i="1" a="1"/>
  <c r="P3404" i="1" s="1"/>
  <c r="P3428" i="1" a="1"/>
  <c r="P3428" i="1" s="1"/>
  <c r="P3452" i="1" a="1"/>
  <c r="P3452" i="1" s="1"/>
  <c r="P3468" i="1" a="1"/>
  <c r="P3468" i="1" s="1"/>
  <c r="P3492" i="1" a="1"/>
  <c r="P3492" i="1" s="1"/>
  <c r="P3512" i="1" a="1"/>
  <c r="P3512" i="1" s="1"/>
  <c r="P3532" i="1" a="1"/>
  <c r="P3532" i="1" s="1"/>
  <c r="P3552" i="1" a="1"/>
  <c r="P3552" i="1" s="1"/>
  <c r="P3572" i="1" a="1"/>
  <c r="P3572" i="1" s="1"/>
  <c r="P3588" i="1" a="1"/>
  <c r="P3588" i="1" s="1"/>
  <c r="P3600" i="1" a="1"/>
  <c r="P3600" i="1" s="1"/>
  <c r="P3628" i="1" a="1"/>
  <c r="P3628" i="1" s="1"/>
  <c r="P3640" i="1" a="1"/>
  <c r="P3640" i="1" s="1"/>
  <c r="P3660" i="1" a="1"/>
  <c r="P3660" i="1" s="1"/>
  <c r="P3684" i="1" a="1"/>
  <c r="P3684" i="1" s="1"/>
  <c r="P3700" i="1" a="1"/>
  <c r="P3700" i="1" s="1"/>
  <c r="P3716" i="1" a="1"/>
  <c r="P3716" i="1" s="1"/>
  <c r="P3736" i="1" a="1"/>
  <c r="P3736" i="1" s="1"/>
  <c r="P3756" i="1" a="1"/>
  <c r="P3756" i="1" s="1"/>
  <c r="P3780" i="1" a="1"/>
  <c r="P3780" i="1" s="1"/>
  <c r="P3880" i="1" a="1"/>
  <c r="P3880" i="1" s="1"/>
  <c r="P5" i="1" a="1"/>
  <c r="P5" i="1" s="1"/>
  <c r="P9" i="1" a="1"/>
  <c r="P9" i="1" s="1"/>
  <c r="P13" i="1" a="1"/>
  <c r="P13" i="1" s="1"/>
  <c r="P17" i="1" a="1"/>
  <c r="P17" i="1" s="1"/>
  <c r="P21" i="1" a="1"/>
  <c r="P21" i="1" s="1"/>
  <c r="P25" i="1" a="1"/>
  <c r="P25" i="1" s="1"/>
  <c r="P29" i="1" a="1"/>
  <c r="P29" i="1" s="1"/>
  <c r="P33" i="1" a="1"/>
  <c r="P33" i="1" s="1"/>
  <c r="P37" i="1" a="1"/>
  <c r="P37" i="1" s="1"/>
  <c r="P41" i="1" a="1"/>
  <c r="P41" i="1" s="1"/>
  <c r="P45" i="1" a="1"/>
  <c r="P45" i="1" s="1"/>
  <c r="P49" i="1" a="1"/>
  <c r="P49" i="1" s="1"/>
  <c r="P53" i="1" a="1"/>
  <c r="P53" i="1" s="1"/>
  <c r="P57" i="1" a="1"/>
  <c r="P57" i="1" s="1"/>
  <c r="P61" i="1" a="1"/>
  <c r="P61" i="1" s="1"/>
  <c r="P65" i="1" a="1"/>
  <c r="P65" i="1" s="1"/>
  <c r="P69" i="1" a="1"/>
  <c r="P69" i="1" s="1"/>
  <c r="P73" i="1" a="1"/>
  <c r="P73" i="1" s="1"/>
  <c r="P77" i="1" a="1"/>
  <c r="P77" i="1" s="1"/>
  <c r="P81" i="1" a="1"/>
  <c r="P81" i="1" s="1"/>
  <c r="P85" i="1" a="1"/>
  <c r="P85" i="1" s="1"/>
  <c r="P89" i="1" a="1"/>
  <c r="P89" i="1" s="1"/>
  <c r="P93" i="1" a="1"/>
  <c r="P93" i="1" s="1"/>
  <c r="P97" i="1" a="1"/>
  <c r="P97" i="1" s="1"/>
  <c r="P101" i="1" a="1"/>
  <c r="P101" i="1" s="1"/>
  <c r="P105" i="1" a="1"/>
  <c r="P105" i="1" s="1"/>
  <c r="P109" i="1" a="1"/>
  <c r="P109" i="1" s="1"/>
  <c r="P113" i="1" a="1"/>
  <c r="P113" i="1" s="1"/>
  <c r="P117" i="1" a="1"/>
  <c r="P117" i="1" s="1"/>
  <c r="P121" i="1" a="1"/>
  <c r="P121" i="1" s="1"/>
  <c r="P125" i="1" a="1"/>
  <c r="P125" i="1" s="1"/>
  <c r="P129" i="1" a="1"/>
  <c r="P129" i="1" s="1"/>
  <c r="P133" i="1" a="1"/>
  <c r="P133" i="1" s="1"/>
  <c r="P137" i="1" a="1"/>
  <c r="P137" i="1" s="1"/>
  <c r="P141" i="1" a="1"/>
  <c r="P141" i="1" s="1"/>
  <c r="P145" i="1" a="1"/>
  <c r="P145" i="1" s="1"/>
  <c r="P149" i="1" a="1"/>
  <c r="P149" i="1" s="1"/>
  <c r="P153" i="1" a="1"/>
  <c r="P153" i="1" s="1"/>
  <c r="P157" i="1" a="1"/>
  <c r="P157" i="1" s="1"/>
  <c r="P161" i="1" a="1"/>
  <c r="P161" i="1" s="1"/>
  <c r="P165" i="1" a="1"/>
  <c r="P165" i="1" s="1"/>
  <c r="P169" i="1" a="1"/>
  <c r="P169" i="1" s="1"/>
  <c r="P173" i="1" a="1"/>
  <c r="P173" i="1" s="1"/>
  <c r="P177" i="1" a="1"/>
  <c r="P177" i="1" s="1"/>
  <c r="P181" i="1" a="1"/>
  <c r="P181" i="1" s="1"/>
  <c r="P185" i="1" a="1"/>
  <c r="P185" i="1" s="1"/>
  <c r="P189" i="1" a="1"/>
  <c r="P189" i="1" s="1"/>
  <c r="P193" i="1" a="1"/>
  <c r="P193" i="1" s="1"/>
  <c r="P197" i="1" a="1"/>
  <c r="P197" i="1" s="1"/>
  <c r="P201" i="1" a="1"/>
  <c r="P201" i="1" s="1"/>
  <c r="P205" i="1" a="1"/>
  <c r="P205" i="1" s="1"/>
  <c r="P209" i="1" a="1"/>
  <c r="P209" i="1" s="1"/>
  <c r="P213" i="1" a="1"/>
  <c r="P213" i="1" s="1"/>
  <c r="P217" i="1" a="1"/>
  <c r="P217" i="1" s="1"/>
  <c r="P221" i="1" a="1"/>
  <c r="P221" i="1" s="1"/>
  <c r="P225" i="1" a="1"/>
  <c r="P225" i="1" s="1"/>
  <c r="P229" i="1" a="1"/>
  <c r="P229" i="1" s="1"/>
  <c r="P233" i="1" a="1"/>
  <c r="P233" i="1" s="1"/>
  <c r="P237" i="1" a="1"/>
  <c r="P237" i="1" s="1"/>
  <c r="P241" i="1" a="1"/>
  <c r="P241" i="1" s="1"/>
  <c r="P245" i="1" a="1"/>
  <c r="P245" i="1" s="1"/>
  <c r="P249" i="1" a="1"/>
  <c r="P249" i="1" s="1"/>
  <c r="P253" i="1" a="1"/>
  <c r="P253" i="1" s="1"/>
  <c r="P257" i="1" a="1"/>
  <c r="P257" i="1" s="1"/>
  <c r="P261" i="1" a="1"/>
  <c r="P261" i="1" s="1"/>
  <c r="P265" i="1" a="1"/>
  <c r="P265" i="1" s="1"/>
  <c r="P269" i="1" a="1"/>
  <c r="P269" i="1" s="1"/>
  <c r="P273" i="1" a="1"/>
  <c r="P273" i="1" s="1"/>
  <c r="P277" i="1" a="1"/>
  <c r="P277" i="1" s="1"/>
  <c r="P281" i="1" a="1"/>
  <c r="P281" i="1" s="1"/>
  <c r="P285" i="1" a="1"/>
  <c r="P285" i="1" s="1"/>
  <c r="P289" i="1" a="1"/>
  <c r="P289" i="1" s="1"/>
  <c r="P293" i="1" a="1"/>
  <c r="P293" i="1" s="1"/>
  <c r="P297" i="1" a="1"/>
  <c r="P297" i="1" s="1"/>
  <c r="P301" i="1" a="1"/>
  <c r="P301" i="1" s="1"/>
  <c r="P305" i="1" a="1"/>
  <c r="P305" i="1" s="1"/>
  <c r="P309" i="1" a="1"/>
  <c r="P309" i="1" s="1"/>
  <c r="P313" i="1" a="1"/>
  <c r="P313" i="1" s="1"/>
  <c r="P317" i="1" a="1"/>
  <c r="P317" i="1" s="1"/>
  <c r="P321" i="1" a="1"/>
  <c r="P321" i="1" s="1"/>
  <c r="P325" i="1" a="1"/>
  <c r="P325" i="1" s="1"/>
  <c r="P329" i="1" a="1"/>
  <c r="P329" i="1" s="1"/>
  <c r="P333" i="1" a="1"/>
  <c r="P333" i="1" s="1"/>
  <c r="P337" i="1" a="1"/>
  <c r="P337" i="1" s="1"/>
  <c r="P341" i="1" a="1"/>
  <c r="P341" i="1" s="1"/>
  <c r="P345" i="1" a="1"/>
  <c r="P345" i="1" s="1"/>
  <c r="P349" i="1" a="1"/>
  <c r="P349" i="1" s="1"/>
  <c r="P353" i="1" a="1"/>
  <c r="P353" i="1" s="1"/>
  <c r="P357" i="1" a="1"/>
  <c r="P357" i="1" s="1"/>
  <c r="P361" i="1" a="1"/>
  <c r="P361" i="1" s="1"/>
  <c r="P365" i="1" a="1"/>
  <c r="P365" i="1" s="1"/>
  <c r="P369" i="1" a="1"/>
  <c r="P369" i="1" s="1"/>
  <c r="P373" i="1" a="1"/>
  <c r="P373" i="1" s="1"/>
  <c r="P377" i="1" a="1"/>
  <c r="P377" i="1" s="1"/>
  <c r="P381" i="1" a="1"/>
  <c r="P381" i="1" s="1"/>
  <c r="P385" i="1" a="1"/>
  <c r="P385" i="1" s="1"/>
  <c r="P389" i="1" a="1"/>
  <c r="P389" i="1" s="1"/>
  <c r="P393" i="1" a="1"/>
  <c r="P393" i="1" s="1"/>
  <c r="P397" i="1" a="1"/>
  <c r="P397" i="1" s="1"/>
  <c r="P401" i="1" a="1"/>
  <c r="P401" i="1" s="1"/>
  <c r="P405" i="1" a="1"/>
  <c r="P405" i="1" s="1"/>
  <c r="P409" i="1" a="1"/>
  <c r="P409" i="1" s="1"/>
  <c r="P413" i="1" a="1"/>
  <c r="P413" i="1" s="1"/>
  <c r="P417" i="1" a="1"/>
  <c r="P417" i="1" s="1"/>
  <c r="P421" i="1" a="1"/>
  <c r="P421" i="1" s="1"/>
  <c r="P425" i="1" a="1"/>
  <c r="P425" i="1" s="1"/>
  <c r="P429" i="1" a="1"/>
  <c r="P429" i="1" s="1"/>
  <c r="P433" i="1" a="1"/>
  <c r="P433" i="1" s="1"/>
  <c r="P437" i="1" a="1"/>
  <c r="P437" i="1" s="1"/>
  <c r="P441" i="1" a="1"/>
  <c r="P441" i="1" s="1"/>
  <c r="P445" i="1" a="1"/>
  <c r="P445" i="1" s="1"/>
  <c r="P449" i="1" a="1"/>
  <c r="P449" i="1" s="1"/>
  <c r="P453" i="1" a="1"/>
  <c r="P453" i="1" s="1"/>
  <c r="P457" i="1" a="1"/>
  <c r="P457" i="1" s="1"/>
  <c r="P461" i="1" a="1"/>
  <c r="P461" i="1" s="1"/>
  <c r="P465" i="1" a="1"/>
  <c r="P465" i="1" s="1"/>
  <c r="P469" i="1" a="1"/>
  <c r="P469" i="1" s="1"/>
  <c r="P473" i="1" a="1"/>
  <c r="P473" i="1" s="1"/>
  <c r="P477" i="1" a="1"/>
  <c r="P477" i="1" s="1"/>
  <c r="P481" i="1" a="1"/>
  <c r="P481" i="1" s="1"/>
  <c r="P485" i="1" a="1"/>
  <c r="P485" i="1" s="1"/>
  <c r="P489" i="1" a="1"/>
  <c r="P489" i="1" s="1"/>
  <c r="P493" i="1" a="1"/>
  <c r="P493" i="1" s="1"/>
  <c r="P497" i="1" a="1"/>
  <c r="P497" i="1" s="1"/>
  <c r="P501" i="1" a="1"/>
  <c r="P501" i="1" s="1"/>
  <c r="P505" i="1" a="1"/>
  <c r="P505" i="1" s="1"/>
  <c r="P509" i="1" a="1"/>
  <c r="P509" i="1" s="1"/>
  <c r="P513" i="1" a="1"/>
  <c r="P513" i="1" s="1"/>
  <c r="P517" i="1" a="1"/>
  <c r="P517" i="1" s="1"/>
  <c r="P521" i="1" a="1"/>
  <c r="P521" i="1" s="1"/>
  <c r="P525" i="1" a="1"/>
  <c r="P525" i="1" s="1"/>
  <c r="P529" i="1" a="1"/>
  <c r="P529" i="1" s="1"/>
  <c r="P533" i="1" a="1"/>
  <c r="P533" i="1" s="1"/>
  <c r="P537" i="1" a="1"/>
  <c r="P537" i="1" s="1"/>
  <c r="P541" i="1" a="1"/>
  <c r="P541" i="1" s="1"/>
  <c r="P545" i="1" a="1"/>
  <c r="P545" i="1" s="1"/>
  <c r="P549" i="1" a="1"/>
  <c r="P549" i="1" s="1"/>
  <c r="P553" i="1" a="1"/>
  <c r="P553" i="1" s="1"/>
  <c r="P557" i="1" a="1"/>
  <c r="P557" i="1" s="1"/>
  <c r="P561" i="1" a="1"/>
  <c r="P561" i="1" s="1"/>
  <c r="P565" i="1" a="1"/>
  <c r="P565" i="1" s="1"/>
  <c r="P569" i="1" a="1"/>
  <c r="P569" i="1" s="1"/>
  <c r="P573" i="1" a="1"/>
  <c r="P573" i="1" s="1"/>
  <c r="P577" i="1" a="1"/>
  <c r="P577" i="1" s="1"/>
  <c r="P581" i="1" a="1"/>
  <c r="P581" i="1" s="1"/>
  <c r="P585" i="1" a="1"/>
  <c r="P585" i="1" s="1"/>
  <c r="P589" i="1" a="1"/>
  <c r="P589" i="1" s="1"/>
  <c r="P593" i="1" a="1"/>
  <c r="P593" i="1" s="1"/>
  <c r="P597" i="1" a="1"/>
  <c r="P597" i="1" s="1"/>
  <c r="P601" i="1" a="1"/>
  <c r="P601" i="1" s="1"/>
  <c r="P605" i="1" a="1"/>
  <c r="P605" i="1" s="1"/>
  <c r="P609" i="1" a="1"/>
  <c r="P609" i="1" s="1"/>
  <c r="P613" i="1" a="1"/>
  <c r="P613" i="1" s="1"/>
  <c r="P617" i="1" a="1"/>
  <c r="P617" i="1" s="1"/>
  <c r="P621" i="1" a="1"/>
  <c r="P621" i="1" s="1"/>
  <c r="P625" i="1" a="1"/>
  <c r="P625" i="1" s="1"/>
  <c r="P629" i="1" a="1"/>
  <c r="P629" i="1" s="1"/>
  <c r="P633" i="1" a="1"/>
  <c r="P633" i="1" s="1"/>
  <c r="P637" i="1" a="1"/>
  <c r="P637" i="1" s="1"/>
  <c r="P641" i="1" a="1"/>
  <c r="P641" i="1" s="1"/>
  <c r="P645" i="1" a="1"/>
  <c r="P645" i="1" s="1"/>
  <c r="P649" i="1" a="1"/>
  <c r="P649" i="1" s="1"/>
  <c r="P653" i="1" a="1"/>
  <c r="P653" i="1" s="1"/>
  <c r="P657" i="1" a="1"/>
  <c r="P657" i="1" s="1"/>
  <c r="P661" i="1" a="1"/>
  <c r="P661" i="1" s="1"/>
  <c r="P665" i="1" a="1"/>
  <c r="P665" i="1" s="1"/>
  <c r="P669" i="1" a="1"/>
  <c r="P669" i="1" s="1"/>
  <c r="P673" i="1" a="1"/>
  <c r="P673" i="1" s="1"/>
  <c r="P677" i="1" a="1"/>
  <c r="P677" i="1" s="1"/>
  <c r="P681" i="1" a="1"/>
  <c r="P681" i="1" s="1"/>
  <c r="P685" i="1" a="1"/>
  <c r="P685" i="1" s="1"/>
  <c r="P689" i="1" a="1"/>
  <c r="P689" i="1" s="1"/>
  <c r="P693" i="1" a="1"/>
  <c r="P693" i="1" s="1"/>
  <c r="P697" i="1" a="1"/>
  <c r="P697" i="1" s="1"/>
  <c r="P701" i="1" a="1"/>
  <c r="P701" i="1" s="1"/>
  <c r="P705" i="1" a="1"/>
  <c r="P705" i="1" s="1"/>
  <c r="P709" i="1" a="1"/>
  <c r="P709" i="1" s="1"/>
  <c r="P713" i="1" a="1"/>
  <c r="P713" i="1" s="1"/>
  <c r="P717" i="1" a="1"/>
  <c r="P717" i="1" s="1"/>
  <c r="P721" i="1" a="1"/>
  <c r="P721" i="1" s="1"/>
  <c r="P725" i="1" a="1"/>
  <c r="P725" i="1" s="1"/>
  <c r="P729" i="1" a="1"/>
  <c r="P729" i="1" s="1"/>
  <c r="P733" i="1" a="1"/>
  <c r="P733" i="1" s="1"/>
  <c r="P737" i="1" a="1"/>
  <c r="P737" i="1" s="1"/>
  <c r="P741" i="1" a="1"/>
  <c r="P741" i="1" s="1"/>
  <c r="P745" i="1" a="1"/>
  <c r="P745" i="1" s="1"/>
  <c r="P749" i="1" a="1"/>
  <c r="P749" i="1" s="1"/>
  <c r="P753" i="1" a="1"/>
  <c r="P753" i="1" s="1"/>
  <c r="P757" i="1" a="1"/>
  <c r="P757" i="1" s="1"/>
  <c r="P761" i="1" a="1"/>
  <c r="P761" i="1" s="1"/>
  <c r="P765" i="1" a="1"/>
  <c r="P765" i="1" s="1"/>
  <c r="P769" i="1" a="1"/>
  <c r="P769" i="1" s="1"/>
  <c r="P773" i="1" a="1"/>
  <c r="P773" i="1" s="1"/>
  <c r="P777" i="1" a="1"/>
  <c r="P777" i="1" s="1"/>
  <c r="P781" i="1" a="1"/>
  <c r="P781" i="1" s="1"/>
  <c r="P785" i="1" a="1"/>
  <c r="P785" i="1" s="1"/>
  <c r="P789" i="1" a="1"/>
  <c r="P789" i="1" s="1"/>
  <c r="P793" i="1" a="1"/>
  <c r="P793" i="1" s="1"/>
  <c r="P797" i="1" a="1"/>
  <c r="P797" i="1" s="1"/>
  <c r="P801" i="1" a="1"/>
  <c r="P801" i="1" s="1"/>
  <c r="P805" i="1" a="1"/>
  <c r="P805" i="1" s="1"/>
  <c r="P809" i="1" a="1"/>
  <c r="P809" i="1" s="1"/>
  <c r="P813" i="1" a="1"/>
  <c r="P813" i="1" s="1"/>
  <c r="P817" i="1" a="1"/>
  <c r="P817" i="1" s="1"/>
  <c r="P821" i="1" a="1"/>
  <c r="P821" i="1" s="1"/>
  <c r="P825" i="1" a="1"/>
  <c r="P825" i="1" s="1"/>
  <c r="P829" i="1" a="1"/>
  <c r="P829" i="1" s="1"/>
  <c r="P833" i="1" a="1"/>
  <c r="P833" i="1" s="1"/>
  <c r="P837" i="1" a="1"/>
  <c r="P837" i="1" s="1"/>
  <c r="P841" i="1" a="1"/>
  <c r="P841" i="1" s="1"/>
  <c r="P845" i="1" a="1"/>
  <c r="P845" i="1" s="1"/>
  <c r="P849" i="1" a="1"/>
  <c r="P849" i="1" s="1"/>
  <c r="P853" i="1" a="1"/>
  <c r="P853" i="1" s="1"/>
  <c r="P857" i="1" a="1"/>
  <c r="P857" i="1" s="1"/>
  <c r="P861" i="1" a="1"/>
  <c r="P861" i="1" s="1"/>
  <c r="P865" i="1" a="1"/>
  <c r="P865" i="1" s="1"/>
  <c r="P869" i="1" a="1"/>
  <c r="P869" i="1" s="1"/>
  <c r="P873" i="1" a="1"/>
  <c r="P873" i="1" s="1"/>
  <c r="P877" i="1" a="1"/>
  <c r="P877" i="1" s="1"/>
  <c r="P881" i="1" a="1"/>
  <c r="P881" i="1" s="1"/>
  <c r="P885" i="1" a="1"/>
  <c r="P885" i="1" s="1"/>
  <c r="P889" i="1" a="1"/>
  <c r="P889" i="1" s="1"/>
  <c r="P893" i="1" a="1"/>
  <c r="P893" i="1" s="1"/>
  <c r="P897" i="1" a="1"/>
  <c r="P897" i="1" s="1"/>
  <c r="P901" i="1" a="1"/>
  <c r="P901" i="1" s="1"/>
  <c r="P905" i="1" a="1"/>
  <c r="P905" i="1" s="1"/>
  <c r="P909" i="1" a="1"/>
  <c r="P909" i="1" s="1"/>
  <c r="P913" i="1" a="1"/>
  <c r="P913" i="1" s="1"/>
  <c r="P917" i="1" a="1"/>
  <c r="P917" i="1" s="1"/>
  <c r="P921" i="1" a="1"/>
  <c r="P921" i="1" s="1"/>
  <c r="P925" i="1" a="1"/>
  <c r="P925" i="1" s="1"/>
  <c r="P929" i="1" a="1"/>
  <c r="P929" i="1" s="1"/>
  <c r="P933" i="1" a="1"/>
  <c r="P933" i="1" s="1"/>
  <c r="P937" i="1" a="1"/>
  <c r="P937" i="1" s="1"/>
  <c r="P941" i="1" a="1"/>
  <c r="P941" i="1" s="1"/>
  <c r="P945" i="1" a="1"/>
  <c r="P945" i="1" s="1"/>
  <c r="P949" i="1" a="1"/>
  <c r="P949" i="1" s="1"/>
  <c r="P953" i="1" a="1"/>
  <c r="P953" i="1" s="1"/>
  <c r="P957" i="1" a="1"/>
  <c r="P957" i="1" s="1"/>
  <c r="P961" i="1" a="1"/>
  <c r="P961" i="1" s="1"/>
  <c r="P965" i="1" a="1"/>
  <c r="P965" i="1" s="1"/>
  <c r="P969" i="1" a="1"/>
  <c r="P969" i="1" s="1"/>
  <c r="P973" i="1" a="1"/>
  <c r="P973" i="1" s="1"/>
  <c r="P977" i="1" a="1"/>
  <c r="P977" i="1" s="1"/>
  <c r="P981" i="1" a="1"/>
  <c r="P981" i="1" s="1"/>
  <c r="P985" i="1" a="1"/>
  <c r="P985" i="1" s="1"/>
  <c r="P989" i="1" a="1"/>
  <c r="P989" i="1" s="1"/>
  <c r="P993" i="1" a="1"/>
  <c r="P993" i="1" s="1"/>
  <c r="P997" i="1" a="1"/>
  <c r="P997" i="1" s="1"/>
  <c r="P1001" i="1" a="1"/>
  <c r="P1001" i="1" s="1"/>
  <c r="P1005" i="1" a="1"/>
  <c r="P1005" i="1" s="1"/>
  <c r="P1009" i="1" a="1"/>
  <c r="P1009" i="1" s="1"/>
  <c r="P1013" i="1" a="1"/>
  <c r="P1013" i="1" s="1"/>
  <c r="P1017" i="1" a="1"/>
  <c r="P1017" i="1" s="1"/>
  <c r="P1021" i="1" a="1"/>
  <c r="P1021" i="1" s="1"/>
  <c r="P1025" i="1" a="1"/>
  <c r="P1025" i="1" s="1"/>
  <c r="P1029" i="1" a="1"/>
  <c r="P1029" i="1" s="1"/>
  <c r="P1033" i="1" a="1"/>
  <c r="P1033" i="1" s="1"/>
  <c r="P1037" i="1" a="1"/>
  <c r="P1037" i="1" s="1"/>
  <c r="P1041" i="1" a="1"/>
  <c r="P1041" i="1" s="1"/>
  <c r="P1045" i="1" a="1"/>
  <c r="P1045" i="1" s="1"/>
  <c r="P1049" i="1" a="1"/>
  <c r="P1049" i="1" s="1"/>
  <c r="P1053" i="1" a="1"/>
  <c r="P1053" i="1" s="1"/>
  <c r="P1057" i="1" a="1"/>
  <c r="P1057" i="1" s="1"/>
  <c r="P1061" i="1" a="1"/>
  <c r="P1061" i="1" s="1"/>
  <c r="P1065" i="1" a="1"/>
  <c r="P1065" i="1" s="1"/>
  <c r="P1069" i="1" a="1"/>
  <c r="P1069" i="1" s="1"/>
  <c r="P1073" i="1" a="1"/>
  <c r="P1073" i="1" s="1"/>
  <c r="P1077" i="1" a="1"/>
  <c r="P1077" i="1" s="1"/>
  <c r="P1081" i="1" a="1"/>
  <c r="P1081" i="1" s="1"/>
  <c r="P1085" i="1" a="1"/>
  <c r="P1085" i="1" s="1"/>
  <c r="P1089" i="1" a="1"/>
  <c r="P1089" i="1" s="1"/>
  <c r="P1093" i="1" a="1"/>
  <c r="P1093" i="1" s="1"/>
  <c r="P1097" i="1" a="1"/>
  <c r="P1097" i="1" s="1"/>
  <c r="P1101" i="1" a="1"/>
  <c r="P1101" i="1" s="1"/>
  <c r="P1105" i="1" a="1"/>
  <c r="P1105" i="1" s="1"/>
  <c r="P1109" i="1" a="1"/>
  <c r="P1109" i="1" s="1"/>
  <c r="P1113" i="1" a="1"/>
  <c r="P1113" i="1" s="1"/>
  <c r="P1117" i="1" a="1"/>
  <c r="P1117" i="1" s="1"/>
  <c r="P1121" i="1" a="1"/>
  <c r="P1121" i="1" s="1"/>
  <c r="P1125" i="1" a="1"/>
  <c r="P1125" i="1" s="1"/>
  <c r="P1129" i="1" a="1"/>
  <c r="P1129" i="1" s="1"/>
  <c r="P1133" i="1" a="1"/>
  <c r="P1133" i="1" s="1"/>
  <c r="P1137" i="1" a="1"/>
  <c r="P1137" i="1" s="1"/>
  <c r="P1141" i="1" a="1"/>
  <c r="P1141" i="1" s="1"/>
  <c r="P1145" i="1" a="1"/>
  <c r="P1145" i="1" s="1"/>
  <c r="P1149" i="1" a="1"/>
  <c r="P1149" i="1" s="1"/>
  <c r="P1153" i="1" a="1"/>
  <c r="P1153" i="1" s="1"/>
  <c r="P1157" i="1" a="1"/>
  <c r="P1157" i="1" s="1"/>
  <c r="P1161" i="1" a="1"/>
  <c r="P1161" i="1" s="1"/>
  <c r="P1165" i="1" a="1"/>
  <c r="P1165" i="1" s="1"/>
  <c r="P1169" i="1" a="1"/>
  <c r="P1169" i="1" s="1"/>
  <c r="P1173" i="1" a="1"/>
  <c r="P1173" i="1" s="1"/>
  <c r="P1177" i="1" a="1"/>
  <c r="P1177" i="1" s="1"/>
  <c r="P1181" i="1" a="1"/>
  <c r="P1181" i="1" s="1"/>
  <c r="P1185" i="1" a="1"/>
  <c r="P1185" i="1" s="1"/>
  <c r="P1189" i="1" a="1"/>
  <c r="P1189" i="1" s="1"/>
  <c r="P1193" i="1" a="1"/>
  <c r="P1193" i="1" s="1"/>
  <c r="P1197" i="1" a="1"/>
  <c r="P1197" i="1" s="1"/>
  <c r="P1201" i="1" a="1"/>
  <c r="P1201" i="1" s="1"/>
  <c r="P1205" i="1" a="1"/>
  <c r="P1205" i="1" s="1"/>
  <c r="P1209" i="1" a="1"/>
  <c r="P1209" i="1" s="1"/>
  <c r="P1213" i="1" a="1"/>
  <c r="P1213" i="1" s="1"/>
  <c r="P1217" i="1" a="1"/>
  <c r="P1217" i="1" s="1"/>
  <c r="P1221" i="1" a="1"/>
  <c r="P1221" i="1" s="1"/>
  <c r="P1225" i="1" a="1"/>
  <c r="P1225" i="1" s="1"/>
  <c r="P1229" i="1" a="1"/>
  <c r="P1229" i="1" s="1"/>
  <c r="P1233" i="1" a="1"/>
  <c r="P1233" i="1" s="1"/>
  <c r="P1237" i="1" a="1"/>
  <c r="P1237" i="1" s="1"/>
  <c r="P1241" i="1" a="1"/>
  <c r="P1241" i="1" s="1"/>
  <c r="P1245" i="1" a="1"/>
  <c r="P1245" i="1" s="1"/>
  <c r="P1249" i="1" a="1"/>
  <c r="P1249" i="1" s="1"/>
  <c r="P1253" i="1" a="1"/>
  <c r="P1253" i="1" s="1"/>
  <c r="P1257" i="1" a="1"/>
  <c r="P1257" i="1" s="1"/>
  <c r="P1261" i="1" a="1"/>
  <c r="P1261" i="1" s="1"/>
  <c r="P1265" i="1" a="1"/>
  <c r="P1265" i="1" s="1"/>
  <c r="P1269" i="1" a="1"/>
  <c r="P1269" i="1" s="1"/>
  <c r="P1273" i="1" a="1"/>
  <c r="P1273" i="1" s="1"/>
  <c r="P1277" i="1" a="1"/>
  <c r="P1277" i="1" s="1"/>
  <c r="P1281" i="1" a="1"/>
  <c r="P1281" i="1" s="1"/>
  <c r="P1285" i="1" a="1"/>
  <c r="P1285" i="1" s="1"/>
  <c r="P1289" i="1" a="1"/>
  <c r="P1289" i="1" s="1"/>
  <c r="P1293" i="1" a="1"/>
  <c r="P1293" i="1" s="1"/>
  <c r="P1297" i="1" a="1"/>
  <c r="P1297" i="1" s="1"/>
  <c r="P1301" i="1" a="1"/>
  <c r="P1301" i="1" s="1"/>
  <c r="P1305" i="1" a="1"/>
  <c r="P1305" i="1" s="1"/>
  <c r="P1309" i="1" a="1"/>
  <c r="P1309" i="1" s="1"/>
  <c r="P1313" i="1" a="1"/>
  <c r="P1313" i="1" s="1"/>
  <c r="P1317" i="1" a="1"/>
  <c r="P1317" i="1" s="1"/>
  <c r="P1321" i="1" a="1"/>
  <c r="P1321" i="1" s="1"/>
  <c r="P1325" i="1" a="1"/>
  <c r="P1325" i="1" s="1"/>
  <c r="P1329" i="1" a="1"/>
  <c r="P1329" i="1" s="1"/>
  <c r="P1333" i="1" a="1"/>
  <c r="P1333" i="1" s="1"/>
  <c r="P1337" i="1" a="1"/>
  <c r="P1337" i="1" s="1"/>
  <c r="P1341" i="1" a="1"/>
  <c r="P1341" i="1" s="1"/>
  <c r="P1345" i="1" a="1"/>
  <c r="P1345" i="1" s="1"/>
  <c r="P1349" i="1" a="1"/>
  <c r="P1349" i="1" s="1"/>
  <c r="P1353" i="1" a="1"/>
  <c r="P1353" i="1" s="1"/>
  <c r="P1357" i="1" a="1"/>
  <c r="P1357" i="1" s="1"/>
  <c r="P1361" i="1" a="1"/>
  <c r="P1361" i="1" s="1"/>
  <c r="P1365" i="1" a="1"/>
  <c r="P1365" i="1" s="1"/>
  <c r="P1369" i="1" a="1"/>
  <c r="P1369" i="1" s="1"/>
  <c r="P1373" i="1" a="1"/>
  <c r="P1373" i="1" s="1"/>
  <c r="P1377" i="1" a="1"/>
  <c r="P1377" i="1" s="1"/>
  <c r="P1381" i="1" a="1"/>
  <c r="P1381" i="1" s="1"/>
  <c r="P1385" i="1" a="1"/>
  <c r="P1385" i="1" s="1"/>
  <c r="P1389" i="1" a="1"/>
  <c r="P1389" i="1" s="1"/>
  <c r="P1393" i="1" a="1"/>
  <c r="P1393" i="1" s="1"/>
  <c r="P1397" i="1" a="1"/>
  <c r="P1397" i="1" s="1"/>
  <c r="P1401" i="1" a="1"/>
  <c r="P1401" i="1" s="1"/>
  <c r="P1405" i="1" a="1"/>
  <c r="P1405" i="1" s="1"/>
  <c r="P1409" i="1" a="1"/>
  <c r="P1409" i="1" s="1"/>
  <c r="P1413" i="1" a="1"/>
  <c r="P1413" i="1" s="1"/>
  <c r="P1417" i="1" a="1"/>
  <c r="P1417" i="1" s="1"/>
  <c r="P1421" i="1" a="1"/>
  <c r="P1421" i="1" s="1"/>
  <c r="P1425" i="1" a="1"/>
  <c r="P1425" i="1" s="1"/>
  <c r="P1429" i="1" a="1"/>
  <c r="P1429" i="1" s="1"/>
  <c r="P1433" i="1" a="1"/>
  <c r="P1433" i="1" s="1"/>
  <c r="P1437" i="1" a="1"/>
  <c r="P1437" i="1" s="1"/>
  <c r="P1441" i="1" a="1"/>
  <c r="P1441" i="1" s="1"/>
  <c r="P1445" i="1" a="1"/>
  <c r="P1445" i="1" s="1"/>
  <c r="P1449" i="1" a="1"/>
  <c r="P1449" i="1" s="1"/>
  <c r="P1453" i="1" a="1"/>
  <c r="P1453" i="1" s="1"/>
  <c r="P1457" i="1" a="1"/>
  <c r="P1457" i="1" s="1"/>
  <c r="P1461" i="1" a="1"/>
  <c r="P1461" i="1" s="1"/>
  <c r="P1465" i="1" a="1"/>
  <c r="P1465" i="1" s="1"/>
  <c r="P1469" i="1" a="1"/>
  <c r="P1469" i="1" s="1"/>
  <c r="P1473" i="1" a="1"/>
  <c r="P1473" i="1" s="1"/>
  <c r="P1477" i="1" a="1"/>
  <c r="P1477" i="1" s="1"/>
  <c r="P1481" i="1" a="1"/>
  <c r="P1481" i="1" s="1"/>
  <c r="P1485" i="1" a="1"/>
  <c r="P1485" i="1" s="1"/>
  <c r="P1489" i="1" a="1"/>
  <c r="P1489" i="1" s="1"/>
  <c r="P1493" i="1" a="1"/>
  <c r="P1493" i="1" s="1"/>
  <c r="P1497" i="1" a="1"/>
  <c r="P1497" i="1" s="1"/>
  <c r="P1501" i="1" a="1"/>
  <c r="P1501" i="1" s="1"/>
  <c r="P1505" i="1" a="1"/>
  <c r="P1505" i="1" s="1"/>
  <c r="P1509" i="1" a="1"/>
  <c r="P1509" i="1" s="1"/>
  <c r="P1513" i="1" a="1"/>
  <c r="P1513" i="1" s="1"/>
  <c r="P1517" i="1" a="1"/>
  <c r="P1517" i="1" s="1"/>
  <c r="P1521" i="1" a="1"/>
  <c r="P1521" i="1" s="1"/>
  <c r="P1525" i="1" a="1"/>
  <c r="P1525" i="1" s="1"/>
  <c r="P1529" i="1" a="1"/>
  <c r="P1529" i="1" s="1"/>
  <c r="P1533" i="1" a="1"/>
  <c r="P1533" i="1" s="1"/>
  <c r="P1537" i="1" a="1"/>
  <c r="P1537" i="1" s="1"/>
  <c r="P1541" i="1" a="1"/>
  <c r="P1541" i="1" s="1"/>
  <c r="P1545" i="1" a="1"/>
  <c r="P1545" i="1" s="1"/>
  <c r="P1549" i="1" a="1"/>
  <c r="P1549" i="1" s="1"/>
  <c r="P1553" i="1" a="1"/>
  <c r="P1553" i="1" s="1"/>
  <c r="P1557" i="1" a="1"/>
  <c r="P1557" i="1" s="1"/>
  <c r="P1561" i="1" a="1"/>
  <c r="P1561" i="1" s="1"/>
  <c r="P1565" i="1" a="1"/>
  <c r="P1565" i="1" s="1"/>
  <c r="P1569" i="1" a="1"/>
  <c r="P1569" i="1" s="1"/>
  <c r="P1573" i="1" a="1"/>
  <c r="P1573" i="1" s="1"/>
  <c r="P1577" i="1" a="1"/>
  <c r="P1577" i="1" s="1"/>
  <c r="P1581" i="1" a="1"/>
  <c r="P1581" i="1" s="1"/>
  <c r="P1585" i="1" a="1"/>
  <c r="P1585" i="1" s="1"/>
  <c r="P1589" i="1" a="1"/>
  <c r="P1589" i="1" s="1"/>
  <c r="P1593" i="1" a="1"/>
  <c r="P1593" i="1" s="1"/>
  <c r="P1597" i="1" a="1"/>
  <c r="P1597" i="1" s="1"/>
  <c r="P1601" i="1" a="1"/>
  <c r="P1601" i="1" s="1"/>
  <c r="P1605" i="1" a="1"/>
  <c r="P1605" i="1" s="1"/>
  <c r="P1609" i="1" a="1"/>
  <c r="P1609" i="1" s="1"/>
  <c r="P1613" i="1" a="1"/>
  <c r="P1613" i="1" s="1"/>
  <c r="P1617" i="1" a="1"/>
  <c r="P1617" i="1" s="1"/>
  <c r="P1621" i="1" a="1"/>
  <c r="P1621" i="1" s="1"/>
  <c r="P1625" i="1" a="1"/>
  <c r="P1625" i="1" s="1"/>
  <c r="P1629" i="1" a="1"/>
  <c r="P1629" i="1" s="1"/>
  <c r="P1633" i="1" a="1"/>
  <c r="P1633" i="1" s="1"/>
  <c r="P1637" i="1" a="1"/>
  <c r="P1637" i="1" s="1"/>
  <c r="P1641" i="1" a="1"/>
  <c r="P1641" i="1" s="1"/>
  <c r="P1645" i="1" a="1"/>
  <c r="P1645" i="1" s="1"/>
  <c r="P1649" i="1" a="1"/>
  <c r="P1649" i="1" s="1"/>
  <c r="P1653" i="1" a="1"/>
  <c r="P1653" i="1" s="1"/>
  <c r="P1657" i="1" a="1"/>
  <c r="P1657" i="1" s="1"/>
  <c r="P1661" i="1" a="1"/>
  <c r="P1661" i="1" s="1"/>
  <c r="P1665" i="1" a="1"/>
  <c r="P1665" i="1" s="1"/>
  <c r="P1669" i="1" a="1"/>
  <c r="P1669" i="1" s="1"/>
  <c r="P1673" i="1" a="1"/>
  <c r="P1673" i="1" s="1"/>
  <c r="P1677" i="1" a="1"/>
  <c r="P1677" i="1" s="1"/>
  <c r="P1681" i="1" a="1"/>
  <c r="P1681" i="1" s="1"/>
  <c r="P1685" i="1" a="1"/>
  <c r="P1685" i="1" s="1"/>
  <c r="P1689" i="1" a="1"/>
  <c r="P1689" i="1" s="1"/>
  <c r="P1693" i="1" a="1"/>
  <c r="P1693" i="1" s="1"/>
  <c r="P1697" i="1" a="1"/>
  <c r="P1697" i="1" s="1"/>
  <c r="P1701" i="1" a="1"/>
  <c r="P1701" i="1" s="1"/>
  <c r="P1705" i="1" a="1"/>
  <c r="P1705" i="1" s="1"/>
  <c r="P1709" i="1" a="1"/>
  <c r="P1709" i="1" s="1"/>
  <c r="P1713" i="1" a="1"/>
  <c r="P1713" i="1" s="1"/>
  <c r="P1717" i="1" a="1"/>
  <c r="P1717" i="1" s="1"/>
  <c r="P1721" i="1" a="1"/>
  <c r="P1721" i="1" s="1"/>
  <c r="P1725" i="1" a="1"/>
  <c r="P1725" i="1" s="1"/>
  <c r="P1729" i="1" a="1"/>
  <c r="P1729" i="1" s="1"/>
  <c r="P1733" i="1" a="1"/>
  <c r="P1733" i="1" s="1"/>
  <c r="P1737" i="1" a="1"/>
  <c r="P1737" i="1" s="1"/>
  <c r="P1741" i="1" a="1"/>
  <c r="P1741" i="1" s="1"/>
  <c r="P1745" i="1" a="1"/>
  <c r="P1745" i="1" s="1"/>
  <c r="P1749" i="1" a="1"/>
  <c r="P1749" i="1" s="1"/>
  <c r="P1753" i="1" a="1"/>
  <c r="P1753" i="1" s="1"/>
  <c r="P1757" i="1" a="1"/>
  <c r="P1757" i="1" s="1"/>
  <c r="P1761" i="1" a="1"/>
  <c r="P1761" i="1" s="1"/>
  <c r="P1765" i="1" a="1"/>
  <c r="P1765" i="1" s="1"/>
  <c r="P1769" i="1" a="1"/>
  <c r="P1769" i="1" s="1"/>
  <c r="P1773" i="1" a="1"/>
  <c r="P1773" i="1" s="1"/>
  <c r="P1777" i="1" a="1"/>
  <c r="P1777" i="1" s="1"/>
  <c r="P1781" i="1" a="1"/>
  <c r="P1781" i="1" s="1"/>
  <c r="P1785" i="1" a="1"/>
  <c r="P1785" i="1" s="1"/>
  <c r="P1789" i="1" a="1"/>
  <c r="P1789" i="1" s="1"/>
  <c r="P1793" i="1" a="1"/>
  <c r="P1793" i="1" s="1"/>
  <c r="P1797" i="1" a="1"/>
  <c r="P1797" i="1" s="1"/>
  <c r="P1801" i="1" a="1"/>
  <c r="P1801" i="1" s="1"/>
  <c r="P1805" i="1" a="1"/>
  <c r="P1805" i="1" s="1"/>
  <c r="P1809" i="1" a="1"/>
  <c r="P1809" i="1" s="1"/>
  <c r="P1813" i="1" a="1"/>
  <c r="P1813" i="1" s="1"/>
  <c r="P1817" i="1" a="1"/>
  <c r="P1817" i="1" s="1"/>
  <c r="P1821" i="1" a="1"/>
  <c r="P1821" i="1" s="1"/>
  <c r="P1825" i="1" a="1"/>
  <c r="P1825" i="1" s="1"/>
  <c r="P1829" i="1" a="1"/>
  <c r="P1829" i="1" s="1"/>
  <c r="P1833" i="1" a="1"/>
  <c r="P1833" i="1" s="1"/>
  <c r="P1837" i="1" a="1"/>
  <c r="P1837" i="1" s="1"/>
  <c r="P1841" i="1" a="1"/>
  <c r="P1841" i="1" s="1"/>
  <c r="P1845" i="1" a="1"/>
  <c r="P1845" i="1" s="1"/>
  <c r="P1849" i="1" a="1"/>
  <c r="P1849" i="1" s="1"/>
  <c r="P24" i="1" a="1"/>
  <c r="P24" i="1" s="1"/>
  <c r="P52" i="1" a="1"/>
  <c r="P52" i="1" s="1"/>
  <c r="P76" i="1" a="1"/>
  <c r="P76" i="1" s="1"/>
  <c r="P108" i="1" a="1"/>
  <c r="P108" i="1" s="1"/>
  <c r="P136" i="1" a="1"/>
  <c r="P136" i="1" s="1"/>
  <c r="P172" i="1" a="1"/>
  <c r="P172" i="1" s="1"/>
  <c r="P200" i="1" a="1"/>
  <c r="P200" i="1" s="1"/>
  <c r="P220" i="1" a="1"/>
  <c r="P220" i="1" s="1"/>
  <c r="P240" i="1" a="1"/>
  <c r="P240" i="1" s="1"/>
  <c r="P268" i="1" a="1"/>
  <c r="P268" i="1" s="1"/>
  <c r="P296" i="1" a="1"/>
  <c r="P296" i="1" s="1"/>
  <c r="P320" i="1" a="1"/>
  <c r="P320" i="1" s="1"/>
  <c r="P348" i="1" a="1"/>
  <c r="P348" i="1" s="1"/>
  <c r="P372" i="1" a="1"/>
  <c r="P372" i="1" s="1"/>
  <c r="P400" i="1" a="1"/>
  <c r="P400" i="1" s="1"/>
  <c r="P424" i="1" a="1"/>
  <c r="P424" i="1" s="1"/>
  <c r="P484" i="1" a="1"/>
  <c r="P484" i="1" s="1"/>
  <c r="P580" i="1" a="1"/>
  <c r="P580" i="1" s="1"/>
  <c r="P824" i="1" a="1"/>
  <c r="P824" i="1" s="1"/>
  <c r="P856" i="1" a="1"/>
  <c r="P856" i="1" s="1"/>
  <c r="P884" i="1" a="1"/>
  <c r="P884" i="1" s="1"/>
  <c r="P916" i="1" a="1"/>
  <c r="P916" i="1" s="1"/>
  <c r="P944" i="1" a="1"/>
  <c r="P944" i="1" s="1"/>
  <c r="P964" i="1" a="1"/>
  <c r="P964" i="1" s="1"/>
  <c r="P988" i="1" a="1"/>
  <c r="P988" i="1" s="1"/>
  <c r="P1020" i="1" a="1"/>
  <c r="P1020" i="1" s="1"/>
  <c r="P1048" i="1" a="1"/>
  <c r="P1048" i="1" s="1"/>
  <c r="P1084" i="1" a="1"/>
  <c r="P1084" i="1" s="1"/>
  <c r="P1120" i="1" a="1"/>
  <c r="P1120" i="1" s="1"/>
  <c r="P1144" i="1" a="1"/>
  <c r="P1144" i="1" s="1"/>
  <c r="P1172" i="1" a="1"/>
  <c r="P1172" i="1" s="1"/>
  <c r="P1200" i="1" a="1"/>
  <c r="P1200" i="1" s="1"/>
  <c r="P1240" i="1" a="1"/>
  <c r="P1240" i="1" s="1"/>
  <c r="P1268" i="1" a="1"/>
  <c r="P1268" i="1" s="1"/>
  <c r="P1292" i="1" a="1"/>
  <c r="P1292" i="1" s="1"/>
  <c r="P1316" i="1" a="1"/>
  <c r="P1316" i="1" s="1"/>
  <c r="P1344" i="1" a="1"/>
  <c r="P1344" i="1" s="1"/>
  <c r="P1372" i="1" a="1"/>
  <c r="P1372" i="1" s="1"/>
  <c r="P1400" i="1" a="1"/>
  <c r="P1400" i="1" s="1"/>
  <c r="P1432" i="1" a="1"/>
  <c r="P1432" i="1" s="1"/>
  <c r="P1464" i="1" a="1"/>
  <c r="P1464" i="1" s="1"/>
  <c r="P1484" i="1" a="1"/>
  <c r="P1484" i="1" s="1"/>
  <c r="P1512" i="1" a="1"/>
  <c r="P1512" i="1" s="1"/>
  <c r="P1536" i="1" a="1"/>
  <c r="P1536" i="1" s="1"/>
  <c r="P1564" i="1" a="1"/>
  <c r="P1564" i="1" s="1"/>
  <c r="P1592" i="1" a="1"/>
  <c r="P1592" i="1" s="1"/>
  <c r="P1620" i="1" a="1"/>
  <c r="P1620" i="1" s="1"/>
  <c r="P1656" i="1" a="1"/>
  <c r="P1656" i="1" s="1"/>
  <c r="P1688" i="1" a="1"/>
  <c r="P1688" i="1" s="1"/>
  <c r="P1716" i="1" a="1"/>
  <c r="P1716" i="1" s="1"/>
  <c r="P1732" i="1" a="1"/>
  <c r="P1732" i="1" s="1"/>
  <c r="P1756" i="1" a="1"/>
  <c r="P1756" i="1" s="1"/>
  <c r="P1780" i="1" a="1"/>
  <c r="P1780" i="1" s="1"/>
  <c r="P1808" i="1" a="1"/>
  <c r="P1808" i="1" s="1"/>
  <c r="P1832" i="1" a="1"/>
  <c r="P1832" i="1" s="1"/>
  <c r="P1864" i="1" a="1"/>
  <c r="P1864" i="1" s="1"/>
  <c r="P1888" i="1" a="1"/>
  <c r="P1888" i="1" s="1"/>
  <c r="P1920" i="1" a="1"/>
  <c r="P1920" i="1" s="1"/>
  <c r="P1948" i="1" a="1"/>
  <c r="P1948" i="1" s="1"/>
  <c r="P1972" i="1" a="1"/>
  <c r="P1972" i="1" s="1"/>
  <c r="P1996" i="1" a="1"/>
  <c r="P1996" i="1" s="1"/>
  <c r="P2020" i="1" a="1"/>
  <c r="P2020" i="1" s="1"/>
  <c r="P2048" i="1" a="1"/>
  <c r="P2048" i="1" s="1"/>
  <c r="P2076" i="1" a="1"/>
  <c r="P2076" i="1" s="1"/>
  <c r="P2108" i="1" a="1"/>
  <c r="P2108" i="1" s="1"/>
  <c r="P2136" i="1" a="1"/>
  <c r="P2136" i="1" s="1"/>
  <c r="P2164" i="1" a="1"/>
  <c r="P2164" i="1" s="1"/>
  <c r="P2184" i="1" a="1"/>
  <c r="P2184" i="1" s="1"/>
  <c r="P2212" i="1" a="1"/>
  <c r="P2212" i="1" s="1"/>
  <c r="P2240" i="1" a="1"/>
  <c r="P2240" i="1" s="1"/>
  <c r="P2268" i="1" a="1"/>
  <c r="P2268" i="1" s="1"/>
  <c r="P2292" i="1" a="1"/>
  <c r="P2292" i="1" s="1"/>
  <c r="P2320" i="1" a="1"/>
  <c r="P2320" i="1" s="1"/>
  <c r="P2348" i="1" a="1"/>
  <c r="P2348" i="1" s="1"/>
  <c r="P2372" i="1" a="1"/>
  <c r="P2372" i="1" s="1"/>
  <c r="P2392" i="1" a="1"/>
  <c r="P2392" i="1" s="1"/>
  <c r="P2420" i="1" a="1"/>
  <c r="P2420" i="1" s="1"/>
  <c r="P2448" i="1" a="1"/>
  <c r="P2448" i="1" s="1"/>
  <c r="P2472" i="1" a="1"/>
  <c r="P2472" i="1" s="1"/>
  <c r="P2488" i="1" a="1"/>
  <c r="P2488" i="1" s="1"/>
  <c r="P2508" i="1" a="1"/>
  <c r="P2508" i="1" s="1"/>
  <c r="P2532" i="1" a="1"/>
  <c r="P2532" i="1" s="1"/>
  <c r="P2556" i="1" a="1"/>
  <c r="P2556" i="1" s="1"/>
  <c r="P2580" i="1" a="1"/>
  <c r="P2580" i="1" s="1"/>
  <c r="P2604" i="1" a="1"/>
  <c r="P2604" i="1" s="1"/>
  <c r="P2628" i="1" a="1"/>
  <c r="P2628" i="1" s="1"/>
  <c r="P2648" i="1" a="1"/>
  <c r="P2648" i="1" s="1"/>
  <c r="P2672" i="1" a="1"/>
  <c r="P2672" i="1" s="1"/>
  <c r="P2700" i="1" a="1"/>
  <c r="P2700" i="1" s="1"/>
  <c r="P2716" i="1" a="1"/>
  <c r="P2716" i="1" s="1"/>
  <c r="P2740" i="1" a="1"/>
  <c r="P2740" i="1" s="1"/>
  <c r="P2760" i="1" a="1"/>
  <c r="P2760" i="1" s="1"/>
  <c r="P2784" i="1" a="1"/>
  <c r="P2784" i="1" s="1"/>
  <c r="P2804" i="1" a="1"/>
  <c r="P2804" i="1" s="1"/>
  <c r="P2824" i="1" a="1"/>
  <c r="P2824" i="1" s="1"/>
  <c r="P2848" i="1" a="1"/>
  <c r="P2848" i="1" s="1"/>
  <c r="P2864" i="1" a="1"/>
  <c r="P2864" i="1" s="1"/>
  <c r="P2888" i="1" a="1"/>
  <c r="P2888" i="1" s="1"/>
  <c r="P2912" i="1" a="1"/>
  <c r="P2912" i="1" s="1"/>
  <c r="P2940" i="1" a="1"/>
  <c r="P2940" i="1" s="1"/>
  <c r="P2972" i="1" a="1"/>
  <c r="P2972" i="1" s="1"/>
  <c r="P3000" i="1" a="1"/>
  <c r="P3000" i="1" s="1"/>
  <c r="P3020" i="1" a="1"/>
  <c r="P3020" i="1" s="1"/>
  <c r="P3044" i="1" a="1"/>
  <c r="P3044" i="1" s="1"/>
  <c r="P3060" i="1" a="1"/>
  <c r="P3060" i="1" s="1"/>
  <c r="P3088" i="1" a="1"/>
  <c r="P3088" i="1" s="1"/>
  <c r="P3108" i="1" a="1"/>
  <c r="P3108" i="1" s="1"/>
  <c r="P3132" i="1" a="1"/>
  <c r="P3132" i="1" s="1"/>
  <c r="P3172" i="1" a="1"/>
  <c r="P3172" i="1" s="1"/>
  <c r="P3196" i="1" a="1"/>
  <c r="P3196" i="1" s="1"/>
  <c r="P3220" i="1" a="1"/>
  <c r="P3220" i="1" s="1"/>
  <c r="P3244" i="1" a="1"/>
  <c r="P3244" i="1" s="1"/>
  <c r="P3264" i="1" a="1"/>
  <c r="P3264" i="1" s="1"/>
  <c r="P3288" i="1" a="1"/>
  <c r="P3288" i="1" s="1"/>
  <c r="P3316" i="1" a="1"/>
  <c r="P3316" i="1" s="1"/>
  <c r="P3344" i="1" a="1"/>
  <c r="P3344" i="1" s="1"/>
  <c r="P3368" i="1" a="1"/>
  <c r="P3368" i="1" s="1"/>
  <c r="P3400" i="1" a="1"/>
  <c r="P3400" i="1" s="1"/>
  <c r="P3440" i="1" a="1"/>
  <c r="P3440" i="1" s="1"/>
  <c r="P3476" i="1" a="1"/>
  <c r="P3476" i="1" s="1"/>
  <c r="P3508" i="1" a="1"/>
  <c r="P3508" i="1" s="1"/>
  <c r="P3536" i="1" a="1"/>
  <c r="P3536" i="1" s="1"/>
  <c r="P3560" i="1" a="1"/>
  <c r="P3560" i="1" s="1"/>
  <c r="P3592" i="1" a="1"/>
  <c r="P3592" i="1" s="1"/>
  <c r="P3616" i="1" a="1"/>
  <c r="P3616" i="1" s="1"/>
  <c r="P3648" i="1" a="1"/>
  <c r="P3648" i="1" s="1"/>
  <c r="P3676" i="1" a="1"/>
  <c r="P3676" i="1" s="1"/>
  <c r="P3704" i="1" a="1"/>
  <c r="P3704" i="1" s="1"/>
  <c r="P3728" i="1" a="1"/>
  <c r="P3728" i="1" s="1"/>
  <c r="P3764" i="1" a="1"/>
  <c r="P3764" i="1" s="1"/>
  <c r="P3864" i="1" a="1"/>
  <c r="P3864" i="1" s="1"/>
  <c r="P40" i="1" a="1"/>
  <c r="P40" i="1" s="1"/>
  <c r="P84" i="1" a="1"/>
  <c r="P84" i="1" s="1"/>
  <c r="P116" i="1" a="1"/>
  <c r="P116" i="1" s="1"/>
  <c r="P156" i="1" a="1"/>
  <c r="P156" i="1" s="1"/>
  <c r="P196" i="1" a="1"/>
  <c r="P196" i="1" s="1"/>
  <c r="P232" i="1" a="1"/>
  <c r="P232" i="1" s="1"/>
  <c r="P260" i="1" a="1"/>
  <c r="P260" i="1" s="1"/>
  <c r="P292" i="1" a="1"/>
  <c r="P292" i="1" s="1"/>
  <c r="P328" i="1" a="1"/>
  <c r="P328" i="1" s="1"/>
  <c r="P364" i="1" a="1"/>
  <c r="P364" i="1" s="1"/>
  <c r="P396" i="1" a="1"/>
  <c r="P396" i="1" s="1"/>
  <c r="P428" i="1" a="1"/>
  <c r="P428" i="1" s="1"/>
  <c r="P472" i="1" a="1"/>
  <c r="P472" i="1" s="1"/>
  <c r="P524" i="1" a="1"/>
  <c r="P524" i="1" s="1"/>
  <c r="P556" i="1" a="1"/>
  <c r="P556" i="1" s="1"/>
  <c r="P596" i="1" a="1"/>
  <c r="P596" i="1" s="1"/>
  <c r="P632" i="1" a="1"/>
  <c r="P632" i="1" s="1"/>
  <c r="P664" i="1" a="1"/>
  <c r="P664" i="1" s="1"/>
  <c r="P708" i="1" a="1"/>
  <c r="P708" i="1" s="1"/>
  <c r="P744" i="1" a="1"/>
  <c r="P744" i="1" s="1"/>
  <c r="P784" i="1" a="1"/>
  <c r="P784" i="1" s="1"/>
  <c r="P836" i="1" a="1"/>
  <c r="P836" i="1" s="1"/>
  <c r="P888" i="1" a="1"/>
  <c r="P888" i="1" s="1"/>
  <c r="P932" i="1" a="1"/>
  <c r="P932" i="1" s="1"/>
  <c r="P984" i="1" a="1"/>
  <c r="P984" i="1" s="1"/>
  <c r="P1036" i="1" a="1"/>
  <c r="P1036" i="1" s="1"/>
  <c r="P1080" i="1" a="1"/>
  <c r="P1080" i="1" s="1"/>
  <c r="P1112" i="1" a="1"/>
  <c r="P1112" i="1" s="1"/>
  <c r="P1148" i="1" a="1"/>
  <c r="P1148" i="1" s="1"/>
  <c r="P1188" i="1" a="1"/>
  <c r="P1188" i="1" s="1"/>
  <c r="P1224" i="1" a="1"/>
  <c r="P1224" i="1" s="1"/>
  <c r="P1252" i="1" a="1"/>
  <c r="P1252" i="1" s="1"/>
  <c r="P1296" i="1" a="1"/>
  <c r="P1296" i="1" s="1"/>
  <c r="P1324" i="1" a="1"/>
  <c r="P1324" i="1" s="1"/>
  <c r="P1368" i="1" a="1"/>
  <c r="P1368" i="1" s="1"/>
  <c r="P1412" i="1" a="1"/>
  <c r="P1412" i="1" s="1"/>
  <c r="P1456" i="1" a="1"/>
  <c r="P1456" i="1" s="1"/>
  <c r="P1508" i="1" a="1"/>
  <c r="P1508" i="1" s="1"/>
  <c r="P1540" i="1" a="1"/>
  <c r="P1540" i="1" s="1"/>
  <c r="P1580" i="1" a="1"/>
  <c r="P1580" i="1" s="1"/>
  <c r="P1616" i="1" a="1"/>
  <c r="P1616" i="1" s="1"/>
  <c r="P1652" i="1" a="1"/>
  <c r="P1652" i="1" s="1"/>
  <c r="P1696" i="1" a="1"/>
  <c r="P1696" i="1" s="1"/>
  <c r="P1748" i="1" a="1"/>
  <c r="P1748" i="1" s="1"/>
  <c r="P1796" i="1" a="1"/>
  <c r="P1796" i="1" s="1"/>
  <c r="P1844" i="1" a="1"/>
  <c r="P1844" i="1" s="1"/>
  <c r="P1880" i="1" a="1"/>
  <c r="P1880" i="1" s="1"/>
  <c r="P1936" i="1" a="1"/>
  <c r="P1936" i="1" s="1"/>
  <c r="P1992" i="1" a="1"/>
  <c r="P1992" i="1" s="1"/>
  <c r="P2028" i="1" a="1"/>
  <c r="P2028" i="1" s="1"/>
  <c r="P2072" i="1" a="1"/>
  <c r="P2072" i="1" s="1"/>
  <c r="P2112" i="1" a="1"/>
  <c r="P2112" i="1" s="1"/>
  <c r="P2148" i="1" a="1"/>
  <c r="P2148" i="1" s="1"/>
  <c r="P2196" i="1" a="1"/>
  <c r="P2196" i="1" s="1"/>
  <c r="P2232" i="1" a="1"/>
  <c r="P2232" i="1" s="1"/>
  <c r="P2260" i="1" a="1"/>
  <c r="P2260" i="1" s="1"/>
  <c r="P2296" i="1" a="1"/>
  <c r="P2296" i="1" s="1"/>
  <c r="P2332" i="1" a="1"/>
  <c r="P2332" i="1" s="1"/>
  <c r="P2376" i="1" a="1"/>
  <c r="P2376" i="1" s="1"/>
  <c r="P2412" i="1" a="1"/>
  <c r="P2412" i="1" s="1"/>
  <c r="P2440" i="1" a="1"/>
  <c r="P2440" i="1" s="1"/>
  <c r="P2476" i="1" a="1"/>
  <c r="P2476" i="1" s="1"/>
  <c r="P2512" i="1" a="1"/>
  <c r="P2512" i="1" s="1"/>
  <c r="P2548" i="1" a="1"/>
  <c r="P2548" i="1" s="1"/>
  <c r="P2576" i="1" a="1"/>
  <c r="P2576" i="1" s="1"/>
  <c r="P2608" i="1" a="1"/>
  <c r="P2608" i="1" s="1"/>
  <c r="P2636" i="1" a="1"/>
  <c r="P2636" i="1" s="1"/>
  <c r="P2664" i="1" a="1"/>
  <c r="P2664" i="1" s="1"/>
  <c r="P2692" i="1" a="1"/>
  <c r="P2692" i="1" s="1"/>
  <c r="P2720" i="1" a="1"/>
  <c r="P2720" i="1" s="1"/>
  <c r="P2744" i="1" a="1"/>
  <c r="P2744" i="1" s="1"/>
  <c r="P2776" i="1" a="1"/>
  <c r="P2776" i="1" s="1"/>
  <c r="P2808" i="1" a="1"/>
  <c r="P2808" i="1" s="1"/>
  <c r="P2836" i="1" a="1"/>
  <c r="P2836" i="1" s="1"/>
  <c r="P2868" i="1" a="1"/>
  <c r="P2868" i="1" s="1"/>
  <c r="P2900" i="1" a="1"/>
  <c r="P2900" i="1" s="1"/>
  <c r="P2936" i="1" a="1"/>
  <c r="P2936" i="1" s="1"/>
  <c r="P2984" i="1" a="1"/>
  <c r="P2984" i="1" s="1"/>
  <c r="P3028" i="1" a="1"/>
  <c r="P3028" i="1" s="1"/>
  <c r="P3080" i="1" a="1"/>
  <c r="P3080" i="1" s="1"/>
  <c r="P3148" i="1" a="1"/>
  <c r="P3148" i="1" s="1"/>
  <c r="P3248" i="1" a="1"/>
  <c r="P3248" i="1" s="1"/>
  <c r="P3420" i="1" a="1"/>
  <c r="P3420" i="1" s="1"/>
  <c r="P3868" i="1" a="1"/>
  <c r="P3868" i="1" s="1"/>
  <c r="P2" i="1" a="1"/>
  <c r="P2" i="1" s="1"/>
  <c r="P6" i="1" a="1"/>
  <c r="P6" i="1" s="1"/>
  <c r="P10" i="1" a="1"/>
  <c r="P10" i="1" s="1"/>
  <c r="P14" i="1" a="1"/>
  <c r="P14" i="1" s="1"/>
  <c r="P18" i="1" a="1"/>
  <c r="P18" i="1" s="1"/>
  <c r="P22" i="1" a="1"/>
  <c r="P22" i="1" s="1"/>
  <c r="P26" i="1" a="1"/>
  <c r="P26" i="1" s="1"/>
  <c r="P30" i="1" a="1"/>
  <c r="P30" i="1" s="1"/>
  <c r="P34" i="1" a="1"/>
  <c r="P34" i="1" s="1"/>
  <c r="P38" i="1" a="1"/>
  <c r="P38" i="1" s="1"/>
  <c r="P42" i="1" a="1"/>
  <c r="P42" i="1" s="1"/>
  <c r="P46" i="1" a="1"/>
  <c r="P46" i="1" s="1"/>
  <c r="P50" i="1" a="1"/>
  <c r="P50" i="1" s="1"/>
  <c r="P54" i="1" a="1"/>
  <c r="P54" i="1" s="1"/>
  <c r="P58" i="1" a="1"/>
  <c r="P58" i="1" s="1"/>
  <c r="P62" i="1" a="1"/>
  <c r="P62" i="1" s="1"/>
  <c r="P66" i="1" a="1"/>
  <c r="P66" i="1" s="1"/>
  <c r="P70" i="1" a="1"/>
  <c r="P70" i="1" s="1"/>
  <c r="P74" i="1" a="1"/>
  <c r="P74" i="1" s="1"/>
  <c r="P78" i="1" a="1"/>
  <c r="P78" i="1" s="1"/>
  <c r="P82" i="1" a="1"/>
  <c r="P82" i="1" s="1"/>
  <c r="P86" i="1" a="1"/>
  <c r="P86" i="1" s="1"/>
  <c r="P90" i="1" a="1"/>
  <c r="P90" i="1" s="1"/>
  <c r="P94" i="1" a="1"/>
  <c r="P94" i="1" s="1"/>
  <c r="P98" i="1" a="1"/>
  <c r="P98" i="1" s="1"/>
  <c r="P102" i="1" a="1"/>
  <c r="P102" i="1" s="1"/>
  <c r="P106" i="1" a="1"/>
  <c r="P106" i="1" s="1"/>
  <c r="P110" i="1" a="1"/>
  <c r="P110" i="1" s="1"/>
  <c r="P114" i="1" a="1"/>
  <c r="P114" i="1" s="1"/>
  <c r="P118" i="1" a="1"/>
  <c r="P118" i="1" s="1"/>
  <c r="P122" i="1" a="1"/>
  <c r="P122" i="1" s="1"/>
  <c r="P126" i="1" a="1"/>
  <c r="P126" i="1" s="1"/>
  <c r="P130" i="1" a="1"/>
  <c r="P130" i="1" s="1"/>
  <c r="P134" i="1" a="1"/>
  <c r="P134" i="1" s="1"/>
  <c r="P138" i="1" a="1"/>
  <c r="P138" i="1" s="1"/>
  <c r="P142" i="1" a="1"/>
  <c r="P142" i="1" s="1"/>
  <c r="P146" i="1" a="1"/>
  <c r="P146" i="1" s="1"/>
  <c r="P150" i="1" a="1"/>
  <c r="P150" i="1" s="1"/>
  <c r="P154" i="1" a="1"/>
  <c r="P154" i="1" s="1"/>
  <c r="P158" i="1" a="1"/>
  <c r="P158" i="1" s="1"/>
  <c r="P162" i="1" a="1"/>
  <c r="P162" i="1" s="1"/>
  <c r="P166" i="1" a="1"/>
  <c r="P166" i="1" s="1"/>
  <c r="P170" i="1" a="1"/>
  <c r="P170" i="1" s="1"/>
  <c r="P174" i="1" a="1"/>
  <c r="P174" i="1" s="1"/>
  <c r="P178" i="1" a="1"/>
  <c r="P178" i="1" s="1"/>
  <c r="P182" i="1" a="1"/>
  <c r="P182" i="1" s="1"/>
  <c r="P186" i="1" a="1"/>
  <c r="P186" i="1" s="1"/>
  <c r="P190" i="1" a="1"/>
  <c r="P190" i="1" s="1"/>
  <c r="P194" i="1" a="1"/>
  <c r="P194" i="1" s="1"/>
  <c r="P198" i="1" a="1"/>
  <c r="P198" i="1" s="1"/>
  <c r="P202" i="1" a="1"/>
  <c r="P202" i="1" s="1"/>
  <c r="P206" i="1" a="1"/>
  <c r="P206" i="1" s="1"/>
  <c r="P210" i="1" a="1"/>
  <c r="P210" i="1" s="1"/>
  <c r="P214" i="1" a="1"/>
  <c r="P214" i="1" s="1"/>
  <c r="P218" i="1" a="1"/>
  <c r="P218" i="1" s="1"/>
  <c r="P222" i="1" a="1"/>
  <c r="P222" i="1" s="1"/>
  <c r="P226" i="1" a="1"/>
  <c r="P226" i="1" s="1"/>
  <c r="P230" i="1" a="1"/>
  <c r="P230" i="1" s="1"/>
  <c r="P234" i="1" a="1"/>
  <c r="P234" i="1" s="1"/>
  <c r="P238" i="1" a="1"/>
  <c r="P238" i="1" s="1"/>
  <c r="P242" i="1" a="1"/>
  <c r="P242" i="1" s="1"/>
  <c r="P246" i="1" a="1"/>
  <c r="P246" i="1" s="1"/>
  <c r="P250" i="1" a="1"/>
  <c r="P250" i="1" s="1"/>
  <c r="P254" i="1" a="1"/>
  <c r="P254" i="1" s="1"/>
  <c r="P258" i="1" a="1"/>
  <c r="P258" i="1" s="1"/>
  <c r="P262" i="1" a="1"/>
  <c r="P262" i="1" s="1"/>
  <c r="P266" i="1" a="1"/>
  <c r="P266" i="1" s="1"/>
  <c r="P270" i="1" a="1"/>
  <c r="P270" i="1" s="1"/>
  <c r="P274" i="1" a="1"/>
  <c r="P274" i="1" s="1"/>
  <c r="P278" i="1" a="1"/>
  <c r="P278" i="1" s="1"/>
  <c r="P282" i="1" a="1"/>
  <c r="P282" i="1" s="1"/>
  <c r="P286" i="1" a="1"/>
  <c r="P286" i="1" s="1"/>
  <c r="P290" i="1" a="1"/>
  <c r="P290" i="1" s="1"/>
  <c r="P294" i="1" a="1"/>
  <c r="P294" i="1" s="1"/>
  <c r="P298" i="1" a="1"/>
  <c r="P298" i="1" s="1"/>
  <c r="P302" i="1" a="1"/>
  <c r="P302" i="1" s="1"/>
  <c r="P306" i="1" a="1"/>
  <c r="P306" i="1" s="1"/>
  <c r="P310" i="1" a="1"/>
  <c r="P310" i="1" s="1"/>
  <c r="P314" i="1" a="1"/>
  <c r="P314" i="1" s="1"/>
  <c r="P318" i="1" a="1"/>
  <c r="P318" i="1" s="1"/>
  <c r="P322" i="1" a="1"/>
  <c r="P322" i="1" s="1"/>
  <c r="P326" i="1" a="1"/>
  <c r="P326" i="1" s="1"/>
  <c r="P330" i="1" a="1"/>
  <c r="P330" i="1" s="1"/>
  <c r="P334" i="1" a="1"/>
  <c r="P334" i="1" s="1"/>
  <c r="P338" i="1" a="1"/>
  <c r="P338" i="1" s="1"/>
  <c r="P342" i="1" a="1"/>
  <c r="P342" i="1" s="1"/>
  <c r="P346" i="1" a="1"/>
  <c r="P346" i="1" s="1"/>
  <c r="P350" i="1" a="1"/>
  <c r="P350" i="1" s="1"/>
  <c r="P354" i="1" a="1"/>
  <c r="P354" i="1" s="1"/>
  <c r="P358" i="1" a="1"/>
  <c r="P358" i="1" s="1"/>
  <c r="P362" i="1" a="1"/>
  <c r="P362" i="1" s="1"/>
  <c r="P366" i="1" a="1"/>
  <c r="P366" i="1" s="1"/>
  <c r="P370" i="1" a="1"/>
  <c r="P370" i="1" s="1"/>
  <c r="P374" i="1" a="1"/>
  <c r="P374" i="1" s="1"/>
  <c r="P378" i="1" a="1"/>
  <c r="P378" i="1" s="1"/>
  <c r="P382" i="1" a="1"/>
  <c r="P382" i="1" s="1"/>
  <c r="P386" i="1" a="1"/>
  <c r="P386" i="1" s="1"/>
  <c r="P390" i="1" a="1"/>
  <c r="P390" i="1" s="1"/>
  <c r="P394" i="1" a="1"/>
  <c r="P394" i="1" s="1"/>
  <c r="P398" i="1" a="1"/>
  <c r="P398" i="1" s="1"/>
  <c r="P402" i="1" a="1"/>
  <c r="P402" i="1" s="1"/>
  <c r="P406" i="1" a="1"/>
  <c r="P406" i="1" s="1"/>
  <c r="P410" i="1" a="1"/>
  <c r="P410" i="1" s="1"/>
  <c r="P414" i="1" a="1"/>
  <c r="P414" i="1" s="1"/>
  <c r="P418" i="1" a="1"/>
  <c r="P418" i="1" s="1"/>
  <c r="P422" i="1" a="1"/>
  <c r="P422" i="1" s="1"/>
  <c r="P426" i="1" a="1"/>
  <c r="P426" i="1" s="1"/>
  <c r="P430" i="1" a="1"/>
  <c r="P430" i="1" s="1"/>
  <c r="P434" i="1" a="1"/>
  <c r="P434" i="1" s="1"/>
  <c r="P438" i="1" a="1"/>
  <c r="P438" i="1" s="1"/>
  <c r="P442" i="1" a="1"/>
  <c r="P442" i="1" s="1"/>
  <c r="P446" i="1" a="1"/>
  <c r="P446" i="1" s="1"/>
  <c r="P450" i="1" a="1"/>
  <c r="P450" i="1" s="1"/>
  <c r="P454" i="1" a="1"/>
  <c r="P454" i="1" s="1"/>
  <c r="P458" i="1" a="1"/>
  <c r="P458" i="1" s="1"/>
  <c r="P462" i="1" a="1"/>
  <c r="P462" i="1" s="1"/>
  <c r="P466" i="1" a="1"/>
  <c r="P466" i="1" s="1"/>
  <c r="P470" i="1" a="1"/>
  <c r="P470" i="1" s="1"/>
  <c r="P474" i="1" a="1"/>
  <c r="P474" i="1" s="1"/>
  <c r="P478" i="1" a="1"/>
  <c r="P478" i="1" s="1"/>
  <c r="P482" i="1" a="1"/>
  <c r="P482" i="1" s="1"/>
  <c r="P486" i="1" a="1"/>
  <c r="P486" i="1" s="1"/>
  <c r="P490" i="1" a="1"/>
  <c r="P490" i="1" s="1"/>
  <c r="P494" i="1" a="1"/>
  <c r="P494" i="1" s="1"/>
  <c r="P498" i="1" a="1"/>
  <c r="P498" i="1" s="1"/>
  <c r="P502" i="1" a="1"/>
  <c r="P502" i="1" s="1"/>
  <c r="P506" i="1" a="1"/>
  <c r="P506" i="1" s="1"/>
  <c r="P510" i="1" a="1"/>
  <c r="P510" i="1" s="1"/>
  <c r="P514" i="1" a="1"/>
  <c r="P514" i="1" s="1"/>
  <c r="P518" i="1" a="1"/>
  <c r="P518" i="1" s="1"/>
  <c r="P522" i="1" a="1"/>
  <c r="P522" i="1" s="1"/>
  <c r="P526" i="1" a="1"/>
  <c r="P526" i="1" s="1"/>
  <c r="P530" i="1" a="1"/>
  <c r="P530" i="1" s="1"/>
  <c r="P534" i="1" a="1"/>
  <c r="P534" i="1" s="1"/>
  <c r="P538" i="1" a="1"/>
  <c r="P538" i="1" s="1"/>
  <c r="P542" i="1" a="1"/>
  <c r="P542" i="1" s="1"/>
  <c r="P546" i="1" a="1"/>
  <c r="P546" i="1" s="1"/>
  <c r="P550" i="1" a="1"/>
  <c r="P550" i="1" s="1"/>
  <c r="P554" i="1" a="1"/>
  <c r="P554" i="1" s="1"/>
  <c r="P558" i="1" a="1"/>
  <c r="P558" i="1" s="1"/>
  <c r="P562" i="1" a="1"/>
  <c r="P562" i="1" s="1"/>
  <c r="P566" i="1" a="1"/>
  <c r="P566" i="1" s="1"/>
  <c r="P570" i="1" a="1"/>
  <c r="P570" i="1" s="1"/>
  <c r="P574" i="1" a="1"/>
  <c r="P574" i="1" s="1"/>
  <c r="P578" i="1" a="1"/>
  <c r="P578" i="1" s="1"/>
  <c r="P582" i="1" a="1"/>
  <c r="P582" i="1" s="1"/>
  <c r="P586" i="1" a="1"/>
  <c r="P586" i="1" s="1"/>
  <c r="P590" i="1" a="1"/>
  <c r="P590" i="1" s="1"/>
  <c r="P594" i="1" a="1"/>
  <c r="P594" i="1" s="1"/>
  <c r="P598" i="1" a="1"/>
  <c r="P598" i="1" s="1"/>
  <c r="P602" i="1" a="1"/>
  <c r="P602" i="1" s="1"/>
  <c r="P606" i="1" a="1"/>
  <c r="P606" i="1" s="1"/>
  <c r="P610" i="1" a="1"/>
  <c r="P610" i="1" s="1"/>
  <c r="P614" i="1" a="1"/>
  <c r="P614" i="1" s="1"/>
  <c r="P618" i="1" a="1"/>
  <c r="P618" i="1" s="1"/>
  <c r="P622" i="1" a="1"/>
  <c r="P622" i="1" s="1"/>
  <c r="P626" i="1" a="1"/>
  <c r="P626" i="1" s="1"/>
  <c r="P630" i="1" a="1"/>
  <c r="P630" i="1" s="1"/>
  <c r="P634" i="1" a="1"/>
  <c r="P634" i="1" s="1"/>
  <c r="P638" i="1" a="1"/>
  <c r="P638" i="1" s="1"/>
  <c r="P642" i="1" a="1"/>
  <c r="P642" i="1" s="1"/>
  <c r="P646" i="1" a="1"/>
  <c r="P646" i="1" s="1"/>
  <c r="P650" i="1" a="1"/>
  <c r="P650" i="1" s="1"/>
  <c r="P654" i="1" a="1"/>
  <c r="P654" i="1" s="1"/>
  <c r="P658" i="1" a="1"/>
  <c r="P658" i="1" s="1"/>
  <c r="P662" i="1" a="1"/>
  <c r="P662" i="1" s="1"/>
  <c r="P666" i="1" a="1"/>
  <c r="P666" i="1" s="1"/>
  <c r="P670" i="1" a="1"/>
  <c r="P670" i="1" s="1"/>
  <c r="P674" i="1" a="1"/>
  <c r="P674" i="1" s="1"/>
  <c r="P678" i="1" a="1"/>
  <c r="P678" i="1" s="1"/>
  <c r="P682" i="1" a="1"/>
  <c r="P682" i="1" s="1"/>
  <c r="P686" i="1" a="1"/>
  <c r="P686" i="1" s="1"/>
  <c r="P690" i="1" a="1"/>
  <c r="P690" i="1" s="1"/>
  <c r="P694" i="1" a="1"/>
  <c r="P694" i="1" s="1"/>
  <c r="P698" i="1" a="1"/>
  <c r="P698" i="1" s="1"/>
  <c r="P702" i="1" a="1"/>
  <c r="P702" i="1" s="1"/>
  <c r="P706" i="1" a="1"/>
  <c r="P706" i="1" s="1"/>
  <c r="P710" i="1" a="1"/>
  <c r="P710" i="1" s="1"/>
  <c r="P714" i="1" a="1"/>
  <c r="P714" i="1" s="1"/>
  <c r="P718" i="1" a="1"/>
  <c r="P718" i="1" s="1"/>
  <c r="P722" i="1" a="1"/>
  <c r="P722" i="1" s="1"/>
  <c r="P726" i="1" a="1"/>
  <c r="P726" i="1" s="1"/>
  <c r="P730" i="1" a="1"/>
  <c r="P730" i="1" s="1"/>
  <c r="P734" i="1" a="1"/>
  <c r="P734" i="1" s="1"/>
  <c r="P738" i="1" a="1"/>
  <c r="P738" i="1" s="1"/>
  <c r="P742" i="1" a="1"/>
  <c r="P742" i="1" s="1"/>
  <c r="P746" i="1" a="1"/>
  <c r="P746" i="1" s="1"/>
  <c r="P750" i="1" a="1"/>
  <c r="P750" i="1" s="1"/>
  <c r="P754" i="1" a="1"/>
  <c r="P754" i="1" s="1"/>
  <c r="P758" i="1" a="1"/>
  <c r="P758" i="1" s="1"/>
  <c r="P762" i="1" a="1"/>
  <c r="P762" i="1" s="1"/>
  <c r="P766" i="1" a="1"/>
  <c r="P766" i="1" s="1"/>
  <c r="P770" i="1" a="1"/>
  <c r="P770" i="1" s="1"/>
  <c r="P774" i="1" a="1"/>
  <c r="P774" i="1" s="1"/>
  <c r="P778" i="1" a="1"/>
  <c r="P778" i="1" s="1"/>
  <c r="P782" i="1" a="1"/>
  <c r="P782" i="1" s="1"/>
  <c r="P786" i="1" a="1"/>
  <c r="P786" i="1" s="1"/>
  <c r="P790" i="1" a="1"/>
  <c r="P790" i="1" s="1"/>
  <c r="P794" i="1" a="1"/>
  <c r="P794" i="1" s="1"/>
  <c r="P798" i="1" a="1"/>
  <c r="P798" i="1" s="1"/>
  <c r="P802" i="1" a="1"/>
  <c r="P802" i="1" s="1"/>
  <c r="P806" i="1" a="1"/>
  <c r="P806" i="1" s="1"/>
  <c r="P810" i="1" a="1"/>
  <c r="P810" i="1" s="1"/>
  <c r="P814" i="1" a="1"/>
  <c r="P814" i="1" s="1"/>
  <c r="P818" i="1" a="1"/>
  <c r="P818" i="1" s="1"/>
  <c r="P822" i="1" a="1"/>
  <c r="P822" i="1" s="1"/>
  <c r="P826" i="1" a="1"/>
  <c r="P826" i="1" s="1"/>
  <c r="P830" i="1" a="1"/>
  <c r="P830" i="1" s="1"/>
  <c r="P834" i="1" a="1"/>
  <c r="P834" i="1" s="1"/>
  <c r="P838" i="1" a="1"/>
  <c r="P838" i="1" s="1"/>
  <c r="P842" i="1" a="1"/>
  <c r="P842" i="1" s="1"/>
  <c r="P846" i="1" a="1"/>
  <c r="P846" i="1" s="1"/>
  <c r="P850" i="1" a="1"/>
  <c r="P850" i="1" s="1"/>
  <c r="P854" i="1" a="1"/>
  <c r="P854" i="1" s="1"/>
  <c r="P858" i="1" a="1"/>
  <c r="P858" i="1" s="1"/>
  <c r="P862" i="1" a="1"/>
  <c r="P862" i="1" s="1"/>
  <c r="P866" i="1" a="1"/>
  <c r="P866" i="1" s="1"/>
  <c r="P870" i="1" a="1"/>
  <c r="P870" i="1" s="1"/>
  <c r="P874" i="1" a="1"/>
  <c r="P874" i="1" s="1"/>
  <c r="P878" i="1" a="1"/>
  <c r="P878" i="1" s="1"/>
  <c r="P882" i="1" a="1"/>
  <c r="P882" i="1" s="1"/>
  <c r="P886" i="1" a="1"/>
  <c r="P886" i="1" s="1"/>
  <c r="P890" i="1" a="1"/>
  <c r="P890" i="1" s="1"/>
  <c r="P894" i="1" a="1"/>
  <c r="P894" i="1" s="1"/>
  <c r="P898" i="1" a="1"/>
  <c r="P898" i="1" s="1"/>
  <c r="P902" i="1" a="1"/>
  <c r="P902" i="1" s="1"/>
  <c r="P906" i="1" a="1"/>
  <c r="P906" i="1" s="1"/>
  <c r="P910" i="1" a="1"/>
  <c r="P910" i="1" s="1"/>
  <c r="P914" i="1" a="1"/>
  <c r="P914" i="1" s="1"/>
  <c r="P918" i="1" a="1"/>
  <c r="P918" i="1" s="1"/>
  <c r="P922" i="1" a="1"/>
  <c r="P922" i="1" s="1"/>
  <c r="P926" i="1" a="1"/>
  <c r="P926" i="1" s="1"/>
  <c r="P930" i="1" a="1"/>
  <c r="P930" i="1" s="1"/>
  <c r="P934" i="1" a="1"/>
  <c r="P934" i="1" s="1"/>
  <c r="P938" i="1" a="1"/>
  <c r="P938" i="1" s="1"/>
  <c r="P942" i="1" a="1"/>
  <c r="P942" i="1" s="1"/>
  <c r="P946" i="1" a="1"/>
  <c r="P946" i="1" s="1"/>
  <c r="P950" i="1" a="1"/>
  <c r="P950" i="1" s="1"/>
  <c r="P954" i="1" a="1"/>
  <c r="P954" i="1" s="1"/>
  <c r="P958" i="1" a="1"/>
  <c r="P958" i="1" s="1"/>
  <c r="P962" i="1" a="1"/>
  <c r="P962" i="1" s="1"/>
  <c r="P966" i="1" a="1"/>
  <c r="P966" i="1" s="1"/>
  <c r="P970" i="1" a="1"/>
  <c r="P970" i="1" s="1"/>
  <c r="P974" i="1" a="1"/>
  <c r="P974" i="1" s="1"/>
  <c r="P978" i="1" a="1"/>
  <c r="P978" i="1" s="1"/>
  <c r="P982" i="1" a="1"/>
  <c r="P982" i="1" s="1"/>
  <c r="P986" i="1" a="1"/>
  <c r="P986" i="1" s="1"/>
  <c r="P990" i="1" a="1"/>
  <c r="P990" i="1" s="1"/>
  <c r="P994" i="1" a="1"/>
  <c r="P994" i="1" s="1"/>
  <c r="P998" i="1" a="1"/>
  <c r="P998" i="1" s="1"/>
  <c r="P1002" i="1" a="1"/>
  <c r="P1002" i="1" s="1"/>
  <c r="P1006" i="1" a="1"/>
  <c r="P1006" i="1" s="1"/>
  <c r="P1010" i="1" a="1"/>
  <c r="P1010" i="1" s="1"/>
  <c r="P1014" i="1" a="1"/>
  <c r="P1014" i="1" s="1"/>
  <c r="P1018" i="1" a="1"/>
  <c r="P1018" i="1" s="1"/>
  <c r="P1022" i="1" a="1"/>
  <c r="P1022" i="1" s="1"/>
  <c r="P1026" i="1" a="1"/>
  <c r="P1026" i="1" s="1"/>
  <c r="P1030" i="1" a="1"/>
  <c r="P1030" i="1" s="1"/>
  <c r="P1034" i="1" a="1"/>
  <c r="P1034" i="1" s="1"/>
  <c r="P1038" i="1" a="1"/>
  <c r="P1038" i="1" s="1"/>
  <c r="P1042" i="1" a="1"/>
  <c r="P1042" i="1" s="1"/>
  <c r="P1046" i="1" a="1"/>
  <c r="P1046" i="1" s="1"/>
  <c r="P1050" i="1" a="1"/>
  <c r="P1050" i="1" s="1"/>
  <c r="P1054" i="1" a="1"/>
  <c r="P1054" i="1" s="1"/>
  <c r="P1058" i="1" a="1"/>
  <c r="P1058" i="1" s="1"/>
  <c r="P1062" i="1" a="1"/>
  <c r="P1062" i="1" s="1"/>
  <c r="P1066" i="1" a="1"/>
  <c r="P1066" i="1" s="1"/>
  <c r="P1070" i="1" a="1"/>
  <c r="P1070" i="1" s="1"/>
  <c r="P1074" i="1" a="1"/>
  <c r="P1074" i="1" s="1"/>
  <c r="P1078" i="1" a="1"/>
  <c r="P1078" i="1" s="1"/>
  <c r="P1082" i="1" a="1"/>
  <c r="P1082" i="1" s="1"/>
  <c r="P1086" i="1" a="1"/>
  <c r="P1086" i="1" s="1"/>
  <c r="P1090" i="1" a="1"/>
  <c r="P1090" i="1" s="1"/>
  <c r="P1094" i="1" a="1"/>
  <c r="P1094" i="1" s="1"/>
  <c r="P1098" i="1" a="1"/>
  <c r="P1098" i="1" s="1"/>
  <c r="P1102" i="1" a="1"/>
  <c r="P1102" i="1" s="1"/>
  <c r="P1106" i="1" a="1"/>
  <c r="P1106" i="1" s="1"/>
  <c r="P1110" i="1" a="1"/>
  <c r="P1110" i="1" s="1"/>
  <c r="P1114" i="1" a="1"/>
  <c r="P1114" i="1" s="1"/>
  <c r="P1118" i="1" a="1"/>
  <c r="P1118" i="1" s="1"/>
  <c r="P1122" i="1" a="1"/>
  <c r="P1122" i="1" s="1"/>
  <c r="P1126" i="1" a="1"/>
  <c r="P1126" i="1" s="1"/>
  <c r="P1130" i="1" a="1"/>
  <c r="P1130" i="1" s="1"/>
  <c r="P1134" i="1" a="1"/>
  <c r="P1134" i="1" s="1"/>
  <c r="P1138" i="1" a="1"/>
  <c r="P1138" i="1" s="1"/>
  <c r="P1142" i="1" a="1"/>
  <c r="P1142" i="1" s="1"/>
  <c r="P1146" i="1" a="1"/>
  <c r="P1146" i="1" s="1"/>
  <c r="P1150" i="1" a="1"/>
  <c r="P1150" i="1" s="1"/>
  <c r="P1154" i="1" a="1"/>
  <c r="P1154" i="1" s="1"/>
  <c r="P1158" i="1" a="1"/>
  <c r="P1158" i="1" s="1"/>
  <c r="P1162" i="1" a="1"/>
  <c r="P1162" i="1" s="1"/>
  <c r="P1166" i="1" a="1"/>
  <c r="P1166" i="1" s="1"/>
  <c r="P1170" i="1" a="1"/>
  <c r="P1170" i="1" s="1"/>
  <c r="P1174" i="1" a="1"/>
  <c r="P1174" i="1" s="1"/>
  <c r="P1178" i="1" a="1"/>
  <c r="P1178" i="1" s="1"/>
  <c r="P1182" i="1" a="1"/>
  <c r="P1182" i="1" s="1"/>
  <c r="P1186" i="1" a="1"/>
  <c r="P1186" i="1" s="1"/>
  <c r="P1190" i="1" a="1"/>
  <c r="P1190" i="1" s="1"/>
  <c r="P1194" i="1" a="1"/>
  <c r="P1194" i="1" s="1"/>
  <c r="P1198" i="1" a="1"/>
  <c r="P1198" i="1" s="1"/>
  <c r="P1202" i="1" a="1"/>
  <c r="P1202" i="1" s="1"/>
  <c r="P1206" i="1" a="1"/>
  <c r="P1206" i="1" s="1"/>
  <c r="P1210" i="1" a="1"/>
  <c r="P1210" i="1" s="1"/>
  <c r="P1214" i="1" a="1"/>
  <c r="P1214" i="1" s="1"/>
  <c r="P1218" i="1" a="1"/>
  <c r="P1218" i="1" s="1"/>
  <c r="P1222" i="1" a="1"/>
  <c r="P1222" i="1" s="1"/>
  <c r="P1226" i="1" a="1"/>
  <c r="P1226" i="1" s="1"/>
  <c r="P1230" i="1" a="1"/>
  <c r="P1230" i="1" s="1"/>
  <c r="P1234" i="1" a="1"/>
  <c r="P1234" i="1" s="1"/>
  <c r="P1238" i="1" a="1"/>
  <c r="P1238" i="1" s="1"/>
  <c r="P1242" i="1" a="1"/>
  <c r="P1242" i="1" s="1"/>
  <c r="P1246" i="1" a="1"/>
  <c r="P1246" i="1" s="1"/>
  <c r="P1250" i="1" a="1"/>
  <c r="P1250" i="1" s="1"/>
  <c r="P1254" i="1" a="1"/>
  <c r="P1254" i="1" s="1"/>
  <c r="P1258" i="1" a="1"/>
  <c r="P1258" i="1" s="1"/>
  <c r="P1262" i="1" a="1"/>
  <c r="P1262" i="1" s="1"/>
  <c r="P1266" i="1" a="1"/>
  <c r="P1266" i="1" s="1"/>
  <c r="P1270" i="1" a="1"/>
  <c r="P1270" i="1" s="1"/>
  <c r="P1274" i="1" a="1"/>
  <c r="P1274" i="1" s="1"/>
  <c r="P1278" i="1" a="1"/>
  <c r="P1278" i="1" s="1"/>
  <c r="P1282" i="1" a="1"/>
  <c r="P1282" i="1" s="1"/>
  <c r="P1286" i="1" a="1"/>
  <c r="P1286" i="1" s="1"/>
  <c r="P1290" i="1" a="1"/>
  <c r="P1290" i="1" s="1"/>
  <c r="P1294" i="1" a="1"/>
  <c r="P1294" i="1" s="1"/>
  <c r="P1298" i="1" a="1"/>
  <c r="P1298" i="1" s="1"/>
  <c r="P1302" i="1" a="1"/>
  <c r="P1302" i="1" s="1"/>
  <c r="P1306" i="1" a="1"/>
  <c r="P1306" i="1" s="1"/>
  <c r="P1310" i="1" a="1"/>
  <c r="P1310" i="1" s="1"/>
  <c r="P1314" i="1" a="1"/>
  <c r="P1314" i="1" s="1"/>
  <c r="P1318" i="1" a="1"/>
  <c r="P1318" i="1" s="1"/>
  <c r="P1322" i="1" a="1"/>
  <c r="P1322" i="1" s="1"/>
  <c r="P1326" i="1" a="1"/>
  <c r="P1326" i="1" s="1"/>
  <c r="P1330" i="1" a="1"/>
  <c r="P1330" i="1" s="1"/>
  <c r="P1334" i="1" a="1"/>
  <c r="P1334" i="1" s="1"/>
  <c r="P1338" i="1" a="1"/>
  <c r="P1338" i="1" s="1"/>
  <c r="P1342" i="1" a="1"/>
  <c r="P1342" i="1" s="1"/>
  <c r="P1346" i="1" a="1"/>
  <c r="P1346" i="1" s="1"/>
  <c r="P1350" i="1" a="1"/>
  <c r="P1350" i="1" s="1"/>
  <c r="P1354" i="1" a="1"/>
  <c r="P1354" i="1" s="1"/>
  <c r="P1358" i="1" a="1"/>
  <c r="P1358" i="1" s="1"/>
  <c r="P1362" i="1" a="1"/>
  <c r="P1362" i="1" s="1"/>
  <c r="P1366" i="1" a="1"/>
  <c r="P1366" i="1" s="1"/>
  <c r="P1370" i="1" a="1"/>
  <c r="P1370" i="1" s="1"/>
  <c r="P1374" i="1" a="1"/>
  <c r="P1374" i="1" s="1"/>
  <c r="P1378" i="1" a="1"/>
  <c r="P1378" i="1" s="1"/>
  <c r="P1382" i="1" a="1"/>
  <c r="P1382" i="1" s="1"/>
  <c r="P1386" i="1" a="1"/>
  <c r="P1386" i="1" s="1"/>
  <c r="P1390" i="1" a="1"/>
  <c r="P1390" i="1" s="1"/>
  <c r="P1394" i="1" a="1"/>
  <c r="P1394" i="1" s="1"/>
  <c r="P1398" i="1" a="1"/>
  <c r="P1398" i="1" s="1"/>
  <c r="P1402" i="1" a="1"/>
  <c r="P1402" i="1" s="1"/>
  <c r="P1406" i="1" a="1"/>
  <c r="P1406" i="1" s="1"/>
  <c r="P1410" i="1" a="1"/>
  <c r="P1410" i="1" s="1"/>
  <c r="P1414" i="1" a="1"/>
  <c r="P1414" i="1" s="1"/>
  <c r="P1418" i="1" a="1"/>
  <c r="P1418" i="1" s="1"/>
  <c r="P1422" i="1" a="1"/>
  <c r="P1422" i="1" s="1"/>
  <c r="P1426" i="1" a="1"/>
  <c r="P1426" i="1" s="1"/>
  <c r="P1430" i="1" a="1"/>
  <c r="P1430" i="1" s="1"/>
  <c r="P1434" i="1" a="1"/>
  <c r="P1434" i="1" s="1"/>
  <c r="P1438" i="1" a="1"/>
  <c r="P1438" i="1" s="1"/>
  <c r="P1442" i="1" a="1"/>
  <c r="P1442" i="1" s="1"/>
  <c r="P1446" i="1" a="1"/>
  <c r="P1446" i="1" s="1"/>
  <c r="P1450" i="1" a="1"/>
  <c r="P1450" i="1" s="1"/>
  <c r="P1454" i="1" a="1"/>
  <c r="P1454" i="1" s="1"/>
  <c r="P1458" i="1" a="1"/>
  <c r="P1458" i="1" s="1"/>
  <c r="P1462" i="1" a="1"/>
  <c r="P1462" i="1" s="1"/>
  <c r="P1466" i="1" a="1"/>
  <c r="P1466" i="1" s="1"/>
  <c r="P1470" i="1" a="1"/>
  <c r="P1470" i="1" s="1"/>
  <c r="P1474" i="1" a="1"/>
  <c r="P1474" i="1" s="1"/>
  <c r="P1478" i="1" a="1"/>
  <c r="P1478" i="1" s="1"/>
  <c r="P1482" i="1" a="1"/>
  <c r="P1482" i="1" s="1"/>
  <c r="P1486" i="1" a="1"/>
  <c r="P1486" i="1" s="1"/>
  <c r="P1490" i="1" a="1"/>
  <c r="P1490" i="1" s="1"/>
  <c r="P1494" i="1" a="1"/>
  <c r="P1494" i="1" s="1"/>
  <c r="P1498" i="1" a="1"/>
  <c r="P1498" i="1" s="1"/>
  <c r="P1502" i="1" a="1"/>
  <c r="P1502" i="1" s="1"/>
  <c r="P1506" i="1" a="1"/>
  <c r="P1506" i="1" s="1"/>
  <c r="P1510" i="1" a="1"/>
  <c r="P1510" i="1" s="1"/>
  <c r="P1514" i="1" a="1"/>
  <c r="P1514" i="1" s="1"/>
  <c r="P1518" i="1" a="1"/>
  <c r="P1518" i="1" s="1"/>
  <c r="P1522" i="1" a="1"/>
  <c r="P1522" i="1" s="1"/>
  <c r="P1526" i="1" a="1"/>
  <c r="P1526" i="1" s="1"/>
  <c r="P1530" i="1" a="1"/>
  <c r="P1530" i="1" s="1"/>
  <c r="P1534" i="1" a="1"/>
  <c r="P1534" i="1" s="1"/>
  <c r="P1538" i="1" a="1"/>
  <c r="P1538" i="1" s="1"/>
  <c r="P1542" i="1" a="1"/>
  <c r="P1542" i="1" s="1"/>
  <c r="P1546" i="1" a="1"/>
  <c r="P1546" i="1" s="1"/>
  <c r="P1550" i="1" a="1"/>
  <c r="P1550" i="1" s="1"/>
  <c r="P1554" i="1" a="1"/>
  <c r="P1554" i="1" s="1"/>
  <c r="P1558" i="1" a="1"/>
  <c r="P1558" i="1" s="1"/>
  <c r="P1562" i="1" a="1"/>
  <c r="P1562" i="1" s="1"/>
  <c r="P1566" i="1" a="1"/>
  <c r="P1566" i="1" s="1"/>
  <c r="P1570" i="1" a="1"/>
  <c r="P1570" i="1" s="1"/>
  <c r="P1574" i="1" a="1"/>
  <c r="P1574" i="1" s="1"/>
  <c r="P1578" i="1" a="1"/>
  <c r="P1578" i="1" s="1"/>
  <c r="P1582" i="1" a="1"/>
  <c r="P1582" i="1" s="1"/>
  <c r="P1586" i="1" a="1"/>
  <c r="P1586" i="1" s="1"/>
  <c r="P1590" i="1" a="1"/>
  <c r="P1590" i="1" s="1"/>
  <c r="P1594" i="1" a="1"/>
  <c r="P1594" i="1" s="1"/>
  <c r="P1598" i="1" a="1"/>
  <c r="P1598" i="1" s="1"/>
  <c r="P1602" i="1" a="1"/>
  <c r="P1602" i="1" s="1"/>
  <c r="P1606" i="1" a="1"/>
  <c r="P1606" i="1" s="1"/>
  <c r="P1610" i="1" a="1"/>
  <c r="P1610" i="1" s="1"/>
  <c r="P1614" i="1" a="1"/>
  <c r="P1614" i="1" s="1"/>
  <c r="P1618" i="1" a="1"/>
  <c r="P1618" i="1" s="1"/>
  <c r="P1622" i="1" a="1"/>
  <c r="P1622" i="1" s="1"/>
  <c r="P1626" i="1" a="1"/>
  <c r="P1626" i="1" s="1"/>
  <c r="P1630" i="1" a="1"/>
  <c r="P1630" i="1" s="1"/>
  <c r="P1634" i="1" a="1"/>
  <c r="P1634" i="1" s="1"/>
  <c r="P1638" i="1" a="1"/>
  <c r="P1638" i="1" s="1"/>
  <c r="P1642" i="1" a="1"/>
  <c r="P1642" i="1" s="1"/>
  <c r="P1646" i="1" a="1"/>
  <c r="P1646" i="1" s="1"/>
  <c r="P1650" i="1" a="1"/>
  <c r="P1650" i="1" s="1"/>
  <c r="P1654" i="1" a="1"/>
  <c r="P1654" i="1" s="1"/>
  <c r="P1658" i="1" a="1"/>
  <c r="P1658" i="1" s="1"/>
  <c r="P1662" i="1" a="1"/>
  <c r="P1662" i="1" s="1"/>
  <c r="P1666" i="1" a="1"/>
  <c r="P1666" i="1" s="1"/>
  <c r="P1670" i="1" a="1"/>
  <c r="P1670" i="1" s="1"/>
  <c r="P1674" i="1" a="1"/>
  <c r="P1674" i="1" s="1"/>
  <c r="P1678" i="1" a="1"/>
  <c r="P1678" i="1" s="1"/>
  <c r="P1682" i="1" a="1"/>
  <c r="P1682" i="1" s="1"/>
  <c r="P1686" i="1" a="1"/>
  <c r="P1686" i="1" s="1"/>
  <c r="P1690" i="1" a="1"/>
  <c r="P1690" i="1" s="1"/>
  <c r="P1694" i="1" a="1"/>
  <c r="P1694" i="1" s="1"/>
  <c r="P1698" i="1" a="1"/>
  <c r="P1698" i="1" s="1"/>
  <c r="P1702" i="1" a="1"/>
  <c r="P1702" i="1" s="1"/>
  <c r="P1706" i="1" a="1"/>
  <c r="P1706" i="1" s="1"/>
  <c r="P1710" i="1" a="1"/>
  <c r="P1710" i="1" s="1"/>
  <c r="P1714" i="1" a="1"/>
  <c r="P1714" i="1" s="1"/>
  <c r="P1718" i="1" a="1"/>
  <c r="P1718" i="1" s="1"/>
  <c r="P1722" i="1" a="1"/>
  <c r="P1722" i="1" s="1"/>
  <c r="P1726" i="1" a="1"/>
  <c r="P1726" i="1" s="1"/>
  <c r="P1730" i="1" a="1"/>
  <c r="P1730" i="1" s="1"/>
  <c r="P1734" i="1" a="1"/>
  <c r="P1734" i="1" s="1"/>
  <c r="P1738" i="1" a="1"/>
  <c r="P1738" i="1" s="1"/>
  <c r="P1742" i="1" a="1"/>
  <c r="P1742" i="1" s="1"/>
  <c r="P1746" i="1" a="1"/>
  <c r="P1746" i="1" s="1"/>
  <c r="P1750" i="1" a="1"/>
  <c r="P1750" i="1" s="1"/>
  <c r="P1754" i="1" a="1"/>
  <c r="P1754" i="1" s="1"/>
  <c r="P1758" i="1" a="1"/>
  <c r="P1758" i="1" s="1"/>
  <c r="P1762" i="1" a="1"/>
  <c r="P1762" i="1" s="1"/>
  <c r="P1766" i="1" a="1"/>
  <c r="P1766" i="1" s="1"/>
  <c r="P1770" i="1" a="1"/>
  <c r="P1770" i="1" s="1"/>
  <c r="P1774" i="1" a="1"/>
  <c r="P1774" i="1" s="1"/>
  <c r="P1778" i="1" a="1"/>
  <c r="P1778" i="1" s="1"/>
  <c r="P16" i="1" a="1"/>
  <c r="P16" i="1" s="1"/>
  <c r="P48" i="1" a="1"/>
  <c r="P48" i="1" s="1"/>
  <c r="P68" i="1" a="1"/>
  <c r="P68" i="1" s="1"/>
  <c r="P88" i="1" a="1"/>
  <c r="P88" i="1" s="1"/>
  <c r="P112" i="1" a="1"/>
  <c r="P112" i="1" s="1"/>
  <c r="P140" i="1" a="1"/>
  <c r="P140" i="1" s="1"/>
  <c r="P160" i="1" a="1"/>
  <c r="P160" i="1" s="1"/>
  <c r="P184" i="1" a="1"/>
  <c r="P184" i="1" s="1"/>
  <c r="P212" i="1" a="1"/>
  <c r="P212" i="1" s="1"/>
  <c r="P248" i="1" a="1"/>
  <c r="P248" i="1" s="1"/>
  <c r="P276" i="1" a="1"/>
  <c r="P276" i="1" s="1"/>
  <c r="P304" i="1" a="1"/>
  <c r="P304" i="1" s="1"/>
  <c r="P332" i="1" a="1"/>
  <c r="P332" i="1" s="1"/>
  <c r="P356" i="1" a="1"/>
  <c r="P356" i="1" s="1"/>
  <c r="P384" i="1" a="1"/>
  <c r="P384" i="1" s="1"/>
  <c r="P404" i="1" a="1"/>
  <c r="P404" i="1" s="1"/>
  <c r="P432" i="1" a="1"/>
  <c r="P432" i="1" s="1"/>
  <c r="P460" i="1" a="1"/>
  <c r="P460" i="1" s="1"/>
  <c r="P488" i="1" a="1"/>
  <c r="P488" i="1" s="1"/>
  <c r="P516" i="1" a="1"/>
  <c r="P516" i="1" s="1"/>
  <c r="P540" i="1" a="1"/>
  <c r="P540" i="1" s="1"/>
  <c r="P564" i="1" a="1"/>
  <c r="P564" i="1" s="1"/>
  <c r="P584" i="1" a="1"/>
  <c r="P584" i="1" s="1"/>
  <c r="P612" i="1" a="1"/>
  <c r="P612" i="1" s="1"/>
  <c r="P636" i="1" a="1"/>
  <c r="P636" i="1" s="1"/>
  <c r="P656" i="1" a="1"/>
  <c r="P656" i="1" s="1"/>
  <c r="P676" i="1" a="1"/>
  <c r="P676" i="1" s="1"/>
  <c r="P696" i="1" a="1"/>
  <c r="P696" i="1" s="1"/>
  <c r="P716" i="1" a="1"/>
  <c r="P716" i="1" s="1"/>
  <c r="P732" i="1" a="1"/>
  <c r="P732" i="1" s="1"/>
  <c r="P748" i="1" a="1"/>
  <c r="P748" i="1" s="1"/>
  <c r="P768" i="1" a="1"/>
  <c r="P768" i="1" s="1"/>
  <c r="P796" i="1" a="1"/>
  <c r="P796" i="1" s="1"/>
  <c r="P816" i="1" a="1"/>
  <c r="P816" i="1" s="1"/>
  <c r="P844" i="1" a="1"/>
  <c r="P844" i="1" s="1"/>
  <c r="P868" i="1" a="1"/>
  <c r="P868" i="1" s="1"/>
  <c r="P896" i="1" a="1"/>
  <c r="P896" i="1" s="1"/>
  <c r="P920" i="1" a="1"/>
  <c r="P920" i="1" s="1"/>
  <c r="P948" i="1" a="1"/>
  <c r="P948" i="1" s="1"/>
  <c r="P972" i="1" a="1"/>
  <c r="P972" i="1" s="1"/>
  <c r="P1004" i="1" a="1"/>
  <c r="P1004" i="1" s="1"/>
  <c r="P1028" i="1" a="1"/>
  <c r="P1028" i="1" s="1"/>
  <c r="P1056" i="1" a="1"/>
  <c r="P1056" i="1" s="1"/>
  <c r="P1072" i="1" a="1"/>
  <c r="P1072" i="1" s="1"/>
  <c r="P1100" i="1" a="1"/>
  <c r="P1100" i="1" s="1"/>
  <c r="P1128" i="1" a="1"/>
  <c r="P1128" i="1" s="1"/>
  <c r="P1156" i="1" a="1"/>
  <c r="P1156" i="1" s="1"/>
  <c r="P1176" i="1" a="1"/>
  <c r="P1176" i="1" s="1"/>
  <c r="P1208" i="1" a="1"/>
  <c r="P1208" i="1" s="1"/>
  <c r="P1232" i="1" a="1"/>
  <c r="P1232" i="1" s="1"/>
  <c r="P1260" i="1" a="1"/>
  <c r="P1260" i="1" s="1"/>
  <c r="P1284" i="1" a="1"/>
  <c r="P1284" i="1" s="1"/>
  <c r="P1312" i="1" a="1"/>
  <c r="P1312" i="1" s="1"/>
  <c r="P1340" i="1" a="1"/>
  <c r="P1340" i="1" s="1"/>
  <c r="P1364" i="1" a="1"/>
  <c r="P1364" i="1" s="1"/>
  <c r="P1392" i="1" a="1"/>
  <c r="P1392" i="1" s="1"/>
  <c r="P1420" i="1" a="1"/>
  <c r="P1420" i="1" s="1"/>
  <c r="P1444" i="1" a="1"/>
  <c r="P1444" i="1" s="1"/>
  <c r="P1472" i="1" a="1"/>
  <c r="P1472" i="1" s="1"/>
  <c r="P1496" i="1" a="1"/>
  <c r="P1496" i="1" s="1"/>
  <c r="P1524" i="1" a="1"/>
  <c r="P1524" i="1" s="1"/>
  <c r="P1552" i="1" a="1"/>
  <c r="P1552" i="1" s="1"/>
  <c r="P1576" i="1" a="1"/>
  <c r="P1576" i="1" s="1"/>
  <c r="P1608" i="1" a="1"/>
  <c r="P1608" i="1" s="1"/>
  <c r="P1640" i="1" a="1"/>
  <c r="P1640" i="1" s="1"/>
  <c r="P1676" i="1" a="1"/>
  <c r="P1676" i="1" s="1"/>
  <c r="P1704" i="1" a="1"/>
  <c r="P1704" i="1" s="1"/>
  <c r="P1740" i="1" a="1"/>
  <c r="P1740" i="1" s="1"/>
  <c r="P1772" i="1" a="1"/>
  <c r="P1772" i="1" s="1"/>
  <c r="P1800" i="1" a="1"/>
  <c r="P1800" i="1" s="1"/>
  <c r="P1824" i="1" a="1"/>
  <c r="P1824" i="1" s="1"/>
  <c r="P1852" i="1" a="1"/>
  <c r="P1852" i="1" s="1"/>
  <c r="P1876" i="1" a="1"/>
  <c r="P1876" i="1" s="1"/>
  <c r="P1904" i="1" a="1"/>
  <c r="P1904" i="1" s="1"/>
  <c r="P1916" i="1" a="1"/>
  <c r="P1916" i="1" s="1"/>
  <c r="P1940" i="1" a="1"/>
  <c r="P1940" i="1" s="1"/>
  <c r="P1964" i="1" a="1"/>
  <c r="P1964" i="1" s="1"/>
  <c r="P1988" i="1" a="1"/>
  <c r="P1988" i="1" s="1"/>
  <c r="P2012" i="1" a="1"/>
  <c r="P2012" i="1" s="1"/>
  <c r="P2036" i="1" a="1"/>
  <c r="P2036" i="1" s="1"/>
  <c r="P2060" i="1" a="1"/>
  <c r="P2060" i="1" s="1"/>
  <c r="P2084" i="1" a="1"/>
  <c r="P2084" i="1" s="1"/>
  <c r="P2100" i="1" a="1"/>
  <c r="P2100" i="1" s="1"/>
  <c r="P2120" i="1" a="1"/>
  <c r="P2120" i="1" s="1"/>
  <c r="P2144" i="1" a="1"/>
  <c r="P2144" i="1" s="1"/>
  <c r="P2172" i="1" a="1"/>
  <c r="P2172" i="1" s="1"/>
  <c r="P2200" i="1" a="1"/>
  <c r="P2200" i="1" s="1"/>
  <c r="P2224" i="1" a="1"/>
  <c r="P2224" i="1" s="1"/>
  <c r="P2252" i="1" a="1"/>
  <c r="P2252" i="1" s="1"/>
  <c r="P2280" i="1" a="1"/>
  <c r="P2280" i="1" s="1"/>
  <c r="P2312" i="1" a="1"/>
  <c r="P2312" i="1" s="1"/>
  <c r="P2340" i="1" a="1"/>
  <c r="P2340" i="1" s="1"/>
  <c r="P2368" i="1" a="1"/>
  <c r="P2368" i="1" s="1"/>
  <c r="P2404" i="1" a="1"/>
  <c r="P2404" i="1" s="1"/>
  <c r="P2432" i="1" a="1"/>
  <c r="P2432" i="1" s="1"/>
  <c r="P2456" i="1" a="1"/>
  <c r="P2456" i="1" s="1"/>
  <c r="P2496" i="1" a="1"/>
  <c r="P2496" i="1" s="1"/>
  <c r="P2520" i="1" a="1"/>
  <c r="P2520" i="1" s="1"/>
  <c r="P2544" i="1" a="1"/>
  <c r="P2544" i="1" s="1"/>
  <c r="P2564" i="1" a="1"/>
  <c r="P2564" i="1" s="1"/>
  <c r="P2584" i="1" a="1"/>
  <c r="P2584" i="1" s="1"/>
  <c r="P2612" i="1" a="1"/>
  <c r="P2612" i="1" s="1"/>
  <c r="P2632" i="1" a="1"/>
  <c r="P2632" i="1" s="1"/>
  <c r="P2656" i="1" a="1"/>
  <c r="P2656" i="1" s="1"/>
  <c r="P2680" i="1" a="1"/>
  <c r="P2680" i="1" s="1"/>
  <c r="P2708" i="1" a="1"/>
  <c r="P2708" i="1" s="1"/>
  <c r="P2732" i="1" a="1"/>
  <c r="P2732" i="1" s="1"/>
  <c r="P2752" i="1" a="1"/>
  <c r="P2752" i="1" s="1"/>
  <c r="P2772" i="1" a="1"/>
  <c r="P2772" i="1" s="1"/>
  <c r="P2788" i="1" a="1"/>
  <c r="P2788" i="1" s="1"/>
  <c r="P2812" i="1" a="1"/>
  <c r="P2812" i="1" s="1"/>
  <c r="P2828" i="1" a="1"/>
  <c r="P2828" i="1" s="1"/>
  <c r="P2856" i="1" a="1"/>
  <c r="P2856" i="1" s="1"/>
  <c r="P2880" i="1" a="1"/>
  <c r="P2880" i="1" s="1"/>
  <c r="P2896" i="1" a="1"/>
  <c r="P2896" i="1" s="1"/>
  <c r="P2920" i="1" a="1"/>
  <c r="P2920" i="1" s="1"/>
  <c r="P2948" i="1" a="1"/>
  <c r="P2948" i="1" s="1"/>
  <c r="P2968" i="1" a="1"/>
  <c r="P2968" i="1" s="1"/>
  <c r="P2996" i="1" a="1"/>
  <c r="P2996" i="1" s="1"/>
  <c r="P3024" i="1" a="1"/>
  <c r="P3024" i="1" s="1"/>
  <c r="P3052" i="1" a="1"/>
  <c r="P3052" i="1" s="1"/>
  <c r="P3068" i="1" a="1"/>
  <c r="P3068" i="1" s="1"/>
  <c r="P3092" i="1" a="1"/>
  <c r="P3092" i="1" s="1"/>
  <c r="P3116" i="1" a="1"/>
  <c r="P3116" i="1" s="1"/>
  <c r="P3140" i="1" a="1"/>
  <c r="P3140" i="1" s="1"/>
  <c r="P3160" i="1" a="1"/>
  <c r="P3160" i="1" s="1"/>
  <c r="P3184" i="1" a="1"/>
  <c r="P3184" i="1" s="1"/>
  <c r="P3208" i="1" a="1"/>
  <c r="P3208" i="1" s="1"/>
  <c r="P3224" i="1" a="1"/>
  <c r="P3224" i="1" s="1"/>
  <c r="P3252" i="1" a="1"/>
  <c r="P3252" i="1" s="1"/>
  <c r="P3276" i="1" a="1"/>
  <c r="P3276" i="1" s="1"/>
  <c r="P3300" i="1" a="1"/>
  <c r="P3300" i="1" s="1"/>
  <c r="P3312" i="1" a="1"/>
  <c r="P3312" i="1" s="1"/>
  <c r="P3332" i="1" a="1"/>
  <c r="P3332" i="1" s="1"/>
  <c r="P3352" i="1" a="1"/>
  <c r="P3352" i="1" s="1"/>
  <c r="P3372" i="1" a="1"/>
  <c r="P3372" i="1" s="1"/>
  <c r="P3392" i="1" a="1"/>
  <c r="P3392" i="1" s="1"/>
  <c r="P3412" i="1" a="1"/>
  <c r="P3412" i="1" s="1"/>
  <c r="P3424" i="1" a="1"/>
  <c r="P3424" i="1" s="1"/>
  <c r="P3444" i="1" a="1"/>
  <c r="P3444" i="1" s="1"/>
  <c r="P3460" i="1" a="1"/>
  <c r="P3460" i="1" s="1"/>
  <c r="P3484" i="1" a="1"/>
  <c r="P3484" i="1" s="1"/>
  <c r="P3504" i="1" a="1"/>
  <c r="P3504" i="1" s="1"/>
  <c r="P3524" i="1" a="1"/>
  <c r="P3524" i="1" s="1"/>
  <c r="P3544" i="1" a="1"/>
  <c r="P3544" i="1" s="1"/>
  <c r="P3564" i="1" a="1"/>
  <c r="P3564" i="1" s="1"/>
  <c r="P3584" i="1" a="1"/>
  <c r="P3584" i="1" s="1"/>
  <c r="P3608" i="1" a="1"/>
  <c r="P3608" i="1" s="1"/>
  <c r="P3620" i="1" a="1"/>
  <c r="P3620" i="1" s="1"/>
  <c r="P3632" i="1" a="1"/>
  <c r="P3632" i="1" s="1"/>
  <c r="P3652" i="1" a="1"/>
  <c r="P3652" i="1" s="1"/>
  <c r="P3668" i="1" a="1"/>
  <c r="P3668" i="1" s="1"/>
  <c r="P3692" i="1" a="1"/>
  <c r="P3692" i="1" s="1"/>
  <c r="P3712" i="1" a="1"/>
  <c r="P3712" i="1" s="1"/>
  <c r="P3744" i="1" a="1"/>
  <c r="P3744" i="1" s="1"/>
  <c r="P3768" i="1" a="1"/>
  <c r="P3768" i="1" s="1"/>
  <c r="P3876" i="1" a="1"/>
  <c r="P3876" i="1" s="1"/>
  <c r="P12" i="1" a="1"/>
  <c r="P12" i="1" s="1"/>
  <c r="P36" i="1" a="1"/>
  <c r="P36" i="1" s="1"/>
  <c r="P64" i="1" a="1"/>
  <c r="P64" i="1" s="1"/>
  <c r="P96" i="1" a="1"/>
  <c r="P96" i="1" s="1"/>
  <c r="P124" i="1" a="1"/>
  <c r="P124" i="1" s="1"/>
  <c r="P148" i="1" a="1"/>
  <c r="P148" i="1" s="1"/>
  <c r="P176" i="1" a="1"/>
  <c r="P176" i="1" s="1"/>
  <c r="P208" i="1" a="1"/>
  <c r="P208" i="1" s="1"/>
  <c r="P236" i="1" a="1"/>
  <c r="P236" i="1" s="1"/>
  <c r="P256" i="1" a="1"/>
  <c r="P256" i="1" s="1"/>
  <c r="P284" i="1" a="1"/>
  <c r="P284" i="1" s="1"/>
  <c r="P312" i="1" a="1"/>
  <c r="P312" i="1" s="1"/>
  <c r="P340" i="1" a="1"/>
  <c r="P340" i="1" s="1"/>
  <c r="P368" i="1" a="1"/>
  <c r="P368" i="1" s="1"/>
  <c r="P392" i="1" a="1"/>
  <c r="P392" i="1" s="1"/>
  <c r="P420" i="1" a="1"/>
  <c r="P420" i="1" s="1"/>
  <c r="P444" i="1" a="1"/>
  <c r="P444" i="1" s="1"/>
  <c r="P456" i="1" a="1"/>
  <c r="P456" i="1" s="1"/>
  <c r="P480" i="1" a="1"/>
  <c r="P480" i="1" s="1"/>
  <c r="P500" i="1" a="1"/>
  <c r="P500" i="1" s="1"/>
  <c r="P512" i="1" a="1"/>
  <c r="P512" i="1" s="1"/>
  <c r="P536" i="1" a="1"/>
  <c r="P536" i="1" s="1"/>
  <c r="P552" i="1" a="1"/>
  <c r="P552" i="1" s="1"/>
  <c r="P576" i="1" a="1"/>
  <c r="P576" i="1" s="1"/>
  <c r="P600" i="1" a="1"/>
  <c r="P600" i="1" s="1"/>
  <c r="P616" i="1" a="1"/>
  <c r="P616" i="1" s="1"/>
  <c r="P628" i="1" a="1"/>
  <c r="P628" i="1" s="1"/>
  <c r="P648" i="1" a="1"/>
  <c r="P648" i="1" s="1"/>
  <c r="P672" i="1" a="1"/>
  <c r="P672" i="1" s="1"/>
  <c r="P688" i="1" a="1"/>
  <c r="P688" i="1" s="1"/>
  <c r="P712" i="1" a="1"/>
  <c r="P712" i="1" s="1"/>
  <c r="P736" i="1" a="1"/>
  <c r="P736" i="1" s="1"/>
  <c r="P760" i="1" a="1"/>
  <c r="P760" i="1" s="1"/>
  <c r="P780" i="1" a="1"/>
  <c r="P780" i="1" s="1"/>
  <c r="P804" i="1" a="1"/>
  <c r="P804" i="1" s="1"/>
  <c r="P828" i="1" a="1"/>
  <c r="P828" i="1" s="1"/>
  <c r="P852" i="1" a="1"/>
  <c r="P852" i="1" s="1"/>
  <c r="P876" i="1" a="1"/>
  <c r="P876" i="1" s="1"/>
  <c r="P904" i="1" a="1"/>
  <c r="P904" i="1" s="1"/>
  <c r="P928" i="1" a="1"/>
  <c r="P928" i="1" s="1"/>
  <c r="P956" i="1" a="1"/>
  <c r="P956" i="1" s="1"/>
  <c r="P980" i="1" a="1"/>
  <c r="P980" i="1" s="1"/>
  <c r="P1000" i="1" a="1"/>
  <c r="P1000" i="1" s="1"/>
  <c r="P1016" i="1" a="1"/>
  <c r="P1016" i="1" s="1"/>
  <c r="P1044" i="1" a="1"/>
  <c r="P1044" i="1" s="1"/>
  <c r="P1068" i="1" a="1"/>
  <c r="P1068" i="1" s="1"/>
  <c r="P1096" i="1" a="1"/>
  <c r="P1096" i="1" s="1"/>
  <c r="P1116" i="1" a="1"/>
  <c r="P1116" i="1" s="1"/>
  <c r="P1140" i="1" a="1"/>
  <c r="P1140" i="1" s="1"/>
  <c r="P1168" i="1" a="1"/>
  <c r="P1168" i="1" s="1"/>
  <c r="P1196" i="1" a="1"/>
  <c r="P1196" i="1" s="1"/>
  <c r="P1220" i="1" a="1"/>
  <c r="P1220" i="1" s="1"/>
  <c r="P1248" i="1" a="1"/>
  <c r="P1248" i="1" s="1"/>
  <c r="P1276" i="1" a="1"/>
  <c r="P1276" i="1" s="1"/>
  <c r="P1304" i="1" a="1"/>
  <c r="P1304" i="1" s="1"/>
  <c r="P1328" i="1" a="1"/>
  <c r="P1328" i="1" s="1"/>
  <c r="P1352" i="1" a="1"/>
  <c r="P1352" i="1" s="1"/>
  <c r="P1376" i="1" a="1"/>
  <c r="P1376" i="1" s="1"/>
  <c r="P1396" i="1" a="1"/>
  <c r="P1396" i="1" s="1"/>
  <c r="P1424" i="1" a="1"/>
  <c r="P1424" i="1" s="1"/>
  <c r="P1448" i="1" a="1"/>
  <c r="P1448" i="1" s="1"/>
  <c r="P1480" i="1" a="1"/>
  <c r="P1480" i="1" s="1"/>
  <c r="P1504" i="1" a="1"/>
  <c r="P1504" i="1" s="1"/>
  <c r="P1532" i="1" a="1"/>
  <c r="P1532" i="1" s="1"/>
  <c r="P1560" i="1" a="1"/>
  <c r="P1560" i="1" s="1"/>
  <c r="P1588" i="1" a="1"/>
  <c r="P1588" i="1" s="1"/>
  <c r="P1612" i="1" a="1"/>
  <c r="P1612" i="1" s="1"/>
  <c r="P1632" i="1" a="1"/>
  <c r="P1632" i="1" s="1"/>
  <c r="P1648" i="1" a="1"/>
  <c r="P1648" i="1" s="1"/>
  <c r="P1668" i="1" a="1"/>
  <c r="P1668" i="1" s="1"/>
  <c r="P1684" i="1" a="1"/>
  <c r="P1684" i="1" s="1"/>
  <c r="P1708" i="1" a="1"/>
  <c r="P1708" i="1" s="1"/>
  <c r="P1724" i="1" a="1"/>
  <c r="P1724" i="1" s="1"/>
  <c r="P1752" i="1" a="1"/>
  <c r="P1752" i="1" s="1"/>
  <c r="P1784" i="1" a="1"/>
  <c r="P1784" i="1" s="1"/>
  <c r="P1812" i="1" a="1"/>
  <c r="P1812" i="1" s="1"/>
  <c r="P1836" i="1" a="1"/>
  <c r="P1836" i="1" s="1"/>
  <c r="P1856" i="1" a="1"/>
  <c r="P1856" i="1" s="1"/>
  <c r="P1892" i="1" a="1"/>
  <c r="P1892" i="1" s="1"/>
  <c r="P1924" i="1" a="1"/>
  <c r="P1924" i="1" s="1"/>
  <c r="P1952" i="1" a="1"/>
  <c r="P1952" i="1" s="1"/>
  <c r="P1976" i="1" a="1"/>
  <c r="P1976" i="1" s="1"/>
  <c r="P2004" i="1" a="1"/>
  <c r="P2004" i="1" s="1"/>
  <c r="P2040" i="1" a="1"/>
  <c r="P2040" i="1" s="1"/>
  <c r="P2064" i="1" a="1"/>
  <c r="P2064" i="1" s="1"/>
  <c r="P2092" i="1" a="1"/>
  <c r="P2092" i="1" s="1"/>
  <c r="P2124" i="1" a="1"/>
  <c r="P2124" i="1" s="1"/>
  <c r="P2156" i="1" a="1"/>
  <c r="P2156" i="1" s="1"/>
  <c r="P2188" i="1" a="1"/>
  <c r="P2188" i="1" s="1"/>
  <c r="P2216" i="1" a="1"/>
  <c r="P2216" i="1" s="1"/>
  <c r="P2244" i="1" a="1"/>
  <c r="P2244" i="1" s="1"/>
  <c r="P2272" i="1" a="1"/>
  <c r="P2272" i="1" s="1"/>
  <c r="P2300" i="1" a="1"/>
  <c r="P2300" i="1" s="1"/>
  <c r="P2324" i="1" a="1"/>
  <c r="P2324" i="1" s="1"/>
  <c r="P2352" i="1" a="1"/>
  <c r="P2352" i="1" s="1"/>
  <c r="P2380" i="1" a="1"/>
  <c r="P2380" i="1" s="1"/>
  <c r="P2400" i="1" a="1"/>
  <c r="P2400" i="1" s="1"/>
  <c r="P2424" i="1" a="1"/>
  <c r="P2424" i="1" s="1"/>
  <c r="P2464" i="1" a="1"/>
  <c r="P2464" i="1" s="1"/>
  <c r="P2500" i="1" a="1"/>
  <c r="P2500" i="1" s="1"/>
  <c r="P2536" i="1" a="1"/>
  <c r="P2536" i="1" s="1"/>
  <c r="P2600" i="1" a="1"/>
  <c r="P2600" i="1" s="1"/>
  <c r="P2688" i="1" a="1"/>
  <c r="P2688" i="1" s="1"/>
  <c r="P2928" i="1" a="1"/>
  <c r="P2928" i="1" s="1"/>
  <c r="P2952" i="1" a="1"/>
  <c r="P2952" i="1" s="1"/>
  <c r="P2976" i="1" a="1"/>
  <c r="P2976" i="1" s="1"/>
  <c r="P3004" i="1" a="1"/>
  <c r="P3004" i="1" s="1"/>
  <c r="P3036" i="1" a="1"/>
  <c r="P3036" i="1" s="1"/>
  <c r="P3072" i="1" a="1"/>
  <c r="P3072" i="1" s="1"/>
  <c r="P3100" i="1" a="1"/>
  <c r="P3100" i="1" s="1"/>
  <c r="P3124" i="1" a="1"/>
  <c r="P3124" i="1" s="1"/>
  <c r="P3156" i="1" a="1"/>
  <c r="P3156" i="1" s="1"/>
  <c r="P3180" i="1" a="1"/>
  <c r="P3180" i="1" s="1"/>
  <c r="P3204" i="1" a="1"/>
  <c r="P3204" i="1" s="1"/>
  <c r="P3236" i="1" a="1"/>
  <c r="P3236" i="1" s="1"/>
  <c r="P3272" i="1" a="1"/>
  <c r="P3272" i="1" s="1"/>
  <c r="P3296" i="1" a="1"/>
  <c r="P3296" i="1" s="1"/>
  <c r="P3328" i="1" a="1"/>
  <c r="P3328" i="1" s="1"/>
  <c r="P3356" i="1" a="1"/>
  <c r="P3356" i="1" s="1"/>
  <c r="P3384" i="1" a="1"/>
  <c r="P3384" i="1" s="1"/>
  <c r="P3408" i="1" a="1"/>
  <c r="P3408" i="1" s="1"/>
  <c r="P3432" i="1" a="1"/>
  <c r="P3432" i="1" s="1"/>
  <c r="P3456" i="1" a="1"/>
  <c r="P3456" i="1" s="1"/>
  <c r="P3472" i="1" a="1"/>
  <c r="P3472" i="1" s="1"/>
  <c r="P3496" i="1" a="1"/>
  <c r="P3496" i="1" s="1"/>
  <c r="P3516" i="1" a="1"/>
  <c r="P3516" i="1" s="1"/>
  <c r="P3528" i="1" a="1"/>
  <c r="P3528" i="1" s="1"/>
  <c r="P3548" i="1" a="1"/>
  <c r="P3548" i="1" s="1"/>
  <c r="P3568" i="1" a="1"/>
  <c r="P3568" i="1" s="1"/>
  <c r="P3580" i="1" a="1"/>
  <c r="P3580" i="1" s="1"/>
  <c r="P3596" i="1" a="1"/>
  <c r="P3596" i="1" s="1"/>
  <c r="P3612" i="1" a="1"/>
  <c r="P3612" i="1" s="1"/>
  <c r="P3644" i="1" a="1"/>
  <c r="P3644" i="1" s="1"/>
  <c r="P3664" i="1" a="1"/>
  <c r="P3664" i="1" s="1"/>
  <c r="P3680" i="1" a="1"/>
  <c r="P3680" i="1" s="1"/>
  <c r="P3696" i="1" a="1"/>
  <c r="P3696" i="1" s="1"/>
  <c r="P3720" i="1" a="1"/>
  <c r="P3720" i="1" s="1"/>
  <c r="P3732" i="1" a="1"/>
  <c r="P3732" i="1" s="1"/>
  <c r="P3752" i="1" a="1"/>
  <c r="P3752" i="1" s="1"/>
  <c r="P3776" i="1" a="1"/>
  <c r="P3776" i="1" s="1"/>
  <c r="P3872" i="1" a="1"/>
  <c r="P3872" i="1" s="1"/>
  <c r="P3" i="1" a="1"/>
  <c r="P3" i="1" s="1"/>
  <c r="P7" i="1" a="1"/>
  <c r="P7" i="1" s="1"/>
  <c r="P11" i="1" a="1"/>
  <c r="P11" i="1" s="1"/>
  <c r="P15" i="1" a="1"/>
  <c r="P15" i="1" s="1"/>
  <c r="P19" i="1" a="1"/>
  <c r="P19" i="1" s="1"/>
  <c r="P23" i="1" a="1"/>
  <c r="P23" i="1" s="1"/>
  <c r="P27" i="1" a="1"/>
  <c r="P27" i="1" s="1"/>
  <c r="P31" i="1" a="1"/>
  <c r="P31" i="1" s="1"/>
  <c r="P35" i="1" a="1"/>
  <c r="P35" i="1" s="1"/>
  <c r="P39" i="1" a="1"/>
  <c r="P39" i="1" s="1"/>
  <c r="P43" i="1" a="1"/>
  <c r="P43" i="1" s="1"/>
  <c r="P47" i="1" a="1"/>
  <c r="P47" i="1" s="1"/>
  <c r="P51" i="1" a="1"/>
  <c r="P51" i="1" s="1"/>
  <c r="P55" i="1" a="1"/>
  <c r="P55" i="1" s="1"/>
  <c r="P59" i="1" a="1"/>
  <c r="P59" i="1" s="1"/>
  <c r="P63" i="1" a="1"/>
  <c r="P63" i="1" s="1"/>
  <c r="P67" i="1" a="1"/>
  <c r="P67" i="1" s="1"/>
  <c r="P71" i="1" a="1"/>
  <c r="P71" i="1" s="1"/>
  <c r="P75" i="1" a="1"/>
  <c r="P75" i="1" s="1"/>
  <c r="P79" i="1" a="1"/>
  <c r="P79" i="1" s="1"/>
  <c r="P83" i="1" a="1"/>
  <c r="P83" i="1" s="1"/>
  <c r="P87" i="1" a="1"/>
  <c r="P87" i="1" s="1"/>
  <c r="P91" i="1" a="1"/>
  <c r="P91" i="1" s="1"/>
  <c r="P95" i="1" a="1"/>
  <c r="P95" i="1" s="1"/>
  <c r="P99" i="1" a="1"/>
  <c r="P99" i="1" s="1"/>
  <c r="P103" i="1" a="1"/>
  <c r="P103" i="1" s="1"/>
  <c r="P107" i="1" a="1"/>
  <c r="P107" i="1" s="1"/>
  <c r="P111" i="1" a="1"/>
  <c r="P111" i="1" s="1"/>
  <c r="P115" i="1" a="1"/>
  <c r="P115" i="1" s="1"/>
  <c r="P119" i="1" a="1"/>
  <c r="P119" i="1" s="1"/>
  <c r="P123" i="1" a="1"/>
  <c r="P123" i="1" s="1"/>
  <c r="P127" i="1" a="1"/>
  <c r="P127" i="1" s="1"/>
  <c r="P131" i="1" a="1"/>
  <c r="P131" i="1" s="1"/>
  <c r="P135" i="1" a="1"/>
  <c r="P135" i="1" s="1"/>
  <c r="P139" i="1" a="1"/>
  <c r="P139" i="1" s="1"/>
  <c r="P143" i="1" a="1"/>
  <c r="P143" i="1" s="1"/>
  <c r="P147" i="1" a="1"/>
  <c r="P147" i="1" s="1"/>
  <c r="P151" i="1" a="1"/>
  <c r="P151" i="1" s="1"/>
  <c r="P155" i="1" a="1"/>
  <c r="P155" i="1" s="1"/>
  <c r="P159" i="1" a="1"/>
  <c r="P159" i="1" s="1"/>
  <c r="P163" i="1" a="1"/>
  <c r="P163" i="1" s="1"/>
  <c r="P167" i="1" a="1"/>
  <c r="P167" i="1" s="1"/>
  <c r="P171" i="1" a="1"/>
  <c r="P171" i="1" s="1"/>
  <c r="P175" i="1" a="1"/>
  <c r="P175" i="1" s="1"/>
  <c r="P179" i="1" a="1"/>
  <c r="P179" i="1" s="1"/>
  <c r="P183" i="1" a="1"/>
  <c r="P183" i="1" s="1"/>
  <c r="P187" i="1" a="1"/>
  <c r="P187" i="1" s="1"/>
  <c r="P191" i="1" a="1"/>
  <c r="P191" i="1" s="1"/>
  <c r="P195" i="1" a="1"/>
  <c r="P195" i="1" s="1"/>
  <c r="P199" i="1" a="1"/>
  <c r="P199" i="1" s="1"/>
  <c r="P203" i="1" a="1"/>
  <c r="P203" i="1" s="1"/>
  <c r="P207" i="1" a="1"/>
  <c r="P207" i="1" s="1"/>
  <c r="P211" i="1" a="1"/>
  <c r="P211" i="1" s="1"/>
  <c r="P215" i="1" a="1"/>
  <c r="P215" i="1" s="1"/>
  <c r="P219" i="1" a="1"/>
  <c r="P219" i="1" s="1"/>
  <c r="P223" i="1" a="1"/>
  <c r="P223" i="1" s="1"/>
  <c r="P227" i="1" a="1"/>
  <c r="P227" i="1" s="1"/>
  <c r="P231" i="1" a="1"/>
  <c r="P231" i="1" s="1"/>
  <c r="P235" i="1" a="1"/>
  <c r="P235" i="1" s="1"/>
  <c r="P239" i="1" a="1"/>
  <c r="P239" i="1" s="1"/>
  <c r="P243" i="1" a="1"/>
  <c r="P243" i="1" s="1"/>
  <c r="P247" i="1" a="1"/>
  <c r="P247" i="1" s="1"/>
  <c r="P251" i="1" a="1"/>
  <c r="P251" i="1" s="1"/>
  <c r="P255" i="1" a="1"/>
  <c r="P255" i="1" s="1"/>
  <c r="P259" i="1" a="1"/>
  <c r="P259" i="1" s="1"/>
  <c r="P263" i="1" a="1"/>
  <c r="P263" i="1" s="1"/>
  <c r="P267" i="1" a="1"/>
  <c r="P267" i="1" s="1"/>
  <c r="P271" i="1" a="1"/>
  <c r="P271" i="1" s="1"/>
  <c r="P275" i="1" a="1"/>
  <c r="P275" i="1" s="1"/>
  <c r="P279" i="1" a="1"/>
  <c r="P279" i="1" s="1"/>
  <c r="P283" i="1" a="1"/>
  <c r="P283" i="1" s="1"/>
  <c r="P287" i="1" a="1"/>
  <c r="P287" i="1" s="1"/>
  <c r="P291" i="1" a="1"/>
  <c r="P291" i="1" s="1"/>
  <c r="P295" i="1" a="1"/>
  <c r="P295" i="1" s="1"/>
  <c r="P299" i="1" a="1"/>
  <c r="P299" i="1" s="1"/>
  <c r="P303" i="1" a="1"/>
  <c r="P303" i="1" s="1"/>
  <c r="P307" i="1" a="1"/>
  <c r="P307" i="1" s="1"/>
  <c r="P311" i="1" a="1"/>
  <c r="P311" i="1" s="1"/>
  <c r="P315" i="1" a="1"/>
  <c r="P315" i="1" s="1"/>
  <c r="P319" i="1" a="1"/>
  <c r="P319" i="1" s="1"/>
  <c r="P323" i="1" a="1"/>
  <c r="P323" i="1" s="1"/>
  <c r="P327" i="1" a="1"/>
  <c r="P327" i="1" s="1"/>
  <c r="P331" i="1" a="1"/>
  <c r="P331" i="1" s="1"/>
  <c r="P335" i="1" a="1"/>
  <c r="P335" i="1" s="1"/>
  <c r="P339" i="1" a="1"/>
  <c r="P339" i="1" s="1"/>
  <c r="P343" i="1" a="1"/>
  <c r="P343" i="1" s="1"/>
  <c r="P347" i="1" a="1"/>
  <c r="P347" i="1" s="1"/>
  <c r="P351" i="1" a="1"/>
  <c r="P351" i="1" s="1"/>
  <c r="P355" i="1" a="1"/>
  <c r="P355" i="1" s="1"/>
  <c r="P359" i="1" a="1"/>
  <c r="P359" i="1" s="1"/>
  <c r="P363" i="1" a="1"/>
  <c r="P363" i="1" s="1"/>
  <c r="P367" i="1" a="1"/>
  <c r="P367" i="1" s="1"/>
  <c r="P371" i="1" a="1"/>
  <c r="P371" i="1" s="1"/>
  <c r="P375" i="1" a="1"/>
  <c r="P375" i="1" s="1"/>
  <c r="P379" i="1" a="1"/>
  <c r="P379" i="1" s="1"/>
  <c r="P383" i="1" a="1"/>
  <c r="P383" i="1" s="1"/>
  <c r="P387" i="1" a="1"/>
  <c r="P387" i="1" s="1"/>
  <c r="P391" i="1" a="1"/>
  <c r="P391" i="1" s="1"/>
  <c r="P395" i="1" a="1"/>
  <c r="P395" i="1" s="1"/>
  <c r="P399" i="1" a="1"/>
  <c r="P399" i="1" s="1"/>
  <c r="P403" i="1" a="1"/>
  <c r="P403" i="1" s="1"/>
  <c r="P407" i="1" a="1"/>
  <c r="P407" i="1" s="1"/>
  <c r="P411" i="1" a="1"/>
  <c r="P411" i="1" s="1"/>
  <c r="P415" i="1" a="1"/>
  <c r="P415" i="1" s="1"/>
  <c r="P419" i="1" a="1"/>
  <c r="P419" i="1" s="1"/>
  <c r="P423" i="1" a="1"/>
  <c r="P423" i="1" s="1"/>
  <c r="P427" i="1" a="1"/>
  <c r="P427" i="1" s="1"/>
  <c r="P431" i="1" a="1"/>
  <c r="P431" i="1" s="1"/>
  <c r="P435" i="1" a="1"/>
  <c r="P435" i="1" s="1"/>
  <c r="P439" i="1" a="1"/>
  <c r="P439" i="1" s="1"/>
  <c r="P443" i="1" a="1"/>
  <c r="P443" i="1" s="1"/>
  <c r="P447" i="1" a="1"/>
  <c r="P447" i="1" s="1"/>
  <c r="P451" i="1" a="1"/>
  <c r="P451" i="1" s="1"/>
  <c r="P455" i="1" a="1"/>
  <c r="P455" i="1" s="1"/>
  <c r="P459" i="1" a="1"/>
  <c r="P459" i="1" s="1"/>
  <c r="P463" i="1" a="1"/>
  <c r="P463" i="1" s="1"/>
  <c r="P467" i="1" a="1"/>
  <c r="P467" i="1" s="1"/>
  <c r="P471" i="1" a="1"/>
  <c r="P471" i="1" s="1"/>
  <c r="P475" i="1" a="1"/>
  <c r="P475" i="1" s="1"/>
  <c r="P479" i="1" a="1"/>
  <c r="P479" i="1" s="1"/>
  <c r="P483" i="1" a="1"/>
  <c r="P483" i="1" s="1"/>
  <c r="P487" i="1" a="1"/>
  <c r="P487" i="1" s="1"/>
  <c r="P491" i="1" a="1"/>
  <c r="P491" i="1" s="1"/>
  <c r="P495" i="1" a="1"/>
  <c r="P495" i="1" s="1"/>
  <c r="P499" i="1" a="1"/>
  <c r="P499" i="1" s="1"/>
  <c r="P503" i="1" a="1"/>
  <c r="P503" i="1" s="1"/>
  <c r="P507" i="1" a="1"/>
  <c r="P507" i="1" s="1"/>
  <c r="P511" i="1" a="1"/>
  <c r="P511" i="1" s="1"/>
  <c r="P515" i="1" a="1"/>
  <c r="P515" i="1" s="1"/>
  <c r="P519" i="1" a="1"/>
  <c r="P519" i="1" s="1"/>
  <c r="P523" i="1" a="1"/>
  <c r="P523" i="1" s="1"/>
  <c r="P527" i="1" a="1"/>
  <c r="P527" i="1" s="1"/>
  <c r="P531" i="1" a="1"/>
  <c r="P531" i="1" s="1"/>
  <c r="P535" i="1" a="1"/>
  <c r="P535" i="1" s="1"/>
  <c r="P539" i="1" a="1"/>
  <c r="P539" i="1" s="1"/>
  <c r="P543" i="1" a="1"/>
  <c r="P543" i="1" s="1"/>
  <c r="P547" i="1" a="1"/>
  <c r="P547" i="1" s="1"/>
  <c r="P551" i="1" a="1"/>
  <c r="P551" i="1" s="1"/>
  <c r="P555" i="1" a="1"/>
  <c r="P555" i="1" s="1"/>
  <c r="P559" i="1" a="1"/>
  <c r="P559" i="1" s="1"/>
  <c r="P563" i="1" a="1"/>
  <c r="P563" i="1" s="1"/>
  <c r="P567" i="1" a="1"/>
  <c r="P567" i="1" s="1"/>
  <c r="P571" i="1" a="1"/>
  <c r="P571" i="1" s="1"/>
  <c r="P575" i="1" a="1"/>
  <c r="P575" i="1" s="1"/>
  <c r="P579" i="1" a="1"/>
  <c r="P579" i="1" s="1"/>
  <c r="P583" i="1" a="1"/>
  <c r="P583" i="1" s="1"/>
  <c r="P587" i="1" a="1"/>
  <c r="P587" i="1" s="1"/>
  <c r="P591" i="1" a="1"/>
  <c r="P591" i="1" s="1"/>
  <c r="P595" i="1" a="1"/>
  <c r="P595" i="1" s="1"/>
  <c r="P599" i="1" a="1"/>
  <c r="P599" i="1" s="1"/>
  <c r="P603" i="1" a="1"/>
  <c r="P603" i="1" s="1"/>
  <c r="P607" i="1" a="1"/>
  <c r="P607" i="1" s="1"/>
  <c r="P611" i="1" a="1"/>
  <c r="P611" i="1" s="1"/>
  <c r="P615" i="1" a="1"/>
  <c r="P615" i="1" s="1"/>
  <c r="P619" i="1" a="1"/>
  <c r="P619" i="1" s="1"/>
  <c r="P623" i="1" a="1"/>
  <c r="P623" i="1" s="1"/>
  <c r="P627" i="1" a="1"/>
  <c r="P627" i="1" s="1"/>
  <c r="P631" i="1" a="1"/>
  <c r="P631" i="1" s="1"/>
  <c r="P635" i="1" a="1"/>
  <c r="P635" i="1" s="1"/>
  <c r="P639" i="1" a="1"/>
  <c r="P639" i="1" s="1"/>
  <c r="P643" i="1" a="1"/>
  <c r="P643" i="1" s="1"/>
  <c r="P647" i="1" a="1"/>
  <c r="P647" i="1" s="1"/>
  <c r="P651" i="1" a="1"/>
  <c r="P651" i="1" s="1"/>
  <c r="P655" i="1" a="1"/>
  <c r="P655" i="1" s="1"/>
  <c r="P659" i="1" a="1"/>
  <c r="P659" i="1" s="1"/>
  <c r="P663" i="1" a="1"/>
  <c r="P663" i="1" s="1"/>
  <c r="P667" i="1" a="1"/>
  <c r="P667" i="1" s="1"/>
  <c r="P671" i="1" a="1"/>
  <c r="P671" i="1" s="1"/>
  <c r="P675" i="1" a="1"/>
  <c r="P675" i="1" s="1"/>
  <c r="P679" i="1" a="1"/>
  <c r="P679" i="1" s="1"/>
  <c r="P683" i="1" a="1"/>
  <c r="P683" i="1" s="1"/>
  <c r="P687" i="1" a="1"/>
  <c r="P687" i="1" s="1"/>
  <c r="P691" i="1" a="1"/>
  <c r="P691" i="1" s="1"/>
  <c r="P695" i="1" a="1"/>
  <c r="P695" i="1" s="1"/>
  <c r="P699" i="1" a="1"/>
  <c r="P699" i="1" s="1"/>
  <c r="P703" i="1" a="1"/>
  <c r="P703" i="1" s="1"/>
  <c r="P707" i="1" a="1"/>
  <c r="P707" i="1" s="1"/>
  <c r="P711" i="1" a="1"/>
  <c r="P711" i="1" s="1"/>
  <c r="P715" i="1" a="1"/>
  <c r="P715" i="1" s="1"/>
  <c r="P719" i="1" a="1"/>
  <c r="P719" i="1" s="1"/>
  <c r="P723" i="1" a="1"/>
  <c r="P723" i="1" s="1"/>
  <c r="P727" i="1" a="1"/>
  <c r="P727" i="1" s="1"/>
  <c r="P731" i="1" a="1"/>
  <c r="P731" i="1" s="1"/>
  <c r="P735" i="1" a="1"/>
  <c r="P735" i="1" s="1"/>
  <c r="P739" i="1" a="1"/>
  <c r="P739" i="1" s="1"/>
  <c r="P743" i="1" a="1"/>
  <c r="P743" i="1" s="1"/>
  <c r="P747" i="1" a="1"/>
  <c r="P747" i="1" s="1"/>
  <c r="P751" i="1" a="1"/>
  <c r="P751" i="1" s="1"/>
  <c r="P755" i="1" a="1"/>
  <c r="P755" i="1" s="1"/>
  <c r="P759" i="1" a="1"/>
  <c r="P759" i="1" s="1"/>
  <c r="P763" i="1" a="1"/>
  <c r="P763" i="1" s="1"/>
  <c r="P767" i="1" a="1"/>
  <c r="P767" i="1" s="1"/>
  <c r="P771" i="1" a="1"/>
  <c r="P771" i="1" s="1"/>
  <c r="P775" i="1" a="1"/>
  <c r="P775" i="1" s="1"/>
  <c r="P779" i="1" a="1"/>
  <c r="P779" i="1" s="1"/>
  <c r="P783" i="1" a="1"/>
  <c r="P783" i="1" s="1"/>
  <c r="P787" i="1" a="1"/>
  <c r="P787" i="1" s="1"/>
  <c r="P791" i="1" a="1"/>
  <c r="P791" i="1" s="1"/>
  <c r="P795" i="1" a="1"/>
  <c r="P795" i="1" s="1"/>
  <c r="P799" i="1" a="1"/>
  <c r="P799" i="1" s="1"/>
  <c r="P803" i="1" a="1"/>
  <c r="P803" i="1" s="1"/>
  <c r="P807" i="1" a="1"/>
  <c r="P807" i="1" s="1"/>
  <c r="P811" i="1" a="1"/>
  <c r="P811" i="1" s="1"/>
  <c r="P815" i="1" a="1"/>
  <c r="P815" i="1" s="1"/>
  <c r="P819" i="1" a="1"/>
  <c r="P819" i="1" s="1"/>
  <c r="P823" i="1" a="1"/>
  <c r="P823" i="1" s="1"/>
  <c r="P827" i="1" a="1"/>
  <c r="P827" i="1" s="1"/>
  <c r="P831" i="1" a="1"/>
  <c r="P831" i="1" s="1"/>
  <c r="P835" i="1" a="1"/>
  <c r="P835" i="1" s="1"/>
  <c r="P839" i="1" a="1"/>
  <c r="P839" i="1" s="1"/>
  <c r="P843" i="1" a="1"/>
  <c r="P843" i="1" s="1"/>
  <c r="P847" i="1" a="1"/>
  <c r="P847" i="1" s="1"/>
  <c r="P851" i="1" a="1"/>
  <c r="P851" i="1" s="1"/>
  <c r="P855" i="1" a="1"/>
  <c r="P855" i="1" s="1"/>
  <c r="P859" i="1" a="1"/>
  <c r="P859" i="1" s="1"/>
  <c r="P863" i="1" a="1"/>
  <c r="P863" i="1" s="1"/>
  <c r="P867" i="1" a="1"/>
  <c r="P867" i="1" s="1"/>
  <c r="P871" i="1" a="1"/>
  <c r="P871" i="1" s="1"/>
  <c r="P875" i="1" a="1"/>
  <c r="P875" i="1" s="1"/>
  <c r="P879" i="1" a="1"/>
  <c r="P879" i="1" s="1"/>
  <c r="P883" i="1" a="1"/>
  <c r="P883" i="1" s="1"/>
  <c r="P887" i="1" a="1"/>
  <c r="P887" i="1" s="1"/>
  <c r="P891" i="1" a="1"/>
  <c r="P891" i="1" s="1"/>
  <c r="P895" i="1" a="1"/>
  <c r="P895" i="1" s="1"/>
  <c r="P899" i="1" a="1"/>
  <c r="P899" i="1" s="1"/>
  <c r="P903" i="1" a="1"/>
  <c r="P903" i="1" s="1"/>
  <c r="P907" i="1" a="1"/>
  <c r="P907" i="1" s="1"/>
  <c r="P911" i="1" a="1"/>
  <c r="P911" i="1" s="1"/>
  <c r="P915" i="1" a="1"/>
  <c r="P915" i="1" s="1"/>
  <c r="P919" i="1" a="1"/>
  <c r="P919" i="1" s="1"/>
  <c r="P923" i="1" a="1"/>
  <c r="P923" i="1" s="1"/>
  <c r="P927" i="1" a="1"/>
  <c r="P927" i="1" s="1"/>
  <c r="P931" i="1" a="1"/>
  <c r="P931" i="1" s="1"/>
  <c r="P935" i="1" a="1"/>
  <c r="P935" i="1" s="1"/>
  <c r="P939" i="1" a="1"/>
  <c r="P939" i="1" s="1"/>
  <c r="P943" i="1" a="1"/>
  <c r="P943" i="1" s="1"/>
  <c r="P947" i="1" a="1"/>
  <c r="P947" i="1" s="1"/>
  <c r="P951" i="1" a="1"/>
  <c r="P951" i="1" s="1"/>
  <c r="P955" i="1" a="1"/>
  <c r="P955" i="1" s="1"/>
  <c r="P959" i="1" a="1"/>
  <c r="P959" i="1" s="1"/>
  <c r="P963" i="1" a="1"/>
  <c r="P963" i="1" s="1"/>
  <c r="P967" i="1" a="1"/>
  <c r="P967" i="1" s="1"/>
  <c r="P971" i="1" a="1"/>
  <c r="P971" i="1" s="1"/>
  <c r="P975" i="1" a="1"/>
  <c r="P975" i="1" s="1"/>
  <c r="P979" i="1" a="1"/>
  <c r="P979" i="1" s="1"/>
  <c r="P983" i="1" a="1"/>
  <c r="P983" i="1" s="1"/>
  <c r="P987" i="1" a="1"/>
  <c r="P987" i="1" s="1"/>
  <c r="P991" i="1" a="1"/>
  <c r="P991" i="1" s="1"/>
  <c r="P995" i="1" a="1"/>
  <c r="P995" i="1" s="1"/>
  <c r="P999" i="1" a="1"/>
  <c r="P999" i="1" s="1"/>
  <c r="P1003" i="1" a="1"/>
  <c r="P1003" i="1" s="1"/>
  <c r="P1007" i="1" a="1"/>
  <c r="P1007" i="1" s="1"/>
  <c r="P1011" i="1" a="1"/>
  <c r="P1011" i="1" s="1"/>
  <c r="P1015" i="1" a="1"/>
  <c r="P1015" i="1" s="1"/>
  <c r="P1019" i="1" a="1"/>
  <c r="P1019" i="1" s="1"/>
  <c r="P1023" i="1" a="1"/>
  <c r="P1023" i="1" s="1"/>
  <c r="P1027" i="1" a="1"/>
  <c r="P1027" i="1" s="1"/>
  <c r="P1031" i="1" a="1"/>
  <c r="P1031" i="1" s="1"/>
  <c r="P1035" i="1" a="1"/>
  <c r="P1035" i="1" s="1"/>
  <c r="P1039" i="1" a="1"/>
  <c r="P1039" i="1" s="1"/>
  <c r="P1043" i="1" a="1"/>
  <c r="P1043" i="1" s="1"/>
  <c r="P1047" i="1" a="1"/>
  <c r="P1047" i="1" s="1"/>
  <c r="P1051" i="1" a="1"/>
  <c r="P1051" i="1" s="1"/>
  <c r="P1055" i="1" a="1"/>
  <c r="P1055" i="1" s="1"/>
  <c r="P1059" i="1" a="1"/>
  <c r="P1059" i="1" s="1"/>
  <c r="P1063" i="1" a="1"/>
  <c r="P1063" i="1" s="1"/>
  <c r="P1067" i="1" a="1"/>
  <c r="P1067" i="1" s="1"/>
  <c r="P1071" i="1" a="1"/>
  <c r="P1071" i="1" s="1"/>
  <c r="P1075" i="1" a="1"/>
  <c r="P1075" i="1" s="1"/>
  <c r="P1079" i="1" a="1"/>
  <c r="P1079" i="1" s="1"/>
  <c r="P1083" i="1" a="1"/>
  <c r="P1083" i="1" s="1"/>
  <c r="P1087" i="1" a="1"/>
  <c r="P1087" i="1" s="1"/>
  <c r="P1091" i="1" a="1"/>
  <c r="P1091" i="1" s="1"/>
  <c r="P1095" i="1" a="1"/>
  <c r="P1095" i="1" s="1"/>
  <c r="P1099" i="1" a="1"/>
  <c r="P1099" i="1" s="1"/>
  <c r="P1103" i="1" a="1"/>
  <c r="P1103" i="1" s="1"/>
  <c r="P1107" i="1" a="1"/>
  <c r="P1107" i="1" s="1"/>
  <c r="P1111" i="1" a="1"/>
  <c r="P1111" i="1" s="1"/>
  <c r="P1115" i="1" a="1"/>
  <c r="P1115" i="1" s="1"/>
  <c r="P1119" i="1" a="1"/>
  <c r="P1119" i="1" s="1"/>
  <c r="P1123" i="1" a="1"/>
  <c r="P1123" i="1" s="1"/>
  <c r="P1127" i="1" a="1"/>
  <c r="P1127" i="1" s="1"/>
  <c r="P1131" i="1" a="1"/>
  <c r="P1131" i="1" s="1"/>
  <c r="P1135" i="1" a="1"/>
  <c r="P1135" i="1" s="1"/>
  <c r="P1139" i="1" a="1"/>
  <c r="P1139" i="1" s="1"/>
  <c r="P1143" i="1" a="1"/>
  <c r="P1143" i="1" s="1"/>
  <c r="P1147" i="1" a="1"/>
  <c r="P1147" i="1" s="1"/>
  <c r="P1151" i="1" a="1"/>
  <c r="P1151" i="1" s="1"/>
  <c r="P1155" i="1" a="1"/>
  <c r="P1155" i="1" s="1"/>
  <c r="P1159" i="1" a="1"/>
  <c r="P1159" i="1" s="1"/>
  <c r="P1163" i="1" a="1"/>
  <c r="P1163" i="1" s="1"/>
  <c r="P1167" i="1" a="1"/>
  <c r="P1167" i="1" s="1"/>
  <c r="P1171" i="1" a="1"/>
  <c r="P1171" i="1" s="1"/>
  <c r="P1175" i="1" a="1"/>
  <c r="P1175" i="1" s="1"/>
  <c r="P1179" i="1" a="1"/>
  <c r="P1179" i="1" s="1"/>
  <c r="P1183" i="1" a="1"/>
  <c r="P1183" i="1" s="1"/>
  <c r="P1187" i="1" a="1"/>
  <c r="P1187" i="1" s="1"/>
  <c r="P1191" i="1" a="1"/>
  <c r="P1191" i="1" s="1"/>
  <c r="P1195" i="1" a="1"/>
  <c r="P1195" i="1" s="1"/>
  <c r="P1199" i="1" a="1"/>
  <c r="P1199" i="1" s="1"/>
  <c r="P1203" i="1" a="1"/>
  <c r="P1203" i="1" s="1"/>
  <c r="P1207" i="1" a="1"/>
  <c r="P1207" i="1" s="1"/>
  <c r="P1211" i="1" a="1"/>
  <c r="P1211" i="1" s="1"/>
  <c r="P1215" i="1" a="1"/>
  <c r="P1215" i="1" s="1"/>
  <c r="P1219" i="1" a="1"/>
  <c r="P1219" i="1" s="1"/>
  <c r="P1223" i="1" a="1"/>
  <c r="P1223" i="1" s="1"/>
  <c r="P1227" i="1" a="1"/>
  <c r="P1227" i="1" s="1"/>
  <c r="P1231" i="1" a="1"/>
  <c r="P1231" i="1" s="1"/>
  <c r="P1235" i="1" a="1"/>
  <c r="P1235" i="1" s="1"/>
  <c r="P1239" i="1" a="1"/>
  <c r="P1239" i="1" s="1"/>
  <c r="P1243" i="1" a="1"/>
  <c r="P1243" i="1" s="1"/>
  <c r="P1247" i="1" a="1"/>
  <c r="P1247" i="1" s="1"/>
  <c r="P1251" i="1" a="1"/>
  <c r="P1251" i="1" s="1"/>
  <c r="P1255" i="1" a="1"/>
  <c r="P1255" i="1" s="1"/>
  <c r="P1259" i="1" a="1"/>
  <c r="P1259" i="1" s="1"/>
  <c r="P1263" i="1" a="1"/>
  <c r="P1263" i="1" s="1"/>
  <c r="P1267" i="1" a="1"/>
  <c r="P1267" i="1" s="1"/>
  <c r="P1271" i="1" a="1"/>
  <c r="P1271" i="1" s="1"/>
  <c r="P1275" i="1" a="1"/>
  <c r="P1275" i="1" s="1"/>
  <c r="P1279" i="1" a="1"/>
  <c r="P1279" i="1" s="1"/>
  <c r="P1283" i="1" a="1"/>
  <c r="P1283" i="1" s="1"/>
  <c r="P1287" i="1" a="1"/>
  <c r="P1287" i="1" s="1"/>
  <c r="P1291" i="1" a="1"/>
  <c r="P1291" i="1" s="1"/>
  <c r="P1295" i="1" a="1"/>
  <c r="P1295" i="1" s="1"/>
  <c r="P1299" i="1" a="1"/>
  <c r="P1299" i="1" s="1"/>
  <c r="P1303" i="1" a="1"/>
  <c r="P1303" i="1" s="1"/>
  <c r="P1307" i="1" a="1"/>
  <c r="P1307" i="1" s="1"/>
  <c r="P1311" i="1" a="1"/>
  <c r="P1311" i="1" s="1"/>
  <c r="P1315" i="1" a="1"/>
  <c r="P1315" i="1" s="1"/>
  <c r="P1319" i="1" a="1"/>
  <c r="P1319" i="1" s="1"/>
  <c r="P1323" i="1" a="1"/>
  <c r="P1323" i="1" s="1"/>
  <c r="P1327" i="1" a="1"/>
  <c r="P1327" i="1" s="1"/>
  <c r="P1331" i="1" a="1"/>
  <c r="P1331" i="1" s="1"/>
  <c r="P1335" i="1" a="1"/>
  <c r="P1335" i="1" s="1"/>
  <c r="P1339" i="1" a="1"/>
  <c r="P1339" i="1" s="1"/>
  <c r="P1343" i="1" a="1"/>
  <c r="P1343" i="1" s="1"/>
  <c r="P1347" i="1" a="1"/>
  <c r="P1347" i="1" s="1"/>
  <c r="P1351" i="1" a="1"/>
  <c r="P1351" i="1" s="1"/>
  <c r="P1355" i="1" a="1"/>
  <c r="P1355" i="1" s="1"/>
  <c r="P1359" i="1" a="1"/>
  <c r="P1359" i="1" s="1"/>
  <c r="P1363" i="1" a="1"/>
  <c r="P1363" i="1" s="1"/>
  <c r="P1367" i="1" a="1"/>
  <c r="P1367" i="1" s="1"/>
  <c r="P1371" i="1" a="1"/>
  <c r="P1371" i="1" s="1"/>
  <c r="P1375" i="1" a="1"/>
  <c r="P1375" i="1" s="1"/>
  <c r="P1379" i="1" a="1"/>
  <c r="P1379" i="1" s="1"/>
  <c r="P1383" i="1" a="1"/>
  <c r="P1383" i="1" s="1"/>
  <c r="P1387" i="1" a="1"/>
  <c r="P1387" i="1" s="1"/>
  <c r="P1391" i="1" a="1"/>
  <c r="P1391" i="1" s="1"/>
  <c r="P1395" i="1" a="1"/>
  <c r="P1395" i="1" s="1"/>
  <c r="P1399" i="1" a="1"/>
  <c r="P1399" i="1" s="1"/>
  <c r="P1403" i="1" a="1"/>
  <c r="P1403" i="1" s="1"/>
  <c r="P1407" i="1" a="1"/>
  <c r="P1407" i="1" s="1"/>
  <c r="P1411" i="1" a="1"/>
  <c r="P1411" i="1" s="1"/>
  <c r="P1415" i="1" a="1"/>
  <c r="P1415" i="1" s="1"/>
  <c r="P1419" i="1" a="1"/>
  <c r="P1419" i="1" s="1"/>
  <c r="P1423" i="1" a="1"/>
  <c r="P1423" i="1" s="1"/>
  <c r="P1427" i="1" a="1"/>
  <c r="P1427" i="1" s="1"/>
  <c r="P1431" i="1" a="1"/>
  <c r="P1431" i="1" s="1"/>
  <c r="P1435" i="1" a="1"/>
  <c r="P1435" i="1" s="1"/>
  <c r="P1439" i="1" a="1"/>
  <c r="P1439" i="1" s="1"/>
  <c r="P1443" i="1" a="1"/>
  <c r="P1443" i="1" s="1"/>
  <c r="P1447" i="1" a="1"/>
  <c r="P1447" i="1" s="1"/>
  <c r="P1451" i="1" a="1"/>
  <c r="P1451" i="1" s="1"/>
  <c r="P1455" i="1" a="1"/>
  <c r="P1455" i="1" s="1"/>
  <c r="P1459" i="1" a="1"/>
  <c r="P1459" i="1" s="1"/>
  <c r="P1463" i="1" a="1"/>
  <c r="P1463" i="1" s="1"/>
  <c r="P1467" i="1" a="1"/>
  <c r="P1467" i="1" s="1"/>
  <c r="P1471" i="1" a="1"/>
  <c r="P1471" i="1" s="1"/>
  <c r="P1475" i="1" a="1"/>
  <c r="P1475" i="1" s="1"/>
  <c r="P1479" i="1" a="1"/>
  <c r="P1479" i="1" s="1"/>
  <c r="P1483" i="1" a="1"/>
  <c r="P1483" i="1" s="1"/>
  <c r="P1487" i="1" a="1"/>
  <c r="P1487" i="1" s="1"/>
  <c r="P1491" i="1" a="1"/>
  <c r="P1491" i="1" s="1"/>
  <c r="P1495" i="1" a="1"/>
  <c r="P1495" i="1" s="1"/>
  <c r="P1499" i="1" a="1"/>
  <c r="P1499" i="1" s="1"/>
  <c r="P1503" i="1" a="1"/>
  <c r="P1503" i="1" s="1"/>
  <c r="P1507" i="1" a="1"/>
  <c r="P1507" i="1" s="1"/>
  <c r="P1511" i="1" a="1"/>
  <c r="P1511" i="1" s="1"/>
  <c r="P1515" i="1" a="1"/>
  <c r="P1515" i="1" s="1"/>
  <c r="P1519" i="1" a="1"/>
  <c r="P1519" i="1" s="1"/>
  <c r="P1523" i="1" a="1"/>
  <c r="P1523" i="1" s="1"/>
  <c r="P1527" i="1" a="1"/>
  <c r="P1527" i="1" s="1"/>
  <c r="P1531" i="1" a="1"/>
  <c r="P1531" i="1" s="1"/>
  <c r="P1535" i="1" a="1"/>
  <c r="P1535" i="1" s="1"/>
  <c r="P1539" i="1" a="1"/>
  <c r="P1539" i="1" s="1"/>
  <c r="P1543" i="1" a="1"/>
  <c r="P1543" i="1" s="1"/>
  <c r="P1547" i="1" a="1"/>
  <c r="P1547" i="1" s="1"/>
  <c r="P1551" i="1" a="1"/>
  <c r="P1551" i="1" s="1"/>
  <c r="P1555" i="1" a="1"/>
  <c r="P1555" i="1" s="1"/>
  <c r="P1559" i="1" a="1"/>
  <c r="P1559" i="1" s="1"/>
  <c r="P1563" i="1" a="1"/>
  <c r="P1563" i="1" s="1"/>
  <c r="P1567" i="1" a="1"/>
  <c r="P1567" i="1" s="1"/>
  <c r="P1571" i="1" a="1"/>
  <c r="P1571" i="1" s="1"/>
  <c r="P1575" i="1" a="1"/>
  <c r="P1575" i="1" s="1"/>
  <c r="P1579" i="1" a="1"/>
  <c r="P1579" i="1" s="1"/>
  <c r="P1583" i="1" a="1"/>
  <c r="P1583" i="1" s="1"/>
  <c r="P1587" i="1" a="1"/>
  <c r="P1587" i="1" s="1"/>
  <c r="P1591" i="1" a="1"/>
  <c r="P1591" i="1" s="1"/>
  <c r="P1595" i="1" a="1"/>
  <c r="P1595" i="1" s="1"/>
  <c r="P1599" i="1" a="1"/>
  <c r="P1599" i="1" s="1"/>
  <c r="P1603" i="1" a="1"/>
  <c r="P1603" i="1" s="1"/>
  <c r="P1607" i="1" a="1"/>
  <c r="P1607" i="1" s="1"/>
  <c r="P1611" i="1" a="1"/>
  <c r="P1611" i="1" s="1"/>
  <c r="P1615" i="1" a="1"/>
  <c r="P1615" i="1" s="1"/>
  <c r="P1619" i="1" a="1"/>
  <c r="P1619" i="1" s="1"/>
  <c r="P1623" i="1" a="1"/>
  <c r="P1623" i="1" s="1"/>
  <c r="P1627" i="1" a="1"/>
  <c r="P1627" i="1" s="1"/>
  <c r="P1631" i="1" a="1"/>
  <c r="P1631" i="1" s="1"/>
  <c r="P1635" i="1" a="1"/>
  <c r="P1635" i="1" s="1"/>
  <c r="P1639" i="1" a="1"/>
  <c r="P1639" i="1" s="1"/>
  <c r="P1643" i="1" a="1"/>
  <c r="P1643" i="1" s="1"/>
  <c r="P1647" i="1" a="1"/>
  <c r="P1647" i="1" s="1"/>
  <c r="P1651" i="1" a="1"/>
  <c r="P1651" i="1" s="1"/>
  <c r="P1655" i="1" a="1"/>
  <c r="P1655" i="1" s="1"/>
  <c r="P1659" i="1" a="1"/>
  <c r="P1659" i="1" s="1"/>
  <c r="P1663" i="1" a="1"/>
  <c r="P1663" i="1" s="1"/>
  <c r="P1667" i="1" a="1"/>
  <c r="P1667" i="1" s="1"/>
  <c r="P1671" i="1" a="1"/>
  <c r="P1671" i="1" s="1"/>
  <c r="P1675" i="1" a="1"/>
  <c r="P1675" i="1" s="1"/>
  <c r="P1679" i="1" a="1"/>
  <c r="P1679" i="1" s="1"/>
  <c r="P1683" i="1" a="1"/>
  <c r="P1683" i="1" s="1"/>
  <c r="P1687" i="1" a="1"/>
  <c r="P1687" i="1" s="1"/>
  <c r="P1691" i="1" a="1"/>
  <c r="P1691" i="1" s="1"/>
  <c r="P1695" i="1" a="1"/>
  <c r="P1695" i="1" s="1"/>
  <c r="P1699" i="1" a="1"/>
  <c r="P1699" i="1" s="1"/>
  <c r="P1703" i="1" a="1"/>
  <c r="P1703" i="1" s="1"/>
  <c r="P1707" i="1" a="1"/>
  <c r="P1707" i="1" s="1"/>
  <c r="P1711" i="1" a="1"/>
  <c r="P1711" i="1" s="1"/>
  <c r="P1715" i="1" a="1"/>
  <c r="P1715" i="1" s="1"/>
  <c r="P1719" i="1" a="1"/>
  <c r="P1719" i="1" s="1"/>
  <c r="P1723" i="1" a="1"/>
  <c r="P1723" i="1" s="1"/>
  <c r="P1727" i="1" a="1"/>
  <c r="P1727" i="1" s="1"/>
  <c r="P1731" i="1" a="1"/>
  <c r="P1731" i="1" s="1"/>
  <c r="P1735" i="1" a="1"/>
  <c r="P1735" i="1" s="1"/>
  <c r="P1739" i="1" a="1"/>
  <c r="P1739" i="1" s="1"/>
  <c r="P1743" i="1" a="1"/>
  <c r="P1743" i="1" s="1"/>
  <c r="P1747" i="1" a="1"/>
  <c r="P1747" i="1" s="1"/>
  <c r="P1751" i="1" a="1"/>
  <c r="P1751" i="1" s="1"/>
  <c r="P1755" i="1" a="1"/>
  <c r="P1755" i="1" s="1"/>
  <c r="P1759" i="1" a="1"/>
  <c r="P1759" i="1" s="1"/>
  <c r="P1763" i="1" a="1"/>
  <c r="P1763" i="1" s="1"/>
  <c r="P1767" i="1" a="1"/>
  <c r="P1767" i="1" s="1"/>
  <c r="P1771" i="1" a="1"/>
  <c r="P1771" i="1" s="1"/>
  <c r="P1775" i="1" a="1"/>
  <c r="P1775" i="1" s="1"/>
  <c r="P1779" i="1" a="1"/>
  <c r="P1779" i="1" s="1"/>
  <c r="P1783" i="1" a="1"/>
  <c r="P1783" i="1" s="1"/>
  <c r="P1787" i="1" a="1"/>
  <c r="P1787" i="1" s="1"/>
  <c r="P1791" i="1" a="1"/>
  <c r="P1791" i="1" s="1"/>
  <c r="P1795" i="1" a="1"/>
  <c r="P1795" i="1" s="1"/>
  <c r="P1799" i="1" a="1"/>
  <c r="P1799" i="1" s="1"/>
  <c r="P1803" i="1" a="1"/>
  <c r="P1803" i="1" s="1"/>
  <c r="P1807" i="1" a="1"/>
  <c r="P1807" i="1" s="1"/>
  <c r="P1811" i="1" a="1"/>
  <c r="P1811" i="1" s="1"/>
  <c r="P1815" i="1" a="1"/>
  <c r="P1815" i="1" s="1"/>
  <c r="P1819" i="1" a="1"/>
  <c r="P1819" i="1" s="1"/>
  <c r="P1823" i="1" a="1"/>
  <c r="P1823" i="1" s="1"/>
  <c r="P1827" i="1" a="1"/>
  <c r="P1827" i="1" s="1"/>
  <c r="P1831" i="1" a="1"/>
  <c r="P1831" i="1" s="1"/>
  <c r="P1835" i="1" a="1"/>
  <c r="P1835" i="1" s="1"/>
  <c r="P1839" i="1" a="1"/>
  <c r="P1839" i="1" s="1"/>
  <c r="P1843" i="1" a="1"/>
  <c r="P1843" i="1" s="1"/>
  <c r="P1847" i="1" a="1"/>
  <c r="P1847" i="1" s="1"/>
  <c r="P1851" i="1" a="1"/>
  <c r="P1851" i="1" s="1"/>
  <c r="P20" i="1" a="1"/>
  <c r="P20" i="1" s="1"/>
  <c r="P44" i="1" a="1"/>
  <c r="P44" i="1" s="1"/>
  <c r="P72" i="1" a="1"/>
  <c r="P72" i="1" s="1"/>
  <c r="P104" i="1" a="1"/>
  <c r="P104" i="1" s="1"/>
  <c r="P132" i="1" a="1"/>
  <c r="P132" i="1" s="1"/>
  <c r="P168" i="1" a="1"/>
  <c r="P168" i="1" s="1"/>
  <c r="P188" i="1" a="1"/>
  <c r="P188" i="1" s="1"/>
  <c r="P216" i="1" a="1"/>
  <c r="P216" i="1" s="1"/>
  <c r="P244" i="1" a="1"/>
  <c r="P244" i="1" s="1"/>
  <c r="P272" i="1" a="1"/>
  <c r="P272" i="1" s="1"/>
  <c r="P300" i="1" a="1"/>
  <c r="P300" i="1" s="1"/>
  <c r="P324" i="1" a="1"/>
  <c r="P324" i="1" s="1"/>
  <c r="P352" i="1" a="1"/>
  <c r="P352" i="1" s="1"/>
  <c r="P376" i="1" a="1"/>
  <c r="P376" i="1" s="1"/>
  <c r="P408" i="1" a="1"/>
  <c r="P408" i="1" s="1"/>
  <c r="P448" i="1" a="1"/>
  <c r="P448" i="1" s="1"/>
  <c r="P468" i="1" a="1"/>
  <c r="P468" i="1" s="1"/>
  <c r="P504" i="1" a="1"/>
  <c r="P504" i="1" s="1"/>
  <c r="P528" i="1" a="1"/>
  <c r="P528" i="1" s="1"/>
  <c r="P560" i="1" a="1"/>
  <c r="P560" i="1" s="1"/>
  <c r="P604" i="1" a="1"/>
  <c r="P604" i="1" s="1"/>
  <c r="P652" i="1" a="1"/>
  <c r="P652" i="1" s="1"/>
  <c r="P692" i="1" a="1"/>
  <c r="P692" i="1" s="1"/>
  <c r="P724" i="1" a="1"/>
  <c r="P724" i="1" s="1"/>
  <c r="P764" i="1" a="1"/>
  <c r="P764" i="1" s="1"/>
  <c r="P788" i="1" a="1"/>
  <c r="P788" i="1" s="1"/>
  <c r="P808" i="1" a="1"/>
  <c r="P808" i="1" s="1"/>
  <c r="P832" i="1" a="1"/>
  <c r="P832" i="1" s="1"/>
  <c r="P860" i="1" a="1"/>
  <c r="P860" i="1" s="1"/>
  <c r="P880" i="1" a="1"/>
  <c r="P880" i="1" s="1"/>
  <c r="P908" i="1" a="1"/>
  <c r="P908" i="1" s="1"/>
  <c r="P936" i="1" a="1"/>
  <c r="P936" i="1" s="1"/>
  <c r="P960" i="1" a="1"/>
  <c r="P960" i="1" s="1"/>
  <c r="P992" i="1" a="1"/>
  <c r="P992" i="1" s="1"/>
  <c r="P1024" i="1" a="1"/>
  <c r="P1024" i="1" s="1"/>
  <c r="P1052" i="1" a="1"/>
  <c r="P1052" i="1" s="1"/>
  <c r="P1092" i="1" a="1"/>
  <c r="P1092" i="1" s="1"/>
  <c r="P1124" i="1" a="1"/>
  <c r="P1124" i="1" s="1"/>
  <c r="P1152" i="1" a="1"/>
  <c r="P1152" i="1" s="1"/>
  <c r="P1184" i="1" a="1"/>
  <c r="P1184" i="1" s="1"/>
  <c r="P1212" i="1" a="1"/>
  <c r="P1212" i="1" s="1"/>
  <c r="P1236" i="1" a="1"/>
  <c r="P1236" i="1" s="1"/>
  <c r="P1264" i="1" a="1"/>
  <c r="P1264" i="1" s="1"/>
  <c r="P1288" i="1" a="1"/>
  <c r="P1288" i="1" s="1"/>
  <c r="P1320" i="1" a="1"/>
  <c r="P1320" i="1" s="1"/>
  <c r="P1348" i="1" a="1"/>
  <c r="P1348" i="1" s="1"/>
  <c r="P1380" i="1" a="1"/>
  <c r="P1380" i="1" s="1"/>
  <c r="P1408" i="1" a="1"/>
  <c r="P1408" i="1" s="1"/>
  <c r="P1436" i="1" a="1"/>
  <c r="P1436" i="1" s="1"/>
  <c r="P1460" i="1" a="1"/>
  <c r="P1460" i="1" s="1"/>
  <c r="P1488" i="1" a="1"/>
  <c r="P1488" i="1" s="1"/>
  <c r="P1516" i="1" a="1"/>
  <c r="P1516" i="1" s="1"/>
  <c r="P1544" i="1" a="1"/>
  <c r="P1544" i="1" s="1"/>
  <c r="P1568" i="1" a="1"/>
  <c r="P1568" i="1" s="1"/>
  <c r="P1596" i="1" a="1"/>
  <c r="P1596" i="1" s="1"/>
  <c r="P1624" i="1" a="1"/>
  <c r="P1624" i="1" s="1"/>
  <c r="P1660" i="1" a="1"/>
  <c r="P1660" i="1" s="1"/>
  <c r="P1692" i="1" a="1"/>
  <c r="P1692" i="1" s="1"/>
  <c r="P1720" i="1" a="1"/>
  <c r="P1720" i="1" s="1"/>
  <c r="P1744" i="1" a="1"/>
  <c r="P1744" i="1" s="1"/>
  <c r="P1764" i="1" a="1"/>
  <c r="P1764" i="1" s="1"/>
  <c r="P1776" i="1" a="1"/>
  <c r="P1776" i="1" s="1"/>
  <c r="P1804" i="1" a="1"/>
  <c r="P1804" i="1" s="1"/>
  <c r="P1828" i="1" a="1"/>
  <c r="P1828" i="1" s="1"/>
  <c r="P1860" i="1" a="1"/>
  <c r="P1860" i="1" s="1"/>
  <c r="P1884" i="1" a="1"/>
  <c r="P1884" i="1" s="1"/>
  <c r="P1908" i="1" a="1"/>
  <c r="P1908" i="1" s="1"/>
  <c r="P1944" i="1" a="1"/>
  <c r="P1944" i="1" s="1"/>
  <c r="P1968" i="1" a="1"/>
  <c r="P1968" i="1" s="1"/>
  <c r="P2000" i="1" a="1"/>
  <c r="P2000" i="1" s="1"/>
  <c r="P2024" i="1" a="1"/>
  <c r="P2024" i="1" s="1"/>
  <c r="P2052" i="1" a="1"/>
  <c r="P2052" i="1" s="1"/>
  <c r="P2088" i="1" a="1"/>
  <c r="P2088" i="1" s="1"/>
  <c r="P2116" i="1" a="1"/>
  <c r="P2116" i="1" s="1"/>
  <c r="P2140" i="1" a="1"/>
  <c r="P2140" i="1" s="1"/>
  <c r="P2160" i="1" a="1"/>
  <c r="P2160" i="1" s="1"/>
  <c r="P2180" i="1" a="1"/>
  <c r="P2180" i="1" s="1"/>
  <c r="P2208" i="1" a="1"/>
  <c r="P2208" i="1" s="1"/>
  <c r="P2236" i="1" a="1"/>
  <c r="P2236" i="1" s="1"/>
  <c r="P2264" i="1" a="1"/>
  <c r="P2264" i="1" s="1"/>
  <c r="P2288" i="1" a="1"/>
  <c r="P2288" i="1" s="1"/>
  <c r="P2316" i="1" a="1"/>
  <c r="P2316" i="1" s="1"/>
  <c r="P2344" i="1" a="1"/>
  <c r="P2344" i="1" s="1"/>
  <c r="P2364" i="1" a="1"/>
  <c r="P2364" i="1" s="1"/>
  <c r="P2388" i="1" a="1"/>
  <c r="P2388" i="1" s="1"/>
  <c r="P2416" i="1" a="1"/>
  <c r="P2416" i="1" s="1"/>
  <c r="P2444" i="1" a="1"/>
  <c r="P2444" i="1" s="1"/>
  <c r="P2468" i="1" a="1"/>
  <c r="P2468" i="1" s="1"/>
  <c r="P2480" i="1" a="1"/>
  <c r="P2480" i="1" s="1"/>
  <c r="P2504" i="1" a="1"/>
  <c r="P2504" i="1" s="1"/>
  <c r="P2528" i="1" a="1"/>
  <c r="P2528" i="1" s="1"/>
  <c r="P2552" i="1" a="1"/>
  <c r="P2552" i="1" s="1"/>
  <c r="P2572" i="1" a="1"/>
  <c r="P2572" i="1" s="1"/>
  <c r="P2596" i="1" a="1"/>
  <c r="P2596" i="1" s="1"/>
  <c r="P2624" i="1" a="1"/>
  <c r="P2624" i="1" s="1"/>
  <c r="P2644" i="1" a="1"/>
  <c r="P2644" i="1" s="1"/>
  <c r="P2668" i="1" a="1"/>
  <c r="P2668" i="1" s="1"/>
  <c r="P2696" i="1" a="1"/>
  <c r="P2696" i="1" s="1"/>
  <c r="P2712" i="1" a="1"/>
  <c r="P2712" i="1" s="1"/>
  <c r="P2736" i="1" a="1"/>
  <c r="P2736" i="1" s="1"/>
  <c r="P2756" i="1" a="1"/>
  <c r="P2756" i="1" s="1"/>
  <c r="P2780" i="1" a="1"/>
  <c r="P2780" i="1" s="1"/>
  <c r="P2800" i="1" a="1"/>
  <c r="P2800" i="1" s="1"/>
  <c r="P2820" i="1" a="1"/>
  <c r="P2820" i="1" s="1"/>
  <c r="P2844" i="1" a="1"/>
  <c r="P2844" i="1" s="1"/>
  <c r="P2860" i="1" a="1"/>
  <c r="P2860" i="1" s="1"/>
  <c r="P2884" i="1" a="1"/>
  <c r="P2884" i="1" s="1"/>
  <c r="P2908" i="1" a="1"/>
  <c r="P2908" i="1" s="1"/>
  <c r="P2932" i="1" a="1"/>
  <c r="P2932" i="1" s="1"/>
  <c r="P2960" i="1" a="1"/>
  <c r="P2960" i="1" s="1"/>
  <c r="P2988" i="1" a="1"/>
  <c r="P2988" i="1" s="1"/>
  <c r="P3012" i="1" a="1"/>
  <c r="P3012" i="1" s="1"/>
  <c r="P3032" i="1" a="1"/>
  <c r="P3032" i="1" s="1"/>
  <c r="P3056" i="1" a="1"/>
  <c r="P3056" i="1" s="1"/>
  <c r="P3084" i="1" a="1"/>
  <c r="P3084" i="1" s="1"/>
  <c r="P3112" i="1" a="1"/>
  <c r="P3112" i="1" s="1"/>
  <c r="P3136" i="1" a="1"/>
  <c r="P3136" i="1" s="1"/>
  <c r="P3168" i="1" a="1"/>
  <c r="P3168" i="1" s="1"/>
  <c r="P3188" i="1" a="1"/>
  <c r="P3188" i="1" s="1"/>
  <c r="P3216" i="1" a="1"/>
  <c r="P3216" i="1" s="1"/>
  <c r="P3240" i="1" a="1"/>
  <c r="P3240" i="1" s="1"/>
  <c r="P3260" i="1" a="1"/>
  <c r="P3260" i="1" s="1"/>
  <c r="P3284" i="1" a="1"/>
  <c r="P3284" i="1" s="1"/>
  <c r="P3308" i="1" a="1"/>
  <c r="P3308" i="1" s="1"/>
  <c r="P3340" i="1" a="1"/>
  <c r="P3340" i="1" s="1"/>
  <c r="P3364" i="1" a="1"/>
  <c r="P3364" i="1" s="1"/>
  <c r="P3396" i="1" a="1"/>
  <c r="P3396" i="1" s="1"/>
  <c r="P3488" i="1" a="1"/>
  <c r="P3488" i="1" s="1"/>
  <c r="P3860" i="1" a="1"/>
  <c r="P3860" i="1" s="1"/>
  <c r="P1853" i="1" a="1"/>
  <c r="P1853" i="1" s="1"/>
  <c r="P1857" i="1" a="1"/>
  <c r="P1857" i="1" s="1"/>
  <c r="P1861" i="1" a="1"/>
  <c r="P1861" i="1" s="1"/>
  <c r="P1865" i="1" a="1"/>
  <c r="P1865" i="1" s="1"/>
  <c r="P1869" i="1" a="1"/>
  <c r="P1869" i="1" s="1"/>
  <c r="P1873" i="1" a="1"/>
  <c r="P1873" i="1" s="1"/>
  <c r="P1877" i="1" a="1"/>
  <c r="P1877" i="1" s="1"/>
  <c r="P1881" i="1" a="1"/>
  <c r="P1881" i="1" s="1"/>
  <c r="P1885" i="1" a="1"/>
  <c r="P1885" i="1" s="1"/>
  <c r="P1889" i="1" a="1"/>
  <c r="P1889" i="1" s="1"/>
  <c r="P1893" i="1" a="1"/>
  <c r="P1893" i="1" s="1"/>
  <c r="P1897" i="1" a="1"/>
  <c r="P1897" i="1" s="1"/>
  <c r="P1901" i="1" a="1"/>
  <c r="P1901" i="1" s="1"/>
  <c r="P1905" i="1" a="1"/>
  <c r="P1905" i="1" s="1"/>
  <c r="P1909" i="1" a="1"/>
  <c r="P1909" i="1" s="1"/>
  <c r="P1913" i="1" a="1"/>
  <c r="P1913" i="1" s="1"/>
  <c r="P1917" i="1" a="1"/>
  <c r="P1917" i="1" s="1"/>
  <c r="P1921" i="1" a="1"/>
  <c r="P1921" i="1" s="1"/>
  <c r="P1925" i="1" a="1"/>
  <c r="P1925" i="1" s="1"/>
  <c r="P1929" i="1" a="1"/>
  <c r="P1929" i="1" s="1"/>
  <c r="P1933" i="1" a="1"/>
  <c r="P1933" i="1" s="1"/>
  <c r="P1937" i="1" a="1"/>
  <c r="P1937" i="1" s="1"/>
  <c r="P1941" i="1" a="1"/>
  <c r="P1941" i="1" s="1"/>
  <c r="P1945" i="1" a="1"/>
  <c r="P1945" i="1" s="1"/>
  <c r="P1949" i="1" a="1"/>
  <c r="P1949" i="1" s="1"/>
  <c r="P1953" i="1" a="1"/>
  <c r="P1953" i="1" s="1"/>
  <c r="P1957" i="1" a="1"/>
  <c r="P1957" i="1" s="1"/>
  <c r="P1961" i="1" a="1"/>
  <c r="P1961" i="1" s="1"/>
  <c r="P1965" i="1" a="1"/>
  <c r="P1965" i="1" s="1"/>
  <c r="P1969" i="1" a="1"/>
  <c r="P1969" i="1" s="1"/>
  <c r="P1973" i="1" a="1"/>
  <c r="P1973" i="1" s="1"/>
  <c r="P1977" i="1" a="1"/>
  <c r="P1977" i="1" s="1"/>
  <c r="P1981" i="1" a="1"/>
  <c r="P1981" i="1" s="1"/>
  <c r="P1985" i="1" a="1"/>
  <c r="P1985" i="1" s="1"/>
  <c r="P1989" i="1" a="1"/>
  <c r="P1989" i="1" s="1"/>
  <c r="P1993" i="1" a="1"/>
  <c r="P1993" i="1" s="1"/>
  <c r="P1997" i="1" a="1"/>
  <c r="P1997" i="1" s="1"/>
  <c r="P2001" i="1" a="1"/>
  <c r="P2001" i="1" s="1"/>
  <c r="P2005" i="1" a="1"/>
  <c r="P2005" i="1" s="1"/>
  <c r="P2009" i="1" a="1"/>
  <c r="P2009" i="1" s="1"/>
  <c r="P2013" i="1" a="1"/>
  <c r="P2013" i="1" s="1"/>
  <c r="P2017" i="1" a="1"/>
  <c r="P2017" i="1" s="1"/>
  <c r="P2021" i="1" a="1"/>
  <c r="P2021" i="1" s="1"/>
  <c r="P2025" i="1" a="1"/>
  <c r="P2025" i="1" s="1"/>
  <c r="P2029" i="1" a="1"/>
  <c r="P2029" i="1" s="1"/>
  <c r="P2033" i="1" a="1"/>
  <c r="P2033" i="1" s="1"/>
  <c r="P2037" i="1" a="1"/>
  <c r="P2037" i="1" s="1"/>
  <c r="P2041" i="1" a="1"/>
  <c r="P2041" i="1" s="1"/>
  <c r="P2045" i="1" a="1"/>
  <c r="P2045" i="1" s="1"/>
  <c r="P2049" i="1" a="1"/>
  <c r="P2049" i="1" s="1"/>
  <c r="P2053" i="1" a="1"/>
  <c r="P2053" i="1" s="1"/>
  <c r="P2057" i="1" a="1"/>
  <c r="P2057" i="1" s="1"/>
  <c r="P2061" i="1" a="1"/>
  <c r="P2061" i="1" s="1"/>
  <c r="P2065" i="1" a="1"/>
  <c r="P2065" i="1" s="1"/>
  <c r="P2069" i="1" a="1"/>
  <c r="P2069" i="1" s="1"/>
  <c r="P2073" i="1" a="1"/>
  <c r="P2073" i="1" s="1"/>
  <c r="P2077" i="1" a="1"/>
  <c r="P2077" i="1" s="1"/>
  <c r="P2081" i="1" a="1"/>
  <c r="P2081" i="1" s="1"/>
  <c r="P2085" i="1" a="1"/>
  <c r="P2085" i="1" s="1"/>
  <c r="P2089" i="1" a="1"/>
  <c r="P2089" i="1" s="1"/>
  <c r="P2093" i="1" a="1"/>
  <c r="P2093" i="1" s="1"/>
  <c r="P2097" i="1" a="1"/>
  <c r="P2097" i="1" s="1"/>
  <c r="P2101" i="1" a="1"/>
  <c r="P2101" i="1" s="1"/>
  <c r="P2105" i="1" a="1"/>
  <c r="P2105" i="1" s="1"/>
  <c r="P2109" i="1" a="1"/>
  <c r="P2109" i="1" s="1"/>
  <c r="P2113" i="1" a="1"/>
  <c r="P2113" i="1" s="1"/>
  <c r="P2117" i="1" a="1"/>
  <c r="P2117" i="1" s="1"/>
  <c r="P2121" i="1" a="1"/>
  <c r="P2121" i="1" s="1"/>
  <c r="P2125" i="1" a="1"/>
  <c r="P2125" i="1" s="1"/>
  <c r="P2129" i="1" a="1"/>
  <c r="P2129" i="1" s="1"/>
  <c r="P2133" i="1" a="1"/>
  <c r="P2133" i="1" s="1"/>
  <c r="P2137" i="1" a="1"/>
  <c r="P2137" i="1" s="1"/>
  <c r="P2141" i="1" a="1"/>
  <c r="P2141" i="1" s="1"/>
  <c r="P2145" i="1" a="1"/>
  <c r="P2145" i="1" s="1"/>
  <c r="P2149" i="1" a="1"/>
  <c r="P2149" i="1" s="1"/>
  <c r="P2153" i="1" a="1"/>
  <c r="P2153" i="1" s="1"/>
  <c r="P2157" i="1" a="1"/>
  <c r="P2157" i="1" s="1"/>
  <c r="P2161" i="1" a="1"/>
  <c r="P2161" i="1" s="1"/>
  <c r="P2165" i="1" a="1"/>
  <c r="P2165" i="1" s="1"/>
  <c r="P2169" i="1" a="1"/>
  <c r="P2169" i="1" s="1"/>
  <c r="P2173" i="1" a="1"/>
  <c r="P2173" i="1" s="1"/>
  <c r="P2177" i="1" a="1"/>
  <c r="P2177" i="1" s="1"/>
  <c r="P2181" i="1" a="1"/>
  <c r="P2181" i="1" s="1"/>
  <c r="P2185" i="1" a="1"/>
  <c r="P2185" i="1" s="1"/>
  <c r="P2189" i="1" a="1"/>
  <c r="P2189" i="1" s="1"/>
  <c r="P2193" i="1" a="1"/>
  <c r="P2193" i="1" s="1"/>
  <c r="P2197" i="1" a="1"/>
  <c r="P2197" i="1" s="1"/>
  <c r="P2201" i="1" a="1"/>
  <c r="P2201" i="1" s="1"/>
  <c r="P2205" i="1" a="1"/>
  <c r="P2205" i="1" s="1"/>
  <c r="P2209" i="1" a="1"/>
  <c r="P2209" i="1" s="1"/>
  <c r="P2213" i="1" a="1"/>
  <c r="P2213" i="1" s="1"/>
  <c r="P2217" i="1" a="1"/>
  <c r="P2217" i="1" s="1"/>
  <c r="P2221" i="1" a="1"/>
  <c r="P2221" i="1" s="1"/>
  <c r="P2225" i="1" a="1"/>
  <c r="P2225" i="1" s="1"/>
  <c r="P2229" i="1" a="1"/>
  <c r="P2229" i="1" s="1"/>
  <c r="P2233" i="1" a="1"/>
  <c r="P2233" i="1" s="1"/>
  <c r="P2237" i="1" a="1"/>
  <c r="P2237" i="1" s="1"/>
  <c r="P2241" i="1" a="1"/>
  <c r="P2241" i="1" s="1"/>
  <c r="P2245" i="1" a="1"/>
  <c r="P2245" i="1" s="1"/>
  <c r="P2249" i="1" a="1"/>
  <c r="P2249" i="1" s="1"/>
  <c r="P2253" i="1" a="1"/>
  <c r="P2253" i="1" s="1"/>
  <c r="P2257" i="1" a="1"/>
  <c r="P2257" i="1" s="1"/>
  <c r="P2261" i="1" a="1"/>
  <c r="P2261" i="1" s="1"/>
  <c r="P2265" i="1" a="1"/>
  <c r="P2265" i="1" s="1"/>
  <c r="P2269" i="1" a="1"/>
  <c r="P2269" i="1" s="1"/>
  <c r="P2273" i="1" a="1"/>
  <c r="P2273" i="1" s="1"/>
  <c r="P2277" i="1" a="1"/>
  <c r="P2277" i="1" s="1"/>
  <c r="P2281" i="1" a="1"/>
  <c r="P2281" i="1" s="1"/>
  <c r="P2285" i="1" a="1"/>
  <c r="P2285" i="1" s="1"/>
  <c r="P2289" i="1" a="1"/>
  <c r="P2289" i="1" s="1"/>
  <c r="P2293" i="1" a="1"/>
  <c r="P2293" i="1" s="1"/>
  <c r="P2297" i="1" a="1"/>
  <c r="P2297" i="1" s="1"/>
  <c r="P2301" i="1" a="1"/>
  <c r="P2301" i="1" s="1"/>
  <c r="P2305" i="1" a="1"/>
  <c r="P2305" i="1" s="1"/>
  <c r="P2309" i="1" a="1"/>
  <c r="P2309" i="1" s="1"/>
  <c r="P2313" i="1" a="1"/>
  <c r="P2313" i="1" s="1"/>
  <c r="P2317" i="1" a="1"/>
  <c r="P2317" i="1" s="1"/>
  <c r="P2321" i="1" a="1"/>
  <c r="P2321" i="1" s="1"/>
  <c r="P2325" i="1" a="1"/>
  <c r="P2325" i="1" s="1"/>
  <c r="P2329" i="1" a="1"/>
  <c r="P2329" i="1" s="1"/>
  <c r="P2333" i="1" a="1"/>
  <c r="P2333" i="1" s="1"/>
  <c r="P2337" i="1" a="1"/>
  <c r="P2337" i="1" s="1"/>
  <c r="P2341" i="1" a="1"/>
  <c r="P2341" i="1" s="1"/>
  <c r="P2345" i="1" a="1"/>
  <c r="P2345" i="1" s="1"/>
  <c r="P2349" i="1" a="1"/>
  <c r="P2349" i="1" s="1"/>
  <c r="P2353" i="1" a="1"/>
  <c r="P2353" i="1" s="1"/>
  <c r="P2357" i="1" a="1"/>
  <c r="P2357" i="1" s="1"/>
  <c r="P2361" i="1" a="1"/>
  <c r="P2361" i="1" s="1"/>
  <c r="P2365" i="1" a="1"/>
  <c r="P2365" i="1" s="1"/>
  <c r="P2369" i="1" a="1"/>
  <c r="P2369" i="1" s="1"/>
  <c r="P2373" i="1" a="1"/>
  <c r="P2373" i="1" s="1"/>
  <c r="P2377" i="1" a="1"/>
  <c r="P2377" i="1" s="1"/>
  <c r="P2381" i="1" a="1"/>
  <c r="P2381" i="1" s="1"/>
  <c r="P2385" i="1" a="1"/>
  <c r="P2385" i="1" s="1"/>
  <c r="P2389" i="1" a="1"/>
  <c r="P2389" i="1" s="1"/>
  <c r="P2393" i="1" a="1"/>
  <c r="P2393" i="1" s="1"/>
  <c r="P2397" i="1" a="1"/>
  <c r="P2397" i="1" s="1"/>
  <c r="P2401" i="1" a="1"/>
  <c r="P2401" i="1" s="1"/>
  <c r="P2405" i="1" a="1"/>
  <c r="P2405" i="1" s="1"/>
  <c r="P2409" i="1" a="1"/>
  <c r="P2409" i="1" s="1"/>
  <c r="P2413" i="1" a="1"/>
  <c r="P2413" i="1" s="1"/>
  <c r="P2417" i="1" a="1"/>
  <c r="P2417" i="1" s="1"/>
  <c r="P2421" i="1" a="1"/>
  <c r="P2421" i="1" s="1"/>
  <c r="P2425" i="1" a="1"/>
  <c r="P2425" i="1" s="1"/>
  <c r="P2429" i="1" a="1"/>
  <c r="P2429" i="1" s="1"/>
  <c r="P2433" i="1" a="1"/>
  <c r="P2433" i="1" s="1"/>
  <c r="P2437" i="1" a="1"/>
  <c r="P2437" i="1" s="1"/>
  <c r="P2441" i="1" a="1"/>
  <c r="P2441" i="1" s="1"/>
  <c r="P2445" i="1" a="1"/>
  <c r="P2445" i="1" s="1"/>
  <c r="P2449" i="1" a="1"/>
  <c r="P2449" i="1" s="1"/>
  <c r="P2453" i="1" a="1"/>
  <c r="P2453" i="1" s="1"/>
  <c r="P2457" i="1" a="1"/>
  <c r="P2457" i="1" s="1"/>
  <c r="P2461" i="1" a="1"/>
  <c r="P2461" i="1" s="1"/>
  <c r="P2465" i="1" a="1"/>
  <c r="P2465" i="1" s="1"/>
  <c r="P2469" i="1" a="1"/>
  <c r="P2469" i="1" s="1"/>
  <c r="P2473" i="1" a="1"/>
  <c r="P2473" i="1" s="1"/>
  <c r="P2477" i="1" a="1"/>
  <c r="P2477" i="1" s="1"/>
  <c r="P2481" i="1" a="1"/>
  <c r="P2481" i="1" s="1"/>
  <c r="P2485" i="1" a="1"/>
  <c r="P2485" i="1" s="1"/>
  <c r="P2489" i="1" a="1"/>
  <c r="P2489" i="1" s="1"/>
  <c r="P2493" i="1" a="1"/>
  <c r="P2493" i="1" s="1"/>
  <c r="P2497" i="1" a="1"/>
  <c r="P2497" i="1" s="1"/>
  <c r="P2501" i="1" a="1"/>
  <c r="P2501" i="1" s="1"/>
  <c r="P2505" i="1" a="1"/>
  <c r="P2505" i="1" s="1"/>
  <c r="P2509" i="1" a="1"/>
  <c r="P2509" i="1" s="1"/>
  <c r="P2513" i="1" a="1"/>
  <c r="P2513" i="1" s="1"/>
  <c r="P2517" i="1" a="1"/>
  <c r="P2517" i="1" s="1"/>
  <c r="P2521" i="1" a="1"/>
  <c r="P2521" i="1" s="1"/>
  <c r="P2525" i="1" a="1"/>
  <c r="P2525" i="1" s="1"/>
  <c r="P2529" i="1" a="1"/>
  <c r="P2529" i="1" s="1"/>
  <c r="P2533" i="1" a="1"/>
  <c r="P2533" i="1" s="1"/>
  <c r="P2537" i="1" a="1"/>
  <c r="P2537" i="1" s="1"/>
  <c r="P2541" i="1" a="1"/>
  <c r="P2541" i="1" s="1"/>
  <c r="P2545" i="1" a="1"/>
  <c r="P2545" i="1" s="1"/>
  <c r="P2549" i="1" a="1"/>
  <c r="P2549" i="1" s="1"/>
  <c r="P2553" i="1" a="1"/>
  <c r="P2553" i="1" s="1"/>
  <c r="P2557" i="1" a="1"/>
  <c r="P2557" i="1" s="1"/>
  <c r="P2561" i="1" a="1"/>
  <c r="P2561" i="1" s="1"/>
  <c r="P2565" i="1" a="1"/>
  <c r="P2565" i="1" s="1"/>
  <c r="P2569" i="1" a="1"/>
  <c r="P2569" i="1" s="1"/>
  <c r="P2573" i="1" a="1"/>
  <c r="P2573" i="1" s="1"/>
  <c r="P2577" i="1" a="1"/>
  <c r="P2577" i="1" s="1"/>
  <c r="P2581" i="1" a="1"/>
  <c r="P2581" i="1" s="1"/>
  <c r="P2585" i="1" a="1"/>
  <c r="P2585" i="1" s="1"/>
  <c r="P2589" i="1" a="1"/>
  <c r="P2589" i="1" s="1"/>
  <c r="P2593" i="1" a="1"/>
  <c r="P2593" i="1" s="1"/>
  <c r="P2597" i="1" a="1"/>
  <c r="P2597" i="1" s="1"/>
  <c r="P2601" i="1" a="1"/>
  <c r="P2601" i="1" s="1"/>
  <c r="P2605" i="1" a="1"/>
  <c r="P2605" i="1" s="1"/>
  <c r="P2609" i="1" a="1"/>
  <c r="P2609" i="1" s="1"/>
  <c r="P2613" i="1" a="1"/>
  <c r="P2613" i="1" s="1"/>
  <c r="P2617" i="1" a="1"/>
  <c r="P2617" i="1" s="1"/>
  <c r="P2621" i="1" a="1"/>
  <c r="P2621" i="1" s="1"/>
  <c r="P2625" i="1" a="1"/>
  <c r="P2625" i="1" s="1"/>
  <c r="P2629" i="1" a="1"/>
  <c r="P2629" i="1" s="1"/>
  <c r="P2633" i="1" a="1"/>
  <c r="P2633" i="1" s="1"/>
  <c r="P2637" i="1" a="1"/>
  <c r="P2637" i="1" s="1"/>
  <c r="P2641" i="1" a="1"/>
  <c r="P2641" i="1" s="1"/>
  <c r="P2645" i="1" a="1"/>
  <c r="P2645" i="1" s="1"/>
  <c r="P2649" i="1" a="1"/>
  <c r="P2649" i="1" s="1"/>
  <c r="P2653" i="1" a="1"/>
  <c r="P2653" i="1" s="1"/>
  <c r="P2657" i="1" a="1"/>
  <c r="P2657" i="1" s="1"/>
  <c r="P2661" i="1" a="1"/>
  <c r="P2661" i="1" s="1"/>
  <c r="P2665" i="1" a="1"/>
  <c r="P2665" i="1" s="1"/>
  <c r="P2669" i="1" a="1"/>
  <c r="P2669" i="1" s="1"/>
  <c r="P2673" i="1" a="1"/>
  <c r="P2673" i="1" s="1"/>
  <c r="P2677" i="1" a="1"/>
  <c r="P2677" i="1" s="1"/>
  <c r="P2681" i="1" a="1"/>
  <c r="P2681" i="1" s="1"/>
  <c r="P2685" i="1" a="1"/>
  <c r="P2685" i="1" s="1"/>
  <c r="P2689" i="1" a="1"/>
  <c r="P2689" i="1" s="1"/>
  <c r="P2693" i="1" a="1"/>
  <c r="P2693" i="1" s="1"/>
  <c r="P2697" i="1" a="1"/>
  <c r="P2697" i="1" s="1"/>
  <c r="P2701" i="1" a="1"/>
  <c r="P2701" i="1" s="1"/>
  <c r="P2705" i="1" a="1"/>
  <c r="P2705" i="1" s="1"/>
  <c r="P2709" i="1" a="1"/>
  <c r="P2709" i="1" s="1"/>
  <c r="P2713" i="1" a="1"/>
  <c r="P2713" i="1" s="1"/>
  <c r="P2717" i="1" a="1"/>
  <c r="P2717" i="1" s="1"/>
  <c r="P2721" i="1" a="1"/>
  <c r="P2721" i="1" s="1"/>
  <c r="P2725" i="1" a="1"/>
  <c r="P2725" i="1" s="1"/>
  <c r="P2729" i="1" a="1"/>
  <c r="P2729" i="1" s="1"/>
  <c r="P2733" i="1" a="1"/>
  <c r="P2733" i="1" s="1"/>
  <c r="P2737" i="1" a="1"/>
  <c r="P2737" i="1" s="1"/>
  <c r="P2741" i="1" a="1"/>
  <c r="P2741" i="1" s="1"/>
  <c r="P2745" i="1" a="1"/>
  <c r="P2745" i="1" s="1"/>
  <c r="P2749" i="1" a="1"/>
  <c r="P2749" i="1" s="1"/>
  <c r="P2753" i="1" a="1"/>
  <c r="P2753" i="1" s="1"/>
  <c r="P2757" i="1" a="1"/>
  <c r="P2757" i="1" s="1"/>
  <c r="P2761" i="1" a="1"/>
  <c r="P2761" i="1" s="1"/>
  <c r="P2765" i="1" a="1"/>
  <c r="P2765" i="1" s="1"/>
  <c r="P2769" i="1" a="1"/>
  <c r="P2769" i="1" s="1"/>
  <c r="P2773" i="1" a="1"/>
  <c r="P2773" i="1" s="1"/>
  <c r="P2777" i="1" a="1"/>
  <c r="P2777" i="1" s="1"/>
  <c r="P2781" i="1" a="1"/>
  <c r="P2781" i="1" s="1"/>
  <c r="P2785" i="1" a="1"/>
  <c r="P2785" i="1" s="1"/>
  <c r="P2789" i="1" a="1"/>
  <c r="P2789" i="1" s="1"/>
  <c r="P2793" i="1" a="1"/>
  <c r="P2793" i="1" s="1"/>
  <c r="P2797" i="1" a="1"/>
  <c r="P2797" i="1" s="1"/>
  <c r="P2801" i="1" a="1"/>
  <c r="P2801" i="1" s="1"/>
  <c r="P2805" i="1" a="1"/>
  <c r="P2805" i="1" s="1"/>
  <c r="P2809" i="1" a="1"/>
  <c r="P2809" i="1" s="1"/>
  <c r="P2813" i="1" a="1"/>
  <c r="P2813" i="1" s="1"/>
  <c r="P2817" i="1" a="1"/>
  <c r="P2817" i="1" s="1"/>
  <c r="P2821" i="1" a="1"/>
  <c r="P2821" i="1" s="1"/>
  <c r="P2825" i="1" a="1"/>
  <c r="P2825" i="1" s="1"/>
  <c r="P2829" i="1" a="1"/>
  <c r="P2829" i="1" s="1"/>
  <c r="P2833" i="1" a="1"/>
  <c r="P2833" i="1" s="1"/>
  <c r="P2837" i="1" a="1"/>
  <c r="P2837" i="1" s="1"/>
  <c r="P2841" i="1" a="1"/>
  <c r="P2841" i="1" s="1"/>
  <c r="P2845" i="1" a="1"/>
  <c r="P2845" i="1" s="1"/>
  <c r="P2849" i="1" a="1"/>
  <c r="P2849" i="1" s="1"/>
  <c r="P2853" i="1" a="1"/>
  <c r="P2853" i="1" s="1"/>
  <c r="P2857" i="1" a="1"/>
  <c r="P2857" i="1" s="1"/>
  <c r="P2861" i="1" a="1"/>
  <c r="P2861" i="1" s="1"/>
  <c r="P2865" i="1" a="1"/>
  <c r="P2865" i="1" s="1"/>
  <c r="P2869" i="1" a="1"/>
  <c r="P2869" i="1" s="1"/>
  <c r="P2873" i="1" a="1"/>
  <c r="P2873" i="1" s="1"/>
  <c r="P2877" i="1" a="1"/>
  <c r="P2877" i="1" s="1"/>
  <c r="P2881" i="1" a="1"/>
  <c r="P2881" i="1" s="1"/>
  <c r="P2885" i="1" a="1"/>
  <c r="P2885" i="1" s="1"/>
  <c r="P2889" i="1" a="1"/>
  <c r="P2889" i="1" s="1"/>
  <c r="P2893" i="1" a="1"/>
  <c r="P2893" i="1" s="1"/>
  <c r="P2897" i="1" a="1"/>
  <c r="P2897" i="1" s="1"/>
  <c r="P2901" i="1" a="1"/>
  <c r="P2901" i="1" s="1"/>
  <c r="P2905" i="1" a="1"/>
  <c r="P2905" i="1" s="1"/>
  <c r="P2909" i="1" a="1"/>
  <c r="P2909" i="1" s="1"/>
  <c r="P2913" i="1" a="1"/>
  <c r="P2913" i="1" s="1"/>
  <c r="P2917" i="1" a="1"/>
  <c r="P2917" i="1" s="1"/>
  <c r="P2921" i="1" a="1"/>
  <c r="P2921" i="1" s="1"/>
  <c r="P2925" i="1" a="1"/>
  <c r="P2925" i="1" s="1"/>
  <c r="P2929" i="1" a="1"/>
  <c r="P2929" i="1" s="1"/>
  <c r="P2933" i="1" a="1"/>
  <c r="P2933" i="1" s="1"/>
  <c r="P2937" i="1" a="1"/>
  <c r="P2937" i="1" s="1"/>
  <c r="P2941" i="1" a="1"/>
  <c r="P2941" i="1" s="1"/>
  <c r="P2945" i="1" a="1"/>
  <c r="P2945" i="1" s="1"/>
  <c r="P2949" i="1" a="1"/>
  <c r="P2949" i="1" s="1"/>
  <c r="P2953" i="1" a="1"/>
  <c r="P2953" i="1" s="1"/>
  <c r="P2957" i="1" a="1"/>
  <c r="P2957" i="1" s="1"/>
  <c r="P2961" i="1" a="1"/>
  <c r="P2961" i="1" s="1"/>
  <c r="P2965" i="1" a="1"/>
  <c r="P2965" i="1" s="1"/>
  <c r="P2969" i="1" a="1"/>
  <c r="P2969" i="1" s="1"/>
  <c r="P2973" i="1" a="1"/>
  <c r="P2973" i="1" s="1"/>
  <c r="P2977" i="1" a="1"/>
  <c r="P2977" i="1" s="1"/>
  <c r="P2981" i="1" a="1"/>
  <c r="P2981" i="1" s="1"/>
  <c r="P2985" i="1" a="1"/>
  <c r="P2985" i="1" s="1"/>
  <c r="P2989" i="1" a="1"/>
  <c r="P2989" i="1" s="1"/>
  <c r="P2993" i="1" a="1"/>
  <c r="P2993" i="1" s="1"/>
  <c r="P2997" i="1" a="1"/>
  <c r="P2997" i="1" s="1"/>
  <c r="P3001" i="1" a="1"/>
  <c r="P3001" i="1" s="1"/>
  <c r="P3005" i="1" a="1"/>
  <c r="P3005" i="1" s="1"/>
  <c r="P3009" i="1" a="1"/>
  <c r="P3009" i="1" s="1"/>
  <c r="P3013" i="1" a="1"/>
  <c r="P3013" i="1" s="1"/>
  <c r="P3017" i="1" a="1"/>
  <c r="P3017" i="1" s="1"/>
  <c r="P3021" i="1" a="1"/>
  <c r="P3021" i="1" s="1"/>
  <c r="P3025" i="1" a="1"/>
  <c r="P3025" i="1" s="1"/>
  <c r="P3029" i="1" a="1"/>
  <c r="P3029" i="1" s="1"/>
  <c r="P3033" i="1" a="1"/>
  <c r="P3033" i="1" s="1"/>
  <c r="P3037" i="1" a="1"/>
  <c r="P3037" i="1" s="1"/>
  <c r="P3041" i="1" a="1"/>
  <c r="P3041" i="1" s="1"/>
  <c r="P3045" i="1" a="1"/>
  <c r="P3045" i="1" s="1"/>
  <c r="P3049" i="1" a="1"/>
  <c r="P3049" i="1" s="1"/>
  <c r="P3053" i="1" a="1"/>
  <c r="P3053" i="1" s="1"/>
  <c r="P3057" i="1" a="1"/>
  <c r="P3057" i="1" s="1"/>
  <c r="P3061" i="1" a="1"/>
  <c r="P3061" i="1" s="1"/>
  <c r="P3065" i="1" a="1"/>
  <c r="P3065" i="1" s="1"/>
  <c r="P3069" i="1" a="1"/>
  <c r="P3069" i="1" s="1"/>
  <c r="P3073" i="1" a="1"/>
  <c r="P3073" i="1" s="1"/>
  <c r="P3077" i="1" a="1"/>
  <c r="P3077" i="1" s="1"/>
  <c r="P3081" i="1" a="1"/>
  <c r="P3081" i="1" s="1"/>
  <c r="P3085" i="1" a="1"/>
  <c r="P3085" i="1" s="1"/>
  <c r="P3089" i="1" a="1"/>
  <c r="P3089" i="1" s="1"/>
  <c r="P3093" i="1" a="1"/>
  <c r="P3093" i="1" s="1"/>
  <c r="P3097" i="1" a="1"/>
  <c r="P3097" i="1" s="1"/>
  <c r="P3101" i="1" a="1"/>
  <c r="P3101" i="1" s="1"/>
  <c r="P3105" i="1" a="1"/>
  <c r="P3105" i="1" s="1"/>
  <c r="P3109" i="1" a="1"/>
  <c r="P3109" i="1" s="1"/>
  <c r="P3113" i="1" a="1"/>
  <c r="P3113" i="1" s="1"/>
  <c r="P3117" i="1" a="1"/>
  <c r="P3117" i="1" s="1"/>
  <c r="P3121" i="1" a="1"/>
  <c r="P3121" i="1" s="1"/>
  <c r="P3125" i="1" a="1"/>
  <c r="P3125" i="1" s="1"/>
  <c r="P3129" i="1" a="1"/>
  <c r="P3129" i="1" s="1"/>
  <c r="P3133" i="1" a="1"/>
  <c r="P3133" i="1" s="1"/>
  <c r="P3137" i="1" a="1"/>
  <c r="P3137" i="1" s="1"/>
  <c r="P3141" i="1" a="1"/>
  <c r="P3141" i="1" s="1"/>
  <c r="P3145" i="1" a="1"/>
  <c r="P3145" i="1" s="1"/>
  <c r="P3149" i="1" a="1"/>
  <c r="P3149" i="1" s="1"/>
  <c r="P3153" i="1" a="1"/>
  <c r="P3153" i="1" s="1"/>
  <c r="P3157" i="1" a="1"/>
  <c r="P3157" i="1" s="1"/>
  <c r="P3161" i="1" a="1"/>
  <c r="P3161" i="1" s="1"/>
  <c r="P3165" i="1" a="1"/>
  <c r="P3165" i="1" s="1"/>
  <c r="P3169" i="1" a="1"/>
  <c r="P3169" i="1" s="1"/>
  <c r="P3173" i="1" a="1"/>
  <c r="P3173" i="1" s="1"/>
  <c r="P3177" i="1" a="1"/>
  <c r="P3177" i="1" s="1"/>
  <c r="P3181" i="1" a="1"/>
  <c r="P3181" i="1" s="1"/>
  <c r="P3185" i="1" a="1"/>
  <c r="P3185" i="1" s="1"/>
  <c r="P3189" i="1" a="1"/>
  <c r="P3189" i="1" s="1"/>
  <c r="P3193" i="1" a="1"/>
  <c r="P3193" i="1" s="1"/>
  <c r="P3197" i="1" a="1"/>
  <c r="P3197" i="1" s="1"/>
  <c r="P3201" i="1" a="1"/>
  <c r="P3201" i="1" s="1"/>
  <c r="P3205" i="1" a="1"/>
  <c r="P3205" i="1" s="1"/>
  <c r="P3209" i="1" a="1"/>
  <c r="P3209" i="1" s="1"/>
  <c r="P3213" i="1" a="1"/>
  <c r="P3213" i="1" s="1"/>
  <c r="P3217" i="1" a="1"/>
  <c r="P3217" i="1" s="1"/>
  <c r="P3221" i="1" a="1"/>
  <c r="P3221" i="1" s="1"/>
  <c r="P3225" i="1" a="1"/>
  <c r="P3225" i="1" s="1"/>
  <c r="P3229" i="1" a="1"/>
  <c r="P3229" i="1" s="1"/>
  <c r="P3233" i="1" a="1"/>
  <c r="P3233" i="1" s="1"/>
  <c r="P3237" i="1" a="1"/>
  <c r="P3237" i="1" s="1"/>
  <c r="P3241" i="1" a="1"/>
  <c r="P3241" i="1" s="1"/>
  <c r="P3245" i="1" a="1"/>
  <c r="P3245" i="1" s="1"/>
  <c r="P3249" i="1" a="1"/>
  <c r="P3249" i="1" s="1"/>
  <c r="P3253" i="1" a="1"/>
  <c r="P3253" i="1" s="1"/>
  <c r="P3257" i="1" a="1"/>
  <c r="P3257" i="1" s="1"/>
  <c r="P3261" i="1" a="1"/>
  <c r="P3261" i="1" s="1"/>
  <c r="P3265" i="1" a="1"/>
  <c r="P3265" i="1" s="1"/>
  <c r="P3269" i="1" a="1"/>
  <c r="P3269" i="1" s="1"/>
  <c r="P3273" i="1" a="1"/>
  <c r="P3273" i="1" s="1"/>
  <c r="P3277" i="1" a="1"/>
  <c r="P3277" i="1" s="1"/>
  <c r="P3281" i="1" a="1"/>
  <c r="P3281" i="1" s="1"/>
  <c r="P3285" i="1" a="1"/>
  <c r="P3285" i="1" s="1"/>
  <c r="P3289" i="1" a="1"/>
  <c r="P3289" i="1" s="1"/>
  <c r="P3293" i="1" a="1"/>
  <c r="P3293" i="1" s="1"/>
  <c r="P3297" i="1" a="1"/>
  <c r="P3297" i="1" s="1"/>
  <c r="P3301" i="1" a="1"/>
  <c r="P3301" i="1" s="1"/>
  <c r="P3305" i="1" a="1"/>
  <c r="P3305" i="1" s="1"/>
  <c r="P3309" i="1" a="1"/>
  <c r="P3309" i="1" s="1"/>
  <c r="P3313" i="1" a="1"/>
  <c r="P3313" i="1" s="1"/>
  <c r="P3317" i="1" a="1"/>
  <c r="P3317" i="1" s="1"/>
  <c r="P3321" i="1" a="1"/>
  <c r="P3321" i="1" s="1"/>
  <c r="P3325" i="1" a="1"/>
  <c r="P3325" i="1" s="1"/>
  <c r="P3329" i="1" a="1"/>
  <c r="P3329" i="1" s="1"/>
  <c r="P3333" i="1" a="1"/>
  <c r="P3333" i="1" s="1"/>
  <c r="P3337" i="1" a="1"/>
  <c r="P3337" i="1" s="1"/>
  <c r="P3341" i="1" a="1"/>
  <c r="P3341" i="1" s="1"/>
  <c r="P3345" i="1" a="1"/>
  <c r="P3345" i="1" s="1"/>
  <c r="P3349" i="1" a="1"/>
  <c r="P3349" i="1" s="1"/>
  <c r="P3353" i="1" a="1"/>
  <c r="P3353" i="1" s="1"/>
  <c r="P3357" i="1" a="1"/>
  <c r="P3357" i="1" s="1"/>
  <c r="P3361" i="1" a="1"/>
  <c r="P3361" i="1" s="1"/>
  <c r="P3365" i="1" a="1"/>
  <c r="P3365" i="1" s="1"/>
  <c r="P3369" i="1" a="1"/>
  <c r="P3369" i="1" s="1"/>
  <c r="P3373" i="1" a="1"/>
  <c r="P3373" i="1" s="1"/>
  <c r="P3377" i="1" a="1"/>
  <c r="P3377" i="1" s="1"/>
  <c r="P3381" i="1" a="1"/>
  <c r="P3381" i="1" s="1"/>
  <c r="P3385" i="1" a="1"/>
  <c r="P3385" i="1" s="1"/>
  <c r="P3389" i="1" a="1"/>
  <c r="P3389" i="1" s="1"/>
  <c r="P3393" i="1" a="1"/>
  <c r="P3393" i="1" s="1"/>
  <c r="P3397" i="1" a="1"/>
  <c r="P3397" i="1" s="1"/>
  <c r="P3401" i="1" a="1"/>
  <c r="P3401" i="1" s="1"/>
  <c r="P3405" i="1" a="1"/>
  <c r="P3405" i="1" s="1"/>
  <c r="P3409" i="1" a="1"/>
  <c r="P3409" i="1" s="1"/>
  <c r="P3413" i="1" a="1"/>
  <c r="P3413" i="1" s="1"/>
  <c r="P3417" i="1" a="1"/>
  <c r="P3417" i="1" s="1"/>
  <c r="P3421" i="1" a="1"/>
  <c r="P3421" i="1" s="1"/>
  <c r="P3425" i="1" a="1"/>
  <c r="P3425" i="1" s="1"/>
  <c r="P3429" i="1" a="1"/>
  <c r="P3429" i="1" s="1"/>
  <c r="P3433" i="1" a="1"/>
  <c r="P3433" i="1" s="1"/>
  <c r="P3437" i="1" a="1"/>
  <c r="P3437" i="1" s="1"/>
  <c r="P3441" i="1" a="1"/>
  <c r="P3441" i="1" s="1"/>
  <c r="P3445" i="1" a="1"/>
  <c r="P3445" i="1" s="1"/>
  <c r="P3449" i="1" a="1"/>
  <c r="P3449" i="1" s="1"/>
  <c r="P3453" i="1" a="1"/>
  <c r="P3453" i="1" s="1"/>
  <c r="P3457" i="1" a="1"/>
  <c r="P3457" i="1" s="1"/>
  <c r="P3461" i="1" a="1"/>
  <c r="P3461" i="1" s="1"/>
  <c r="P3465" i="1" a="1"/>
  <c r="P3465" i="1" s="1"/>
  <c r="P3469" i="1" a="1"/>
  <c r="P3469" i="1" s="1"/>
  <c r="P3473" i="1" a="1"/>
  <c r="P3473" i="1" s="1"/>
  <c r="P3477" i="1" a="1"/>
  <c r="P3477" i="1" s="1"/>
  <c r="P3481" i="1" a="1"/>
  <c r="P3481" i="1" s="1"/>
  <c r="P3485" i="1" a="1"/>
  <c r="P3485" i="1" s="1"/>
  <c r="P3489" i="1" a="1"/>
  <c r="P3489" i="1" s="1"/>
  <c r="P3493" i="1" a="1"/>
  <c r="P3493" i="1" s="1"/>
  <c r="P3497" i="1" a="1"/>
  <c r="P3497" i="1" s="1"/>
  <c r="P3501" i="1" a="1"/>
  <c r="P3501" i="1" s="1"/>
  <c r="P3505" i="1" a="1"/>
  <c r="P3505" i="1" s="1"/>
  <c r="P3509" i="1" a="1"/>
  <c r="P3509" i="1" s="1"/>
  <c r="P3513" i="1" a="1"/>
  <c r="P3513" i="1" s="1"/>
  <c r="P3517" i="1" a="1"/>
  <c r="P3517" i="1" s="1"/>
  <c r="P3521" i="1" a="1"/>
  <c r="P3521" i="1" s="1"/>
  <c r="P3525" i="1" a="1"/>
  <c r="P3525" i="1" s="1"/>
  <c r="P3529" i="1" a="1"/>
  <c r="P3529" i="1" s="1"/>
  <c r="P3533" i="1" a="1"/>
  <c r="P3533" i="1" s="1"/>
  <c r="P3537" i="1" a="1"/>
  <c r="P3537" i="1" s="1"/>
  <c r="P3541" i="1" a="1"/>
  <c r="P3541" i="1" s="1"/>
  <c r="P3545" i="1" a="1"/>
  <c r="P3545" i="1" s="1"/>
  <c r="P3549" i="1" a="1"/>
  <c r="P3549" i="1" s="1"/>
  <c r="P3553" i="1" a="1"/>
  <c r="P3553" i="1" s="1"/>
  <c r="P3557" i="1" a="1"/>
  <c r="P3557" i="1" s="1"/>
  <c r="P3561" i="1" a="1"/>
  <c r="P3561" i="1" s="1"/>
  <c r="P3565" i="1" a="1"/>
  <c r="P3565" i="1" s="1"/>
  <c r="P3569" i="1" a="1"/>
  <c r="P3569" i="1" s="1"/>
  <c r="P3573" i="1" a="1"/>
  <c r="P3573" i="1" s="1"/>
  <c r="P3577" i="1" a="1"/>
  <c r="P3577" i="1" s="1"/>
  <c r="P3581" i="1" a="1"/>
  <c r="P3581" i="1" s="1"/>
  <c r="P3585" i="1" a="1"/>
  <c r="P3585" i="1" s="1"/>
  <c r="P3589" i="1" a="1"/>
  <c r="P3589" i="1" s="1"/>
  <c r="P3593" i="1" a="1"/>
  <c r="P3593" i="1" s="1"/>
  <c r="P3597" i="1" a="1"/>
  <c r="P3597" i="1" s="1"/>
  <c r="P3601" i="1" a="1"/>
  <c r="P3601" i="1" s="1"/>
  <c r="P3605" i="1" a="1"/>
  <c r="P3605" i="1" s="1"/>
  <c r="P3609" i="1" a="1"/>
  <c r="P3609" i="1" s="1"/>
  <c r="P3613" i="1" a="1"/>
  <c r="P3613" i="1" s="1"/>
  <c r="P3617" i="1" a="1"/>
  <c r="P3617" i="1" s="1"/>
  <c r="P3621" i="1" a="1"/>
  <c r="P3621" i="1" s="1"/>
  <c r="P3625" i="1" a="1"/>
  <c r="P3625" i="1" s="1"/>
  <c r="P3629" i="1" a="1"/>
  <c r="P3629" i="1" s="1"/>
  <c r="P3633" i="1" a="1"/>
  <c r="P3633" i="1" s="1"/>
  <c r="P3637" i="1" a="1"/>
  <c r="P3637" i="1" s="1"/>
  <c r="P3641" i="1" a="1"/>
  <c r="P3641" i="1" s="1"/>
  <c r="P3645" i="1" a="1"/>
  <c r="P3645" i="1" s="1"/>
  <c r="P3649" i="1" a="1"/>
  <c r="P3649" i="1" s="1"/>
  <c r="P3653" i="1" a="1"/>
  <c r="P3653" i="1" s="1"/>
  <c r="P3657" i="1" a="1"/>
  <c r="P3657" i="1" s="1"/>
  <c r="P3661" i="1" a="1"/>
  <c r="P3661" i="1" s="1"/>
  <c r="P3665" i="1" a="1"/>
  <c r="P3665" i="1" s="1"/>
  <c r="P3669" i="1" a="1"/>
  <c r="P3669" i="1" s="1"/>
  <c r="P3673" i="1" a="1"/>
  <c r="P3673" i="1" s="1"/>
  <c r="P3677" i="1" a="1"/>
  <c r="P3677" i="1" s="1"/>
  <c r="P3681" i="1" a="1"/>
  <c r="P3681" i="1" s="1"/>
  <c r="P3685" i="1" a="1"/>
  <c r="P3685" i="1" s="1"/>
  <c r="P3689" i="1" a="1"/>
  <c r="P3689" i="1" s="1"/>
  <c r="P3693" i="1" a="1"/>
  <c r="P3693" i="1" s="1"/>
  <c r="P3697" i="1" a="1"/>
  <c r="P3697" i="1" s="1"/>
  <c r="P3701" i="1" a="1"/>
  <c r="P3701" i="1" s="1"/>
  <c r="P3705" i="1" a="1"/>
  <c r="P3705" i="1" s="1"/>
  <c r="P3709" i="1" a="1"/>
  <c r="P3709" i="1" s="1"/>
  <c r="P3713" i="1" a="1"/>
  <c r="P3713" i="1" s="1"/>
  <c r="P3717" i="1" a="1"/>
  <c r="P3717" i="1" s="1"/>
  <c r="P3721" i="1" a="1"/>
  <c r="P3721" i="1" s="1"/>
  <c r="P3725" i="1" a="1"/>
  <c r="P3725" i="1" s="1"/>
  <c r="P3729" i="1" a="1"/>
  <c r="P3729" i="1" s="1"/>
  <c r="P3733" i="1" a="1"/>
  <c r="P3733" i="1" s="1"/>
  <c r="P3737" i="1" a="1"/>
  <c r="P3737" i="1" s="1"/>
  <c r="P3741" i="1" a="1"/>
  <c r="P3741" i="1" s="1"/>
  <c r="P3745" i="1" a="1"/>
  <c r="P3745" i="1" s="1"/>
  <c r="P3749" i="1" a="1"/>
  <c r="P3749" i="1" s="1"/>
  <c r="P3753" i="1" a="1"/>
  <c r="P3753" i="1" s="1"/>
  <c r="P3757" i="1" a="1"/>
  <c r="P3757" i="1" s="1"/>
  <c r="P3761" i="1" a="1"/>
  <c r="P3761" i="1" s="1"/>
  <c r="P3765" i="1" a="1"/>
  <c r="P3765" i="1" s="1"/>
  <c r="P3769" i="1" a="1"/>
  <c r="P3769" i="1" s="1"/>
  <c r="P3773" i="1" a="1"/>
  <c r="P3773" i="1" s="1"/>
  <c r="P3777" i="1" a="1"/>
  <c r="P3777" i="1" s="1"/>
  <c r="P3781" i="1" a="1"/>
  <c r="P3781" i="1" s="1"/>
  <c r="P3785" i="1" a="1"/>
  <c r="P3785" i="1" s="1"/>
  <c r="P3789" i="1" a="1"/>
  <c r="P3789" i="1" s="1"/>
  <c r="P3793" i="1" a="1"/>
  <c r="P3793" i="1" s="1"/>
  <c r="P3797" i="1" a="1"/>
  <c r="P3797" i="1" s="1"/>
  <c r="P3801" i="1" a="1"/>
  <c r="P3801" i="1" s="1"/>
  <c r="P3805" i="1" a="1"/>
  <c r="P3805" i="1" s="1"/>
  <c r="P3809" i="1" a="1"/>
  <c r="P3809" i="1" s="1"/>
  <c r="P3813" i="1" a="1"/>
  <c r="P3813" i="1" s="1"/>
  <c r="P3817" i="1" a="1"/>
  <c r="P3817" i="1" s="1"/>
  <c r="P3821" i="1" a="1"/>
  <c r="P3821" i="1" s="1"/>
  <c r="P3825" i="1" a="1"/>
  <c r="P3825" i="1" s="1"/>
  <c r="P3829" i="1" a="1"/>
  <c r="P3829" i="1" s="1"/>
  <c r="P3833" i="1" a="1"/>
  <c r="P3833" i="1" s="1"/>
  <c r="P3837" i="1" a="1"/>
  <c r="P3837" i="1" s="1"/>
  <c r="P3841" i="1" a="1"/>
  <c r="P3841" i="1" s="1"/>
  <c r="P3845" i="1" a="1"/>
  <c r="P3845" i="1" s="1"/>
  <c r="P3849" i="1" a="1"/>
  <c r="P3849" i="1" s="1"/>
  <c r="P3853" i="1" a="1"/>
  <c r="P3853" i="1" s="1"/>
  <c r="P3857" i="1" a="1"/>
  <c r="P3857" i="1" s="1"/>
  <c r="P3861" i="1" a="1"/>
  <c r="P3861" i="1" s="1"/>
  <c r="P3865" i="1" a="1"/>
  <c r="P3865" i="1" s="1"/>
  <c r="P3869" i="1" a="1"/>
  <c r="P3869" i="1" s="1"/>
  <c r="P3873" i="1" a="1"/>
  <c r="P3873" i="1" s="1"/>
  <c r="P3877" i="1" a="1"/>
  <c r="P3877" i="1" s="1"/>
  <c r="P3881" i="1" a="1"/>
  <c r="P3881" i="1" s="1"/>
  <c r="P3885" i="1" a="1"/>
  <c r="P3885" i="1" s="1"/>
  <c r="P3889" i="1" a="1"/>
  <c r="P3889" i="1" s="1"/>
  <c r="P1782" i="1" a="1"/>
  <c r="P1782" i="1" s="1"/>
  <c r="P1786" i="1" a="1"/>
  <c r="P1786" i="1" s="1"/>
  <c r="P1790" i="1" a="1"/>
  <c r="P1790" i="1" s="1"/>
  <c r="P1794" i="1" a="1"/>
  <c r="P1794" i="1" s="1"/>
  <c r="P1798" i="1" a="1"/>
  <c r="P1798" i="1" s="1"/>
  <c r="P1802" i="1" a="1"/>
  <c r="P1802" i="1" s="1"/>
  <c r="P1806" i="1" a="1"/>
  <c r="P1806" i="1" s="1"/>
  <c r="P1810" i="1" a="1"/>
  <c r="P1810" i="1" s="1"/>
  <c r="P1814" i="1" a="1"/>
  <c r="P1814" i="1" s="1"/>
  <c r="P1818" i="1" a="1"/>
  <c r="P1818" i="1" s="1"/>
  <c r="P1822" i="1" a="1"/>
  <c r="P1822" i="1" s="1"/>
  <c r="P1826" i="1" a="1"/>
  <c r="P1826" i="1" s="1"/>
  <c r="P1830" i="1" a="1"/>
  <c r="P1830" i="1" s="1"/>
  <c r="P1834" i="1" a="1"/>
  <c r="P1834" i="1" s="1"/>
  <c r="P1838" i="1" a="1"/>
  <c r="P1838" i="1" s="1"/>
  <c r="P1842" i="1" a="1"/>
  <c r="P1842" i="1" s="1"/>
  <c r="P1846" i="1" a="1"/>
  <c r="P1846" i="1" s="1"/>
  <c r="P1850" i="1" a="1"/>
  <c r="P1850" i="1" s="1"/>
  <c r="P1854" i="1" a="1"/>
  <c r="P1854" i="1" s="1"/>
  <c r="P1858" i="1" a="1"/>
  <c r="P1858" i="1" s="1"/>
  <c r="P1862" i="1" a="1"/>
  <c r="P1862" i="1" s="1"/>
  <c r="P1866" i="1" a="1"/>
  <c r="P1866" i="1" s="1"/>
  <c r="P1870" i="1" a="1"/>
  <c r="P1870" i="1" s="1"/>
  <c r="P1874" i="1" a="1"/>
  <c r="P1874" i="1" s="1"/>
  <c r="P1878" i="1" a="1"/>
  <c r="P1878" i="1" s="1"/>
  <c r="P1882" i="1" a="1"/>
  <c r="P1882" i="1" s="1"/>
  <c r="P1886" i="1" a="1"/>
  <c r="P1886" i="1" s="1"/>
  <c r="P1890" i="1" a="1"/>
  <c r="P1890" i="1" s="1"/>
  <c r="P1894" i="1" a="1"/>
  <c r="P1894" i="1" s="1"/>
  <c r="P1898" i="1" a="1"/>
  <c r="P1898" i="1" s="1"/>
  <c r="P1902" i="1" a="1"/>
  <c r="P1902" i="1" s="1"/>
  <c r="P1906" i="1" a="1"/>
  <c r="P1906" i="1" s="1"/>
  <c r="P1910" i="1" a="1"/>
  <c r="P1910" i="1" s="1"/>
  <c r="P1914" i="1" a="1"/>
  <c r="P1914" i="1" s="1"/>
  <c r="P1918" i="1" a="1"/>
  <c r="P1918" i="1" s="1"/>
  <c r="P1922" i="1" a="1"/>
  <c r="P1922" i="1" s="1"/>
  <c r="P1926" i="1" a="1"/>
  <c r="P1926" i="1" s="1"/>
  <c r="P1930" i="1" a="1"/>
  <c r="P1930" i="1" s="1"/>
  <c r="P1934" i="1" a="1"/>
  <c r="P1934" i="1" s="1"/>
  <c r="P1938" i="1" a="1"/>
  <c r="P1938" i="1" s="1"/>
  <c r="P1942" i="1" a="1"/>
  <c r="P1942" i="1" s="1"/>
  <c r="P1946" i="1" a="1"/>
  <c r="P1946" i="1" s="1"/>
  <c r="P1950" i="1" a="1"/>
  <c r="P1950" i="1" s="1"/>
  <c r="P1954" i="1" a="1"/>
  <c r="P1954" i="1" s="1"/>
  <c r="P1958" i="1" a="1"/>
  <c r="P1958" i="1" s="1"/>
  <c r="P1962" i="1" a="1"/>
  <c r="P1962" i="1" s="1"/>
  <c r="P1966" i="1" a="1"/>
  <c r="P1966" i="1" s="1"/>
  <c r="P1970" i="1" a="1"/>
  <c r="P1970" i="1" s="1"/>
  <c r="P1974" i="1" a="1"/>
  <c r="P1974" i="1" s="1"/>
  <c r="P1978" i="1" a="1"/>
  <c r="P1978" i="1" s="1"/>
  <c r="P1982" i="1" a="1"/>
  <c r="P1982" i="1" s="1"/>
  <c r="P1986" i="1" a="1"/>
  <c r="P1986" i="1" s="1"/>
  <c r="P1990" i="1" a="1"/>
  <c r="P1990" i="1" s="1"/>
  <c r="P1994" i="1" a="1"/>
  <c r="P1994" i="1" s="1"/>
  <c r="P1998" i="1" a="1"/>
  <c r="P1998" i="1" s="1"/>
  <c r="P2002" i="1" a="1"/>
  <c r="P2002" i="1" s="1"/>
  <c r="P2006" i="1" a="1"/>
  <c r="P2006" i="1" s="1"/>
  <c r="P2010" i="1" a="1"/>
  <c r="P2010" i="1" s="1"/>
  <c r="P2014" i="1" a="1"/>
  <c r="P2014" i="1" s="1"/>
  <c r="P2018" i="1" a="1"/>
  <c r="P2018" i="1" s="1"/>
  <c r="P2022" i="1" a="1"/>
  <c r="P2022" i="1" s="1"/>
  <c r="P2026" i="1" a="1"/>
  <c r="P2026" i="1" s="1"/>
  <c r="P2030" i="1" a="1"/>
  <c r="P2030" i="1" s="1"/>
  <c r="P2034" i="1" a="1"/>
  <c r="P2034" i="1" s="1"/>
  <c r="P2038" i="1" a="1"/>
  <c r="P2038" i="1" s="1"/>
  <c r="P2042" i="1" a="1"/>
  <c r="P2042" i="1" s="1"/>
  <c r="P2046" i="1" a="1"/>
  <c r="P2046" i="1" s="1"/>
  <c r="P2050" i="1" a="1"/>
  <c r="P2050" i="1" s="1"/>
  <c r="P2054" i="1" a="1"/>
  <c r="P2054" i="1" s="1"/>
  <c r="P2058" i="1" a="1"/>
  <c r="P2058" i="1" s="1"/>
  <c r="P2062" i="1" a="1"/>
  <c r="P2062" i="1" s="1"/>
  <c r="P2066" i="1" a="1"/>
  <c r="P2066" i="1" s="1"/>
  <c r="P2070" i="1" a="1"/>
  <c r="P2070" i="1" s="1"/>
  <c r="P2074" i="1" a="1"/>
  <c r="P2074" i="1" s="1"/>
  <c r="P2078" i="1" a="1"/>
  <c r="P2078" i="1" s="1"/>
  <c r="P2082" i="1" a="1"/>
  <c r="P2082" i="1" s="1"/>
  <c r="P2086" i="1" a="1"/>
  <c r="P2086" i="1" s="1"/>
  <c r="P2090" i="1" a="1"/>
  <c r="P2090" i="1" s="1"/>
  <c r="P2094" i="1" a="1"/>
  <c r="P2094" i="1" s="1"/>
  <c r="P2098" i="1" a="1"/>
  <c r="P2098" i="1" s="1"/>
  <c r="P2102" i="1" a="1"/>
  <c r="P2102" i="1" s="1"/>
  <c r="P2106" i="1" a="1"/>
  <c r="P2106" i="1" s="1"/>
  <c r="P2110" i="1" a="1"/>
  <c r="P2110" i="1" s="1"/>
  <c r="P2114" i="1" a="1"/>
  <c r="P2114" i="1" s="1"/>
  <c r="P2118" i="1" a="1"/>
  <c r="P2118" i="1" s="1"/>
  <c r="P2122" i="1" a="1"/>
  <c r="P2122" i="1" s="1"/>
  <c r="P2126" i="1" a="1"/>
  <c r="P2126" i="1" s="1"/>
  <c r="P2130" i="1" a="1"/>
  <c r="P2130" i="1" s="1"/>
  <c r="P2134" i="1" a="1"/>
  <c r="P2134" i="1" s="1"/>
  <c r="P2138" i="1" a="1"/>
  <c r="P2138" i="1" s="1"/>
  <c r="P2142" i="1" a="1"/>
  <c r="P2142" i="1" s="1"/>
  <c r="P2146" i="1" a="1"/>
  <c r="P2146" i="1" s="1"/>
  <c r="P2150" i="1" a="1"/>
  <c r="P2150" i="1" s="1"/>
  <c r="P2154" i="1" a="1"/>
  <c r="P2154" i="1" s="1"/>
  <c r="P2158" i="1" a="1"/>
  <c r="P2158" i="1" s="1"/>
  <c r="P2162" i="1" a="1"/>
  <c r="P2162" i="1" s="1"/>
  <c r="P2166" i="1" a="1"/>
  <c r="P2166" i="1" s="1"/>
  <c r="P2170" i="1" a="1"/>
  <c r="P2170" i="1" s="1"/>
  <c r="P2174" i="1" a="1"/>
  <c r="P2174" i="1" s="1"/>
  <c r="P2178" i="1" a="1"/>
  <c r="P2178" i="1" s="1"/>
  <c r="P2182" i="1" a="1"/>
  <c r="P2182" i="1" s="1"/>
  <c r="P2186" i="1" a="1"/>
  <c r="P2186" i="1" s="1"/>
  <c r="P2190" i="1" a="1"/>
  <c r="P2190" i="1" s="1"/>
  <c r="P2194" i="1" a="1"/>
  <c r="P2194" i="1" s="1"/>
  <c r="P2198" i="1" a="1"/>
  <c r="P2198" i="1" s="1"/>
  <c r="P2202" i="1" a="1"/>
  <c r="P2202" i="1" s="1"/>
  <c r="P2206" i="1" a="1"/>
  <c r="P2206" i="1" s="1"/>
  <c r="P2210" i="1" a="1"/>
  <c r="P2210" i="1" s="1"/>
  <c r="P2214" i="1" a="1"/>
  <c r="P2214" i="1" s="1"/>
  <c r="P2218" i="1" a="1"/>
  <c r="P2218" i="1" s="1"/>
  <c r="P2222" i="1" a="1"/>
  <c r="P2222" i="1" s="1"/>
  <c r="P2226" i="1" a="1"/>
  <c r="P2226" i="1" s="1"/>
  <c r="P2230" i="1" a="1"/>
  <c r="P2230" i="1" s="1"/>
  <c r="P2234" i="1" a="1"/>
  <c r="P2234" i="1" s="1"/>
  <c r="P2238" i="1" a="1"/>
  <c r="P2238" i="1" s="1"/>
  <c r="P2242" i="1" a="1"/>
  <c r="P2242" i="1" s="1"/>
  <c r="P2246" i="1" a="1"/>
  <c r="P2246" i="1" s="1"/>
  <c r="P2250" i="1" a="1"/>
  <c r="P2250" i="1" s="1"/>
  <c r="P2254" i="1" a="1"/>
  <c r="P2254" i="1" s="1"/>
  <c r="P2258" i="1" a="1"/>
  <c r="P2258" i="1" s="1"/>
  <c r="P2262" i="1" a="1"/>
  <c r="P2262" i="1" s="1"/>
  <c r="P2266" i="1" a="1"/>
  <c r="P2266" i="1" s="1"/>
  <c r="P2270" i="1" a="1"/>
  <c r="P2270" i="1" s="1"/>
  <c r="P2274" i="1" a="1"/>
  <c r="P2274" i="1" s="1"/>
  <c r="P2278" i="1" a="1"/>
  <c r="P2278" i="1" s="1"/>
  <c r="P2282" i="1" a="1"/>
  <c r="P2282" i="1" s="1"/>
  <c r="P2286" i="1" a="1"/>
  <c r="P2286" i="1" s="1"/>
  <c r="P2290" i="1" a="1"/>
  <c r="P2290" i="1" s="1"/>
  <c r="P2294" i="1" a="1"/>
  <c r="P2294" i="1" s="1"/>
  <c r="P2298" i="1" a="1"/>
  <c r="P2298" i="1" s="1"/>
  <c r="P2302" i="1" a="1"/>
  <c r="P2302" i="1" s="1"/>
  <c r="P2306" i="1" a="1"/>
  <c r="P2306" i="1" s="1"/>
  <c r="P2310" i="1" a="1"/>
  <c r="P2310" i="1" s="1"/>
  <c r="P2314" i="1" a="1"/>
  <c r="P2314" i="1" s="1"/>
  <c r="P2318" i="1" a="1"/>
  <c r="P2318" i="1" s="1"/>
  <c r="P2322" i="1" a="1"/>
  <c r="P2322" i="1" s="1"/>
  <c r="P2326" i="1" a="1"/>
  <c r="P2326" i="1" s="1"/>
  <c r="P2330" i="1" a="1"/>
  <c r="P2330" i="1" s="1"/>
  <c r="P2334" i="1" a="1"/>
  <c r="P2334" i="1" s="1"/>
  <c r="P2338" i="1" a="1"/>
  <c r="P2338" i="1" s="1"/>
  <c r="P2342" i="1" a="1"/>
  <c r="P2342" i="1" s="1"/>
  <c r="P2346" i="1" a="1"/>
  <c r="P2346" i="1" s="1"/>
  <c r="P2350" i="1" a="1"/>
  <c r="P2350" i="1" s="1"/>
  <c r="P2354" i="1" a="1"/>
  <c r="P2354" i="1" s="1"/>
  <c r="P2358" i="1" a="1"/>
  <c r="P2358" i="1" s="1"/>
  <c r="P2362" i="1" a="1"/>
  <c r="P2362" i="1" s="1"/>
  <c r="P2366" i="1" a="1"/>
  <c r="P2366" i="1" s="1"/>
  <c r="P2370" i="1" a="1"/>
  <c r="P2370" i="1" s="1"/>
  <c r="P2374" i="1" a="1"/>
  <c r="P2374" i="1" s="1"/>
  <c r="P2378" i="1" a="1"/>
  <c r="P2378" i="1" s="1"/>
  <c r="P2382" i="1" a="1"/>
  <c r="P2382" i="1" s="1"/>
  <c r="P2386" i="1" a="1"/>
  <c r="P2386" i="1" s="1"/>
  <c r="P2390" i="1" a="1"/>
  <c r="P2390" i="1" s="1"/>
  <c r="P2394" i="1" a="1"/>
  <c r="P2394" i="1" s="1"/>
  <c r="P2398" i="1" a="1"/>
  <c r="P2398" i="1" s="1"/>
  <c r="P2402" i="1" a="1"/>
  <c r="P2402" i="1" s="1"/>
  <c r="P2406" i="1" a="1"/>
  <c r="P2406" i="1" s="1"/>
  <c r="P2410" i="1" a="1"/>
  <c r="P2410" i="1" s="1"/>
  <c r="P2414" i="1" a="1"/>
  <c r="P2414" i="1" s="1"/>
  <c r="P2418" i="1" a="1"/>
  <c r="P2418" i="1" s="1"/>
  <c r="P2422" i="1" a="1"/>
  <c r="P2422" i="1" s="1"/>
  <c r="P2426" i="1" a="1"/>
  <c r="P2426" i="1" s="1"/>
  <c r="P2430" i="1" a="1"/>
  <c r="P2430" i="1" s="1"/>
  <c r="P2434" i="1" a="1"/>
  <c r="P2434" i="1" s="1"/>
  <c r="P2438" i="1" a="1"/>
  <c r="P2438" i="1" s="1"/>
  <c r="P2442" i="1" a="1"/>
  <c r="P2442" i="1" s="1"/>
  <c r="P2446" i="1" a="1"/>
  <c r="P2446" i="1" s="1"/>
  <c r="P2450" i="1" a="1"/>
  <c r="P2450" i="1" s="1"/>
  <c r="P2454" i="1" a="1"/>
  <c r="P2454" i="1" s="1"/>
  <c r="P2458" i="1" a="1"/>
  <c r="P2458" i="1" s="1"/>
  <c r="P2462" i="1" a="1"/>
  <c r="P2462" i="1" s="1"/>
  <c r="P2466" i="1" a="1"/>
  <c r="P2466" i="1" s="1"/>
  <c r="P2470" i="1" a="1"/>
  <c r="P2470" i="1" s="1"/>
  <c r="P2474" i="1" a="1"/>
  <c r="P2474" i="1" s="1"/>
  <c r="P2478" i="1" a="1"/>
  <c r="P2478" i="1" s="1"/>
  <c r="P2482" i="1" a="1"/>
  <c r="P2482" i="1" s="1"/>
  <c r="P2486" i="1" a="1"/>
  <c r="P2486" i="1" s="1"/>
  <c r="P2490" i="1" a="1"/>
  <c r="P2490" i="1" s="1"/>
  <c r="P2494" i="1" a="1"/>
  <c r="P2494" i="1" s="1"/>
  <c r="P2498" i="1" a="1"/>
  <c r="P2498" i="1" s="1"/>
  <c r="P2502" i="1" a="1"/>
  <c r="P2502" i="1" s="1"/>
  <c r="P2506" i="1" a="1"/>
  <c r="P2506" i="1" s="1"/>
  <c r="P2510" i="1" a="1"/>
  <c r="P2510" i="1" s="1"/>
  <c r="P2514" i="1" a="1"/>
  <c r="P2514" i="1" s="1"/>
  <c r="P2518" i="1" a="1"/>
  <c r="P2518" i="1" s="1"/>
  <c r="P2522" i="1" a="1"/>
  <c r="P2522" i="1" s="1"/>
  <c r="P2526" i="1" a="1"/>
  <c r="P2526" i="1" s="1"/>
  <c r="P2530" i="1" a="1"/>
  <c r="P2530" i="1" s="1"/>
  <c r="P2534" i="1" a="1"/>
  <c r="P2534" i="1" s="1"/>
  <c r="P2538" i="1" a="1"/>
  <c r="P2538" i="1" s="1"/>
  <c r="P2542" i="1" a="1"/>
  <c r="P2542" i="1" s="1"/>
  <c r="P2546" i="1" a="1"/>
  <c r="P2546" i="1" s="1"/>
  <c r="P2550" i="1" a="1"/>
  <c r="P2550" i="1" s="1"/>
  <c r="P2554" i="1" a="1"/>
  <c r="P2554" i="1" s="1"/>
  <c r="P2558" i="1" a="1"/>
  <c r="P2558" i="1" s="1"/>
  <c r="P2562" i="1" a="1"/>
  <c r="P2562" i="1" s="1"/>
  <c r="P2566" i="1" a="1"/>
  <c r="P2566" i="1" s="1"/>
  <c r="P2570" i="1" a="1"/>
  <c r="P2570" i="1" s="1"/>
  <c r="P2574" i="1" a="1"/>
  <c r="P2574" i="1" s="1"/>
  <c r="P2578" i="1" a="1"/>
  <c r="P2578" i="1" s="1"/>
  <c r="P2582" i="1" a="1"/>
  <c r="P2582" i="1" s="1"/>
  <c r="P2586" i="1" a="1"/>
  <c r="P2586" i="1" s="1"/>
  <c r="P2590" i="1" a="1"/>
  <c r="P2590" i="1" s="1"/>
  <c r="P2594" i="1" a="1"/>
  <c r="P2594" i="1" s="1"/>
  <c r="P2598" i="1" a="1"/>
  <c r="P2598" i="1" s="1"/>
  <c r="P2602" i="1" a="1"/>
  <c r="P2602" i="1" s="1"/>
  <c r="P2606" i="1" a="1"/>
  <c r="P2606" i="1" s="1"/>
  <c r="P2610" i="1" a="1"/>
  <c r="P2610" i="1" s="1"/>
  <c r="P2614" i="1" a="1"/>
  <c r="P2614" i="1" s="1"/>
  <c r="P2618" i="1" a="1"/>
  <c r="P2618" i="1" s="1"/>
  <c r="P2622" i="1" a="1"/>
  <c r="P2622" i="1" s="1"/>
  <c r="P2626" i="1" a="1"/>
  <c r="P2626" i="1" s="1"/>
  <c r="P2630" i="1" a="1"/>
  <c r="P2630" i="1" s="1"/>
  <c r="P2634" i="1" a="1"/>
  <c r="P2634" i="1" s="1"/>
  <c r="P2638" i="1" a="1"/>
  <c r="P2638" i="1" s="1"/>
  <c r="P2642" i="1" a="1"/>
  <c r="P2642" i="1" s="1"/>
  <c r="P2646" i="1" a="1"/>
  <c r="P2646" i="1" s="1"/>
  <c r="P2650" i="1" a="1"/>
  <c r="P2650" i="1" s="1"/>
  <c r="P2654" i="1" a="1"/>
  <c r="P2654" i="1" s="1"/>
  <c r="P2658" i="1" a="1"/>
  <c r="P2658" i="1" s="1"/>
  <c r="P2662" i="1" a="1"/>
  <c r="P2662" i="1" s="1"/>
  <c r="P2666" i="1" a="1"/>
  <c r="P2666" i="1" s="1"/>
  <c r="P2670" i="1" a="1"/>
  <c r="P2670" i="1" s="1"/>
  <c r="P2674" i="1" a="1"/>
  <c r="P2674" i="1" s="1"/>
  <c r="P2678" i="1" a="1"/>
  <c r="P2678" i="1" s="1"/>
  <c r="P2682" i="1" a="1"/>
  <c r="P2682" i="1" s="1"/>
  <c r="P2686" i="1" a="1"/>
  <c r="P2686" i="1" s="1"/>
  <c r="P2690" i="1" a="1"/>
  <c r="P2690" i="1" s="1"/>
  <c r="P2694" i="1" a="1"/>
  <c r="P2694" i="1" s="1"/>
  <c r="P2698" i="1" a="1"/>
  <c r="P2698" i="1" s="1"/>
  <c r="P2702" i="1" a="1"/>
  <c r="P2702" i="1" s="1"/>
  <c r="P2706" i="1" a="1"/>
  <c r="P2706" i="1" s="1"/>
  <c r="P2710" i="1" a="1"/>
  <c r="P2710" i="1" s="1"/>
  <c r="P2714" i="1" a="1"/>
  <c r="P2714" i="1" s="1"/>
  <c r="P2718" i="1" a="1"/>
  <c r="P2718" i="1" s="1"/>
  <c r="P2722" i="1" a="1"/>
  <c r="P2722" i="1" s="1"/>
  <c r="P2726" i="1" a="1"/>
  <c r="P2726" i="1" s="1"/>
  <c r="P2730" i="1" a="1"/>
  <c r="P2730" i="1" s="1"/>
  <c r="P2734" i="1" a="1"/>
  <c r="P2734" i="1" s="1"/>
  <c r="P2738" i="1" a="1"/>
  <c r="P2738" i="1" s="1"/>
  <c r="P2742" i="1" a="1"/>
  <c r="P2742" i="1" s="1"/>
  <c r="P2746" i="1" a="1"/>
  <c r="P2746" i="1" s="1"/>
  <c r="P2750" i="1" a="1"/>
  <c r="P2750" i="1" s="1"/>
  <c r="P2754" i="1" a="1"/>
  <c r="P2754" i="1" s="1"/>
  <c r="P2758" i="1" a="1"/>
  <c r="P2758" i="1" s="1"/>
  <c r="P2762" i="1" a="1"/>
  <c r="P2762" i="1" s="1"/>
  <c r="P2766" i="1" a="1"/>
  <c r="P2766" i="1" s="1"/>
  <c r="P2770" i="1" a="1"/>
  <c r="P2770" i="1" s="1"/>
  <c r="P2774" i="1" a="1"/>
  <c r="P2774" i="1" s="1"/>
  <c r="P2778" i="1" a="1"/>
  <c r="P2778" i="1" s="1"/>
  <c r="P2782" i="1" a="1"/>
  <c r="P2782" i="1" s="1"/>
  <c r="P2786" i="1" a="1"/>
  <c r="P2786" i="1" s="1"/>
  <c r="P2790" i="1" a="1"/>
  <c r="P2790" i="1" s="1"/>
  <c r="P2794" i="1" a="1"/>
  <c r="P2794" i="1" s="1"/>
  <c r="P2798" i="1" a="1"/>
  <c r="P2798" i="1" s="1"/>
  <c r="P2802" i="1" a="1"/>
  <c r="P2802" i="1" s="1"/>
  <c r="P2806" i="1" a="1"/>
  <c r="P2806" i="1" s="1"/>
  <c r="P2810" i="1" a="1"/>
  <c r="P2810" i="1" s="1"/>
  <c r="P2814" i="1" a="1"/>
  <c r="P2814" i="1" s="1"/>
  <c r="P2818" i="1" a="1"/>
  <c r="P2818" i="1" s="1"/>
  <c r="P2822" i="1" a="1"/>
  <c r="P2822" i="1" s="1"/>
  <c r="P2826" i="1" a="1"/>
  <c r="P2826" i="1" s="1"/>
  <c r="P2830" i="1" a="1"/>
  <c r="P2830" i="1" s="1"/>
  <c r="P2834" i="1" a="1"/>
  <c r="P2834" i="1" s="1"/>
  <c r="P2838" i="1" a="1"/>
  <c r="P2838" i="1" s="1"/>
  <c r="P2842" i="1" a="1"/>
  <c r="P2842" i="1" s="1"/>
  <c r="P2846" i="1" a="1"/>
  <c r="P2846" i="1" s="1"/>
  <c r="P2850" i="1" a="1"/>
  <c r="P2850" i="1" s="1"/>
  <c r="P2854" i="1" a="1"/>
  <c r="P2854" i="1" s="1"/>
  <c r="P2858" i="1" a="1"/>
  <c r="P2858" i="1" s="1"/>
  <c r="P2862" i="1" a="1"/>
  <c r="P2862" i="1" s="1"/>
  <c r="P2866" i="1" a="1"/>
  <c r="P2866" i="1" s="1"/>
  <c r="P2870" i="1" a="1"/>
  <c r="P2870" i="1" s="1"/>
  <c r="P2874" i="1" a="1"/>
  <c r="P2874" i="1" s="1"/>
  <c r="P2878" i="1" a="1"/>
  <c r="P2878" i="1" s="1"/>
  <c r="P2882" i="1" a="1"/>
  <c r="P2882" i="1" s="1"/>
  <c r="P2886" i="1" a="1"/>
  <c r="P2886" i="1" s="1"/>
  <c r="P2890" i="1" a="1"/>
  <c r="P2890" i="1" s="1"/>
  <c r="P2894" i="1" a="1"/>
  <c r="P2894" i="1" s="1"/>
  <c r="P2898" i="1" a="1"/>
  <c r="P2898" i="1" s="1"/>
  <c r="P2902" i="1" a="1"/>
  <c r="P2902" i="1" s="1"/>
  <c r="P2906" i="1" a="1"/>
  <c r="P2906" i="1" s="1"/>
  <c r="P2910" i="1" a="1"/>
  <c r="P2910" i="1" s="1"/>
  <c r="P2914" i="1" a="1"/>
  <c r="P2914" i="1" s="1"/>
  <c r="P2918" i="1" a="1"/>
  <c r="P2918" i="1" s="1"/>
  <c r="P2922" i="1" a="1"/>
  <c r="P2922" i="1" s="1"/>
  <c r="P2926" i="1" a="1"/>
  <c r="P2926" i="1" s="1"/>
  <c r="P2930" i="1" a="1"/>
  <c r="P2930" i="1" s="1"/>
  <c r="P2934" i="1" a="1"/>
  <c r="P2934" i="1" s="1"/>
  <c r="P2938" i="1" a="1"/>
  <c r="P2938" i="1" s="1"/>
  <c r="P2942" i="1" a="1"/>
  <c r="P2942" i="1" s="1"/>
  <c r="P2946" i="1" a="1"/>
  <c r="P2946" i="1" s="1"/>
  <c r="P2950" i="1" a="1"/>
  <c r="P2950" i="1" s="1"/>
  <c r="P2954" i="1" a="1"/>
  <c r="P2954" i="1" s="1"/>
  <c r="P2958" i="1" a="1"/>
  <c r="P2958" i="1" s="1"/>
  <c r="P2962" i="1" a="1"/>
  <c r="P2962" i="1" s="1"/>
  <c r="P2966" i="1" a="1"/>
  <c r="P2966" i="1" s="1"/>
  <c r="P2970" i="1" a="1"/>
  <c r="P2970" i="1" s="1"/>
  <c r="P2974" i="1" a="1"/>
  <c r="P2974" i="1" s="1"/>
  <c r="P2978" i="1" a="1"/>
  <c r="P2978" i="1" s="1"/>
  <c r="P2982" i="1" a="1"/>
  <c r="P2982" i="1" s="1"/>
  <c r="P2986" i="1" a="1"/>
  <c r="P2986" i="1" s="1"/>
  <c r="P2990" i="1" a="1"/>
  <c r="P2990" i="1" s="1"/>
  <c r="P2994" i="1" a="1"/>
  <c r="P2994" i="1" s="1"/>
  <c r="P2998" i="1" a="1"/>
  <c r="P2998" i="1" s="1"/>
  <c r="P3002" i="1" a="1"/>
  <c r="P3002" i="1" s="1"/>
  <c r="P3006" i="1" a="1"/>
  <c r="P3006" i="1" s="1"/>
  <c r="P3010" i="1" a="1"/>
  <c r="P3010" i="1" s="1"/>
  <c r="P3014" i="1" a="1"/>
  <c r="P3014" i="1" s="1"/>
  <c r="P3018" i="1" a="1"/>
  <c r="P3018" i="1" s="1"/>
  <c r="P3022" i="1" a="1"/>
  <c r="P3022" i="1" s="1"/>
  <c r="P3026" i="1" a="1"/>
  <c r="P3026" i="1" s="1"/>
  <c r="P3030" i="1" a="1"/>
  <c r="P3030" i="1" s="1"/>
  <c r="P3034" i="1" a="1"/>
  <c r="P3034" i="1" s="1"/>
  <c r="P3038" i="1" a="1"/>
  <c r="P3038" i="1" s="1"/>
  <c r="P3042" i="1" a="1"/>
  <c r="P3042" i="1" s="1"/>
  <c r="P3046" i="1" a="1"/>
  <c r="P3046" i="1" s="1"/>
  <c r="P3050" i="1" a="1"/>
  <c r="P3050" i="1" s="1"/>
  <c r="P3054" i="1" a="1"/>
  <c r="P3054" i="1" s="1"/>
  <c r="P3058" i="1" a="1"/>
  <c r="P3058" i="1" s="1"/>
  <c r="P3062" i="1" a="1"/>
  <c r="P3062" i="1" s="1"/>
  <c r="P3066" i="1" a="1"/>
  <c r="P3066" i="1" s="1"/>
  <c r="P3070" i="1" a="1"/>
  <c r="P3070" i="1" s="1"/>
  <c r="P3074" i="1" a="1"/>
  <c r="P3074" i="1" s="1"/>
  <c r="P3078" i="1" a="1"/>
  <c r="P3078" i="1" s="1"/>
  <c r="P3082" i="1" a="1"/>
  <c r="P3082" i="1" s="1"/>
  <c r="P3086" i="1" a="1"/>
  <c r="P3086" i="1" s="1"/>
  <c r="P3090" i="1" a="1"/>
  <c r="P3090" i="1" s="1"/>
  <c r="P3094" i="1" a="1"/>
  <c r="P3094" i="1" s="1"/>
  <c r="P3098" i="1" a="1"/>
  <c r="P3098" i="1" s="1"/>
  <c r="P3102" i="1" a="1"/>
  <c r="P3102" i="1" s="1"/>
  <c r="P3106" i="1" a="1"/>
  <c r="P3106" i="1" s="1"/>
  <c r="P3110" i="1" a="1"/>
  <c r="P3110" i="1" s="1"/>
  <c r="P3114" i="1" a="1"/>
  <c r="P3114" i="1" s="1"/>
  <c r="P3118" i="1" a="1"/>
  <c r="P3118" i="1" s="1"/>
  <c r="P3122" i="1" a="1"/>
  <c r="P3122" i="1" s="1"/>
  <c r="P3126" i="1" a="1"/>
  <c r="P3126" i="1" s="1"/>
  <c r="P3130" i="1" a="1"/>
  <c r="P3130" i="1" s="1"/>
  <c r="P3134" i="1" a="1"/>
  <c r="P3134" i="1" s="1"/>
  <c r="P3138" i="1" a="1"/>
  <c r="P3138" i="1" s="1"/>
  <c r="P3142" i="1" a="1"/>
  <c r="P3142" i="1" s="1"/>
  <c r="P3146" i="1" a="1"/>
  <c r="P3146" i="1" s="1"/>
  <c r="P3150" i="1" a="1"/>
  <c r="P3150" i="1" s="1"/>
  <c r="P3154" i="1" a="1"/>
  <c r="P3154" i="1" s="1"/>
  <c r="P3158" i="1" a="1"/>
  <c r="P3158" i="1" s="1"/>
  <c r="P3162" i="1" a="1"/>
  <c r="P3162" i="1" s="1"/>
  <c r="P3166" i="1" a="1"/>
  <c r="P3166" i="1" s="1"/>
  <c r="P3170" i="1" a="1"/>
  <c r="P3170" i="1" s="1"/>
  <c r="P3174" i="1" a="1"/>
  <c r="P3174" i="1" s="1"/>
  <c r="P3178" i="1" a="1"/>
  <c r="P3178" i="1" s="1"/>
  <c r="P3182" i="1" a="1"/>
  <c r="P3182" i="1" s="1"/>
  <c r="P3186" i="1" a="1"/>
  <c r="P3186" i="1" s="1"/>
  <c r="P3190" i="1" a="1"/>
  <c r="P3190" i="1" s="1"/>
  <c r="P3194" i="1" a="1"/>
  <c r="P3194" i="1" s="1"/>
  <c r="P3198" i="1" a="1"/>
  <c r="P3198" i="1" s="1"/>
  <c r="P3202" i="1" a="1"/>
  <c r="P3202" i="1" s="1"/>
  <c r="P3206" i="1" a="1"/>
  <c r="P3206" i="1" s="1"/>
  <c r="P3210" i="1" a="1"/>
  <c r="P3210" i="1" s="1"/>
  <c r="P3214" i="1" a="1"/>
  <c r="P3214" i="1" s="1"/>
  <c r="P3218" i="1" a="1"/>
  <c r="P3218" i="1" s="1"/>
  <c r="P3222" i="1" a="1"/>
  <c r="P3222" i="1" s="1"/>
  <c r="P3226" i="1" a="1"/>
  <c r="P3226" i="1" s="1"/>
  <c r="P3230" i="1" a="1"/>
  <c r="P3230" i="1" s="1"/>
  <c r="P3234" i="1" a="1"/>
  <c r="P3234" i="1" s="1"/>
  <c r="P3238" i="1" a="1"/>
  <c r="P3238" i="1" s="1"/>
  <c r="P3242" i="1" a="1"/>
  <c r="P3242" i="1" s="1"/>
  <c r="P3246" i="1" a="1"/>
  <c r="P3246" i="1" s="1"/>
  <c r="P3250" i="1" a="1"/>
  <c r="P3250" i="1" s="1"/>
  <c r="P3254" i="1" a="1"/>
  <c r="P3254" i="1" s="1"/>
  <c r="P3258" i="1" a="1"/>
  <c r="P3258" i="1" s="1"/>
  <c r="P3262" i="1" a="1"/>
  <c r="P3262" i="1" s="1"/>
  <c r="P3266" i="1" a="1"/>
  <c r="P3266" i="1" s="1"/>
  <c r="P3270" i="1" a="1"/>
  <c r="P3270" i="1" s="1"/>
  <c r="P3274" i="1" a="1"/>
  <c r="P3274" i="1" s="1"/>
  <c r="P3278" i="1" a="1"/>
  <c r="P3278" i="1" s="1"/>
  <c r="P3282" i="1" a="1"/>
  <c r="P3282" i="1" s="1"/>
  <c r="P3286" i="1" a="1"/>
  <c r="P3286" i="1" s="1"/>
  <c r="P3290" i="1" a="1"/>
  <c r="P3290" i="1" s="1"/>
  <c r="P3294" i="1" a="1"/>
  <c r="P3294" i="1" s="1"/>
  <c r="P3298" i="1" a="1"/>
  <c r="P3298" i="1" s="1"/>
  <c r="P3302" i="1" a="1"/>
  <c r="P3302" i="1" s="1"/>
  <c r="P3306" i="1" a="1"/>
  <c r="P3306" i="1" s="1"/>
  <c r="P3310" i="1" a="1"/>
  <c r="P3310" i="1" s="1"/>
  <c r="P3314" i="1" a="1"/>
  <c r="P3314" i="1" s="1"/>
  <c r="P3318" i="1" a="1"/>
  <c r="P3318" i="1" s="1"/>
  <c r="P3322" i="1" a="1"/>
  <c r="P3322" i="1" s="1"/>
  <c r="P3326" i="1" a="1"/>
  <c r="P3326" i="1" s="1"/>
  <c r="P3330" i="1" a="1"/>
  <c r="P3330" i="1" s="1"/>
  <c r="P3334" i="1" a="1"/>
  <c r="P3334" i="1" s="1"/>
  <c r="P3338" i="1" a="1"/>
  <c r="P3338" i="1" s="1"/>
  <c r="P3342" i="1" a="1"/>
  <c r="P3342" i="1" s="1"/>
  <c r="P3346" i="1" a="1"/>
  <c r="P3346" i="1" s="1"/>
  <c r="P3350" i="1" a="1"/>
  <c r="P3350" i="1" s="1"/>
  <c r="P3354" i="1" a="1"/>
  <c r="P3354" i="1" s="1"/>
  <c r="P3358" i="1" a="1"/>
  <c r="P3358" i="1" s="1"/>
  <c r="P3362" i="1" a="1"/>
  <c r="P3362" i="1" s="1"/>
  <c r="P3366" i="1" a="1"/>
  <c r="P3366" i="1" s="1"/>
  <c r="P3370" i="1" a="1"/>
  <c r="P3370" i="1" s="1"/>
  <c r="P3374" i="1" a="1"/>
  <c r="P3374" i="1" s="1"/>
  <c r="P3378" i="1" a="1"/>
  <c r="P3378" i="1" s="1"/>
  <c r="P3382" i="1" a="1"/>
  <c r="P3382" i="1" s="1"/>
  <c r="P3386" i="1" a="1"/>
  <c r="P3386" i="1" s="1"/>
  <c r="P3390" i="1" a="1"/>
  <c r="P3390" i="1" s="1"/>
  <c r="P3394" i="1" a="1"/>
  <c r="P3394" i="1" s="1"/>
  <c r="P3398" i="1" a="1"/>
  <c r="P3398" i="1" s="1"/>
  <c r="P3402" i="1" a="1"/>
  <c r="P3402" i="1" s="1"/>
  <c r="P3406" i="1" a="1"/>
  <c r="P3406" i="1" s="1"/>
  <c r="P3410" i="1" a="1"/>
  <c r="P3410" i="1" s="1"/>
  <c r="P3414" i="1" a="1"/>
  <c r="P3414" i="1" s="1"/>
  <c r="P3418" i="1" a="1"/>
  <c r="P3418" i="1" s="1"/>
  <c r="P3422" i="1" a="1"/>
  <c r="P3422" i="1" s="1"/>
  <c r="P3426" i="1" a="1"/>
  <c r="P3426" i="1" s="1"/>
  <c r="P3430" i="1" a="1"/>
  <c r="P3430" i="1" s="1"/>
  <c r="P3434" i="1" a="1"/>
  <c r="P3434" i="1" s="1"/>
  <c r="P3438" i="1" a="1"/>
  <c r="P3438" i="1" s="1"/>
  <c r="P3442" i="1" a="1"/>
  <c r="P3442" i="1" s="1"/>
  <c r="P3446" i="1" a="1"/>
  <c r="P3446" i="1" s="1"/>
  <c r="P3450" i="1" a="1"/>
  <c r="P3450" i="1" s="1"/>
  <c r="P3454" i="1" a="1"/>
  <c r="P3454" i="1" s="1"/>
  <c r="P3458" i="1" a="1"/>
  <c r="P3458" i="1" s="1"/>
  <c r="P3462" i="1" a="1"/>
  <c r="P3462" i="1" s="1"/>
  <c r="P3466" i="1" a="1"/>
  <c r="P3466" i="1" s="1"/>
  <c r="P3470" i="1" a="1"/>
  <c r="P3470" i="1" s="1"/>
  <c r="P3474" i="1" a="1"/>
  <c r="P3474" i="1" s="1"/>
  <c r="P3478" i="1" a="1"/>
  <c r="P3478" i="1" s="1"/>
  <c r="P3482" i="1" a="1"/>
  <c r="P3482" i="1" s="1"/>
  <c r="P3486" i="1" a="1"/>
  <c r="P3486" i="1" s="1"/>
  <c r="P3490" i="1" a="1"/>
  <c r="P3490" i="1" s="1"/>
  <c r="P3494" i="1" a="1"/>
  <c r="P3494" i="1" s="1"/>
  <c r="P3498" i="1" a="1"/>
  <c r="P3498" i="1" s="1"/>
  <c r="P3502" i="1" a="1"/>
  <c r="P3502" i="1" s="1"/>
  <c r="P3506" i="1" a="1"/>
  <c r="P3506" i="1" s="1"/>
  <c r="P3510" i="1" a="1"/>
  <c r="P3510" i="1" s="1"/>
  <c r="P3514" i="1" a="1"/>
  <c r="P3514" i="1" s="1"/>
  <c r="P3518" i="1" a="1"/>
  <c r="P3518" i="1" s="1"/>
  <c r="P3522" i="1" a="1"/>
  <c r="P3522" i="1" s="1"/>
  <c r="P3526" i="1" a="1"/>
  <c r="P3526" i="1" s="1"/>
  <c r="P3530" i="1" a="1"/>
  <c r="P3530" i="1" s="1"/>
  <c r="P3534" i="1" a="1"/>
  <c r="P3534" i="1" s="1"/>
  <c r="P3538" i="1" a="1"/>
  <c r="P3538" i="1" s="1"/>
  <c r="P3542" i="1" a="1"/>
  <c r="P3542" i="1" s="1"/>
  <c r="P3546" i="1" a="1"/>
  <c r="P3546" i="1" s="1"/>
  <c r="P3550" i="1" a="1"/>
  <c r="P3550" i="1" s="1"/>
  <c r="P3554" i="1" a="1"/>
  <c r="P3554" i="1" s="1"/>
  <c r="P3558" i="1" a="1"/>
  <c r="P3558" i="1" s="1"/>
  <c r="P3562" i="1" a="1"/>
  <c r="P3562" i="1" s="1"/>
  <c r="P3566" i="1" a="1"/>
  <c r="P3566" i="1" s="1"/>
  <c r="P3570" i="1" a="1"/>
  <c r="P3570" i="1" s="1"/>
  <c r="P3574" i="1" a="1"/>
  <c r="P3574" i="1" s="1"/>
  <c r="P3578" i="1" a="1"/>
  <c r="P3578" i="1" s="1"/>
  <c r="P3582" i="1" a="1"/>
  <c r="P3582" i="1" s="1"/>
  <c r="P3586" i="1" a="1"/>
  <c r="P3586" i="1" s="1"/>
  <c r="P3590" i="1" a="1"/>
  <c r="P3590" i="1" s="1"/>
  <c r="P3594" i="1" a="1"/>
  <c r="P3594" i="1" s="1"/>
  <c r="P3598" i="1" a="1"/>
  <c r="P3598" i="1" s="1"/>
  <c r="P3602" i="1" a="1"/>
  <c r="P3602" i="1" s="1"/>
  <c r="P3606" i="1" a="1"/>
  <c r="P3606" i="1" s="1"/>
  <c r="P3610" i="1" a="1"/>
  <c r="P3610" i="1" s="1"/>
  <c r="P3614" i="1" a="1"/>
  <c r="P3614" i="1" s="1"/>
  <c r="P3618" i="1" a="1"/>
  <c r="P3618" i="1" s="1"/>
  <c r="P3622" i="1" a="1"/>
  <c r="P3622" i="1" s="1"/>
  <c r="P3626" i="1" a="1"/>
  <c r="P3626" i="1" s="1"/>
  <c r="P3630" i="1" a="1"/>
  <c r="P3630" i="1" s="1"/>
  <c r="P3634" i="1" a="1"/>
  <c r="P3634" i="1" s="1"/>
  <c r="P3638" i="1" a="1"/>
  <c r="P3638" i="1" s="1"/>
  <c r="P3642" i="1" a="1"/>
  <c r="P3642" i="1" s="1"/>
  <c r="P3646" i="1" a="1"/>
  <c r="P3646" i="1" s="1"/>
  <c r="P3650" i="1" a="1"/>
  <c r="P3650" i="1" s="1"/>
  <c r="P3654" i="1" a="1"/>
  <c r="P3654" i="1" s="1"/>
  <c r="P3658" i="1" a="1"/>
  <c r="P3658" i="1" s="1"/>
  <c r="P3662" i="1" a="1"/>
  <c r="P3662" i="1" s="1"/>
  <c r="P3666" i="1" a="1"/>
  <c r="P3666" i="1" s="1"/>
  <c r="P3670" i="1" a="1"/>
  <c r="P3670" i="1" s="1"/>
  <c r="P3674" i="1" a="1"/>
  <c r="P3674" i="1" s="1"/>
  <c r="P3678" i="1" a="1"/>
  <c r="P3678" i="1" s="1"/>
  <c r="P3682" i="1" a="1"/>
  <c r="P3682" i="1" s="1"/>
  <c r="P3686" i="1" a="1"/>
  <c r="P3686" i="1" s="1"/>
  <c r="P3690" i="1" a="1"/>
  <c r="P3690" i="1" s="1"/>
  <c r="P3694" i="1" a="1"/>
  <c r="P3694" i="1" s="1"/>
  <c r="P3698" i="1" a="1"/>
  <c r="P3698" i="1" s="1"/>
  <c r="P3702" i="1" a="1"/>
  <c r="P3702" i="1" s="1"/>
  <c r="P3706" i="1" a="1"/>
  <c r="P3706" i="1" s="1"/>
  <c r="P3710" i="1" a="1"/>
  <c r="P3710" i="1" s="1"/>
  <c r="P3714" i="1" a="1"/>
  <c r="P3714" i="1" s="1"/>
  <c r="P3718" i="1" a="1"/>
  <c r="P3718" i="1" s="1"/>
  <c r="P3722" i="1" a="1"/>
  <c r="P3722" i="1" s="1"/>
  <c r="P3726" i="1" a="1"/>
  <c r="P3726" i="1" s="1"/>
  <c r="P3730" i="1" a="1"/>
  <c r="P3730" i="1" s="1"/>
  <c r="P3734" i="1" a="1"/>
  <c r="P3734" i="1" s="1"/>
  <c r="P3738" i="1" a="1"/>
  <c r="P3738" i="1" s="1"/>
  <c r="P3742" i="1" a="1"/>
  <c r="P3742" i="1" s="1"/>
  <c r="P3746" i="1" a="1"/>
  <c r="P3746" i="1" s="1"/>
  <c r="P3750" i="1" a="1"/>
  <c r="P3750" i="1" s="1"/>
  <c r="P3754" i="1" a="1"/>
  <c r="P3754" i="1" s="1"/>
  <c r="P3758" i="1" a="1"/>
  <c r="P3758" i="1" s="1"/>
  <c r="P3762" i="1" a="1"/>
  <c r="P3762" i="1" s="1"/>
  <c r="P3766" i="1" a="1"/>
  <c r="P3766" i="1" s="1"/>
  <c r="P3770" i="1" a="1"/>
  <c r="P3770" i="1" s="1"/>
  <c r="P3774" i="1" a="1"/>
  <c r="P3774" i="1" s="1"/>
  <c r="P3778" i="1" a="1"/>
  <c r="P3778" i="1" s="1"/>
  <c r="P3782" i="1" a="1"/>
  <c r="P3782" i="1" s="1"/>
  <c r="P3786" i="1" a="1"/>
  <c r="P3786" i="1" s="1"/>
  <c r="P3790" i="1" a="1"/>
  <c r="P3790" i="1" s="1"/>
  <c r="P3794" i="1" a="1"/>
  <c r="P3794" i="1" s="1"/>
  <c r="P3798" i="1" a="1"/>
  <c r="P3798" i="1" s="1"/>
  <c r="P3802" i="1" a="1"/>
  <c r="P3802" i="1" s="1"/>
  <c r="P3806" i="1" a="1"/>
  <c r="P3806" i="1" s="1"/>
  <c r="P3810" i="1" a="1"/>
  <c r="P3810" i="1" s="1"/>
  <c r="P3814" i="1" a="1"/>
  <c r="P3814" i="1" s="1"/>
  <c r="P3818" i="1" a="1"/>
  <c r="P3818" i="1" s="1"/>
  <c r="P3822" i="1" a="1"/>
  <c r="P3822" i="1" s="1"/>
  <c r="P3826" i="1" a="1"/>
  <c r="P3826" i="1" s="1"/>
  <c r="P3830" i="1" a="1"/>
  <c r="P3830" i="1" s="1"/>
  <c r="P3834" i="1" a="1"/>
  <c r="P3834" i="1" s="1"/>
  <c r="P3838" i="1" a="1"/>
  <c r="P3838" i="1" s="1"/>
  <c r="P3842" i="1" a="1"/>
  <c r="P3842" i="1" s="1"/>
  <c r="P3846" i="1" a="1"/>
  <c r="P3846" i="1" s="1"/>
  <c r="P3850" i="1" a="1"/>
  <c r="P3850" i="1" s="1"/>
  <c r="P3854" i="1" a="1"/>
  <c r="P3854" i="1" s="1"/>
  <c r="P3858" i="1" a="1"/>
  <c r="P3858" i="1" s="1"/>
  <c r="P3862" i="1" a="1"/>
  <c r="P3862" i="1" s="1"/>
  <c r="P3866" i="1" a="1"/>
  <c r="P3866" i="1" s="1"/>
  <c r="P3870" i="1" a="1"/>
  <c r="P3870" i="1" s="1"/>
  <c r="P3874" i="1" a="1"/>
  <c r="P3874" i="1" s="1"/>
  <c r="P3878" i="1" a="1"/>
  <c r="P3878" i="1" s="1"/>
  <c r="P3882" i="1" a="1"/>
  <c r="P3882" i="1" s="1"/>
  <c r="P3886" i="1" a="1"/>
  <c r="P3886" i="1" s="1"/>
  <c r="P3890" i="1" a="1"/>
  <c r="P3890" i="1" s="1"/>
  <c r="P1855" i="1" a="1"/>
  <c r="P1855" i="1" s="1"/>
  <c r="P1859" i="1" a="1"/>
  <c r="P1859" i="1" s="1"/>
  <c r="P1863" i="1" a="1"/>
  <c r="P1863" i="1" s="1"/>
  <c r="P1867" i="1" a="1"/>
  <c r="P1867" i="1" s="1"/>
  <c r="P1871" i="1" a="1"/>
  <c r="P1871" i="1" s="1"/>
  <c r="P1875" i="1" a="1"/>
  <c r="P1875" i="1" s="1"/>
  <c r="P1879" i="1" a="1"/>
  <c r="P1879" i="1" s="1"/>
  <c r="P1883" i="1" a="1"/>
  <c r="P1883" i="1" s="1"/>
  <c r="P1887" i="1" a="1"/>
  <c r="P1887" i="1" s="1"/>
  <c r="P1891" i="1" a="1"/>
  <c r="P1891" i="1" s="1"/>
  <c r="P1895" i="1" a="1"/>
  <c r="P1895" i="1" s="1"/>
  <c r="P1899" i="1" a="1"/>
  <c r="P1899" i="1" s="1"/>
  <c r="P1903" i="1" a="1"/>
  <c r="P1903" i="1" s="1"/>
  <c r="P1907" i="1" a="1"/>
  <c r="P1907" i="1" s="1"/>
  <c r="P1911" i="1" a="1"/>
  <c r="P1911" i="1" s="1"/>
  <c r="P1915" i="1" a="1"/>
  <c r="P1915" i="1" s="1"/>
  <c r="P1919" i="1" a="1"/>
  <c r="P1919" i="1" s="1"/>
  <c r="P1923" i="1" a="1"/>
  <c r="P1923" i="1" s="1"/>
  <c r="P1927" i="1" a="1"/>
  <c r="P1927" i="1" s="1"/>
  <c r="P1931" i="1" a="1"/>
  <c r="P1931" i="1" s="1"/>
  <c r="P1935" i="1" a="1"/>
  <c r="P1935" i="1" s="1"/>
  <c r="P1939" i="1" a="1"/>
  <c r="P1939" i="1" s="1"/>
  <c r="P1943" i="1" a="1"/>
  <c r="P1943" i="1" s="1"/>
  <c r="P1947" i="1" a="1"/>
  <c r="P1947" i="1" s="1"/>
  <c r="P1951" i="1" a="1"/>
  <c r="P1951" i="1" s="1"/>
  <c r="P1955" i="1" a="1"/>
  <c r="P1955" i="1" s="1"/>
  <c r="P1959" i="1" a="1"/>
  <c r="P1959" i="1" s="1"/>
  <c r="P1963" i="1" a="1"/>
  <c r="P1963" i="1" s="1"/>
  <c r="P1967" i="1" a="1"/>
  <c r="P1967" i="1" s="1"/>
  <c r="P1971" i="1" a="1"/>
  <c r="P1971" i="1" s="1"/>
  <c r="P1975" i="1" a="1"/>
  <c r="P1975" i="1" s="1"/>
  <c r="P1979" i="1" a="1"/>
  <c r="P1979" i="1" s="1"/>
  <c r="P1983" i="1" a="1"/>
  <c r="P1983" i="1" s="1"/>
  <c r="P1987" i="1" a="1"/>
  <c r="P1987" i="1" s="1"/>
  <c r="P1991" i="1" a="1"/>
  <c r="P1991" i="1" s="1"/>
  <c r="P1995" i="1" a="1"/>
  <c r="P1995" i="1" s="1"/>
  <c r="P1999" i="1" a="1"/>
  <c r="P1999" i="1" s="1"/>
  <c r="P2003" i="1" a="1"/>
  <c r="P2003" i="1" s="1"/>
  <c r="P2007" i="1" a="1"/>
  <c r="P2007" i="1" s="1"/>
  <c r="P2011" i="1" a="1"/>
  <c r="P2011" i="1" s="1"/>
  <c r="P2015" i="1" a="1"/>
  <c r="P2015" i="1" s="1"/>
  <c r="P2019" i="1" a="1"/>
  <c r="P2019" i="1" s="1"/>
  <c r="P2023" i="1" a="1"/>
  <c r="P2023" i="1" s="1"/>
  <c r="P2027" i="1" a="1"/>
  <c r="P2027" i="1" s="1"/>
  <c r="P2031" i="1" a="1"/>
  <c r="P2031" i="1" s="1"/>
  <c r="P2035" i="1" a="1"/>
  <c r="P2035" i="1" s="1"/>
  <c r="P2039" i="1" a="1"/>
  <c r="P2039" i="1" s="1"/>
  <c r="P2043" i="1" a="1"/>
  <c r="P2043" i="1" s="1"/>
  <c r="P2047" i="1" a="1"/>
  <c r="P2047" i="1" s="1"/>
  <c r="P2051" i="1" a="1"/>
  <c r="P2051" i="1" s="1"/>
  <c r="P2055" i="1" a="1"/>
  <c r="P2055" i="1" s="1"/>
  <c r="P2059" i="1" a="1"/>
  <c r="P2059" i="1" s="1"/>
  <c r="P2063" i="1" a="1"/>
  <c r="P2063" i="1" s="1"/>
  <c r="P2067" i="1" a="1"/>
  <c r="P2067" i="1" s="1"/>
  <c r="P2071" i="1" a="1"/>
  <c r="P2071" i="1" s="1"/>
  <c r="P2075" i="1" a="1"/>
  <c r="P2075" i="1" s="1"/>
  <c r="P2079" i="1" a="1"/>
  <c r="P2079" i="1" s="1"/>
  <c r="P2083" i="1" a="1"/>
  <c r="P2083" i="1" s="1"/>
  <c r="P2087" i="1" a="1"/>
  <c r="P2087" i="1" s="1"/>
  <c r="P2091" i="1" a="1"/>
  <c r="P2091" i="1" s="1"/>
  <c r="P2095" i="1" a="1"/>
  <c r="P2095" i="1" s="1"/>
  <c r="P2099" i="1" a="1"/>
  <c r="P2099" i="1" s="1"/>
  <c r="P2103" i="1" a="1"/>
  <c r="P2103" i="1" s="1"/>
  <c r="P2107" i="1" a="1"/>
  <c r="P2107" i="1" s="1"/>
  <c r="P2111" i="1" a="1"/>
  <c r="P2111" i="1" s="1"/>
  <c r="P2115" i="1" a="1"/>
  <c r="P2115" i="1" s="1"/>
  <c r="P2119" i="1" a="1"/>
  <c r="P2119" i="1" s="1"/>
  <c r="P2123" i="1" a="1"/>
  <c r="P2123" i="1" s="1"/>
  <c r="P2127" i="1" a="1"/>
  <c r="P2127" i="1" s="1"/>
  <c r="P2131" i="1" a="1"/>
  <c r="P2131" i="1" s="1"/>
  <c r="P2135" i="1" a="1"/>
  <c r="P2135" i="1" s="1"/>
  <c r="P2139" i="1" a="1"/>
  <c r="P2139" i="1" s="1"/>
  <c r="P2143" i="1" a="1"/>
  <c r="P2143" i="1" s="1"/>
  <c r="P2147" i="1" a="1"/>
  <c r="P2147" i="1" s="1"/>
  <c r="P2151" i="1" a="1"/>
  <c r="P2151" i="1" s="1"/>
  <c r="P2155" i="1" a="1"/>
  <c r="P2155" i="1" s="1"/>
  <c r="P2159" i="1" a="1"/>
  <c r="P2159" i="1" s="1"/>
  <c r="P2163" i="1" a="1"/>
  <c r="P2163" i="1" s="1"/>
  <c r="P2167" i="1" a="1"/>
  <c r="P2167" i="1" s="1"/>
  <c r="P2171" i="1" a="1"/>
  <c r="P2171" i="1" s="1"/>
  <c r="P2175" i="1" a="1"/>
  <c r="P2175" i="1" s="1"/>
  <c r="P2179" i="1" a="1"/>
  <c r="P2179" i="1" s="1"/>
  <c r="P2183" i="1" a="1"/>
  <c r="P2183" i="1" s="1"/>
  <c r="P2187" i="1" a="1"/>
  <c r="P2187" i="1" s="1"/>
  <c r="P2191" i="1" a="1"/>
  <c r="P2191" i="1" s="1"/>
  <c r="P2195" i="1" a="1"/>
  <c r="P2195" i="1" s="1"/>
  <c r="P2199" i="1" a="1"/>
  <c r="P2199" i="1" s="1"/>
  <c r="P2203" i="1" a="1"/>
  <c r="P2203" i="1" s="1"/>
  <c r="P2207" i="1" a="1"/>
  <c r="P2207" i="1" s="1"/>
  <c r="P2211" i="1" a="1"/>
  <c r="P2211" i="1" s="1"/>
  <c r="P2215" i="1" a="1"/>
  <c r="P2215" i="1" s="1"/>
  <c r="P2219" i="1" a="1"/>
  <c r="P2219" i="1" s="1"/>
  <c r="P2223" i="1" a="1"/>
  <c r="P2223" i="1" s="1"/>
  <c r="P2227" i="1" a="1"/>
  <c r="P2227" i="1" s="1"/>
  <c r="P2231" i="1" a="1"/>
  <c r="P2231" i="1" s="1"/>
  <c r="P2235" i="1" a="1"/>
  <c r="P2235" i="1" s="1"/>
  <c r="P2239" i="1" a="1"/>
  <c r="P2239" i="1" s="1"/>
  <c r="P2243" i="1" a="1"/>
  <c r="P2243" i="1" s="1"/>
  <c r="P2247" i="1" a="1"/>
  <c r="P2247" i="1" s="1"/>
  <c r="P2251" i="1" a="1"/>
  <c r="P2251" i="1" s="1"/>
  <c r="P2255" i="1" a="1"/>
  <c r="P2255" i="1" s="1"/>
  <c r="P2259" i="1" a="1"/>
  <c r="P2259" i="1" s="1"/>
  <c r="P2263" i="1" a="1"/>
  <c r="P2263" i="1" s="1"/>
  <c r="P2267" i="1" a="1"/>
  <c r="P2267" i="1" s="1"/>
  <c r="P2271" i="1" a="1"/>
  <c r="P2271" i="1" s="1"/>
  <c r="P2275" i="1" a="1"/>
  <c r="P2275" i="1" s="1"/>
  <c r="P2279" i="1" a="1"/>
  <c r="P2279" i="1" s="1"/>
  <c r="P2283" i="1" a="1"/>
  <c r="P2283" i="1" s="1"/>
  <c r="P2287" i="1" a="1"/>
  <c r="P2287" i="1" s="1"/>
  <c r="P2291" i="1" a="1"/>
  <c r="P2291" i="1" s="1"/>
  <c r="P2295" i="1" a="1"/>
  <c r="P2295" i="1" s="1"/>
  <c r="P2299" i="1" a="1"/>
  <c r="P2299" i="1" s="1"/>
  <c r="P2303" i="1" a="1"/>
  <c r="P2303" i="1" s="1"/>
  <c r="P2307" i="1" a="1"/>
  <c r="P2307" i="1" s="1"/>
  <c r="P2311" i="1" a="1"/>
  <c r="P2311" i="1" s="1"/>
  <c r="P2315" i="1" a="1"/>
  <c r="P2315" i="1" s="1"/>
  <c r="P2319" i="1" a="1"/>
  <c r="P2319" i="1" s="1"/>
  <c r="P2323" i="1" a="1"/>
  <c r="P2323" i="1" s="1"/>
  <c r="P2327" i="1" a="1"/>
  <c r="P2327" i="1" s="1"/>
  <c r="P2331" i="1" a="1"/>
  <c r="P2331" i="1" s="1"/>
  <c r="P2335" i="1" a="1"/>
  <c r="P2335" i="1" s="1"/>
  <c r="P2339" i="1" a="1"/>
  <c r="P2339" i="1" s="1"/>
  <c r="P2343" i="1" a="1"/>
  <c r="P2343" i="1" s="1"/>
  <c r="P2347" i="1" a="1"/>
  <c r="P2347" i="1" s="1"/>
  <c r="P2351" i="1" a="1"/>
  <c r="P2351" i="1" s="1"/>
  <c r="P2355" i="1" a="1"/>
  <c r="P2355" i="1" s="1"/>
  <c r="P2359" i="1" a="1"/>
  <c r="P2359" i="1" s="1"/>
  <c r="P2363" i="1" a="1"/>
  <c r="P2363" i="1" s="1"/>
  <c r="P2367" i="1" a="1"/>
  <c r="P2367" i="1" s="1"/>
  <c r="P2371" i="1" a="1"/>
  <c r="P2371" i="1" s="1"/>
  <c r="P2375" i="1" a="1"/>
  <c r="P2375" i="1" s="1"/>
  <c r="P2379" i="1" a="1"/>
  <c r="P2379" i="1" s="1"/>
  <c r="P2383" i="1" a="1"/>
  <c r="P2383" i="1" s="1"/>
  <c r="P2387" i="1" a="1"/>
  <c r="P2387" i="1" s="1"/>
  <c r="P2391" i="1" a="1"/>
  <c r="P2391" i="1" s="1"/>
  <c r="P2395" i="1" a="1"/>
  <c r="P2395" i="1" s="1"/>
  <c r="P2399" i="1" a="1"/>
  <c r="P2399" i="1" s="1"/>
  <c r="P2403" i="1" a="1"/>
  <c r="P2403" i="1" s="1"/>
  <c r="P2407" i="1" a="1"/>
  <c r="P2407" i="1" s="1"/>
  <c r="P2411" i="1" a="1"/>
  <c r="P2411" i="1" s="1"/>
  <c r="P2415" i="1" a="1"/>
  <c r="P2415" i="1" s="1"/>
  <c r="P2419" i="1" a="1"/>
  <c r="P2419" i="1" s="1"/>
  <c r="P2423" i="1" a="1"/>
  <c r="P2423" i="1" s="1"/>
  <c r="P2427" i="1" a="1"/>
  <c r="P2427" i="1" s="1"/>
  <c r="P2431" i="1" a="1"/>
  <c r="P2431" i="1" s="1"/>
  <c r="P2435" i="1" a="1"/>
  <c r="P2435" i="1" s="1"/>
  <c r="P2439" i="1" a="1"/>
  <c r="P2439" i="1" s="1"/>
  <c r="P2443" i="1" a="1"/>
  <c r="P2443" i="1" s="1"/>
  <c r="P2447" i="1" a="1"/>
  <c r="P2447" i="1" s="1"/>
  <c r="P2451" i="1" a="1"/>
  <c r="P2451" i="1" s="1"/>
  <c r="P2455" i="1" a="1"/>
  <c r="P2455" i="1" s="1"/>
  <c r="P2459" i="1" a="1"/>
  <c r="P2459" i="1" s="1"/>
  <c r="P2463" i="1" a="1"/>
  <c r="P2463" i="1" s="1"/>
  <c r="P2467" i="1" a="1"/>
  <c r="P2467" i="1" s="1"/>
  <c r="P2471" i="1" a="1"/>
  <c r="P2471" i="1" s="1"/>
  <c r="P2475" i="1" a="1"/>
  <c r="P2475" i="1" s="1"/>
  <c r="P2479" i="1" a="1"/>
  <c r="P2479" i="1" s="1"/>
  <c r="P2483" i="1" a="1"/>
  <c r="P2483" i="1" s="1"/>
  <c r="P2487" i="1" a="1"/>
  <c r="P2487" i="1" s="1"/>
  <c r="P2491" i="1" a="1"/>
  <c r="P2491" i="1" s="1"/>
  <c r="P2495" i="1" a="1"/>
  <c r="P2495" i="1" s="1"/>
  <c r="P2499" i="1" a="1"/>
  <c r="P2499" i="1" s="1"/>
  <c r="P2503" i="1" a="1"/>
  <c r="P2503" i="1" s="1"/>
  <c r="P2507" i="1" a="1"/>
  <c r="P2507" i="1" s="1"/>
  <c r="P2511" i="1" a="1"/>
  <c r="P2511" i="1" s="1"/>
  <c r="P2515" i="1" a="1"/>
  <c r="P2515" i="1" s="1"/>
  <c r="P2519" i="1" a="1"/>
  <c r="P2519" i="1" s="1"/>
  <c r="P2523" i="1" a="1"/>
  <c r="P2523" i="1" s="1"/>
  <c r="P2527" i="1" a="1"/>
  <c r="P2527" i="1" s="1"/>
  <c r="P2531" i="1" a="1"/>
  <c r="P2531" i="1" s="1"/>
  <c r="P2535" i="1" a="1"/>
  <c r="P2535" i="1" s="1"/>
  <c r="P2539" i="1" a="1"/>
  <c r="P2539" i="1" s="1"/>
  <c r="P2543" i="1" a="1"/>
  <c r="P2543" i="1" s="1"/>
  <c r="P2547" i="1" a="1"/>
  <c r="P2547" i="1" s="1"/>
  <c r="P2551" i="1" a="1"/>
  <c r="P2551" i="1" s="1"/>
  <c r="P2555" i="1" a="1"/>
  <c r="P2555" i="1" s="1"/>
  <c r="P2559" i="1" a="1"/>
  <c r="P2559" i="1" s="1"/>
  <c r="P2563" i="1" a="1"/>
  <c r="P2563" i="1" s="1"/>
  <c r="P2567" i="1" a="1"/>
  <c r="P2567" i="1" s="1"/>
  <c r="P2571" i="1" a="1"/>
  <c r="P2571" i="1" s="1"/>
  <c r="P2575" i="1" a="1"/>
  <c r="P2575" i="1" s="1"/>
  <c r="P2579" i="1" a="1"/>
  <c r="P2579" i="1" s="1"/>
  <c r="P2583" i="1" a="1"/>
  <c r="P2583" i="1" s="1"/>
  <c r="P2587" i="1" a="1"/>
  <c r="P2587" i="1" s="1"/>
  <c r="P2591" i="1" a="1"/>
  <c r="P2591" i="1" s="1"/>
  <c r="P2595" i="1" a="1"/>
  <c r="P2595" i="1" s="1"/>
  <c r="P2599" i="1" a="1"/>
  <c r="P2599" i="1" s="1"/>
  <c r="P2603" i="1" a="1"/>
  <c r="P2603" i="1" s="1"/>
  <c r="P2607" i="1" a="1"/>
  <c r="P2607" i="1" s="1"/>
  <c r="P2611" i="1" a="1"/>
  <c r="P2611" i="1" s="1"/>
  <c r="P2615" i="1" a="1"/>
  <c r="P2615" i="1" s="1"/>
  <c r="P2619" i="1" a="1"/>
  <c r="P2619" i="1" s="1"/>
  <c r="P2623" i="1" a="1"/>
  <c r="P2623" i="1" s="1"/>
  <c r="P2627" i="1" a="1"/>
  <c r="P2627" i="1" s="1"/>
  <c r="P2631" i="1" a="1"/>
  <c r="P2631" i="1" s="1"/>
  <c r="P2635" i="1" a="1"/>
  <c r="P2635" i="1" s="1"/>
  <c r="P2639" i="1" a="1"/>
  <c r="P2639" i="1" s="1"/>
  <c r="P2643" i="1" a="1"/>
  <c r="P2643" i="1" s="1"/>
  <c r="P2647" i="1" a="1"/>
  <c r="P2647" i="1" s="1"/>
  <c r="P2651" i="1" a="1"/>
  <c r="P2651" i="1" s="1"/>
  <c r="P2655" i="1" a="1"/>
  <c r="P2655" i="1" s="1"/>
  <c r="P2659" i="1" a="1"/>
  <c r="P2659" i="1" s="1"/>
  <c r="P2663" i="1" a="1"/>
  <c r="P2663" i="1" s="1"/>
  <c r="P2667" i="1" a="1"/>
  <c r="P2667" i="1" s="1"/>
  <c r="P2671" i="1" a="1"/>
  <c r="P2671" i="1" s="1"/>
  <c r="P2675" i="1" a="1"/>
  <c r="P2675" i="1" s="1"/>
  <c r="P2679" i="1" a="1"/>
  <c r="P2679" i="1" s="1"/>
  <c r="P2683" i="1" a="1"/>
  <c r="P2683" i="1" s="1"/>
  <c r="P2687" i="1" a="1"/>
  <c r="P2687" i="1" s="1"/>
  <c r="P2691" i="1" a="1"/>
  <c r="P2691" i="1" s="1"/>
  <c r="P2695" i="1" a="1"/>
  <c r="P2695" i="1" s="1"/>
  <c r="P2699" i="1" a="1"/>
  <c r="P2699" i="1" s="1"/>
  <c r="P2703" i="1" a="1"/>
  <c r="P2703" i="1" s="1"/>
  <c r="P2707" i="1" a="1"/>
  <c r="P2707" i="1" s="1"/>
  <c r="P2711" i="1" a="1"/>
  <c r="P2711" i="1" s="1"/>
  <c r="P2715" i="1" a="1"/>
  <c r="P2715" i="1" s="1"/>
  <c r="P2719" i="1" a="1"/>
  <c r="P2719" i="1" s="1"/>
  <c r="P2723" i="1" a="1"/>
  <c r="P2723" i="1" s="1"/>
  <c r="P2727" i="1" a="1"/>
  <c r="P2727" i="1" s="1"/>
  <c r="P2731" i="1" a="1"/>
  <c r="P2731" i="1" s="1"/>
  <c r="P2735" i="1" a="1"/>
  <c r="P2735" i="1" s="1"/>
  <c r="P2739" i="1" a="1"/>
  <c r="P2739" i="1" s="1"/>
  <c r="P2743" i="1" a="1"/>
  <c r="P2743" i="1" s="1"/>
  <c r="P2747" i="1" a="1"/>
  <c r="P2747" i="1" s="1"/>
  <c r="P2751" i="1" a="1"/>
  <c r="P2751" i="1" s="1"/>
  <c r="P2755" i="1" a="1"/>
  <c r="P2755" i="1" s="1"/>
  <c r="P2759" i="1" a="1"/>
  <c r="P2759" i="1" s="1"/>
  <c r="P2763" i="1" a="1"/>
  <c r="P2763" i="1" s="1"/>
  <c r="P2767" i="1" a="1"/>
  <c r="P2767" i="1" s="1"/>
  <c r="P2771" i="1" a="1"/>
  <c r="P2771" i="1" s="1"/>
  <c r="P2775" i="1" a="1"/>
  <c r="P2775" i="1" s="1"/>
  <c r="P2779" i="1" a="1"/>
  <c r="P2779" i="1" s="1"/>
  <c r="P2783" i="1" a="1"/>
  <c r="P2783" i="1" s="1"/>
  <c r="P2787" i="1" a="1"/>
  <c r="P2787" i="1" s="1"/>
  <c r="P2791" i="1" a="1"/>
  <c r="P2791" i="1" s="1"/>
  <c r="P2795" i="1" a="1"/>
  <c r="P2795" i="1" s="1"/>
  <c r="P2799" i="1" a="1"/>
  <c r="P2799" i="1" s="1"/>
  <c r="P2803" i="1" a="1"/>
  <c r="P2803" i="1" s="1"/>
  <c r="P2807" i="1" a="1"/>
  <c r="P2807" i="1" s="1"/>
  <c r="P2811" i="1" a="1"/>
  <c r="P2811" i="1" s="1"/>
  <c r="P2815" i="1" a="1"/>
  <c r="P2815" i="1" s="1"/>
  <c r="P2819" i="1" a="1"/>
  <c r="P2819" i="1" s="1"/>
  <c r="P2823" i="1" a="1"/>
  <c r="P2823" i="1" s="1"/>
  <c r="P2827" i="1" a="1"/>
  <c r="P2827" i="1" s="1"/>
  <c r="P2831" i="1" a="1"/>
  <c r="P2831" i="1" s="1"/>
  <c r="P2835" i="1" a="1"/>
  <c r="P2835" i="1" s="1"/>
  <c r="P2839" i="1" a="1"/>
  <c r="P2839" i="1" s="1"/>
  <c r="P2843" i="1" a="1"/>
  <c r="P2843" i="1" s="1"/>
  <c r="P2847" i="1" a="1"/>
  <c r="P2847" i="1" s="1"/>
  <c r="P2851" i="1" a="1"/>
  <c r="P2851" i="1" s="1"/>
  <c r="P2855" i="1" a="1"/>
  <c r="P2855" i="1" s="1"/>
  <c r="P2859" i="1" a="1"/>
  <c r="P2859" i="1" s="1"/>
  <c r="P2863" i="1" a="1"/>
  <c r="P2863" i="1" s="1"/>
  <c r="P2867" i="1" a="1"/>
  <c r="P2867" i="1" s="1"/>
  <c r="P2871" i="1" a="1"/>
  <c r="P2871" i="1" s="1"/>
  <c r="P2875" i="1" a="1"/>
  <c r="P2875" i="1" s="1"/>
  <c r="P2879" i="1" a="1"/>
  <c r="P2879" i="1" s="1"/>
  <c r="P2883" i="1" a="1"/>
  <c r="P2883" i="1" s="1"/>
  <c r="P2887" i="1" a="1"/>
  <c r="P2887" i="1" s="1"/>
  <c r="P2891" i="1" a="1"/>
  <c r="P2891" i="1" s="1"/>
  <c r="P2895" i="1" a="1"/>
  <c r="P2895" i="1" s="1"/>
  <c r="P2899" i="1" a="1"/>
  <c r="P2899" i="1" s="1"/>
  <c r="P2903" i="1" a="1"/>
  <c r="P2903" i="1" s="1"/>
  <c r="P2907" i="1" a="1"/>
  <c r="P2907" i="1" s="1"/>
  <c r="P2911" i="1" a="1"/>
  <c r="P2911" i="1" s="1"/>
  <c r="P2915" i="1" a="1"/>
  <c r="P2915" i="1" s="1"/>
  <c r="P2919" i="1" a="1"/>
  <c r="P2919" i="1" s="1"/>
  <c r="P2923" i="1" a="1"/>
  <c r="P2923" i="1" s="1"/>
  <c r="P2927" i="1" a="1"/>
  <c r="P2927" i="1" s="1"/>
  <c r="P2931" i="1" a="1"/>
  <c r="P2931" i="1" s="1"/>
  <c r="P2935" i="1" a="1"/>
  <c r="P2935" i="1" s="1"/>
  <c r="P2939" i="1" a="1"/>
  <c r="P2939" i="1" s="1"/>
  <c r="P2943" i="1" a="1"/>
  <c r="P2943" i="1" s="1"/>
  <c r="P2947" i="1" a="1"/>
  <c r="P2947" i="1" s="1"/>
  <c r="P2951" i="1" a="1"/>
  <c r="P2951" i="1" s="1"/>
  <c r="P2955" i="1" a="1"/>
  <c r="P2955" i="1" s="1"/>
  <c r="P2959" i="1" a="1"/>
  <c r="P2959" i="1" s="1"/>
  <c r="P2963" i="1" a="1"/>
  <c r="P2963" i="1" s="1"/>
  <c r="P2967" i="1" a="1"/>
  <c r="P2967" i="1" s="1"/>
  <c r="P2971" i="1" a="1"/>
  <c r="P2971" i="1" s="1"/>
  <c r="P2975" i="1" a="1"/>
  <c r="P2975" i="1" s="1"/>
  <c r="P2979" i="1" a="1"/>
  <c r="P2979" i="1" s="1"/>
  <c r="P2983" i="1" a="1"/>
  <c r="P2983" i="1" s="1"/>
  <c r="P2987" i="1" a="1"/>
  <c r="P2987" i="1" s="1"/>
  <c r="P2991" i="1" a="1"/>
  <c r="P2991" i="1" s="1"/>
  <c r="P2995" i="1" a="1"/>
  <c r="P2995" i="1" s="1"/>
  <c r="P2999" i="1" a="1"/>
  <c r="P2999" i="1" s="1"/>
  <c r="P3003" i="1" a="1"/>
  <c r="P3003" i="1" s="1"/>
  <c r="P3007" i="1" a="1"/>
  <c r="P3007" i="1" s="1"/>
  <c r="P3011" i="1" a="1"/>
  <c r="P3011" i="1" s="1"/>
  <c r="P3015" i="1" a="1"/>
  <c r="P3015" i="1" s="1"/>
  <c r="P3019" i="1" a="1"/>
  <c r="P3019" i="1" s="1"/>
  <c r="P3023" i="1" a="1"/>
  <c r="P3023" i="1" s="1"/>
  <c r="P3027" i="1" a="1"/>
  <c r="P3027" i="1" s="1"/>
  <c r="P3031" i="1" a="1"/>
  <c r="P3031" i="1" s="1"/>
  <c r="P3035" i="1" a="1"/>
  <c r="P3035" i="1" s="1"/>
  <c r="P3039" i="1" a="1"/>
  <c r="P3039" i="1" s="1"/>
  <c r="P3043" i="1" a="1"/>
  <c r="P3043" i="1" s="1"/>
  <c r="P3047" i="1" a="1"/>
  <c r="P3047" i="1" s="1"/>
  <c r="P3051" i="1" a="1"/>
  <c r="P3051" i="1" s="1"/>
  <c r="P3055" i="1" a="1"/>
  <c r="P3055" i="1" s="1"/>
  <c r="P3059" i="1" a="1"/>
  <c r="P3059" i="1" s="1"/>
  <c r="P3063" i="1" a="1"/>
  <c r="P3063" i="1" s="1"/>
  <c r="P3067" i="1" a="1"/>
  <c r="P3067" i="1" s="1"/>
  <c r="P3071" i="1" a="1"/>
  <c r="P3071" i="1" s="1"/>
  <c r="P3075" i="1" a="1"/>
  <c r="P3075" i="1" s="1"/>
  <c r="P3079" i="1" a="1"/>
  <c r="P3079" i="1" s="1"/>
  <c r="P3083" i="1" a="1"/>
  <c r="P3083" i="1" s="1"/>
  <c r="P3087" i="1" a="1"/>
  <c r="P3087" i="1" s="1"/>
  <c r="P3091" i="1" a="1"/>
  <c r="P3091" i="1" s="1"/>
  <c r="P3095" i="1" a="1"/>
  <c r="P3095" i="1" s="1"/>
  <c r="P3099" i="1" a="1"/>
  <c r="P3099" i="1" s="1"/>
  <c r="P3103" i="1" a="1"/>
  <c r="P3103" i="1" s="1"/>
  <c r="P3107" i="1" a="1"/>
  <c r="P3107" i="1" s="1"/>
  <c r="P3111" i="1" a="1"/>
  <c r="P3111" i="1" s="1"/>
  <c r="P3115" i="1" a="1"/>
  <c r="P3115" i="1" s="1"/>
  <c r="P3119" i="1" a="1"/>
  <c r="P3119" i="1" s="1"/>
  <c r="P3123" i="1" a="1"/>
  <c r="P3123" i="1" s="1"/>
  <c r="P3127" i="1" a="1"/>
  <c r="P3127" i="1" s="1"/>
  <c r="P3131" i="1" a="1"/>
  <c r="P3131" i="1" s="1"/>
  <c r="P3135" i="1" a="1"/>
  <c r="P3135" i="1" s="1"/>
  <c r="P3139" i="1" a="1"/>
  <c r="P3139" i="1" s="1"/>
  <c r="P3143" i="1" a="1"/>
  <c r="P3143" i="1" s="1"/>
  <c r="P3147" i="1" a="1"/>
  <c r="P3147" i="1" s="1"/>
  <c r="P3151" i="1" a="1"/>
  <c r="P3151" i="1" s="1"/>
  <c r="P3155" i="1" a="1"/>
  <c r="P3155" i="1" s="1"/>
  <c r="P3159" i="1" a="1"/>
  <c r="P3159" i="1" s="1"/>
  <c r="P3163" i="1" a="1"/>
  <c r="P3163" i="1" s="1"/>
  <c r="P3167" i="1" a="1"/>
  <c r="P3167" i="1" s="1"/>
  <c r="P3171" i="1" a="1"/>
  <c r="P3171" i="1" s="1"/>
  <c r="P3175" i="1" a="1"/>
  <c r="P3175" i="1" s="1"/>
  <c r="P3179" i="1" a="1"/>
  <c r="P3179" i="1" s="1"/>
  <c r="P3183" i="1" a="1"/>
  <c r="P3183" i="1" s="1"/>
  <c r="P3187" i="1" a="1"/>
  <c r="P3187" i="1" s="1"/>
  <c r="P3191" i="1" a="1"/>
  <c r="P3191" i="1" s="1"/>
  <c r="P3195" i="1" a="1"/>
  <c r="P3195" i="1" s="1"/>
  <c r="P3199" i="1" a="1"/>
  <c r="P3199" i="1" s="1"/>
  <c r="P3203" i="1" a="1"/>
  <c r="P3203" i="1" s="1"/>
  <c r="P3207" i="1" a="1"/>
  <c r="P3207" i="1" s="1"/>
  <c r="P3211" i="1" a="1"/>
  <c r="P3211" i="1" s="1"/>
  <c r="P3215" i="1" a="1"/>
  <c r="P3215" i="1" s="1"/>
  <c r="P3219" i="1" a="1"/>
  <c r="P3219" i="1" s="1"/>
  <c r="P3223" i="1" a="1"/>
  <c r="P3223" i="1" s="1"/>
  <c r="P3227" i="1" a="1"/>
  <c r="P3227" i="1" s="1"/>
  <c r="P3231" i="1" a="1"/>
  <c r="P3231" i="1" s="1"/>
  <c r="P3235" i="1" a="1"/>
  <c r="P3235" i="1" s="1"/>
  <c r="P3239" i="1" a="1"/>
  <c r="P3239" i="1" s="1"/>
  <c r="P3243" i="1" a="1"/>
  <c r="P3243" i="1" s="1"/>
  <c r="P3247" i="1" a="1"/>
  <c r="P3247" i="1" s="1"/>
  <c r="P3251" i="1" a="1"/>
  <c r="P3251" i="1" s="1"/>
  <c r="P3255" i="1" a="1"/>
  <c r="P3255" i="1" s="1"/>
  <c r="P3259" i="1" a="1"/>
  <c r="P3259" i="1" s="1"/>
  <c r="P3263" i="1" a="1"/>
  <c r="P3263" i="1" s="1"/>
  <c r="P3267" i="1" a="1"/>
  <c r="P3267" i="1" s="1"/>
  <c r="P3271" i="1" a="1"/>
  <c r="P3271" i="1" s="1"/>
  <c r="P3275" i="1" a="1"/>
  <c r="P3275" i="1" s="1"/>
  <c r="P3279" i="1" a="1"/>
  <c r="P3279" i="1" s="1"/>
  <c r="P3283" i="1" a="1"/>
  <c r="P3283" i="1" s="1"/>
  <c r="P3287" i="1" a="1"/>
  <c r="P3287" i="1" s="1"/>
  <c r="P3291" i="1" a="1"/>
  <c r="P3291" i="1" s="1"/>
  <c r="P3295" i="1" a="1"/>
  <c r="P3295" i="1" s="1"/>
  <c r="P3299" i="1" a="1"/>
  <c r="P3299" i="1" s="1"/>
  <c r="P3303" i="1" a="1"/>
  <c r="P3303" i="1" s="1"/>
  <c r="P3307" i="1" a="1"/>
  <c r="P3307" i="1" s="1"/>
  <c r="P3311" i="1" a="1"/>
  <c r="P3311" i="1" s="1"/>
  <c r="P3315" i="1" a="1"/>
  <c r="P3315" i="1" s="1"/>
  <c r="P3319" i="1" a="1"/>
  <c r="P3319" i="1" s="1"/>
  <c r="P3323" i="1" a="1"/>
  <c r="P3323" i="1" s="1"/>
  <c r="P3327" i="1" a="1"/>
  <c r="P3327" i="1" s="1"/>
  <c r="P3331" i="1" a="1"/>
  <c r="P3331" i="1" s="1"/>
  <c r="P3335" i="1" a="1"/>
  <c r="P3335" i="1" s="1"/>
  <c r="P3339" i="1" a="1"/>
  <c r="P3339" i="1" s="1"/>
  <c r="P3343" i="1" a="1"/>
  <c r="P3343" i="1" s="1"/>
  <c r="P3347" i="1" a="1"/>
  <c r="P3347" i="1" s="1"/>
  <c r="P3351" i="1" a="1"/>
  <c r="P3351" i="1" s="1"/>
  <c r="P3355" i="1" a="1"/>
  <c r="P3355" i="1" s="1"/>
  <c r="P3359" i="1" a="1"/>
  <c r="P3359" i="1" s="1"/>
  <c r="P3363" i="1" a="1"/>
  <c r="P3363" i="1" s="1"/>
  <c r="P3367" i="1" a="1"/>
  <c r="P3367" i="1" s="1"/>
  <c r="P3371" i="1" a="1"/>
  <c r="P3371" i="1" s="1"/>
  <c r="P3375" i="1" a="1"/>
  <c r="P3375" i="1" s="1"/>
  <c r="P3379" i="1" a="1"/>
  <c r="P3379" i="1" s="1"/>
  <c r="P3383" i="1" a="1"/>
  <c r="P3383" i="1" s="1"/>
  <c r="P3387" i="1" a="1"/>
  <c r="P3387" i="1" s="1"/>
  <c r="P3391" i="1" a="1"/>
  <c r="P3391" i="1" s="1"/>
  <c r="P3395" i="1" a="1"/>
  <c r="P3395" i="1" s="1"/>
  <c r="P3399" i="1" a="1"/>
  <c r="P3399" i="1" s="1"/>
  <c r="P3403" i="1" a="1"/>
  <c r="P3403" i="1" s="1"/>
  <c r="P3407" i="1" a="1"/>
  <c r="P3407" i="1" s="1"/>
  <c r="P3411" i="1" a="1"/>
  <c r="P3411" i="1" s="1"/>
  <c r="P3415" i="1" a="1"/>
  <c r="P3415" i="1" s="1"/>
  <c r="P3419" i="1" a="1"/>
  <c r="P3419" i="1" s="1"/>
  <c r="P3423" i="1" a="1"/>
  <c r="P3423" i="1" s="1"/>
  <c r="P3427" i="1" a="1"/>
  <c r="P3427" i="1" s="1"/>
  <c r="P3431" i="1" a="1"/>
  <c r="P3431" i="1" s="1"/>
  <c r="P3435" i="1" a="1"/>
  <c r="P3435" i="1" s="1"/>
  <c r="P3439" i="1" a="1"/>
  <c r="P3439" i="1" s="1"/>
  <c r="P3443" i="1" a="1"/>
  <c r="P3443" i="1" s="1"/>
  <c r="P3447" i="1" a="1"/>
  <c r="P3447" i="1" s="1"/>
  <c r="P3451" i="1" a="1"/>
  <c r="P3451" i="1" s="1"/>
  <c r="P3455" i="1" a="1"/>
  <c r="P3455" i="1" s="1"/>
  <c r="P3459" i="1" a="1"/>
  <c r="P3459" i="1" s="1"/>
  <c r="P3463" i="1" a="1"/>
  <c r="P3463" i="1" s="1"/>
  <c r="P3467" i="1" a="1"/>
  <c r="P3467" i="1" s="1"/>
  <c r="P3471" i="1" a="1"/>
  <c r="P3471" i="1" s="1"/>
  <c r="P3475" i="1" a="1"/>
  <c r="P3475" i="1" s="1"/>
  <c r="P3479" i="1" a="1"/>
  <c r="P3479" i="1" s="1"/>
  <c r="P3483" i="1" a="1"/>
  <c r="P3483" i="1" s="1"/>
  <c r="P3487" i="1" a="1"/>
  <c r="P3487" i="1" s="1"/>
  <c r="P3491" i="1" a="1"/>
  <c r="P3491" i="1" s="1"/>
  <c r="P3495" i="1" a="1"/>
  <c r="P3495" i="1" s="1"/>
  <c r="P3499" i="1" a="1"/>
  <c r="P3499" i="1" s="1"/>
  <c r="P3503" i="1" a="1"/>
  <c r="P3503" i="1" s="1"/>
  <c r="P3507" i="1" a="1"/>
  <c r="P3507" i="1" s="1"/>
  <c r="P3511" i="1" a="1"/>
  <c r="P3511" i="1" s="1"/>
  <c r="P3515" i="1" a="1"/>
  <c r="P3515" i="1" s="1"/>
  <c r="P3519" i="1" a="1"/>
  <c r="P3519" i="1" s="1"/>
  <c r="P3523" i="1" a="1"/>
  <c r="P3523" i="1" s="1"/>
  <c r="P3527" i="1" a="1"/>
  <c r="P3527" i="1" s="1"/>
  <c r="P3531" i="1" a="1"/>
  <c r="P3531" i="1" s="1"/>
  <c r="P3535" i="1" a="1"/>
  <c r="P3535" i="1" s="1"/>
  <c r="P3539" i="1" a="1"/>
  <c r="P3539" i="1" s="1"/>
  <c r="P3543" i="1" a="1"/>
  <c r="P3543" i="1" s="1"/>
  <c r="P3547" i="1" a="1"/>
  <c r="P3547" i="1" s="1"/>
  <c r="P3551" i="1" a="1"/>
  <c r="P3551" i="1" s="1"/>
  <c r="P3555" i="1" a="1"/>
  <c r="P3555" i="1" s="1"/>
  <c r="P3559" i="1" a="1"/>
  <c r="P3559" i="1" s="1"/>
  <c r="P3563" i="1" a="1"/>
  <c r="P3563" i="1" s="1"/>
  <c r="P3567" i="1" a="1"/>
  <c r="P3567" i="1" s="1"/>
  <c r="P3571" i="1" a="1"/>
  <c r="P3571" i="1" s="1"/>
  <c r="P3575" i="1" a="1"/>
  <c r="P3575" i="1" s="1"/>
  <c r="P3579" i="1" a="1"/>
  <c r="P3579" i="1" s="1"/>
  <c r="P3583" i="1" a="1"/>
  <c r="P3583" i="1" s="1"/>
  <c r="P3587" i="1" a="1"/>
  <c r="P3587" i="1" s="1"/>
  <c r="P3591" i="1" a="1"/>
  <c r="P3591" i="1" s="1"/>
  <c r="P3595" i="1" a="1"/>
  <c r="P3595" i="1" s="1"/>
  <c r="P3599" i="1" a="1"/>
  <c r="P3599" i="1" s="1"/>
  <c r="P3603" i="1" a="1"/>
  <c r="P3603" i="1" s="1"/>
  <c r="P3607" i="1" a="1"/>
  <c r="P3607" i="1" s="1"/>
  <c r="P3611" i="1" a="1"/>
  <c r="P3611" i="1" s="1"/>
  <c r="P3615" i="1" a="1"/>
  <c r="P3615" i="1" s="1"/>
  <c r="P3619" i="1" a="1"/>
  <c r="P3619" i="1" s="1"/>
  <c r="P3623" i="1" a="1"/>
  <c r="P3623" i="1" s="1"/>
  <c r="P3627" i="1" a="1"/>
  <c r="P3627" i="1" s="1"/>
  <c r="P3631" i="1" a="1"/>
  <c r="P3631" i="1" s="1"/>
  <c r="P3635" i="1" a="1"/>
  <c r="P3635" i="1" s="1"/>
  <c r="P3639" i="1" a="1"/>
  <c r="P3639" i="1" s="1"/>
  <c r="P3643" i="1" a="1"/>
  <c r="P3643" i="1" s="1"/>
  <c r="P3647" i="1" a="1"/>
  <c r="P3647" i="1" s="1"/>
  <c r="P3651" i="1" a="1"/>
  <c r="P3651" i="1" s="1"/>
  <c r="P3655" i="1" a="1"/>
  <c r="P3655" i="1" s="1"/>
  <c r="P3659" i="1" a="1"/>
  <c r="P3659" i="1" s="1"/>
  <c r="P3663" i="1" a="1"/>
  <c r="P3663" i="1" s="1"/>
  <c r="P3667" i="1" a="1"/>
  <c r="P3667" i="1" s="1"/>
  <c r="P3671" i="1" a="1"/>
  <c r="P3671" i="1" s="1"/>
  <c r="P3675" i="1" a="1"/>
  <c r="P3675" i="1" s="1"/>
  <c r="P3679" i="1" a="1"/>
  <c r="P3679" i="1" s="1"/>
  <c r="P3683" i="1" a="1"/>
  <c r="P3683" i="1" s="1"/>
  <c r="P3687" i="1" a="1"/>
  <c r="P3687" i="1" s="1"/>
  <c r="P3691" i="1" a="1"/>
  <c r="P3691" i="1" s="1"/>
  <c r="P3695" i="1" a="1"/>
  <c r="P3695" i="1" s="1"/>
  <c r="P3699" i="1" a="1"/>
  <c r="P3699" i="1" s="1"/>
  <c r="P3703" i="1" a="1"/>
  <c r="P3703" i="1" s="1"/>
  <c r="P3707" i="1" a="1"/>
  <c r="P3707" i="1" s="1"/>
  <c r="P3711" i="1" a="1"/>
  <c r="P3711" i="1" s="1"/>
  <c r="P3715" i="1" a="1"/>
  <c r="P3715" i="1" s="1"/>
  <c r="P3719" i="1" a="1"/>
  <c r="P3719" i="1" s="1"/>
  <c r="P3723" i="1" a="1"/>
  <c r="P3723" i="1" s="1"/>
  <c r="P3727" i="1" a="1"/>
  <c r="P3727" i="1" s="1"/>
  <c r="P3731" i="1" a="1"/>
  <c r="P3731" i="1" s="1"/>
  <c r="P3735" i="1" a="1"/>
  <c r="P3735" i="1" s="1"/>
  <c r="P3739" i="1" a="1"/>
  <c r="P3739" i="1" s="1"/>
  <c r="P3743" i="1" a="1"/>
  <c r="P3743" i="1" s="1"/>
  <c r="P3747" i="1" a="1"/>
  <c r="P3747" i="1" s="1"/>
  <c r="P3751" i="1" a="1"/>
  <c r="P3751" i="1" s="1"/>
  <c r="P3755" i="1" a="1"/>
  <c r="P3755" i="1" s="1"/>
  <c r="P3759" i="1" a="1"/>
  <c r="P3759" i="1" s="1"/>
  <c r="P3763" i="1" a="1"/>
  <c r="P3763" i="1" s="1"/>
  <c r="P3767" i="1" a="1"/>
  <c r="P3767" i="1" s="1"/>
  <c r="P3771" i="1" a="1"/>
  <c r="P3771" i="1" s="1"/>
  <c r="P3775" i="1" a="1"/>
  <c r="P3775" i="1" s="1"/>
  <c r="P3779" i="1" a="1"/>
  <c r="P3779" i="1" s="1"/>
  <c r="P3783" i="1" a="1"/>
  <c r="P3783" i="1" s="1"/>
  <c r="P3787" i="1" a="1"/>
  <c r="P3787" i="1" s="1"/>
  <c r="P3791" i="1" a="1"/>
  <c r="P3791" i="1" s="1"/>
  <c r="P3795" i="1" a="1"/>
  <c r="P3795" i="1" s="1"/>
  <c r="P3799" i="1" a="1"/>
  <c r="P3799" i="1" s="1"/>
  <c r="P3803" i="1" a="1"/>
  <c r="P3803" i="1" s="1"/>
  <c r="P3807" i="1" a="1"/>
  <c r="P3807" i="1" s="1"/>
  <c r="P3811" i="1" a="1"/>
  <c r="P3811" i="1" s="1"/>
  <c r="P3815" i="1" a="1"/>
  <c r="P3815" i="1" s="1"/>
  <c r="P3819" i="1" a="1"/>
  <c r="P3819" i="1" s="1"/>
  <c r="P3823" i="1" a="1"/>
  <c r="P3823" i="1" s="1"/>
  <c r="P3827" i="1" a="1"/>
  <c r="P3827" i="1" s="1"/>
  <c r="P3831" i="1" a="1"/>
  <c r="P3831" i="1" s="1"/>
  <c r="P3835" i="1" a="1"/>
  <c r="P3835" i="1" s="1"/>
  <c r="P3839" i="1" a="1"/>
  <c r="P3839" i="1" s="1"/>
  <c r="P3843" i="1" a="1"/>
  <c r="P3843" i="1" s="1"/>
  <c r="P3847" i="1" a="1"/>
  <c r="P3847" i="1" s="1"/>
  <c r="P3851" i="1" a="1"/>
  <c r="P3851" i="1" s="1"/>
  <c r="P3855" i="1" a="1"/>
  <c r="P3855" i="1" s="1"/>
  <c r="P3859" i="1" a="1"/>
  <c r="P3859" i="1" s="1"/>
  <c r="P3863" i="1" a="1"/>
  <c r="P3863" i="1" s="1"/>
  <c r="P3867" i="1" a="1"/>
  <c r="P3867" i="1" s="1"/>
  <c r="P3871" i="1" a="1"/>
  <c r="P3871" i="1" s="1"/>
  <c r="P3875" i="1" a="1"/>
  <c r="P3875" i="1" s="1"/>
  <c r="P3879" i="1" a="1"/>
  <c r="P3879" i="1" s="1"/>
  <c r="P3883" i="1" a="1"/>
  <c r="P3883" i="1" s="1"/>
  <c r="P3887" i="1" a="1"/>
  <c r="P3887" i="1" s="1"/>
  <c r="P3891" i="1" a="1"/>
  <c r="P3891"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E848922-02FF-4D37-A858-EFF072B3D086}"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B0D934AE-002A-430A-B7A7-AD0A38CEE9AA}" name="WorksheetConnection_hr-dashboard-blank.xlsx!staff" type="102" refreshedVersion="8" minRefreshableVersion="5">
    <extLst>
      <ext xmlns:x15="http://schemas.microsoft.com/office/spreadsheetml/2010/11/main" uri="{DE250136-89BD-433C-8126-D09CA5730AF9}">
        <x15:connection id="staff" autoDelete="1">
          <x15:rangePr sourceName="_xlcn.WorksheetConnection_hrdashboardblank.xlsxstaff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<sst xmlns="http://schemas.openxmlformats.org/spreadsheetml/2006/main" count="32014" uniqueCount="7893">
  <si>
    <t>Date of Join</t>
  </si>
  <si>
    <t>Date of Birth</t>
  </si>
  <si>
    <t>Gender</t>
  </si>
  <si>
    <t>Emp Type</t>
  </si>
  <si>
    <t>Department</t>
  </si>
  <si>
    <t>Branch</t>
  </si>
  <si>
    <t>Leave Balance</t>
  </si>
  <si>
    <t>FEMALE</t>
  </si>
  <si>
    <t>Permanent</t>
  </si>
  <si>
    <t xml:space="preserve">MALE  </t>
  </si>
  <si>
    <t>EMP35</t>
  </si>
  <si>
    <t>EMP52</t>
  </si>
  <si>
    <t>EMP73</t>
  </si>
  <si>
    <t>Fixed Term</t>
  </si>
  <si>
    <t>EMP87</t>
  </si>
  <si>
    <t>EMP98</t>
  </si>
  <si>
    <t>EMP118</t>
  </si>
  <si>
    <t>EMP143</t>
  </si>
  <si>
    <t>EMP163</t>
  </si>
  <si>
    <t>EMP183</t>
  </si>
  <si>
    <t>EMP226</t>
  </si>
  <si>
    <t>EMP252</t>
  </si>
  <si>
    <t>EMP262</t>
  </si>
  <si>
    <t>EMP274</t>
  </si>
  <si>
    <t>EMP302</t>
  </si>
  <si>
    <t>EMP310</t>
  </si>
  <si>
    <t>EMP332</t>
  </si>
  <si>
    <t>EMP366</t>
  </si>
  <si>
    <t>EMP382</t>
  </si>
  <si>
    <t>EMP389</t>
  </si>
  <si>
    <t>EMP475</t>
  </si>
  <si>
    <t>EMP535</t>
  </si>
  <si>
    <t>EMP568</t>
  </si>
  <si>
    <t>EMP673</t>
  </si>
  <si>
    <t>EMP789</t>
  </si>
  <si>
    <t>EMP813</t>
  </si>
  <si>
    <t>EMP830</t>
  </si>
  <si>
    <t>EMP911</t>
  </si>
  <si>
    <t>EMP932</t>
  </si>
  <si>
    <t>EMP941</t>
  </si>
  <si>
    <t>EMP956</t>
  </si>
  <si>
    <t>EMP974</t>
  </si>
  <si>
    <t>EMP997</t>
  </si>
  <si>
    <t>EMP1029</t>
  </si>
  <si>
    <t>EMP1032</t>
  </si>
  <si>
    <t>EMP1084</t>
  </si>
  <si>
    <t>EMP1142</t>
  </si>
  <si>
    <t>EMP1151</t>
  </si>
  <si>
    <t>EMP1185</t>
  </si>
  <si>
    <t>EMP1244</t>
  </si>
  <si>
    <t>EMP1271</t>
  </si>
  <si>
    <t>EMP1326</t>
  </si>
  <si>
    <t>Accounting</t>
  </si>
  <si>
    <t>EMP1360</t>
  </si>
  <si>
    <t>EMP1447</t>
  </si>
  <si>
    <t>EMP1455</t>
  </si>
  <si>
    <t>EMP1616</t>
  </si>
  <si>
    <t>EMP1675</t>
  </si>
  <si>
    <t>EMP1724</t>
  </si>
  <si>
    <t>EMP1761</t>
  </si>
  <si>
    <t>EMP1837</t>
  </si>
  <si>
    <t>EMP1880</t>
  </si>
  <si>
    <t>EMP1890</t>
  </si>
  <si>
    <t>EMP1926</t>
  </si>
  <si>
    <t>EMP1944</t>
  </si>
  <si>
    <t>EMP1958</t>
  </si>
  <si>
    <t>EMP1964</t>
  </si>
  <si>
    <t>EMP2009</t>
  </si>
  <si>
    <t>EMP2100</t>
  </si>
  <si>
    <t>EMP2127</t>
  </si>
  <si>
    <t>EMP2133</t>
  </si>
  <si>
    <t>EMP2251</t>
  </si>
  <si>
    <t>EMP2260</t>
  </si>
  <si>
    <t>EMP2294</t>
  </si>
  <si>
    <t>EMP2309</t>
  </si>
  <si>
    <t>EMP2367</t>
  </si>
  <si>
    <t>EMP2436</t>
  </si>
  <si>
    <t>Other</t>
  </si>
  <si>
    <t>EMP2472</t>
  </si>
  <si>
    <t>EMP2490</t>
  </si>
  <si>
    <t>EMP2496</t>
  </si>
  <si>
    <t>EMP2554</t>
  </si>
  <si>
    <t>EMP2564</t>
  </si>
  <si>
    <t>EMP2634</t>
  </si>
  <si>
    <t>EMP2714</t>
  </si>
  <si>
    <t>EMP2870</t>
  </si>
  <si>
    <t>EMP2887</t>
  </si>
  <si>
    <t>EMP2936</t>
  </si>
  <si>
    <t>EMP2951</t>
  </si>
  <si>
    <t>EMP3021</t>
  </si>
  <si>
    <t>EMP3037</t>
  </si>
  <si>
    <t>EMP3039</t>
  </si>
  <si>
    <t>EMP3082</t>
  </si>
  <si>
    <t>EMP3143</t>
  </si>
  <si>
    <t>EMP3151</t>
  </si>
  <si>
    <t>EMP3199</t>
  </si>
  <si>
    <t>EMP3334</t>
  </si>
  <si>
    <t>EMP3365</t>
  </si>
  <si>
    <t>EMP3367</t>
  </si>
  <si>
    <t>EMP3398</t>
  </si>
  <si>
    <t>EMP3400</t>
  </si>
  <si>
    <t>EMP3412</t>
  </si>
  <si>
    <t>EMP3437</t>
  </si>
  <si>
    <t>EMP3533</t>
  </si>
  <si>
    <t>EMP3598</t>
  </si>
  <si>
    <t>EMP3624</t>
  </si>
  <si>
    <t>EMP3648</t>
  </si>
  <si>
    <t>EMP3686</t>
  </si>
  <si>
    <t>EMP3764</t>
  </si>
  <si>
    <t>EMP3790</t>
  </si>
  <si>
    <t>EMP3825</t>
  </si>
  <si>
    <t>EMP3880</t>
  </si>
  <si>
    <t>EMP3891</t>
  </si>
  <si>
    <t>EMP3894</t>
  </si>
  <si>
    <t>EMP3916</t>
  </si>
  <si>
    <t>EMP3967</t>
  </si>
  <si>
    <t>EMP4004</t>
  </si>
  <si>
    <t>EMP4031</t>
  </si>
  <si>
    <t>EMP4074</t>
  </si>
  <si>
    <t>EMP4166</t>
  </si>
  <si>
    <t>EMP4240</t>
  </si>
  <si>
    <t>EMP4306</t>
  </si>
  <si>
    <t>EMP4379</t>
  </si>
  <si>
    <t>EMP4389</t>
  </si>
  <si>
    <t>EMP4413</t>
  </si>
  <si>
    <t>EMP4443</t>
  </si>
  <si>
    <t>EMP4464</t>
  </si>
  <si>
    <t>EMP4494</t>
  </si>
  <si>
    <t>EMP4551</t>
  </si>
  <si>
    <t>EMP4593</t>
  </si>
  <si>
    <t>EMP4622</t>
  </si>
  <si>
    <t>EMP4630</t>
  </si>
  <si>
    <t>EMP4634</t>
  </si>
  <si>
    <t>EMP4663</t>
  </si>
  <si>
    <t>EMP4673</t>
  </si>
  <si>
    <t>EMP4736</t>
  </si>
  <si>
    <t>EMP4745</t>
  </si>
  <si>
    <t>EMP4768</t>
  </si>
  <si>
    <t>EMP4788</t>
  </si>
  <si>
    <t>EMP4800</t>
  </si>
  <si>
    <t>EMP4868</t>
  </si>
  <si>
    <t>EMP4963</t>
  </si>
  <si>
    <t>EMP4973</t>
  </si>
  <si>
    <t>EMP5038</t>
  </si>
  <si>
    <t>EMP5062</t>
  </si>
  <si>
    <t>EMP5128</t>
  </si>
  <si>
    <t>EMP5200</t>
  </si>
  <si>
    <t>EMP5238</t>
  </si>
  <si>
    <t>EMP5265</t>
  </si>
  <si>
    <t>EMP5369</t>
  </si>
  <si>
    <t>EMP5400</t>
  </si>
  <si>
    <t>EMP5406</t>
  </si>
  <si>
    <t>EMP5461</t>
  </si>
  <si>
    <t>EMP5506</t>
  </si>
  <si>
    <t>EMP5527</t>
  </si>
  <si>
    <t>EMP5534</t>
  </si>
  <si>
    <t>EMP5537</t>
  </si>
  <si>
    <t>EMP5547</t>
  </si>
  <si>
    <t>EMP5560</t>
  </si>
  <si>
    <t>EMP5571</t>
  </si>
  <si>
    <t>EMP5579</t>
  </si>
  <si>
    <t>EMP5594</t>
  </si>
  <si>
    <t>EMP5614</t>
  </si>
  <si>
    <t>EMP5631</t>
  </si>
  <si>
    <t>EMP5698</t>
  </si>
  <si>
    <t>EMP5788</t>
  </si>
  <si>
    <t>EMP5799</t>
  </si>
  <si>
    <t>EMP5870</t>
  </si>
  <si>
    <t>EMP5888</t>
  </si>
  <si>
    <t>EMP5905</t>
  </si>
  <si>
    <t>EMP5920</t>
  </si>
  <si>
    <t>EMP5946</t>
  </si>
  <si>
    <t>EMP5987</t>
  </si>
  <si>
    <t>EMP5996</t>
  </si>
  <si>
    <t>EMP6024</t>
  </si>
  <si>
    <t>EMP6034</t>
  </si>
  <si>
    <t>EMP6093</t>
  </si>
  <si>
    <t>EMP6095</t>
  </si>
  <si>
    <t>EMP6153</t>
  </si>
  <si>
    <t>EMP6161</t>
  </si>
  <si>
    <t>EMP6206</t>
  </si>
  <si>
    <t>EMP6233</t>
  </si>
  <si>
    <t>EMP6321</t>
  </si>
  <si>
    <t>EMP6399</t>
  </si>
  <si>
    <t>EMP6471</t>
  </si>
  <si>
    <t>EMP6505</t>
  </si>
  <si>
    <t>EMP6573</t>
  </si>
  <si>
    <t>EMP6586</t>
  </si>
  <si>
    <t>EMP6640</t>
  </si>
  <si>
    <t>EMP6778</t>
  </si>
  <si>
    <t>EMP6810</t>
  </si>
  <si>
    <t>EMP6846</t>
  </si>
  <si>
    <t>EMP6858</t>
  </si>
  <si>
    <t>EMP6904</t>
  </si>
  <si>
    <t>EMP6917</t>
  </si>
  <si>
    <t>EMP6918</t>
  </si>
  <si>
    <t>EMP6952</t>
  </si>
  <si>
    <t>EMP7002</t>
  </si>
  <si>
    <t>EMP7018</t>
  </si>
  <si>
    <t>EMP7031</t>
  </si>
  <si>
    <t>EMP7050</t>
  </si>
  <si>
    <t>EMP7109</t>
  </si>
  <si>
    <t>EMP7119</t>
  </si>
  <si>
    <t>EMP7175</t>
  </si>
  <si>
    <t>EMP7188</t>
  </si>
  <si>
    <t>EMP7239</t>
  </si>
  <si>
    <t>EMP7249</t>
  </si>
  <si>
    <t>EMP7283</t>
  </si>
  <si>
    <t>EMP7303</t>
  </si>
  <si>
    <t>EMP7313</t>
  </si>
  <si>
    <t>EMP7332</t>
  </si>
  <si>
    <t>EMP7529</t>
  </si>
  <si>
    <t>EMP7542</t>
  </si>
  <si>
    <t>EMP7580</t>
  </si>
  <si>
    <t>EMP7603</t>
  </si>
  <si>
    <t>EMP7612</t>
  </si>
  <si>
    <t>EMP7647</t>
  </si>
  <si>
    <t>EMP7699</t>
  </si>
  <si>
    <t>EMP7712</t>
  </si>
  <si>
    <t>EMP7724</t>
  </si>
  <si>
    <t>OTHER</t>
  </si>
  <si>
    <t>EMP7737</t>
  </si>
  <si>
    <t>EMP7750</t>
  </si>
  <si>
    <t>EMP7771</t>
  </si>
  <si>
    <t>EMP7871</t>
  </si>
  <si>
    <t>EMP7883</t>
  </si>
  <si>
    <t>EMP7914</t>
  </si>
  <si>
    <t>EMP7969</t>
  </si>
  <si>
    <t>EMP8020</t>
  </si>
  <si>
    <t>EMP8039</t>
  </si>
  <si>
    <t>EMP8048</t>
  </si>
  <si>
    <t>EMP8054</t>
  </si>
  <si>
    <t>EMP8057</t>
  </si>
  <si>
    <t>EMP8155</t>
  </si>
  <si>
    <t>EMP8172</t>
  </si>
  <si>
    <t>EMP8177</t>
  </si>
  <si>
    <t>EMP8202</t>
  </si>
  <si>
    <t>EMP8214</t>
  </si>
  <si>
    <t>EMP8232</t>
  </si>
  <si>
    <t>EMP8255</t>
  </si>
  <si>
    <t>EMP8264</t>
  </si>
  <si>
    <t>EMP8288</t>
  </si>
  <si>
    <t>EMP8303</t>
  </si>
  <si>
    <t>EMP8316</t>
  </si>
  <si>
    <t>EMP8371</t>
  </si>
  <si>
    <t>EMP8384</t>
  </si>
  <si>
    <t>EMP8420</t>
  </si>
  <si>
    <t>EMP8448</t>
  </si>
  <si>
    <t>EMP8473</t>
  </si>
  <si>
    <t>EMP8525</t>
  </si>
  <si>
    <t>EMP8599</t>
  </si>
  <si>
    <t>EMP8627</t>
  </si>
  <si>
    <t>EMP8660</t>
  </si>
  <si>
    <t>EMP8712</t>
  </si>
  <si>
    <t>EMP8780</t>
  </si>
  <si>
    <t>EMP8869</t>
  </si>
  <si>
    <t>EMP8923</t>
  </si>
  <si>
    <t>EMP8999</t>
  </si>
  <si>
    <t>EMP9148</t>
  </si>
  <si>
    <t>EMP9179</t>
  </si>
  <si>
    <t>EMP9213</t>
  </si>
  <si>
    <t>EMP9220</t>
  </si>
  <si>
    <t>EMP9235</t>
  </si>
  <si>
    <t>EMP9271</t>
  </si>
  <si>
    <t>EMP9292</t>
  </si>
  <si>
    <t>EMP9339</t>
  </si>
  <si>
    <t>EMP9356</t>
  </si>
  <si>
    <t>EMP9368</t>
  </si>
  <si>
    <t>EMP9394</t>
  </si>
  <si>
    <t>EMP9478</t>
  </si>
  <si>
    <t>EMP9509</t>
  </si>
  <si>
    <t>EMP9534</t>
  </si>
  <si>
    <t>EMP9542</t>
  </si>
  <si>
    <t>EMP9593</t>
  </si>
  <si>
    <t>EMP9622</t>
  </si>
  <si>
    <t>EMP9634</t>
  </si>
  <si>
    <t>EMP9681</t>
  </si>
  <si>
    <t>EMP9696</t>
  </si>
  <si>
    <t>EMP9698</t>
  </si>
  <si>
    <t>EMP9726</t>
  </si>
  <si>
    <t>EMP9870</t>
  </si>
  <si>
    <t>EMP9887</t>
  </si>
  <si>
    <t>EMP9897</t>
  </si>
  <si>
    <t>EMP9902</t>
  </si>
  <si>
    <t>EMP9903</t>
  </si>
  <si>
    <t>EMP9965</t>
  </si>
  <si>
    <t>EMP9979</t>
  </si>
  <si>
    <t>EMP10012</t>
  </si>
  <si>
    <t>EMP10036</t>
  </si>
  <si>
    <t>EMP10063</t>
  </si>
  <si>
    <t>EMP10108</t>
  </si>
  <si>
    <t>EMP10154</t>
  </si>
  <si>
    <t>EMP10163</t>
  </si>
  <si>
    <t>EMP10194</t>
  </si>
  <si>
    <t>EMP10200</t>
  </si>
  <si>
    <t>EMP10223</t>
  </si>
  <si>
    <t>EMP10233</t>
  </si>
  <si>
    <t>EMP10281</t>
  </si>
  <si>
    <t>EMP10297</t>
  </si>
  <si>
    <t>EMP10317</t>
  </si>
  <si>
    <t>EMP10368</t>
  </si>
  <si>
    <t>EMP10468</t>
  </si>
  <si>
    <t>EMP10478</t>
  </si>
  <si>
    <t>EMP10487</t>
  </si>
  <si>
    <t>EMP10555</t>
  </si>
  <si>
    <t>EMP10564</t>
  </si>
  <si>
    <t>EMP10570</t>
  </si>
  <si>
    <t>EMP10609</t>
  </si>
  <si>
    <t>EMP10635</t>
  </si>
  <si>
    <t>EMP10654</t>
  </si>
  <si>
    <t>EMP10745</t>
  </si>
  <si>
    <t>EMP10806</t>
  </si>
  <si>
    <t>EMP10853</t>
  </si>
  <si>
    <t>EMP10855</t>
  </si>
  <si>
    <t>EMP10863</t>
  </si>
  <si>
    <t>EMP10871</t>
  </si>
  <si>
    <t>EMP10897</t>
  </si>
  <si>
    <t>EMP10906</t>
  </si>
  <si>
    <t>EMP10922</t>
  </si>
  <si>
    <t>EMP11003</t>
  </si>
  <si>
    <t>EMP11013</t>
  </si>
  <si>
    <t>EMP11054</t>
  </si>
  <si>
    <t>EMP11061</t>
  </si>
  <si>
    <t>EMP11102</t>
  </si>
  <si>
    <t>EMP11134</t>
  </si>
  <si>
    <t>EMP11165</t>
  </si>
  <si>
    <t>EMP11181</t>
  </si>
  <si>
    <t>EMP11230</t>
  </si>
  <si>
    <t>EMP11276</t>
  </si>
  <si>
    <t>EMP11338</t>
  </si>
  <si>
    <t>EMP11434</t>
  </si>
  <si>
    <t>EMP11477</t>
  </si>
  <si>
    <t>EMP11498</t>
  </si>
  <si>
    <t>EMP11499</t>
  </si>
  <si>
    <t>EMP11508</t>
  </si>
  <si>
    <t>EMP11535</t>
  </si>
  <si>
    <t>EMP11580</t>
  </si>
  <si>
    <t>EMP11615</t>
  </si>
  <si>
    <t>EMP11705</t>
  </si>
  <si>
    <t>EMP11719</t>
  </si>
  <si>
    <t>EMP11740</t>
  </si>
  <si>
    <t>EMP11759</t>
  </si>
  <si>
    <t>EMP11764</t>
  </si>
  <si>
    <t>EMP11863</t>
  </si>
  <si>
    <t>EMP11884</t>
  </si>
  <si>
    <t>EMP11892</t>
  </si>
  <si>
    <t>EMP11905</t>
  </si>
  <si>
    <t>EMP11936</t>
  </si>
  <si>
    <t>EMP11991</t>
  </si>
  <si>
    <t>EMP12004</t>
  </si>
  <si>
    <t>EMP12049</t>
  </si>
  <si>
    <t>EMP12076</t>
  </si>
  <si>
    <t>EMP12238</t>
  </si>
  <si>
    <t>EMP12467</t>
  </si>
  <si>
    <t>EMP12577</t>
  </si>
  <si>
    <t>EMP12648</t>
  </si>
  <si>
    <t>EMP12738</t>
  </si>
  <si>
    <t>EMP12772</t>
  </si>
  <si>
    <t>EMP12781</t>
  </si>
  <si>
    <t>EMP12816</t>
  </si>
  <si>
    <t>EMP12838</t>
  </si>
  <si>
    <t>EMP12846</t>
  </si>
  <si>
    <t>EMP12892</t>
  </si>
  <si>
    <t>EMP12933</t>
  </si>
  <si>
    <t>EMP13055</t>
  </si>
  <si>
    <t>EMP13097</t>
  </si>
  <si>
    <t>EMP13124</t>
  </si>
  <si>
    <t>EMP13125</t>
  </si>
  <si>
    <t>EMP13174</t>
  </si>
  <si>
    <t>EMP13188</t>
  </si>
  <si>
    <t>EMP13231</t>
  </si>
  <si>
    <t>EMP13251</t>
  </si>
  <si>
    <t>EMP13298</t>
  </si>
  <si>
    <t>EMP13307</t>
  </si>
  <si>
    <t>EMP13397</t>
  </si>
  <si>
    <t>EMP13407</t>
  </si>
  <si>
    <t>EMP13483</t>
  </si>
  <si>
    <t>EMP13509</t>
  </si>
  <si>
    <t>EMP13542</t>
  </si>
  <si>
    <t>EMP13566</t>
  </si>
  <si>
    <t>EMP13619</t>
  </si>
  <si>
    <t>EMP13653</t>
  </si>
  <si>
    <t>EMP13743</t>
  </si>
  <si>
    <t>EMP13832</t>
  </si>
  <si>
    <t>EMP13935</t>
  </si>
  <si>
    <t>EMP14091</t>
  </si>
  <si>
    <t>EMP14109</t>
  </si>
  <si>
    <t>EMP14184</t>
  </si>
  <si>
    <t>EMP14194</t>
  </si>
  <si>
    <t>EMP14212</t>
  </si>
  <si>
    <t>EMP14286</t>
  </si>
  <si>
    <t>EMP14315</t>
  </si>
  <si>
    <t>EMP14393</t>
  </si>
  <si>
    <t>EMP14398</t>
  </si>
  <si>
    <t>EMP14449</t>
  </si>
  <si>
    <t>EMP14456</t>
  </si>
  <si>
    <t>EMP14477</t>
  </si>
  <si>
    <t>EMP14493</t>
  </si>
  <si>
    <t>EMP14565</t>
  </si>
  <si>
    <t>EMP14595</t>
  </si>
  <si>
    <t>EMP14604</t>
  </si>
  <si>
    <t>EMP14616</t>
  </si>
  <si>
    <t>EMP14648</t>
  </si>
  <si>
    <t>EMP14681</t>
  </si>
  <si>
    <t>EMP14696</t>
  </si>
  <si>
    <t>EMP14720</t>
  </si>
  <si>
    <t>EMP14751</t>
  </si>
  <si>
    <t>EMP14797</t>
  </si>
  <si>
    <t>EMP14799</t>
  </si>
  <si>
    <t>EMP14998</t>
  </si>
  <si>
    <t>EMP15003</t>
  </si>
  <si>
    <t>EMP15007</t>
  </si>
  <si>
    <t>EMP15015</t>
  </si>
  <si>
    <t>EMP15024</t>
  </si>
  <si>
    <t>EMP15034</t>
  </si>
  <si>
    <t>EMP15253</t>
  </si>
  <si>
    <t>EMP15342</t>
  </si>
  <si>
    <t>EMP15370</t>
  </si>
  <si>
    <t>EMP15474</t>
  </si>
  <si>
    <t>EMP15653</t>
  </si>
  <si>
    <t>EMP15663</t>
  </si>
  <si>
    <t>EMP15712</t>
  </si>
  <si>
    <t>EMP15762</t>
  </si>
  <si>
    <t>EMP15820</t>
  </si>
  <si>
    <t>EMP15846</t>
  </si>
  <si>
    <t>EMP15847</t>
  </si>
  <si>
    <t>EMP15853</t>
  </si>
  <si>
    <t>EMP15948</t>
  </si>
  <si>
    <t>EMP16000</t>
  </si>
  <si>
    <t>EMP16088</t>
  </si>
  <si>
    <t>EMP16131</t>
  </si>
  <si>
    <t>EMP16192</t>
  </si>
  <si>
    <t>EMP16256</t>
  </si>
  <si>
    <t>EMP16343</t>
  </si>
  <si>
    <t>EMP16403</t>
  </si>
  <si>
    <t>EMP16421</t>
  </si>
  <si>
    <t>EMP16455</t>
  </si>
  <si>
    <t>EMP16482</t>
  </si>
  <si>
    <t>EMP16494</t>
  </si>
  <si>
    <t>EMP16513</t>
  </si>
  <si>
    <t>EMP16541</t>
  </si>
  <si>
    <t>EMP16552</t>
  </si>
  <si>
    <t>EMP16575</t>
  </si>
  <si>
    <t>EMP16576</t>
  </si>
  <si>
    <t>EMP16585</t>
  </si>
  <si>
    <t>EMP16595</t>
  </si>
  <si>
    <t>EMP16714</t>
  </si>
  <si>
    <t>EMP16756</t>
  </si>
  <si>
    <t>EMP16776</t>
  </si>
  <si>
    <t>EMP16796</t>
  </si>
  <si>
    <t>EMP16923</t>
  </si>
  <si>
    <t>EMP16959</t>
  </si>
  <si>
    <t>EMP17039</t>
  </si>
  <si>
    <t>EMP17062</t>
  </si>
  <si>
    <t>EMP17132</t>
  </si>
  <si>
    <t>EMP17156</t>
  </si>
  <si>
    <t>EMP17158</t>
  </si>
  <si>
    <t>EMP17207</t>
  </si>
  <si>
    <t>EMP17223</t>
  </si>
  <si>
    <t>EMP17237</t>
  </si>
  <si>
    <t>EMP17241</t>
  </si>
  <si>
    <t>EMP17273</t>
  </si>
  <si>
    <t>EMP17280</t>
  </si>
  <si>
    <t>EMP17299</t>
  </si>
  <si>
    <t>EMP17307</t>
  </si>
  <si>
    <t>EMP17352</t>
  </si>
  <si>
    <t>EMP17376</t>
  </si>
  <si>
    <t>EMP17385</t>
  </si>
  <si>
    <t>EMP17395</t>
  </si>
  <si>
    <t>EMP17408</t>
  </si>
  <si>
    <t>EMP17432</t>
  </si>
  <si>
    <t>EMP17458</t>
  </si>
  <si>
    <t>EMP17496</t>
  </si>
  <si>
    <t>EMP17515</t>
  </si>
  <si>
    <t>EMP17525</t>
  </si>
  <si>
    <t>EMP17568</t>
  </si>
  <si>
    <t>EMP17592</t>
  </si>
  <si>
    <t>EMP17643</t>
  </si>
  <si>
    <t>EMP17702</t>
  </si>
  <si>
    <t>EMP17755</t>
  </si>
  <si>
    <t>EMP17771</t>
  </si>
  <si>
    <t>EMP17809</t>
  </si>
  <si>
    <t>EMP17819</t>
  </si>
  <si>
    <t>EMP17833</t>
  </si>
  <si>
    <t>EMP17842</t>
  </si>
  <si>
    <t>EMP17929</t>
  </si>
  <si>
    <t>EMP18038</t>
  </si>
  <si>
    <t>EMP18145</t>
  </si>
  <si>
    <t>EMP18283</t>
  </si>
  <si>
    <t>EMP18294</t>
  </si>
  <si>
    <t>EMP18317</t>
  </si>
  <si>
    <t>EMP18335</t>
  </si>
  <si>
    <t>EMP18353</t>
  </si>
  <si>
    <t>EMP18491</t>
  </si>
  <si>
    <t>EMP18536</t>
  </si>
  <si>
    <t>EMP18685</t>
  </si>
  <si>
    <t>EMP18692</t>
  </si>
  <si>
    <t>EMP18770</t>
  </si>
  <si>
    <t>EMP18780</t>
  </si>
  <si>
    <t>EMP18782</t>
  </si>
  <si>
    <t>EMP18794</t>
  </si>
  <si>
    <t>EMP18827</t>
  </si>
  <si>
    <t>EMP18859</t>
  </si>
  <si>
    <t>EMP18932</t>
  </si>
  <si>
    <t>EMP18975</t>
  </si>
  <si>
    <t>EMP19042</t>
  </si>
  <si>
    <t>EMP19103</t>
  </si>
  <si>
    <t>EMP19126</t>
  </si>
  <si>
    <t>EMP19200</t>
  </si>
  <si>
    <t>EMP19215</t>
  </si>
  <si>
    <t>EMP19256</t>
  </si>
  <si>
    <t>EMP19310</t>
  </si>
  <si>
    <t>EMP19316</t>
  </si>
  <si>
    <t>EMP19326</t>
  </si>
  <si>
    <t>EMP19368</t>
  </si>
  <si>
    <t>EMP19382</t>
  </si>
  <si>
    <t>EMP19427</t>
  </si>
  <si>
    <t>EMP19475</t>
  </si>
  <si>
    <t>EMP19542</t>
  </si>
  <si>
    <t>EMP19563</t>
  </si>
  <si>
    <t>EMP19627</t>
  </si>
  <si>
    <t>EMP19628</t>
  </si>
  <si>
    <t>EMP19689</t>
  </si>
  <si>
    <t>EMP19723</t>
  </si>
  <si>
    <t>EMP19772</t>
  </si>
  <si>
    <t>EMP19783</t>
  </si>
  <si>
    <t>EMP19802</t>
  </si>
  <si>
    <t>EMP19840</t>
  </si>
  <si>
    <t>EMP19865</t>
  </si>
  <si>
    <t>EMP19919</t>
  </si>
  <si>
    <t>EMP20069</t>
  </si>
  <si>
    <t>EMP20137</t>
  </si>
  <si>
    <t>EMP20145</t>
  </si>
  <si>
    <t>EMP20150</t>
  </si>
  <si>
    <t>EMP20208</t>
  </si>
  <si>
    <t>EMP20309</t>
  </si>
  <si>
    <t>EMP20351</t>
  </si>
  <si>
    <t>EMP20372</t>
  </si>
  <si>
    <t>EMP20485</t>
  </si>
  <si>
    <t>EMP20571</t>
  </si>
  <si>
    <t>EMP20582</t>
  </si>
  <si>
    <t>EMP20586</t>
  </si>
  <si>
    <t>EMP20651</t>
  </si>
  <si>
    <t>EMP20712</t>
  </si>
  <si>
    <t>EMP20755</t>
  </si>
  <si>
    <t>EMP20770</t>
  </si>
  <si>
    <t>EMP20818</t>
  </si>
  <si>
    <t>EMP21009</t>
  </si>
  <si>
    <t>EMP21015</t>
  </si>
  <si>
    <t>EMP21149</t>
  </si>
  <si>
    <t>EMP21153</t>
  </si>
  <si>
    <t>EMP21191</t>
  </si>
  <si>
    <t>EMP21255</t>
  </si>
  <si>
    <t>EMP21313</t>
  </si>
  <si>
    <t>EMP21319</t>
  </si>
  <si>
    <t>EMP21331</t>
  </si>
  <si>
    <t>EMP21351</t>
  </si>
  <si>
    <t>EMP21424</t>
  </si>
  <si>
    <t>EMP21454</t>
  </si>
  <si>
    <t>EMP21477</t>
  </si>
  <si>
    <t>EMP21516</t>
  </si>
  <si>
    <t>EMP21519</t>
  </si>
  <si>
    <t>EMP21546</t>
  </si>
  <si>
    <t>EMP21556</t>
  </si>
  <si>
    <t>EMP21575</t>
  </si>
  <si>
    <t>EMP21602</t>
  </si>
  <si>
    <t>EMP21638</t>
  </si>
  <si>
    <t>EMP21673</t>
  </si>
  <si>
    <t>EMP21723</t>
  </si>
  <si>
    <t>EMP21840</t>
  </si>
  <si>
    <t>EMP21846</t>
  </si>
  <si>
    <t>EMP21947</t>
  </si>
  <si>
    <t>EMP21950</t>
  </si>
  <si>
    <t>EMP21989</t>
  </si>
  <si>
    <t>EMP22049</t>
  </si>
  <si>
    <t>EMP22073</t>
  </si>
  <si>
    <t>EMP22075</t>
  </si>
  <si>
    <t>EMP22129</t>
  </si>
  <si>
    <t>EMP22143</t>
  </si>
  <si>
    <t>EMP22189</t>
  </si>
  <si>
    <t>EMP22249</t>
  </si>
  <si>
    <t>EMP22285</t>
  </si>
  <si>
    <t>EMP22295</t>
  </si>
  <si>
    <t>EMP22347</t>
  </si>
  <si>
    <t>EMP22387</t>
  </si>
  <si>
    <t>EMP22505</t>
  </si>
  <si>
    <t>EMP22524</t>
  </si>
  <si>
    <t>EMP22559</t>
  </si>
  <si>
    <t>EMP22567</t>
  </si>
  <si>
    <t>EMP22589</t>
  </si>
  <si>
    <t>EMP22634</t>
  </si>
  <si>
    <t>EMP22649</t>
  </si>
  <si>
    <t>EMP22761</t>
  </si>
  <si>
    <t>EMP22826</t>
  </si>
  <si>
    <t>EMP22898</t>
  </si>
  <si>
    <t>EMP22929</t>
  </si>
  <si>
    <t>EMP22940</t>
  </si>
  <si>
    <t>EMP22957</t>
  </si>
  <si>
    <t>EMP23030</t>
  </si>
  <si>
    <t>EMP23098</t>
  </si>
  <si>
    <t>EMP23130</t>
  </si>
  <si>
    <t>EMP23147</t>
  </si>
  <si>
    <t>EMP23191</t>
  </si>
  <si>
    <t>EMP23198</t>
  </si>
  <si>
    <t>EMP23234</t>
  </si>
  <si>
    <t>EMP23273</t>
  </si>
  <si>
    <t>EMP23376</t>
  </si>
  <si>
    <t>EMP23395</t>
  </si>
  <si>
    <t>EMP23486</t>
  </si>
  <si>
    <t>EMP23513</t>
  </si>
  <si>
    <t>EMP23523</t>
  </si>
  <si>
    <t>EMP23601</t>
  </si>
  <si>
    <t>EMP23647</t>
  </si>
  <si>
    <t>EMP23700</t>
  </si>
  <si>
    <t>EMP23717</t>
  </si>
  <si>
    <t>EMP23843</t>
  </si>
  <si>
    <t>EMP23880</t>
  </si>
  <si>
    <t>EMP23921</t>
  </si>
  <si>
    <t>EMP23956</t>
  </si>
  <si>
    <t>EMP23987</t>
  </si>
  <si>
    <t>EMP24063</t>
  </si>
  <si>
    <t>EMP24123</t>
  </si>
  <si>
    <t>EMP24278</t>
  </si>
  <si>
    <t>EMP24299</t>
  </si>
  <si>
    <t>EMP24347</t>
  </si>
  <si>
    <t>EMP24362</t>
  </si>
  <si>
    <t>EMP24414</t>
  </si>
  <si>
    <t>EMP24429</t>
  </si>
  <si>
    <t>EMP24520</t>
  </si>
  <si>
    <t>EMP24564</t>
  </si>
  <si>
    <t>EMP24644</t>
  </si>
  <si>
    <t>EMP24698</t>
  </si>
  <si>
    <t>EMP24708</t>
  </si>
  <si>
    <t>EMP24746</t>
  </si>
  <si>
    <t>EMP24756</t>
  </si>
  <si>
    <t>EMP24830</t>
  </si>
  <si>
    <t>EMP24839</t>
  </si>
  <si>
    <t>EMP24860</t>
  </si>
  <si>
    <t>EMP24869</t>
  </si>
  <si>
    <t>EMP24875</t>
  </si>
  <si>
    <t>EMP24907</t>
  </si>
  <si>
    <t>EMP24936</t>
  </si>
  <si>
    <t>EMP24991</t>
  </si>
  <si>
    <t>EMP25103</t>
  </si>
  <si>
    <t>EMP25137</t>
  </si>
  <si>
    <t>EMP25168</t>
  </si>
  <si>
    <t>EMP25184</t>
  </si>
  <si>
    <t>EMP25197</t>
  </si>
  <si>
    <t>EMP25207</t>
  </si>
  <si>
    <t>EMP25233</t>
  </si>
  <si>
    <t>EMP25245</t>
  </si>
  <si>
    <t>EMP25295</t>
  </si>
  <si>
    <t>EMP25304</t>
  </si>
  <si>
    <t>EMP25335</t>
  </si>
  <si>
    <t>EMP25457</t>
  </si>
  <si>
    <t>EMP25466</t>
  </si>
  <si>
    <t>EMP25513</t>
  </si>
  <si>
    <t>EMP25522</t>
  </si>
  <si>
    <t>EMP25580</t>
  </si>
  <si>
    <t>EMP25624</t>
  </si>
  <si>
    <t>EMP25733</t>
  </si>
  <si>
    <t>EMP25828</t>
  </si>
  <si>
    <t>EMP25878</t>
  </si>
  <si>
    <t>EMP25895</t>
  </si>
  <si>
    <t>EMP25930</t>
  </si>
  <si>
    <t>EMP25936</t>
  </si>
  <si>
    <t>EMP25957</t>
  </si>
  <si>
    <t>EMP26033</t>
  </si>
  <si>
    <t>EMP26124</t>
  </si>
  <si>
    <t>EMP26149</t>
  </si>
  <si>
    <t>EMP26159</t>
  </si>
  <si>
    <t>EMP26172</t>
  </si>
  <si>
    <t>EMP26196</t>
  </si>
  <si>
    <t>EMP26205</t>
  </si>
  <si>
    <t>EMP26249</t>
  </si>
  <si>
    <t>EMP26277</t>
  </si>
  <si>
    <t>EMP26288</t>
  </si>
  <si>
    <t>EMP26294</t>
  </si>
  <si>
    <t>EMP26308</t>
  </si>
  <si>
    <t>EMP26321</t>
  </si>
  <si>
    <t>EMP26432</t>
  </si>
  <si>
    <t>EMP26450</t>
  </si>
  <si>
    <t>EMP26460</t>
  </si>
  <si>
    <t>EMP26478</t>
  </si>
  <si>
    <t>EMP26488</t>
  </si>
  <si>
    <t>EMP20</t>
  </si>
  <si>
    <t>EMP128</t>
  </si>
  <si>
    <t>EMP145</t>
  </si>
  <si>
    <t>EMP170</t>
  </si>
  <si>
    <t>EMP293</t>
  </si>
  <si>
    <t>EMP294</t>
  </si>
  <si>
    <t>EMP314</t>
  </si>
  <si>
    <t>EMP321</t>
  </si>
  <si>
    <t>EMP447</t>
  </si>
  <si>
    <t>EMP459</t>
  </si>
  <si>
    <t>EMP547</t>
  </si>
  <si>
    <t>EMP577</t>
  </si>
  <si>
    <t>EMP628</t>
  </si>
  <si>
    <t>EMP633</t>
  </si>
  <si>
    <t>EMP688</t>
  </si>
  <si>
    <t>EMP727</t>
  </si>
  <si>
    <t>EMP728</t>
  </si>
  <si>
    <t>EMP738</t>
  </si>
  <si>
    <t>EMP850</t>
  </si>
  <si>
    <t>EMP899</t>
  </si>
  <si>
    <t>EMP995</t>
  </si>
  <si>
    <t>EMP1064</t>
  </si>
  <si>
    <t>EMP1094</t>
  </si>
  <si>
    <t>EMP1120</t>
  </si>
  <si>
    <t>EMP1169</t>
  </si>
  <si>
    <t>EMP1235</t>
  </si>
  <si>
    <t>EMP1436</t>
  </si>
  <si>
    <t>EMP1646</t>
  </si>
  <si>
    <t>EMP1676</t>
  </si>
  <si>
    <t>EMP1727</t>
  </si>
  <si>
    <t>EMP1756</t>
  </si>
  <si>
    <t>EMP1784</t>
  </si>
  <si>
    <t>EMP1803</t>
  </si>
  <si>
    <t>EMP1842</t>
  </si>
  <si>
    <t>EMP1896</t>
  </si>
  <si>
    <t>EMP1938</t>
  </si>
  <si>
    <t>EMP1965</t>
  </si>
  <si>
    <t>EMP2034</t>
  </si>
  <si>
    <t>EMP2120</t>
  </si>
  <si>
    <t>EMP2142</t>
  </si>
  <si>
    <t>EMP2151</t>
  </si>
  <si>
    <t>EMP2184</t>
  </si>
  <si>
    <t>EMP2268</t>
  </si>
  <si>
    <t>EMP2325</t>
  </si>
  <si>
    <t>EMP2383</t>
  </si>
  <si>
    <t>EMP2464</t>
  </si>
  <si>
    <t>EMP2509</t>
  </si>
  <si>
    <t>EMP2510</t>
  </si>
  <si>
    <t>EMP2517</t>
  </si>
  <si>
    <t>EMP2527</t>
  </si>
  <si>
    <t>EMP2582</t>
  </si>
  <si>
    <t>EMP2643</t>
  </si>
  <si>
    <t>EMP2664</t>
  </si>
  <si>
    <t>EMP2762</t>
  </si>
  <si>
    <t>EMP2926</t>
  </si>
  <si>
    <t>EMP2980</t>
  </si>
  <si>
    <t>EMP3161</t>
  </si>
  <si>
    <t>EMP3194</t>
  </si>
  <si>
    <t>EMP3343</t>
  </si>
  <si>
    <t>EMP3376</t>
  </si>
  <si>
    <t>EMP3415</t>
  </si>
  <si>
    <t>EMP3476</t>
  </si>
  <si>
    <t>EMP3485</t>
  </si>
  <si>
    <t>EMP3573</t>
  </si>
  <si>
    <t>EMP3643</t>
  </si>
  <si>
    <t>EMP3705</t>
  </si>
  <si>
    <t>EMP3713</t>
  </si>
  <si>
    <t>EMP3736</t>
  </si>
  <si>
    <t>EMP3881</t>
  </si>
  <si>
    <t>EMP3937</t>
  </si>
  <si>
    <t>EMP3944</t>
  </si>
  <si>
    <t>EMP3953</t>
  </si>
  <si>
    <t>EMP4039</t>
  </si>
  <si>
    <t>EMP4079</t>
  </si>
  <si>
    <t>EMP4206</t>
  </si>
  <si>
    <t>EMP4211</t>
  </si>
  <si>
    <t>EMP4235</t>
  </si>
  <si>
    <t>EMP4258</t>
  </si>
  <si>
    <t>EMP4317</t>
  </si>
  <si>
    <t>EMP4358</t>
  </si>
  <si>
    <t>EMP4362</t>
  </si>
  <si>
    <t>EMP4391</t>
  </si>
  <si>
    <t>EMP4518</t>
  </si>
  <si>
    <t>EMP4541</t>
  </si>
  <si>
    <t>EMP4604</t>
  </si>
  <si>
    <t>EMP4664</t>
  </si>
  <si>
    <t>EMP4679</t>
  </si>
  <si>
    <t>EMP4714</t>
  </si>
  <si>
    <t>EMP4721</t>
  </si>
  <si>
    <t>EMP4761</t>
  </si>
  <si>
    <t>EMP4796</t>
  </si>
  <si>
    <t>EMP4897</t>
  </si>
  <si>
    <t>EMP4903</t>
  </si>
  <si>
    <t>EMP4911</t>
  </si>
  <si>
    <t>EMP5090</t>
  </si>
  <si>
    <t>EMP5152</t>
  </si>
  <si>
    <t>EMP5201</t>
  </si>
  <si>
    <t>EMP5257</t>
  </si>
  <si>
    <t>EMP5300</t>
  </si>
  <si>
    <t>EMP5342</t>
  </si>
  <si>
    <t>EMP5412</t>
  </si>
  <si>
    <t>EMP5417</t>
  </si>
  <si>
    <t>EMP5469</t>
  </si>
  <si>
    <t>EMP5519</t>
  </si>
  <si>
    <t>EMP5551</t>
  </si>
  <si>
    <t>EMP5568</t>
  </si>
  <si>
    <t>EMP5607</t>
  </si>
  <si>
    <t>EMP5667</t>
  </si>
  <si>
    <t>EMP5827</t>
  </si>
  <si>
    <t>EMP5842</t>
  </si>
  <si>
    <t>EMP5921</t>
  </si>
  <si>
    <t>EMP5963</t>
  </si>
  <si>
    <t>EMP5990</t>
  </si>
  <si>
    <t>EMP6005</t>
  </si>
  <si>
    <t>EMP6101</t>
  </si>
  <si>
    <t>EMP6120</t>
  </si>
  <si>
    <t>EMP6132</t>
  </si>
  <si>
    <t>EMP6143</t>
  </si>
  <si>
    <t>EMP6182</t>
  </si>
  <si>
    <t>EMP6188</t>
  </si>
  <si>
    <t>EMP6212</t>
  </si>
  <si>
    <t>EMP6276</t>
  </si>
  <si>
    <t>EMP6332</t>
  </si>
  <si>
    <t>EMP6362</t>
  </si>
  <si>
    <t>EMP6557</t>
  </si>
  <si>
    <t>EMP6563</t>
  </si>
  <si>
    <t>EMP6620</t>
  </si>
  <si>
    <t>EMP6668</t>
  </si>
  <si>
    <t>EMP6694</t>
  </si>
  <si>
    <t>EMP6728</t>
  </si>
  <si>
    <t>EMP6747</t>
  </si>
  <si>
    <t>EMP6748</t>
  </si>
  <si>
    <t>EMP6798</t>
  </si>
  <si>
    <t>EMP6813</t>
  </si>
  <si>
    <t>EMP6867</t>
  </si>
  <si>
    <t>EMP6948</t>
  </si>
  <si>
    <t>EMP7042</t>
  </si>
  <si>
    <t>EMP7080</t>
  </si>
  <si>
    <t>EMP7101</t>
  </si>
  <si>
    <t>EMP7165</t>
  </si>
  <si>
    <t>EMP7220</t>
  </si>
  <si>
    <t>EMP7340</t>
  </si>
  <si>
    <t>EMP7353</t>
  </si>
  <si>
    <t>EMP7374</t>
  </si>
  <si>
    <t>EMP7390</t>
  </si>
  <si>
    <t>EMP7417</t>
  </si>
  <si>
    <t>EMP7457</t>
  </si>
  <si>
    <t>EMP7472</t>
  </si>
  <si>
    <t>EMP7518</t>
  </si>
  <si>
    <t>EMP7563</t>
  </si>
  <si>
    <t>EMP7593</t>
  </si>
  <si>
    <t>EMP7602</t>
  </si>
  <si>
    <t>EMP7661</t>
  </si>
  <si>
    <t>EMP7707</t>
  </si>
  <si>
    <t>EMP7804</t>
  </si>
  <si>
    <t>EMP7841</t>
  </si>
  <si>
    <t>EMP7850</t>
  </si>
  <si>
    <t>EMP7861</t>
  </si>
  <si>
    <t>EMP7866</t>
  </si>
  <si>
    <t>EMP7876</t>
  </si>
  <si>
    <t>EMP7952</t>
  </si>
  <si>
    <t>EMP7957</t>
  </si>
  <si>
    <t>EMP7978</t>
  </si>
  <si>
    <t>EMP7992</t>
  </si>
  <si>
    <t>EMP8207</t>
  </si>
  <si>
    <t>EMP8219</t>
  </si>
  <si>
    <t>EMP8280</t>
  </si>
  <si>
    <t>EMP8353</t>
  </si>
  <si>
    <t>EMP8406</t>
  </si>
  <si>
    <t>EMP8408</t>
  </si>
  <si>
    <t>EMP8418</t>
  </si>
  <si>
    <t>EMP8443</t>
  </si>
  <si>
    <t>EMP8483</t>
  </si>
  <si>
    <t>EMP8527</t>
  </si>
  <si>
    <t>EMP8543</t>
  </si>
  <si>
    <t>EMP8678</t>
  </si>
  <si>
    <t>EMP8713</t>
  </si>
  <si>
    <t>EMP8750</t>
  </si>
  <si>
    <t>EMP8848</t>
  </si>
  <si>
    <t>EMP8860</t>
  </si>
  <si>
    <t>EMP8866</t>
  </si>
  <si>
    <t>EMP8885</t>
  </si>
  <si>
    <t>EMP8941</t>
  </si>
  <si>
    <t>EMP8962</t>
  </si>
  <si>
    <t>EMP8968</t>
  </si>
  <si>
    <t>EMP9052</t>
  </si>
  <si>
    <t>EMP9059</t>
  </si>
  <si>
    <t>EMP9112</t>
  </si>
  <si>
    <t>EMP9314</t>
  </si>
  <si>
    <t>EMP9328</t>
  </si>
  <si>
    <t>EMP9332</t>
  </si>
  <si>
    <t>EMP9346</t>
  </si>
  <si>
    <t>EMP9407</t>
  </si>
  <si>
    <t>EMP9431</t>
  </si>
  <si>
    <t>EMP9592</t>
  </si>
  <si>
    <t>EMP9604</t>
  </si>
  <si>
    <t>EMP9610</t>
  </si>
  <si>
    <t>EMP9630</t>
  </si>
  <si>
    <t>EMP9663</t>
  </si>
  <si>
    <t>EMP9671</t>
  </si>
  <si>
    <t>EMP9750</t>
  </si>
  <si>
    <t>EMP9758</t>
  </si>
  <si>
    <t>EMP9763</t>
  </si>
  <si>
    <t>EMP9770</t>
  </si>
  <si>
    <t>EMP9779</t>
  </si>
  <si>
    <t>EMP9812</t>
  </si>
  <si>
    <t>EMP9842</t>
  </si>
  <si>
    <t>EMP9877</t>
  </si>
  <si>
    <t>EMP9928</t>
  </si>
  <si>
    <t>EMP9937</t>
  </si>
  <si>
    <t>EMP9969</t>
  </si>
  <si>
    <t>EMP10015</t>
  </si>
  <si>
    <t>EMP10085</t>
  </si>
  <si>
    <t>EMP10103</t>
  </si>
  <si>
    <t>EMP10126</t>
  </si>
  <si>
    <t>EMP10161</t>
  </si>
  <si>
    <t>EMP10242</t>
  </si>
  <si>
    <t>EMP10256</t>
  </si>
  <si>
    <t>EMP10272</t>
  </si>
  <si>
    <t>EMP10307</t>
  </si>
  <si>
    <t>EMP10323</t>
  </si>
  <si>
    <t>EMP10332</t>
  </si>
  <si>
    <t>EMP10345</t>
  </si>
  <si>
    <t>EMP10432</t>
  </si>
  <si>
    <t>EMP10501</t>
  </si>
  <si>
    <t>EMP10517</t>
  </si>
  <si>
    <t>EMP10577</t>
  </si>
  <si>
    <t>EMP10679</t>
  </si>
  <si>
    <t>EMP10726</t>
  </si>
  <si>
    <t>EMP10936</t>
  </si>
  <si>
    <t>EMP10965</t>
  </si>
  <si>
    <t>EMP10980</t>
  </si>
  <si>
    <t>EMP10991</t>
  </si>
  <si>
    <t>EMP11000</t>
  </si>
  <si>
    <t>EMP11048</t>
  </si>
  <si>
    <t>EMP11158</t>
  </si>
  <si>
    <t>EMP11207</t>
  </si>
  <si>
    <t>EMP11220</t>
  </si>
  <si>
    <t>EMP11305</t>
  </si>
  <si>
    <t>EMP11411</t>
  </si>
  <si>
    <t>EMP11460</t>
  </si>
  <si>
    <t>EMP11537</t>
  </si>
  <si>
    <t>EMP11652</t>
  </si>
  <si>
    <t>EMP11666</t>
  </si>
  <si>
    <t>EMP11736</t>
  </si>
  <si>
    <t>EMP11757</t>
  </si>
  <si>
    <t>EMP11768</t>
  </si>
  <si>
    <t>EMP11822</t>
  </si>
  <si>
    <t>EMP11871</t>
  </si>
  <si>
    <t>EMP11945</t>
  </si>
  <si>
    <t>EMP11959</t>
  </si>
  <si>
    <t>EMP11976</t>
  </si>
  <si>
    <t>EMP12047</t>
  </si>
  <si>
    <t>EMP12123</t>
  </si>
  <si>
    <t>EMP12181</t>
  </si>
  <si>
    <t>EMP12188</t>
  </si>
  <si>
    <t>EMP12222</t>
  </si>
  <si>
    <t>EMP12257</t>
  </si>
  <si>
    <t>EMP12305</t>
  </si>
  <si>
    <t>EMP12359</t>
  </si>
  <si>
    <t>EMP12382</t>
  </si>
  <si>
    <t>EMP12473</t>
  </si>
  <si>
    <t>EMP12515</t>
  </si>
  <si>
    <t>EMP12534</t>
  </si>
  <si>
    <t>EMP12535</t>
  </si>
  <si>
    <t>EMP12654</t>
  </si>
  <si>
    <t>EMP12700</t>
  </si>
  <si>
    <t>EMP12722</t>
  </si>
  <si>
    <t>EMP12734</t>
  </si>
  <si>
    <t>EMP12767</t>
  </si>
  <si>
    <t>EMP12820</t>
  </si>
  <si>
    <t>EMP12837</t>
  </si>
  <si>
    <t>EMP12986</t>
  </si>
  <si>
    <t>EMP13008</t>
  </si>
  <si>
    <t>EMP13023</t>
  </si>
  <si>
    <t>EMP13047</t>
  </si>
  <si>
    <t>EMP13057</t>
  </si>
  <si>
    <t>EMP13095</t>
  </si>
  <si>
    <t>EMP13116</t>
  </si>
  <si>
    <t>EMP13143</t>
  </si>
  <si>
    <t>EMP13290</t>
  </si>
  <si>
    <t>EMP13291</t>
  </si>
  <si>
    <t>EMP13349</t>
  </si>
  <si>
    <t>EMP13400</t>
  </si>
  <si>
    <t>EMP13449</t>
  </si>
  <si>
    <t>EMP13507</t>
  </si>
  <si>
    <t>EMP13643</t>
  </si>
  <si>
    <t>EMP13681</t>
  </si>
  <si>
    <t>EMP13713</t>
  </si>
  <si>
    <t>EMP13783</t>
  </si>
  <si>
    <t>EMP13864</t>
  </si>
  <si>
    <t>EMP13873</t>
  </si>
  <si>
    <t>EMP13997</t>
  </si>
  <si>
    <t>EMP14005</t>
  </si>
  <si>
    <t>EMP14028</t>
  </si>
  <si>
    <t>EMP14165</t>
  </si>
  <si>
    <t>EMP14182</t>
  </si>
  <si>
    <t>EMP14188</t>
  </si>
  <si>
    <t>EMP14202</t>
  </si>
  <si>
    <t>EMP14231</t>
  </si>
  <si>
    <t>EMP14258</t>
  </si>
  <si>
    <t>EMP14280</t>
  </si>
  <si>
    <t>EMP14299</t>
  </si>
  <si>
    <t>EMP14352</t>
  </si>
  <si>
    <t>EMP14358</t>
  </si>
  <si>
    <t>EMP14516</t>
  </si>
  <si>
    <t>EMP14566</t>
  </si>
  <si>
    <t>EMP14625</t>
  </si>
  <si>
    <t>EMP14718</t>
  </si>
  <si>
    <t>EMP14723</t>
  </si>
  <si>
    <t>EMP14779</t>
  </si>
  <si>
    <t>EMP14788</t>
  </si>
  <si>
    <t>EMP14849</t>
  </si>
  <si>
    <t>EMP15042</t>
  </si>
  <si>
    <t>EMP15055</t>
  </si>
  <si>
    <t>EMP15066</t>
  </si>
  <si>
    <t>EMP15154</t>
  </si>
  <si>
    <t>EMP15164</t>
  </si>
  <si>
    <t>EMP15288</t>
  </si>
  <si>
    <t>EMP15315</t>
  </si>
  <si>
    <t>EMP15375</t>
  </si>
  <si>
    <t>EMP15417</t>
  </si>
  <si>
    <t>EMP15451</t>
  </si>
  <si>
    <t>EMP15461</t>
  </si>
  <si>
    <t>EMP15573</t>
  </si>
  <si>
    <t>EMP15594</t>
  </si>
  <si>
    <t>EMP15618</t>
  </si>
  <si>
    <t>EMP15698</t>
  </si>
  <si>
    <t>EMP15732</t>
  </si>
  <si>
    <t>EMP15745</t>
  </si>
  <si>
    <t>EMP15750</t>
  </si>
  <si>
    <t>EMP15760</t>
  </si>
  <si>
    <t>EMP15778</t>
  </si>
  <si>
    <t>EMP15887</t>
  </si>
  <si>
    <t>EMP15894</t>
  </si>
  <si>
    <t>EMP15901</t>
  </si>
  <si>
    <t>EMP15939</t>
  </si>
  <si>
    <t>EMP16201</t>
  </si>
  <si>
    <t>EMP16249</t>
  </si>
  <si>
    <t>EMP16374</t>
  </si>
  <si>
    <t>EMP16391</t>
  </si>
  <si>
    <t>EMP16443</t>
  </si>
  <si>
    <t>EMP16475</t>
  </si>
  <si>
    <t>EMP16533</t>
  </si>
  <si>
    <t>EMP16545</t>
  </si>
  <si>
    <t>EMP16566</t>
  </si>
  <si>
    <t>EMP16645</t>
  </si>
  <si>
    <t>EMP16677</t>
  </si>
  <si>
    <t>EMP16735</t>
  </si>
  <si>
    <t>EMP16750</t>
  </si>
  <si>
    <t>EMP16835</t>
  </si>
  <si>
    <t>EMP16916</t>
  </si>
  <si>
    <t>EMP16969</t>
  </si>
  <si>
    <t>EMP16981</t>
  </si>
  <si>
    <t>EMP17014</t>
  </si>
  <si>
    <t>EMP17024</t>
  </si>
  <si>
    <t>EMP17099</t>
  </si>
  <si>
    <t>EMP17209</t>
  </si>
  <si>
    <t>EMP17317</t>
  </si>
  <si>
    <t>EMP17338</t>
  </si>
  <si>
    <t>EMP17435</t>
  </si>
  <si>
    <t>EMP17457</t>
  </si>
  <si>
    <t>EMP17484</t>
  </si>
  <si>
    <t>EMP17503</t>
  </si>
  <si>
    <t>EMP17607</t>
  </si>
  <si>
    <t>EMP17665</t>
  </si>
  <si>
    <t>EMP17749</t>
  </si>
  <si>
    <t>EMP17940</t>
  </si>
  <si>
    <t>EMP17951</t>
  </si>
  <si>
    <t>EMP17958</t>
  </si>
  <si>
    <t>EMP18071</t>
  </si>
  <si>
    <t>EMP18100</t>
  </si>
  <si>
    <t>EMP18119</t>
  </si>
  <si>
    <t>EMP18196</t>
  </si>
  <si>
    <t>EMP18325</t>
  </si>
  <si>
    <t>EMP18373</t>
  </si>
  <si>
    <t>EMP18416</t>
  </si>
  <si>
    <t>EMP18469</t>
  </si>
  <si>
    <t>EMP18577</t>
  </si>
  <si>
    <t>EMP18596</t>
  </si>
  <si>
    <t>EMP18627</t>
  </si>
  <si>
    <t>EMP18636</t>
  </si>
  <si>
    <t>EMP18670</t>
  </si>
  <si>
    <t>EMP18699</t>
  </si>
  <si>
    <t>EMP18711</t>
  </si>
  <si>
    <t>EMP18800</t>
  </si>
  <si>
    <t>EMP18808</t>
  </si>
  <si>
    <t>EMP19002</t>
  </si>
  <si>
    <t>EMP19076</t>
  </si>
  <si>
    <t>EMP19086</t>
  </si>
  <si>
    <t>EMP19114</t>
  </si>
  <si>
    <t>EMP19248</t>
  </si>
  <si>
    <t>EMP19277</t>
  </si>
  <si>
    <t>EMP19284</t>
  </si>
  <si>
    <t>EMP19302</t>
  </si>
  <si>
    <t>EMP19501</t>
  </si>
  <si>
    <t>EMP19515</t>
  </si>
  <si>
    <t>EMP19528</t>
  </si>
  <si>
    <t>EMP19586</t>
  </si>
  <si>
    <t>EMP19602</t>
  </si>
  <si>
    <t>EMP19617</t>
  </si>
  <si>
    <t>EMP19643</t>
  </si>
  <si>
    <t>EMP19656</t>
  </si>
  <si>
    <t>EMP19666</t>
  </si>
  <si>
    <t>EMP19764</t>
  </si>
  <si>
    <t>EMP19778</t>
  </si>
  <si>
    <t>EMP19810</t>
  </si>
  <si>
    <t>EMP19818</t>
  </si>
  <si>
    <t>EMP19861</t>
  </si>
  <si>
    <t>EMP19889</t>
  </si>
  <si>
    <t>EMP19911</t>
  </si>
  <si>
    <t>EMP19944</t>
  </si>
  <si>
    <t>EMP19972</t>
  </si>
  <si>
    <t>EMP20012</t>
  </si>
  <si>
    <t>EMP20046</t>
  </si>
  <si>
    <t>EMP20083</t>
  </si>
  <si>
    <t>EMP20162</t>
  </si>
  <si>
    <t>EMP20173</t>
  </si>
  <si>
    <t>EMP20216</t>
  </si>
  <si>
    <t>EMP20224</t>
  </si>
  <si>
    <t>EMP20326</t>
  </si>
  <si>
    <t>EMP20450</t>
  </si>
  <si>
    <t>EMP20503</t>
  </si>
  <si>
    <t>EMP20512</t>
  </si>
  <si>
    <t>EMP20549</t>
  </si>
  <si>
    <t>EMP20577</t>
  </si>
  <si>
    <t>EMP20603</t>
  </si>
  <si>
    <t>EMP20650</t>
  </si>
  <si>
    <t>EMP20815</t>
  </si>
  <si>
    <t>EMP20851</t>
  </si>
  <si>
    <t>EMP20867</t>
  </si>
  <si>
    <t>EMP20876</t>
  </si>
  <si>
    <t>EMP20938</t>
  </si>
  <si>
    <t>EMP20971</t>
  </si>
  <si>
    <t>EMP20994</t>
  </si>
  <si>
    <t>EMP21188</t>
  </si>
  <si>
    <t>EMP21303</t>
  </si>
  <si>
    <t>EMP21378</t>
  </si>
  <si>
    <t>EMP21435</t>
  </si>
  <si>
    <t>EMP21663</t>
  </si>
  <si>
    <t>EMP21685</t>
  </si>
  <si>
    <t>EMP21699</t>
  </si>
  <si>
    <t>EMP21778</t>
  </si>
  <si>
    <t>EMP21788</t>
  </si>
  <si>
    <t>EMP21879</t>
  </si>
  <si>
    <t>EMP21881</t>
  </si>
  <si>
    <t>EMP22010</t>
  </si>
  <si>
    <t>EMP22029</t>
  </si>
  <si>
    <t>EMP22045</t>
  </si>
  <si>
    <t>EMP22141</t>
  </si>
  <si>
    <t>EMP22152</t>
  </si>
  <si>
    <t>EMP22228</t>
  </si>
  <si>
    <t>EMP22232</t>
  </si>
  <si>
    <t>EMP22240</t>
  </si>
  <si>
    <t>EMP22300</t>
  </si>
  <si>
    <t>EMP22302</t>
  </si>
  <si>
    <t>EMP22334</t>
  </si>
  <si>
    <t>EMP22443</t>
  </si>
  <si>
    <t>EMP22449</t>
  </si>
  <si>
    <t>EMP22539</t>
  </si>
  <si>
    <t>EMP22544</t>
  </si>
  <si>
    <t>EMP22630</t>
  </si>
  <si>
    <t>EMP22658</t>
  </si>
  <si>
    <t>EMP22670</t>
  </si>
  <si>
    <t>EMP22687</t>
  </si>
  <si>
    <t>EMP22751</t>
  </si>
  <si>
    <t>EMP22798</t>
  </si>
  <si>
    <t>EMP22838</t>
  </si>
  <si>
    <t>EMP22843</t>
  </si>
  <si>
    <t>EMP22994</t>
  </si>
  <si>
    <t>EMP23006</t>
  </si>
  <si>
    <t>EMP23063</t>
  </si>
  <si>
    <t>EMP23071</t>
  </si>
  <si>
    <t>EMP23080</t>
  </si>
  <si>
    <t>EMP23143</t>
  </si>
  <si>
    <t>EMP23179</t>
  </si>
  <si>
    <t>EMP23216</t>
  </si>
  <si>
    <t>EMP23259</t>
  </si>
  <si>
    <t>EMP23298</t>
  </si>
  <si>
    <t>EMP23304</t>
  </si>
  <si>
    <t>EMP23343</t>
  </si>
  <si>
    <t>EMP23361</t>
  </si>
  <si>
    <t>EMP23371</t>
  </si>
  <si>
    <t>EMP23425</t>
  </si>
  <si>
    <t>EMP23450</t>
  </si>
  <si>
    <t>EMP23552</t>
  </si>
  <si>
    <t>EMP23589</t>
  </si>
  <si>
    <t>EMP23617</t>
  </si>
  <si>
    <t>EMP23680</t>
  </si>
  <si>
    <t>EMP23695</t>
  </si>
  <si>
    <t>EMP23738</t>
  </si>
  <si>
    <t>EMP23813</t>
  </si>
  <si>
    <t>EMP23850</t>
  </si>
  <si>
    <t>EMP23871</t>
  </si>
  <si>
    <t>EMP23898</t>
  </si>
  <si>
    <t>EMP23951</t>
  </si>
  <si>
    <t>EMP24082</t>
  </si>
  <si>
    <t>EMP24153</t>
  </si>
  <si>
    <t>EMP24211</t>
  </si>
  <si>
    <t>EMP24241</t>
  </si>
  <si>
    <t>EMP24267</t>
  </si>
  <si>
    <t>EMP24332</t>
  </si>
  <si>
    <t>EMP24384</t>
  </si>
  <si>
    <t>EMP24423</t>
  </si>
  <si>
    <t>EMP24440</t>
  </si>
  <si>
    <t>EMP24548</t>
  </si>
  <si>
    <t>EMP24566</t>
  </si>
  <si>
    <t>EMP24582</t>
  </si>
  <si>
    <t>EMP24669</t>
  </si>
  <si>
    <t>EMP24818</t>
  </si>
  <si>
    <t>EMP24928</t>
  </si>
  <si>
    <t>EMP24972</t>
  </si>
  <si>
    <t>EMP25018</t>
  </si>
  <si>
    <t>EMP25055</t>
  </si>
  <si>
    <t>EMP25190</t>
  </si>
  <si>
    <t>EMP25216</t>
  </si>
  <si>
    <t>EMP25235</t>
  </si>
  <si>
    <t>EMP25246</t>
  </si>
  <si>
    <t>EMP25247</t>
  </si>
  <si>
    <t>EMP25328</t>
  </si>
  <si>
    <t>EMP25379</t>
  </si>
  <si>
    <t>EMP25392</t>
  </si>
  <si>
    <t>EMP25396</t>
  </si>
  <si>
    <t>EMP25443</t>
  </si>
  <si>
    <t>EMP25475</t>
  </si>
  <si>
    <t>EMP25502</t>
  </si>
  <si>
    <t>EMP25506</t>
  </si>
  <si>
    <t>EMP25634</t>
  </si>
  <si>
    <t>EMP25713</t>
  </si>
  <si>
    <t>EMP25751</t>
  </si>
  <si>
    <t>EMP25795</t>
  </si>
  <si>
    <t>EMP25862</t>
  </si>
  <si>
    <t>EMP25910</t>
  </si>
  <si>
    <t>EMP25933</t>
  </si>
  <si>
    <t>EMP25990</t>
  </si>
  <si>
    <t>EMP25992</t>
  </si>
  <si>
    <t>EMP26062</t>
  </si>
  <si>
    <t>EMP26064</t>
  </si>
  <si>
    <t>EMP26140</t>
  </si>
  <si>
    <t>EMP26145</t>
  </si>
  <si>
    <t>EMP26223</t>
  </si>
  <si>
    <t>EMP26265</t>
  </si>
  <si>
    <t>EMP26314</t>
  </si>
  <si>
    <t>EMP26331</t>
  </si>
  <si>
    <t>EMP26397</t>
  </si>
  <si>
    <t>EMP26419</t>
  </si>
  <si>
    <t>EMP26426</t>
  </si>
  <si>
    <t>EMP26525</t>
  </si>
  <si>
    <t>EMP26560</t>
  </si>
  <si>
    <t>EMP26581</t>
  </si>
  <si>
    <t>EMP10819</t>
  </si>
  <si>
    <t>EMP4021</t>
  </si>
  <si>
    <t>EMP24327</t>
  </si>
  <si>
    <t>EMP17081</t>
  </si>
  <si>
    <t>EMP4262</t>
  </si>
  <si>
    <t>EMP10598</t>
  </si>
  <si>
    <t>EMP23786</t>
  </si>
  <si>
    <t>EMP14448</t>
  </si>
  <si>
    <t>EMP25667</t>
  </si>
  <si>
    <t>EMP21757</t>
  </si>
  <si>
    <t>EMP2758</t>
  </si>
  <si>
    <t>EMP8620</t>
  </si>
  <si>
    <t>EMP9286</t>
  </si>
  <si>
    <t>EMP11804</t>
  </si>
  <si>
    <t>EMP10912</t>
  </si>
  <si>
    <t>EMP16009</t>
  </si>
  <si>
    <t>EMP9119</t>
  </si>
  <si>
    <t>EMP1260</t>
  </si>
  <si>
    <t>EMP4467</t>
  </si>
  <si>
    <t>EMP10002</t>
  </si>
  <si>
    <t>EMP5149</t>
  </si>
  <si>
    <t>EMP21852</t>
  </si>
  <si>
    <t>EMP4249</t>
  </si>
  <si>
    <t>EMP23439</t>
  </si>
  <si>
    <t>EMP16305</t>
  </si>
  <si>
    <t>EMP9460</t>
  </si>
  <si>
    <t>EMP18630</t>
  </si>
  <si>
    <t>EMP7540</t>
  </si>
  <si>
    <t>EMP12294</t>
  </si>
  <si>
    <t>EMP15174</t>
  </si>
  <si>
    <t>EMP18022</t>
  </si>
  <si>
    <t>EMP16219</t>
  </si>
  <si>
    <t>EMP5230</t>
  </si>
  <si>
    <t>EMP14148</t>
  </si>
  <si>
    <t>EMP21271</t>
  </si>
  <si>
    <t>EMP23251</t>
  </si>
  <si>
    <t>EMP14244</t>
  </si>
  <si>
    <t>EMP3014</t>
  </si>
  <si>
    <t>EMP24652</t>
  </si>
  <si>
    <t>EMP12714</t>
  </si>
  <si>
    <t>EMP2338</t>
  </si>
  <si>
    <t>EMP22480</t>
  </si>
  <si>
    <t>EMP18365</t>
  </si>
  <si>
    <t>EMP10689</t>
  </si>
  <si>
    <t>EMP8872</t>
  </si>
  <si>
    <t>EMP10142</t>
  </si>
  <si>
    <t>EMP2631</t>
  </si>
  <si>
    <t>EMP3444</t>
  </si>
  <si>
    <t>EMP18747</t>
  </si>
  <si>
    <t>EMP7381</t>
  </si>
  <si>
    <t>EMP18554</t>
  </si>
  <si>
    <t>EMP7591</t>
  </si>
  <si>
    <t>EMP26428</t>
  </si>
  <si>
    <t>EMP25150</t>
  </si>
  <si>
    <t>EMP341</t>
  </si>
  <si>
    <t>EMP11481</t>
  </si>
  <si>
    <t>EMP13069</t>
  </si>
  <si>
    <t>EMP1050</t>
  </si>
  <si>
    <t>EMP3722</t>
  </si>
  <si>
    <t>EMP17507</t>
  </si>
  <si>
    <t>EMP20410</t>
  </si>
  <si>
    <t>EMP7439</t>
  </si>
  <si>
    <t>EMP18081</t>
  </si>
  <si>
    <t>EMP12707</t>
  </si>
  <si>
    <t>EMP14889</t>
  </si>
  <si>
    <t>EMP21044</t>
  </si>
  <si>
    <t>EMP22827</t>
  </si>
  <si>
    <t>EMP19842</t>
  </si>
  <si>
    <t>EMP1634</t>
  </si>
  <si>
    <t>EMP17634</t>
  </si>
  <si>
    <t>EMP19532</t>
  </si>
  <si>
    <t>EMP16815</t>
  </si>
  <si>
    <t>EMP18248</t>
  </si>
  <si>
    <t>EMP5167</t>
  </si>
  <si>
    <t>EMP18964</t>
  </si>
  <si>
    <t>EMP12898</t>
  </si>
  <si>
    <t>EMP24461</t>
  </si>
  <si>
    <t>EMP2459</t>
  </si>
  <si>
    <t>EMP20386</t>
  </si>
  <si>
    <t>EMP22276</t>
  </si>
  <si>
    <t>EMP14359</t>
  </si>
  <si>
    <t>EMP17729</t>
  </si>
  <si>
    <t>EMP3056</t>
  </si>
  <si>
    <t>EMP21069</t>
  </si>
  <si>
    <t>EMP21939</t>
  </si>
  <si>
    <t>EMP5781</t>
  </si>
  <si>
    <t>EMP4918</t>
  </si>
  <si>
    <t>EMP26729</t>
  </si>
  <si>
    <t>EMP23686</t>
  </si>
  <si>
    <t>EMP15216</t>
  </si>
  <si>
    <t>EMP2618</t>
  </si>
  <si>
    <t>EMP10646</t>
  </si>
  <si>
    <t>EMP14829</t>
  </si>
  <si>
    <t>EMP5370</t>
  </si>
  <si>
    <t>EMP18604</t>
  </si>
  <si>
    <t>EMP26812</t>
  </si>
  <si>
    <t>EMP485</t>
  </si>
  <si>
    <t>EMP1830</t>
  </si>
  <si>
    <t>EMP12699</t>
  </si>
  <si>
    <t>EMP5800</t>
  </si>
  <si>
    <t>EMP26707</t>
  </si>
  <si>
    <t>EMP2987</t>
  </si>
  <si>
    <t>EMP17173</t>
  </si>
  <si>
    <t>EMP6758</t>
  </si>
  <si>
    <t>EMP16882</t>
  </si>
  <si>
    <t>EMP4184</t>
  </si>
  <si>
    <t>EMP25683</t>
  </si>
  <si>
    <t>EMP20996</t>
  </si>
  <si>
    <t>EMP16842</t>
  </si>
  <si>
    <t>EMP24099</t>
  </si>
  <si>
    <t>EMP9136</t>
  </si>
  <si>
    <t>EMP4296</t>
  </si>
  <si>
    <t>EMP12566</t>
  </si>
  <si>
    <t>EMP16280</t>
  </si>
  <si>
    <t>EMP22462</t>
  </si>
  <si>
    <t>EMP11852</t>
  </si>
  <si>
    <t>EMP876</t>
  </si>
  <si>
    <t>EMP11662</t>
  </si>
  <si>
    <t>EMP13634</t>
  </si>
  <si>
    <t>EMP6978</t>
  </si>
  <si>
    <t>EMP7928</t>
  </si>
  <si>
    <t>EMP12960</t>
  </si>
  <si>
    <t>EMP11491</t>
  </si>
  <si>
    <t>EMP22672</t>
  </si>
  <si>
    <t>EMP14674</t>
  </si>
  <si>
    <t>EMP5145</t>
  </si>
  <si>
    <t>EMP2209</t>
  </si>
  <si>
    <t>EMP26538</t>
  </si>
  <si>
    <t>EMP9740</t>
  </si>
  <si>
    <t>EMP23732</t>
  </si>
  <si>
    <t>EMP10690</t>
  </si>
  <si>
    <t>EMP5334</t>
  </si>
  <si>
    <t>EMP4373</t>
  </si>
  <si>
    <t>EMP11396</t>
  </si>
  <si>
    <t>EMP11843</t>
  </si>
  <si>
    <t>EMP1746</t>
  </si>
  <si>
    <t>EMP21390</t>
  </si>
  <si>
    <t>EMP19015</t>
  </si>
  <si>
    <t>EMP12639</t>
  </si>
  <si>
    <t>EMP25065</t>
  </si>
  <si>
    <t>EMP14760</t>
  </si>
  <si>
    <t>EMP26300</t>
  </si>
  <si>
    <t>EMP16713</t>
  </si>
  <si>
    <t>EMP15541</t>
  </si>
  <si>
    <t>EMP18689</t>
  </si>
  <si>
    <t>EMP20191</t>
  </si>
  <si>
    <t>EMP14366</t>
  </si>
  <si>
    <t>EMP6477</t>
  </si>
  <si>
    <t>EMP22321</t>
  </si>
  <si>
    <t>EMP26056</t>
  </si>
  <si>
    <t>EMP14503</t>
  </si>
  <si>
    <t>EMP9788</t>
  </si>
  <si>
    <t>EMP24573</t>
  </si>
  <si>
    <t>EMP13944</t>
  </si>
  <si>
    <t>EMP12773</t>
  </si>
  <si>
    <t>EMP23328</t>
  </si>
  <si>
    <t>EMP6576</t>
  </si>
  <si>
    <t>EMP12487</t>
  </si>
  <si>
    <t>EMP17691</t>
  </si>
  <si>
    <t>EMP1005</t>
  </si>
  <si>
    <t>EMP8210</t>
  </si>
  <si>
    <t>EMP16577</t>
  </si>
  <si>
    <t>EMP14062</t>
  </si>
  <si>
    <t>EMP3318</t>
  </si>
  <si>
    <t>EMP24354</t>
  </si>
  <si>
    <t>EMP12192</t>
  </si>
  <si>
    <t>EMP25430</t>
  </si>
  <si>
    <t>EMP6823</t>
  </si>
  <si>
    <t>EMP24451</t>
  </si>
  <si>
    <t>EMP21524</t>
  </si>
  <si>
    <t>EMP19649</t>
  </si>
  <si>
    <t>EMP26651</t>
  </si>
  <si>
    <t>EMP16692</t>
  </si>
  <si>
    <t>EMP21307</t>
  </si>
  <si>
    <t>EMP5115</t>
  </si>
  <si>
    <t>EMP14252</t>
  </si>
  <si>
    <t>EMP3215</t>
  </si>
  <si>
    <t>EMP23374</t>
  </si>
  <si>
    <t>EMP14209</t>
  </si>
  <si>
    <t>EMP15863</t>
  </si>
  <si>
    <t>EMP21052</t>
  </si>
  <si>
    <t>EMP1222</t>
  </si>
  <si>
    <t>EMP14743</t>
  </si>
  <si>
    <t>EMP6054</t>
  </si>
  <si>
    <t>EMP5061</t>
  </si>
  <si>
    <t>EMP12051</t>
  </si>
  <si>
    <t>EMP17539</t>
  </si>
  <si>
    <t>EMP1499</t>
  </si>
  <si>
    <t>EMP15320</t>
  </si>
  <si>
    <t>EMP20316</t>
  </si>
  <si>
    <t>EMP23939</t>
  </si>
  <si>
    <t>EMP25553</t>
  </si>
  <si>
    <t>EMP11473</t>
  </si>
  <si>
    <t>EMP4810</t>
  </si>
  <si>
    <t>EMP25857</t>
  </si>
  <si>
    <t>EMP23239</t>
  </si>
  <si>
    <t>EMP25966</t>
  </si>
  <si>
    <t>EMP7130</t>
  </si>
  <si>
    <t>EMP18443</t>
  </si>
  <si>
    <t>EMP1847</t>
  </si>
  <si>
    <t>EMP25978</t>
  </si>
  <si>
    <t>EMP20957</t>
  </si>
  <si>
    <t>EMP14596</t>
  </si>
  <si>
    <t>EMP1344</t>
  </si>
  <si>
    <t>EMP219</t>
  </si>
  <si>
    <t>EMP26059</t>
  </si>
  <si>
    <t>EMP20010</t>
  </si>
  <si>
    <t>EMP17597</t>
  </si>
  <si>
    <t>EMP8200</t>
  </si>
  <si>
    <t>EMP22498</t>
  </si>
  <si>
    <t>EMP22817</t>
  </si>
  <si>
    <t>EMP10051</t>
  </si>
  <si>
    <t>EMP23947</t>
  </si>
  <si>
    <t>EMP13723</t>
  </si>
  <si>
    <t>EMP6547</t>
  </si>
  <si>
    <t>EMP22835</t>
  </si>
  <si>
    <t>EMP15658</t>
  </si>
  <si>
    <t>EMP11671</t>
  </si>
  <si>
    <t>EMP16739</t>
  </si>
  <si>
    <t>EMP16042</t>
  </si>
  <si>
    <t>EMP9687</t>
  </si>
  <si>
    <t>EMP24786</t>
  </si>
  <si>
    <t>EMP6371</t>
  </si>
  <si>
    <t>EMP20373</t>
  </si>
  <si>
    <t>EMP9386</t>
  </si>
  <si>
    <t>EMP8167</t>
  </si>
  <si>
    <t>EMP20161</t>
  </si>
  <si>
    <t>EMP1817</t>
  </si>
  <si>
    <t>EMP26749</t>
  </si>
  <si>
    <t>EMP15837</t>
  </si>
  <si>
    <t>EMP4567</t>
  </si>
  <si>
    <t>EMP5897</t>
  </si>
  <si>
    <t>EMP24171</t>
  </si>
  <si>
    <t>EMP15412</t>
  </si>
  <si>
    <t>EMP15420</t>
  </si>
  <si>
    <t>EMP11909</t>
  </si>
  <si>
    <t>EMP7461</t>
  </si>
  <si>
    <t>EMP9475</t>
  </si>
  <si>
    <t>EMP1772</t>
  </si>
  <si>
    <t>EMP25158</t>
  </si>
  <si>
    <t>EMP8518</t>
  </si>
  <si>
    <t>EMP22099</t>
  </si>
  <si>
    <t>EMP505</t>
  </si>
  <si>
    <t>EMP10968</t>
  </si>
  <si>
    <t>EMP11041</t>
  </si>
  <si>
    <t>EMP22341</t>
  </si>
  <si>
    <t>EMP8910</t>
  </si>
  <si>
    <t>EMP6895</t>
  </si>
  <si>
    <t>EMP13815</t>
  </si>
  <si>
    <t>EMP6487</t>
  </si>
  <si>
    <t>EMP26081</t>
  </si>
  <si>
    <t>EMP24035</t>
  </si>
  <si>
    <t>EMP20292</t>
  </si>
  <si>
    <t>EMP1118</t>
  </si>
  <si>
    <t>EMP19510</t>
  </si>
  <si>
    <t>EMP26495</t>
  </si>
  <si>
    <t>EMP1012</t>
  </si>
  <si>
    <t>EMP17904</t>
  </si>
  <si>
    <t>EMP11405</t>
  </si>
  <si>
    <t>EMP214</t>
  </si>
  <si>
    <t>EMP9765</t>
  </si>
  <si>
    <t>EMP24957</t>
  </si>
  <si>
    <t>EMP14382</t>
  </si>
  <si>
    <t>EMP367</t>
  </si>
  <si>
    <t>EMP26439</t>
  </si>
  <si>
    <t>EMP20556</t>
  </si>
  <si>
    <t>EMP7798</t>
  </si>
  <si>
    <t>EMP22979</t>
  </si>
  <si>
    <t>EMP23167</t>
  </si>
  <si>
    <t>EMP25867</t>
  </si>
  <si>
    <t>EMP24227</t>
  </si>
  <si>
    <t>EMP14099</t>
  </si>
  <si>
    <t>EMP23291</t>
  </si>
  <si>
    <t>EMP25723</t>
  </si>
  <si>
    <t>EMP17739</t>
  </si>
  <si>
    <t>EMP22474</t>
  </si>
  <si>
    <t>EMP3116</t>
  </si>
  <si>
    <t>EMP5550</t>
  </si>
  <si>
    <t>EMP2425</t>
  </si>
  <si>
    <t>EMP19422</t>
  </si>
  <si>
    <t>EMP25312</t>
  </si>
  <si>
    <t>EMP22855</t>
  </si>
  <si>
    <t>EMP4850</t>
  </si>
  <si>
    <t>EMP26024</t>
  </si>
  <si>
    <t>EMP8591</t>
  </si>
  <si>
    <t>EMP3853</t>
  </si>
  <si>
    <t>EMP21488</t>
  </si>
  <si>
    <t>EMP20241</t>
  </si>
  <si>
    <t>EMP19864</t>
  </si>
  <si>
    <t>EMP25416</t>
  </si>
  <si>
    <t>EMP13993</t>
  </si>
  <si>
    <t>EMP20585</t>
  </si>
  <si>
    <t>EMP4445</t>
  </si>
  <si>
    <t>EMP17152</t>
  </si>
  <si>
    <t>EMP6707</t>
  </si>
  <si>
    <t>EMP15219</t>
  </si>
  <si>
    <t>EMP14657</t>
  </si>
  <si>
    <t>EMP14822</t>
  </si>
  <si>
    <t>EMP9385</t>
  </si>
  <si>
    <t>EMP17616</t>
  </si>
  <si>
    <t>EMP9595</t>
  </si>
  <si>
    <t>EMP5339</t>
  </si>
  <si>
    <t>EMP22281</t>
  </si>
  <si>
    <t>EMP20909</t>
  </si>
  <si>
    <t>EMP23344</t>
  </si>
  <si>
    <t>EMP25653</t>
  </si>
  <si>
    <t>EMP16322</t>
  </si>
  <si>
    <t>EMP19987</t>
  </si>
  <si>
    <t>EMP8952</t>
  </si>
  <si>
    <t>EMP24761</t>
  </si>
  <si>
    <t>EMP9195</t>
  </si>
  <si>
    <t>EMP16874</t>
  </si>
  <si>
    <t>EMP3140</t>
  </si>
  <si>
    <t>EMP12552</t>
  </si>
  <si>
    <t>EMP26501</t>
  </si>
  <si>
    <t>EMP10768</t>
  </si>
  <si>
    <t>EMP19442</t>
  </si>
  <si>
    <t>EMP22868</t>
  </si>
  <si>
    <t>EMP7982</t>
  </si>
  <si>
    <t>EMP4390</t>
  </si>
  <si>
    <t>EMP5296</t>
  </si>
  <si>
    <t>EMP25887</t>
  </si>
  <si>
    <t>EMP8805</t>
  </si>
  <si>
    <t>EMP6746</t>
  </si>
  <si>
    <t>EMP4954</t>
  </si>
  <si>
    <t>EMP16985</t>
  </si>
  <si>
    <t>EMP17899</t>
  </si>
  <si>
    <t>EMP16995</t>
  </si>
  <si>
    <t>EMP14770</t>
  </si>
  <si>
    <t>EMP20527</t>
  </si>
  <si>
    <t>EMP13498</t>
  </si>
  <si>
    <t>EMP23702</t>
  </si>
  <si>
    <t>EMP26090</t>
  </si>
  <si>
    <t>EMP20861</t>
  </si>
  <si>
    <t>EMP23049</t>
  </si>
  <si>
    <t>EMP21100</t>
  </si>
  <si>
    <t>EMP2040</t>
  </si>
  <si>
    <t>EMP8045</t>
  </si>
  <si>
    <t>EMP18936</t>
  </si>
  <si>
    <t>EMP8467</t>
  </si>
  <si>
    <t>EMP2001</t>
  </si>
  <si>
    <t>EMP4024</t>
  </si>
  <si>
    <t>EMP5221</t>
  </si>
  <si>
    <t>EMP24150</t>
  </si>
  <si>
    <t>EMP5174</t>
  </si>
  <si>
    <t>EMP2095</t>
  </si>
  <si>
    <t>EMP7523</t>
  </si>
  <si>
    <t>EMP9643</t>
  </si>
  <si>
    <t>EMP2813</t>
  </si>
  <si>
    <t>EMP10062</t>
  </si>
  <si>
    <t>EMP25367</t>
  </si>
  <si>
    <t>EMP3563</t>
  </si>
  <si>
    <t>EMP640</t>
  </si>
  <si>
    <t>EMP13659</t>
  </si>
  <si>
    <t>EMP23269</t>
  </si>
  <si>
    <t>EMP6069</t>
  </si>
  <si>
    <t>EMP13517</t>
  </si>
  <si>
    <t>EMP6306</t>
  </si>
  <si>
    <t>EMP20220</t>
  </si>
  <si>
    <t>EMP15</t>
  </si>
  <si>
    <t>EMP26531</t>
  </si>
  <si>
    <t>EMP11241</t>
  </si>
  <si>
    <t>EMP15464</t>
  </si>
  <si>
    <t>EMP11139</t>
  </si>
  <si>
    <t>EMP7145</t>
  </si>
  <si>
    <t>EMP10259</t>
  </si>
  <si>
    <t>EMP22729</t>
  </si>
  <si>
    <t>EMP21464</t>
  </si>
  <si>
    <t>EMP15227</t>
  </si>
  <si>
    <t>EMP17295</t>
  </si>
  <si>
    <t>EMP16320</t>
  </si>
  <si>
    <t>EMP23980</t>
  </si>
  <si>
    <t>EMP19583</t>
  </si>
  <si>
    <t>EMP22610</t>
  </si>
  <si>
    <t>EMP20239</t>
  </si>
  <si>
    <t>EMP8676</t>
  </si>
  <si>
    <t>EMP7198</t>
  </si>
  <si>
    <t>EMP21506</t>
  </si>
  <si>
    <t>EMP12030</t>
  </si>
  <si>
    <t>EMP16503</t>
  </si>
  <si>
    <t>EMP22048</t>
  </si>
  <si>
    <t>EMP15606</t>
  </si>
  <si>
    <t>EMP818</t>
  </si>
  <si>
    <t>EMP18779</t>
  </si>
  <si>
    <t>EMP1075</t>
  </si>
  <si>
    <t>EMP6657</t>
  </si>
  <si>
    <t>EMP22977</t>
  </si>
  <si>
    <t>EMP7533</t>
  </si>
  <si>
    <t>EMP19434</t>
  </si>
  <si>
    <t>EMP5188</t>
  </si>
  <si>
    <t>EMP9501</t>
  </si>
  <si>
    <t>EMP13559</t>
  </si>
  <si>
    <t>EMP23087</t>
  </si>
  <si>
    <t>EMP8081</t>
  </si>
  <si>
    <t>EMP18480</t>
  </si>
  <si>
    <t>EMP11095</t>
  </si>
  <si>
    <t>EMP17314</t>
  </si>
  <si>
    <t>EMP26477</t>
  </si>
  <si>
    <t>EMP962</t>
  </si>
  <si>
    <t>EMP6448</t>
  </si>
  <si>
    <t>EMP9555</t>
  </si>
  <si>
    <t>EMP26658</t>
  </si>
  <si>
    <t>EMP11311</t>
  </si>
  <si>
    <t>EMP10117</t>
  </si>
  <si>
    <t>EMP11154</t>
  </si>
  <si>
    <t>EMP15204</t>
  </si>
  <si>
    <t>EMP19452</t>
  </si>
  <si>
    <t>EMP3044</t>
  </si>
  <si>
    <t>EMP13153</t>
  </si>
  <si>
    <t>EMP13741</t>
  </si>
  <si>
    <t>EMP20646</t>
  </si>
  <si>
    <t>EMP14225</t>
  </si>
  <si>
    <t>EMP13974</t>
  </si>
  <si>
    <t>EMP6004</t>
  </si>
  <si>
    <t>EMP19208</t>
  </si>
  <si>
    <t>EMP18069</t>
  </si>
  <si>
    <t>EMP9530</t>
  </si>
  <si>
    <t>EMP12701</t>
  </si>
  <si>
    <t>EMP12959</t>
  </si>
  <si>
    <t>EMP24923</t>
  </si>
  <si>
    <t>EMP14030</t>
  </si>
  <si>
    <t>EMP24533</t>
  </si>
  <si>
    <t>EMP16847</t>
  </si>
  <si>
    <t>EMP15912</t>
  </si>
  <si>
    <t>EMP9352</t>
  </si>
  <si>
    <t>EMP12450</t>
  </si>
  <si>
    <t>EMP26850</t>
  </si>
  <si>
    <t>EMP23726</t>
  </si>
  <si>
    <t>EMP7290</t>
  </si>
  <si>
    <t>EMP15439</t>
  </si>
  <si>
    <t>EMP14489</t>
  </si>
  <si>
    <t>EMP26668</t>
  </si>
  <si>
    <t>EMP8091</t>
  </si>
  <si>
    <t>EMP17722</t>
  </si>
  <si>
    <t>EMP10445</t>
  </si>
  <si>
    <t>EMP25288</t>
  </si>
  <si>
    <t>EMP21243</t>
  </si>
  <si>
    <t>EMP16321</t>
  </si>
  <si>
    <t>EMP20523</t>
  </si>
  <si>
    <t>EMP11606</t>
  </si>
  <si>
    <t>EMP20521</t>
  </si>
  <si>
    <t>EMP12841</t>
  </si>
  <si>
    <t>EMP17240</t>
  </si>
  <si>
    <t>EMP14420</t>
  </si>
  <si>
    <t>EMP21210</t>
  </si>
  <si>
    <t>EMP23781</t>
  </si>
  <si>
    <t>EMP23730</t>
  </si>
  <si>
    <t>EMP15787</t>
  </si>
  <si>
    <t>EMP12878</t>
  </si>
  <si>
    <t>EMP7951</t>
  </si>
  <si>
    <t>EMP529</t>
  </si>
  <si>
    <t>EMP9793</t>
  </si>
  <si>
    <t>EMP17693</t>
  </si>
  <si>
    <t>EMP1366</t>
  </si>
  <si>
    <t>EMP14206</t>
  </si>
  <si>
    <t>EMP3947</t>
  </si>
  <si>
    <t>EMP6262</t>
  </si>
  <si>
    <t>EMP8289</t>
  </si>
  <si>
    <t>EMP19530</t>
  </si>
  <si>
    <t>EMP7033</t>
  </si>
  <si>
    <t>EMP20097</t>
  </si>
  <si>
    <t>EMP3899</t>
  </si>
  <si>
    <t>EMP16397</t>
  </si>
  <si>
    <t>EMP14383</t>
  </si>
  <si>
    <t>EMP8688</t>
  </si>
  <si>
    <t>EMP21194</t>
  </si>
  <si>
    <t>EMP17123</t>
  </si>
  <si>
    <t>EMP19518</t>
  </si>
  <si>
    <t>EMP23140</t>
  </si>
  <si>
    <t>EMP24219</t>
  </si>
  <si>
    <t>EMP10777</t>
  </si>
  <si>
    <t>EMP10827</t>
  </si>
  <si>
    <t>EMP1946</t>
  </si>
  <si>
    <t>EMP21595</t>
  </si>
  <si>
    <t>EMP2719</t>
  </si>
  <si>
    <t>EMP10207</t>
  </si>
  <si>
    <t>EMP25810</t>
  </si>
  <si>
    <t>EMP19884</t>
  </si>
  <si>
    <t>EMP11291</t>
  </si>
  <si>
    <t>EMP19508</t>
  </si>
  <si>
    <t>EMP3290</t>
  </si>
  <si>
    <t>EMP26935</t>
  </si>
  <si>
    <t>EMP16623</t>
  </si>
  <si>
    <t>EMP12951</t>
  </si>
  <si>
    <t>EMP22763</t>
  </si>
  <si>
    <t>EMP8986</t>
  </si>
  <si>
    <t>EMP8691</t>
  </si>
  <si>
    <t>EMP16630</t>
  </si>
  <si>
    <t>EMP26759</t>
  </si>
  <si>
    <t>EMP12675</t>
  </si>
  <si>
    <t>EMP25398</t>
  </si>
  <si>
    <t>EMP21764</t>
  </si>
  <si>
    <t>EMP5624</t>
  </si>
  <si>
    <t>EMP10343</t>
  </si>
  <si>
    <t>EMP21228</t>
  </si>
  <si>
    <t>EMP5818</t>
  </si>
  <si>
    <t>EMP8961</t>
  </si>
  <si>
    <t>EMP1328</t>
  </si>
  <si>
    <t>EMP3276</t>
  </si>
  <si>
    <t>EMP6383</t>
  </si>
  <si>
    <t>EMP4617</t>
  </si>
  <si>
    <t>EMP11450</t>
  </si>
  <si>
    <t>EMP13424</t>
  </si>
  <si>
    <t>EMP4040</t>
  </si>
  <si>
    <t>EMP3305</t>
  </si>
  <si>
    <t>EMP7503</t>
  </si>
  <si>
    <t>EMP16618</t>
  </si>
  <si>
    <t>EMP22026</t>
  </si>
  <si>
    <t>EMP20837</t>
  </si>
  <si>
    <t>EMP21534</t>
  </si>
  <si>
    <t>EMP20074</t>
  </si>
  <si>
    <t>EMP24284</t>
  </si>
  <si>
    <t>EMP19786</t>
  </si>
  <si>
    <t>EMP22617</t>
  </si>
  <si>
    <t>EMP11985</t>
  </si>
  <si>
    <t>EMP2505</t>
  </si>
  <si>
    <t>EMP15407</t>
  </si>
  <si>
    <t>EMP19571</t>
  </si>
  <si>
    <t>EMP10833</t>
  </si>
  <si>
    <t>EMP21025</t>
  </si>
  <si>
    <t>EMP16779</t>
  </si>
  <si>
    <t>EMP15165</t>
  </si>
  <si>
    <t>EMP2066</t>
  </si>
  <si>
    <t>EMP16646</t>
  </si>
  <si>
    <t>EMP11270</t>
  </si>
  <si>
    <t>EMP24369</t>
  </si>
  <si>
    <t>EMP16765</t>
  </si>
  <si>
    <t>EMP18120</t>
  </si>
  <si>
    <t>EMP1811</t>
  </si>
  <si>
    <t>EMP10496</t>
  </si>
  <si>
    <t>EMP12938</t>
  </si>
  <si>
    <t>EMP24072</t>
  </si>
  <si>
    <t>EMP12453</t>
  </si>
  <si>
    <t>EMP18896</t>
  </si>
  <si>
    <t>EMP19117</t>
  </si>
  <si>
    <t>EMP1565</t>
  </si>
  <si>
    <t>EMP24627</t>
  </si>
  <si>
    <t>EMP13954</t>
  </si>
  <si>
    <t>EMP7086</t>
  </si>
  <si>
    <t>EMP14395</t>
  </si>
  <si>
    <t>EMP10741</t>
  </si>
  <si>
    <t>EMP9986</t>
  </si>
  <si>
    <t>EMP13368</t>
  </si>
  <si>
    <t>EMP25747</t>
  </si>
  <si>
    <t>EMP3773</t>
  </si>
  <si>
    <t>EMP4065</t>
  </si>
  <si>
    <t>EMP25622</t>
  </si>
  <si>
    <t>EMP10028</t>
  </si>
  <si>
    <t>EMP2677</t>
  </si>
  <si>
    <t>EMP4042</t>
  </si>
  <si>
    <t>EMP22446</t>
  </si>
  <si>
    <t>EMP6401</t>
  </si>
  <si>
    <t>EMP21108</t>
  </si>
  <si>
    <t>EMP8385</t>
  </si>
  <si>
    <t>EMP4853</t>
  </si>
  <si>
    <t>EMP10967</t>
  </si>
  <si>
    <t>EMP3179</t>
  </si>
  <si>
    <t>EMP10599</t>
  </si>
  <si>
    <t>EMP17097</t>
  </si>
  <si>
    <t>EMP18980</t>
  </si>
  <si>
    <t>EMP3065</t>
  </si>
  <si>
    <t>EMP80</t>
  </si>
  <si>
    <t>EMP23884</t>
  </si>
  <si>
    <t>EMP14988</t>
  </si>
  <si>
    <t>EMP16169</t>
  </si>
  <si>
    <t>EMP25111</t>
  </si>
  <si>
    <t>EMP19267</t>
  </si>
  <si>
    <t>EMP1732</t>
  </si>
  <si>
    <t>EMP770</t>
  </si>
  <si>
    <t>EMP7151</t>
  </si>
  <si>
    <t>EMP8396</t>
  </si>
  <si>
    <t>EMP19244</t>
  </si>
  <si>
    <t>EMP9408</t>
  </si>
  <si>
    <t>EMP14899</t>
  </si>
  <si>
    <t>EMP19330</t>
  </si>
  <si>
    <t>EMP19156</t>
  </si>
  <si>
    <t>EMP17981</t>
  </si>
  <si>
    <t>EMP15114</t>
  </si>
  <si>
    <t>EMP13908</t>
  </si>
  <si>
    <t>EMP24962</t>
  </si>
  <si>
    <t>EMP15091</t>
  </si>
  <si>
    <t>EMP22986</t>
  </si>
  <si>
    <t>EMP12213</t>
  </si>
  <si>
    <t>EMP11457</t>
  </si>
  <si>
    <t>EMP21294</t>
  </si>
  <si>
    <t>EMP26103</t>
  </si>
  <si>
    <t>EMP24765</t>
  </si>
  <si>
    <t>EMP19635</t>
  </si>
  <si>
    <t>EMP20993</t>
  </si>
  <si>
    <t>EMP12264</t>
  </si>
  <si>
    <t>EMP19954</t>
  </si>
  <si>
    <t>EMP1368</t>
  </si>
  <si>
    <t>EMP5597</t>
  </si>
  <si>
    <t>EMP13592</t>
  </si>
  <si>
    <t>EMP15410</t>
  </si>
  <si>
    <t>EMP26493</t>
  </si>
  <si>
    <t>EMP406</t>
  </si>
  <si>
    <t>EMP14136</t>
  </si>
  <si>
    <t>EMP12332</t>
  </si>
  <si>
    <t>EMP22012</t>
  </si>
  <si>
    <t>EMP26574</t>
  </si>
  <si>
    <t>EMP17427</t>
  </si>
  <si>
    <t>EMP25238</t>
  </si>
  <si>
    <t>EMP18887</t>
  </si>
  <si>
    <t>EMP12681</t>
  </si>
  <si>
    <t>EMP7041</t>
  </si>
  <si>
    <t>EMP21353</t>
  </si>
  <si>
    <t>EMP26693</t>
  </si>
  <si>
    <t>EMP2624</t>
  </si>
  <si>
    <t>EMP22</t>
  </si>
  <si>
    <t>EMP16828</t>
  </si>
  <si>
    <t>EMP19852</t>
  </si>
  <si>
    <t>EMP14162</t>
  </si>
  <si>
    <t>EMP11898</t>
  </si>
  <si>
    <t>EMP1126</t>
  </si>
  <si>
    <t>EMP20757</t>
  </si>
  <si>
    <t>EMP4502</t>
  </si>
  <si>
    <t>EMP6611</t>
  </si>
  <si>
    <t>EMP16449</t>
  </si>
  <si>
    <t>EMP15670</t>
  </si>
  <si>
    <t>EMP12683</t>
  </si>
  <si>
    <t>EMP2069</t>
  </si>
  <si>
    <t>EMP11495</t>
  </si>
  <si>
    <t>EMP21380</t>
  </si>
  <si>
    <t>EMP15503</t>
  </si>
  <si>
    <t>EMP23308</t>
  </si>
  <si>
    <t>EMP10324</t>
  </si>
  <si>
    <t>EMP22192</t>
  </si>
  <si>
    <t>EMP13575</t>
  </si>
  <si>
    <t>EMP10166</t>
  </si>
  <si>
    <t>EMP17542</t>
  </si>
  <si>
    <t>EMP13269</t>
  </si>
  <si>
    <t>EMP7672</t>
  </si>
  <si>
    <t>EMP17678</t>
  </si>
  <si>
    <t>EMP21827</t>
  </si>
  <si>
    <t>EMP5185</t>
  </si>
  <si>
    <t>EMP1705</t>
  </si>
  <si>
    <t>EMP6872</t>
  </si>
  <si>
    <t>EMP16602</t>
  </si>
  <si>
    <t>EMP25668</t>
  </si>
  <si>
    <t>EMP3317</t>
  </si>
  <si>
    <t>EMP25790</t>
  </si>
  <si>
    <t>EMP21405</t>
  </si>
  <si>
    <t>EMP25614</t>
  </si>
  <si>
    <t>EMP21154</t>
  </si>
  <si>
    <t>EMP6083</t>
  </si>
  <si>
    <t>EMP6987</t>
  </si>
  <si>
    <t>EMP20907</t>
  </si>
  <si>
    <t>EMP2473</t>
  </si>
  <si>
    <t>EMP24939</t>
  </si>
  <si>
    <t>EMP6678</t>
  </si>
  <si>
    <t>EMP8993</t>
  </si>
  <si>
    <t>EMP10147</t>
  </si>
  <si>
    <t>EMP8526</t>
  </si>
  <si>
    <t>EMP19359</t>
  </si>
  <si>
    <t>EMP5235</t>
  </si>
  <si>
    <t>EMP1295</t>
  </si>
  <si>
    <t>EMP26910</t>
  </si>
  <si>
    <t>EMP26542</t>
  </si>
  <si>
    <t>EMP26187</t>
  </si>
  <si>
    <t>EMP11672</t>
  </si>
  <si>
    <t>EMP17994</t>
  </si>
  <si>
    <t>EMP1232</t>
  </si>
  <si>
    <t>EMP26215</t>
  </si>
  <si>
    <t>EMP9012</t>
  </si>
  <si>
    <t>EMP24824</t>
  </si>
  <si>
    <t>EMP24280</t>
  </si>
  <si>
    <t>EMP15794</t>
  </si>
  <si>
    <t>EMP2798</t>
  </si>
  <si>
    <t>EMP8926</t>
  </si>
  <si>
    <t>EMP6909</t>
  </si>
  <si>
    <t>EMP8107</t>
  </si>
  <si>
    <t>EMP7617</t>
  </si>
  <si>
    <t>EMP4191</t>
  </si>
  <si>
    <t>EMP16590</t>
  </si>
  <si>
    <t>EMP6228</t>
  </si>
  <si>
    <t>EMP13191</t>
  </si>
  <si>
    <t>EMP6065</t>
  </si>
  <si>
    <t>EMP6374</t>
  </si>
  <si>
    <t>EMP8703</t>
  </si>
  <si>
    <t>EMP15843</t>
  </si>
  <si>
    <t>EMP23057</t>
  </si>
  <si>
    <t>EMP16110</t>
  </si>
  <si>
    <t>EMP10406</t>
  </si>
  <si>
    <t>EMP1979</t>
  </si>
  <si>
    <t>EMP4368</t>
  </si>
  <si>
    <t>EMP22807</t>
  </si>
  <si>
    <t>EMP22050</t>
  </si>
  <si>
    <t>EMP12523</t>
  </si>
  <si>
    <t>EMP22879</t>
  </si>
  <si>
    <t>EMP20905</t>
  </si>
  <si>
    <t>EMP13457</t>
  </si>
  <si>
    <t>EMP1217</t>
  </si>
  <si>
    <t>EMP7885</t>
  </si>
  <si>
    <t>EMP15268</t>
  </si>
  <si>
    <t>EMP6625</t>
  </si>
  <si>
    <t>EMP24986</t>
  </si>
  <si>
    <t>EMP20823</t>
  </si>
  <si>
    <t>EMP12793</t>
  </si>
  <si>
    <t>EMP4057</t>
  </si>
  <si>
    <t>EMP4230</t>
  </si>
  <si>
    <t>EMP19988</t>
  </si>
  <si>
    <t>EMP26047</t>
  </si>
  <si>
    <t>EMP25125</t>
  </si>
  <si>
    <t>EMP2239</t>
  </si>
  <si>
    <t>EMP22410</t>
  </si>
  <si>
    <t>EMP16505</t>
  </si>
  <si>
    <t>EMP12016</t>
  </si>
  <si>
    <t>EMP15351</t>
  </si>
  <si>
    <t>EMP5398</t>
  </si>
  <si>
    <t>EMP18646</t>
  </si>
  <si>
    <t>EMP4861</t>
  </si>
  <si>
    <t>EMP12481</t>
  </si>
  <si>
    <t>EMP8799</t>
  </si>
  <si>
    <t>EMP9573</t>
  </si>
  <si>
    <t>EMP14122</t>
  </si>
  <si>
    <t>EMP26818</t>
  </si>
  <si>
    <t>EMP13980</t>
  </si>
  <si>
    <t>EMP18576</t>
  </si>
  <si>
    <t>EMP23215</t>
  </si>
  <si>
    <t>EMP16438</t>
  </si>
  <si>
    <t>EMP11529</t>
  </si>
  <si>
    <t>EMP20917</t>
  </si>
  <si>
    <t>EMP21637</t>
  </si>
  <si>
    <t>EMP25782</t>
  </si>
  <si>
    <t>EMP24053</t>
  </si>
  <si>
    <t>EMP10354</t>
  </si>
  <si>
    <t>EMP8594</t>
  </si>
  <si>
    <t>EMP18905</t>
  </si>
  <si>
    <t>EMP1945</t>
  </si>
  <si>
    <t>EMP11813</t>
  </si>
  <si>
    <t>EMP13532</t>
  </si>
  <si>
    <t>EMP1157</t>
  </si>
  <si>
    <t>EMP7760</t>
  </si>
  <si>
    <t>EMP22752</t>
  </si>
  <si>
    <t>EMP17646</t>
  </si>
  <si>
    <t>EMP14776</t>
  </si>
  <si>
    <t>EMP17163</t>
  </si>
  <si>
    <t>EMP5851</t>
  </si>
  <si>
    <t>EMP19834</t>
  </si>
  <si>
    <t>EMP7552</t>
  </si>
  <si>
    <t>EMP24339</t>
  </si>
  <si>
    <t>EMP7836</t>
  </si>
  <si>
    <t>EMP14303</t>
  </si>
  <si>
    <t>EMP18845</t>
  </si>
  <si>
    <t>EMP23108</t>
  </si>
  <si>
    <t>EMP14931</t>
  </si>
  <si>
    <t>EMP10500</t>
  </si>
  <si>
    <t>EMP24558</t>
  </si>
  <si>
    <t>EMP6335</t>
  </si>
  <si>
    <t>EMP10230</t>
  </si>
  <si>
    <t>EMP5126</t>
  </si>
  <si>
    <t>EMP6531</t>
  </si>
  <si>
    <t>EMP7359</t>
  </si>
  <si>
    <t>EMP23000</t>
  </si>
  <si>
    <t>EMP26039</t>
  </si>
  <si>
    <t>EMP17200</t>
  </si>
  <si>
    <t>EMP3073</t>
  </si>
  <si>
    <t>EMP19493</t>
  </si>
  <si>
    <t>EMP20497</t>
  </si>
  <si>
    <t>EMP12571</t>
  </si>
  <si>
    <t>EMP19411</t>
  </si>
  <si>
    <t>EMP17372</t>
  </si>
  <si>
    <t>EMP13245</t>
  </si>
  <si>
    <t>EMP10375</t>
  </si>
  <si>
    <t>EMP14038</t>
  </si>
  <si>
    <t>EMP24674</t>
  </si>
  <si>
    <t>EMP15871</t>
  </si>
  <si>
    <t>EMP9638</t>
  </si>
  <si>
    <t>EMP4509</t>
  </si>
  <si>
    <t>EMP9778</t>
  </si>
  <si>
    <t>EMP14925</t>
  </si>
  <si>
    <t>EMP3742</t>
  </si>
  <si>
    <t>EMP13144</t>
  </si>
  <si>
    <t>EMP22706</t>
  </si>
  <si>
    <t>EMP19732</t>
  </si>
  <si>
    <t>EMP20473</t>
  </si>
  <si>
    <t>EMP5326</t>
  </si>
  <si>
    <t>EMP15838</t>
  </si>
  <si>
    <t>EMP18302</t>
  </si>
  <si>
    <t>EMP3207</t>
  </si>
  <si>
    <t>EMP6738</t>
  </si>
  <si>
    <t>EMP26702</t>
  </si>
  <si>
    <t>EMP1248</t>
  </si>
  <si>
    <t>EMP24659</t>
  </si>
  <si>
    <t>EMP798</t>
  </si>
  <si>
    <t>EMP25114</t>
  </si>
  <si>
    <t>EMP4968</t>
  </si>
  <si>
    <t>EMP1596</t>
  </si>
  <si>
    <t>EMP8457</t>
  </si>
  <si>
    <t>EMP8565</t>
  </si>
  <si>
    <t>EMP23931</t>
  </si>
  <si>
    <t>EMP25662</t>
  </si>
  <si>
    <t>EMP13499</t>
  </si>
  <si>
    <t>EMP22135</t>
  </si>
  <si>
    <t>EMP20486</t>
  </si>
  <si>
    <t>EMP5778</t>
  </si>
  <si>
    <t>EMP22779</t>
  </si>
  <si>
    <t>EMP4524</t>
  </si>
  <si>
    <t>EMP26337</t>
  </si>
  <si>
    <t>EMP17618</t>
  </si>
  <si>
    <t>EMP8931</t>
  </si>
  <si>
    <t>EMP13370</t>
  </si>
  <si>
    <t>EMP454</t>
  </si>
  <si>
    <t>EMP26013</t>
  </si>
  <si>
    <t>EMP21614</t>
  </si>
  <si>
    <t>EMP20380</t>
  </si>
  <si>
    <t>EMP11729</t>
  </si>
  <si>
    <t>EMP840</t>
  </si>
  <si>
    <t>EMP16990</t>
  </si>
  <si>
    <t>EMP2536</t>
  </si>
  <si>
    <t>EMP22640</t>
  </si>
  <si>
    <t>EMP1351</t>
  </si>
  <si>
    <t>EMP10080</t>
  </si>
  <si>
    <t>EMP14943</t>
  </si>
  <si>
    <t>EMP19235</t>
  </si>
  <si>
    <t>EMP6788</t>
  </si>
  <si>
    <t>EMP25041</t>
  </si>
  <si>
    <t>EMP25146</t>
  </si>
  <si>
    <t>EMP12070</t>
  </si>
  <si>
    <t>EMP349</t>
  </si>
  <si>
    <t>EMP6326</t>
  </si>
  <si>
    <t>EMP15056</t>
  </si>
  <si>
    <t>EMP14428</t>
  </si>
  <si>
    <t>EMP4088</t>
  </si>
  <si>
    <t>EMP758</t>
  </si>
  <si>
    <t>EMP11695</t>
  </si>
  <si>
    <t>EMP9029</t>
  </si>
  <si>
    <t>EMP2203</t>
  </si>
  <si>
    <t>EMP20375</t>
  </si>
  <si>
    <t>EMP429</t>
  </si>
  <si>
    <t>EMP644</t>
  </si>
  <si>
    <t>EMP18734</t>
  </si>
  <si>
    <t>EMP542</t>
  </si>
  <si>
    <t>EMP21653</t>
  </si>
  <si>
    <t>EMP25987</t>
  </si>
  <si>
    <t>EMP24310</t>
  </si>
  <si>
    <t>EMP20641</t>
  </si>
  <si>
    <t>EMP2427</t>
  </si>
  <si>
    <t>EMP9841</t>
  </si>
  <si>
    <t>EMP5052</t>
  </si>
  <si>
    <t>EMP16135</t>
  </si>
  <si>
    <t>EMP14010</t>
  </si>
  <si>
    <t>EMP9445</t>
  </si>
  <si>
    <t>EMP9996</t>
  </si>
  <si>
    <t>EMP9222</t>
  </si>
  <si>
    <t>EMP18154</t>
  </si>
  <si>
    <t>EMP5797</t>
  </si>
  <si>
    <t>EMP8831</t>
  </si>
  <si>
    <t>EMP26889</t>
  </si>
  <si>
    <t>EMP22720</t>
  </si>
  <si>
    <t>EMP23910</t>
  </si>
  <si>
    <t>EMP18126</t>
  </si>
  <si>
    <t>EMP12075</t>
  </si>
  <si>
    <t>EMP14601</t>
  </si>
  <si>
    <t>EMP26659</t>
  </si>
  <si>
    <t>EMP14665</t>
  </si>
  <si>
    <t>EMP24104</t>
  </si>
  <si>
    <t>EMP10416</t>
  </si>
  <si>
    <t>EMP522</t>
  </si>
  <si>
    <t>EMP18091</t>
  </si>
  <si>
    <t>EMP871</t>
  </si>
  <si>
    <t>EMP25278</t>
  </si>
  <si>
    <t>EMP15705</t>
  </si>
  <si>
    <t>EMP13083</t>
  </si>
  <si>
    <t>EMP6268</t>
  </si>
  <si>
    <t>EMP25435</t>
  </si>
  <si>
    <t>EMP3463</t>
  </si>
  <si>
    <t>EMP17089</t>
  </si>
  <si>
    <t>EMP16773</t>
  </si>
  <si>
    <t>EMP6560</t>
  </si>
  <si>
    <t>EMP25742</t>
  </si>
  <si>
    <t>EMP4113</t>
  </si>
  <si>
    <t>EMP7077</t>
  </si>
  <si>
    <t>EMP13774</t>
  </si>
  <si>
    <t>EMP574</t>
  </si>
  <si>
    <t>EMP4182</t>
  </si>
  <si>
    <t>EMP8003</t>
  </si>
  <si>
    <t>EMP11560</t>
  </si>
  <si>
    <t>EMP14789</t>
  </si>
  <si>
    <t>EMP14306</t>
  </si>
  <si>
    <t>EMP3086</t>
  </si>
  <si>
    <t>EMP7872</t>
  </si>
  <si>
    <t>EMP5323</t>
  </si>
  <si>
    <t>EMP3759</t>
  </si>
  <si>
    <t>EMP9021</t>
  </si>
  <si>
    <t>EMP6504</t>
  </si>
  <si>
    <t>EMP2899</t>
  </si>
  <si>
    <t>EMP7682</t>
  </si>
  <si>
    <t>EMP19827</t>
  </si>
  <si>
    <t>EMP7909</t>
  </si>
  <si>
    <t>EMP5444</t>
  </si>
  <si>
    <t>EMP20707</t>
  </si>
  <si>
    <t>EMP2682</t>
  </si>
  <si>
    <t>EMP22089</t>
  </si>
  <si>
    <t>EMP2735</t>
  </si>
  <si>
    <t>EMP9126</t>
  </si>
  <si>
    <t>EMP14509</t>
  </si>
  <si>
    <t>EMP21604</t>
  </si>
  <si>
    <t>EMP24397</t>
  </si>
  <si>
    <t>EMP21466</t>
  </si>
  <si>
    <t>EMP9865</t>
  </si>
  <si>
    <t>EMP23605</t>
  </si>
  <si>
    <t>EMP6312</t>
  </si>
  <si>
    <t>EMP6256</t>
  </si>
  <si>
    <t>EMP8165</t>
  </si>
  <si>
    <t>EMP8548</t>
  </si>
  <si>
    <t>EMP25912</t>
  </si>
  <si>
    <t>EMP17668</t>
  </si>
  <si>
    <t>EMP4465</t>
  </si>
  <si>
    <t>EMP4770</t>
  </si>
  <si>
    <t>EMP11603</t>
  </si>
  <si>
    <t>EMP24723</t>
  </si>
  <si>
    <t>EMP14232</t>
  </si>
  <si>
    <t>EMP26606</t>
  </si>
  <si>
    <t>EMP9940</t>
  </si>
  <si>
    <t>EMP4697</t>
  </si>
  <si>
    <t>EMP167</t>
  </si>
  <si>
    <t>EMP12360</t>
  </si>
  <si>
    <t>EMP1528</t>
  </si>
  <si>
    <t>EMP2169</t>
  </si>
  <si>
    <t>EMP12373</t>
  </si>
  <si>
    <t>EMP15610</t>
  </si>
  <si>
    <t>EMP15361</t>
  </si>
  <si>
    <t>EMP13377</t>
  </si>
  <si>
    <t>EMP6677</t>
  </si>
  <si>
    <t>EMP5691</t>
  </si>
  <si>
    <t>EMP6135</t>
  </si>
  <si>
    <t>EMP8920</t>
  </si>
  <si>
    <t>EMP15629</t>
  </si>
  <si>
    <t>EMP7921</t>
  </si>
  <si>
    <t>EMP23760</t>
  </si>
  <si>
    <t>EMP23582</t>
  </si>
  <si>
    <t>EMP17330</t>
  </si>
  <si>
    <t>EMP26305</t>
  </si>
  <si>
    <t>EMP25820</t>
  </si>
  <si>
    <t>EMP7665</t>
  </si>
  <si>
    <t>EMP2764</t>
  </si>
  <si>
    <t>EMP25162</t>
  </si>
  <si>
    <t>EMP11469</t>
  </si>
  <si>
    <t>EMP3185</t>
  </si>
  <si>
    <t>EMP8850</t>
  </si>
  <si>
    <t>EMP22402</t>
  </si>
  <si>
    <t>EMP18096</t>
  </si>
  <si>
    <t>EMP14884</t>
  </si>
  <si>
    <t>EMP8062</t>
  </si>
  <si>
    <t>EMP7656</t>
  </si>
  <si>
    <t>EMP9454</t>
  </si>
  <si>
    <t>EMP21352</t>
  </si>
  <si>
    <t>EMP14638</t>
  </si>
  <si>
    <t>EMP679</t>
  </si>
  <si>
    <t>EMP18523</t>
  </si>
  <si>
    <t>EMP4343</t>
  </si>
  <si>
    <t>EMP24916</t>
  </si>
  <si>
    <t>EMP14983</t>
  </si>
  <si>
    <t>EMP14469</t>
  </si>
  <si>
    <t>EMP10669</t>
  </si>
  <si>
    <t>EMP1844</t>
  </si>
  <si>
    <t>EMP13179</t>
  </si>
  <si>
    <t>EMP16464</t>
  </si>
  <si>
    <t>EMP6662</t>
  </si>
  <si>
    <t>EMP22677</t>
  </si>
  <si>
    <t>EMP13073</t>
  </si>
  <si>
    <t>EMP26567</t>
  </si>
  <si>
    <t>EMP26436</t>
  </si>
  <si>
    <t>EMP7171</t>
  </si>
  <si>
    <t>EMP7424</t>
  </si>
  <si>
    <t>EMP22112</t>
  </si>
  <si>
    <t>EMP7348</t>
  </si>
  <si>
    <t>EMP12342</t>
  </si>
  <si>
    <t>EMP4284</t>
  </si>
  <si>
    <t>EMP12411</t>
  </si>
  <si>
    <t>EMP21323</t>
  </si>
  <si>
    <t>EMP11517</t>
  </si>
  <si>
    <t>EMP438</t>
  </si>
  <si>
    <t>EMP14044</t>
  </si>
  <si>
    <t>EMP2225</t>
  </si>
  <si>
    <t>EMP22117</t>
  </si>
  <si>
    <t>EMP15111</t>
  </si>
  <si>
    <t>EMP25577</t>
  </si>
  <si>
    <t>EMP5599</t>
  </si>
  <si>
    <t>EMP11625</t>
  </si>
  <si>
    <t>EMP8874</t>
  </si>
  <si>
    <t>EMP25684</t>
  </si>
  <si>
    <t>EMP24114</t>
  </si>
  <si>
    <t>EMP17166</t>
  </si>
  <si>
    <t>EMP6453</t>
  </si>
  <si>
    <t>EMP14621</t>
  </si>
  <si>
    <t>EMP9417</t>
  </si>
  <si>
    <t>EMP26621</t>
  </si>
  <si>
    <t>EMP25759</t>
  </si>
  <si>
    <t>EMP21540</t>
  </si>
  <si>
    <t>EMP10788</t>
  </si>
  <si>
    <t>EMP13792</t>
  </si>
  <si>
    <t>EMP7402</t>
  </si>
  <si>
    <t>EMP25603</t>
  </si>
  <si>
    <t>EMP24317</t>
  </si>
  <si>
    <t>EMP20948</t>
  </si>
  <si>
    <t>EMP13270</t>
  </si>
  <si>
    <t>EMP25839</t>
  </si>
  <si>
    <t>EMP8145</t>
  </si>
  <si>
    <t>EMP18214</t>
  </si>
  <si>
    <t>EMP780</t>
  </si>
  <si>
    <t>EMP17926</t>
  </si>
  <si>
    <t>EMP21163</t>
  </si>
  <si>
    <t>EMP13684</t>
  </si>
  <si>
    <t>EMP394</t>
  </si>
  <si>
    <t>EMP15635</t>
  </si>
  <si>
    <t>EMP13163</t>
  </si>
  <si>
    <t>EMP18912</t>
  </si>
  <si>
    <t>EMP22186</t>
  </si>
  <si>
    <t>EMP2272</t>
  </si>
  <si>
    <t>EMP23865</t>
  </si>
  <si>
    <t>EMP19045</t>
  </si>
  <si>
    <t>EMP1406</t>
  </si>
  <si>
    <t>EMP18009</t>
  </si>
  <si>
    <t>EMP16523</t>
  </si>
  <si>
    <t>EMP16224</t>
  </si>
  <si>
    <t>EMP20449</t>
  </si>
  <si>
    <t>EMP3006</t>
  </si>
  <si>
    <t>EMP18921</t>
  </si>
  <si>
    <t>EMP19011</t>
  </si>
  <si>
    <t>EMP6044</t>
  </si>
  <si>
    <t>EMP17070</t>
  </si>
  <si>
    <t>EMP216</t>
  </si>
  <si>
    <t>EMP25609</t>
  </si>
  <si>
    <t>EMP18569</t>
  </si>
  <si>
    <t>EMP13384</t>
  </si>
  <si>
    <t>EMP7930</t>
  </si>
  <si>
    <t>EMP11283</t>
  </si>
  <si>
    <t>EMP17781</t>
  </si>
  <si>
    <t>EMP17179</t>
  </si>
  <si>
    <t>EMP8206</t>
  </si>
  <si>
    <t>EMP16092</t>
  </si>
  <si>
    <t>EMP6218</t>
  </si>
  <si>
    <t>EMP10266</t>
  </si>
  <si>
    <t>EMP6716</t>
  </si>
  <si>
    <t>EMP16994</t>
  </si>
  <si>
    <t>EMP19603</t>
  </si>
  <si>
    <t>EMP2812</t>
  </si>
  <si>
    <t>EMP26628</t>
  </si>
  <si>
    <t>EMP18221</t>
  </si>
  <si>
    <t>EMP12908</t>
  </si>
  <si>
    <t>EMP1882</t>
  </si>
  <si>
    <t>EMP19697</t>
  </si>
  <si>
    <t>EMP22379</t>
  </si>
  <si>
    <t>EMP26164</t>
  </si>
  <si>
    <t>EMP13262</t>
  </si>
  <si>
    <t>EMP2760</t>
  </si>
  <si>
    <t>EMP20668</t>
  </si>
  <si>
    <t>EMP22624</t>
  </si>
  <si>
    <t>EMP18435</t>
  </si>
  <si>
    <t>EMP14775</t>
  </si>
  <si>
    <t>EMP435</t>
  </si>
  <si>
    <t>EMP16165</t>
  </si>
  <si>
    <t>EMP9647</t>
  </si>
  <si>
    <t>EMP18172</t>
  </si>
  <si>
    <t>EMP7818</t>
  </si>
  <si>
    <t>EMP16061</t>
  </si>
  <si>
    <t>EMP17813</t>
  </si>
  <si>
    <t>EMP24966</t>
  </si>
  <si>
    <t>EMP4812</t>
  </si>
  <si>
    <t>EMP7218</t>
  </si>
  <si>
    <t>EMP11369</t>
  </si>
  <si>
    <t>EMP8094</t>
  </si>
  <si>
    <t>EMP20804</t>
  </si>
  <si>
    <t>EMP7558</t>
  </si>
  <si>
    <t>EMP12507</t>
  </si>
  <si>
    <t>EMP18741</t>
  </si>
  <si>
    <t>EMP7234</t>
  </si>
  <si>
    <t>EMP18027</t>
  </si>
  <si>
    <t>EMP26835</t>
  </si>
  <si>
    <t>EMP15622</t>
  </si>
  <si>
    <t>EMP17988</t>
  </si>
  <si>
    <t>EMP2803</t>
  </si>
  <si>
    <t>EMP24883</t>
  </si>
  <si>
    <t>EMP15827</t>
  </si>
  <si>
    <t>EMP10509</t>
  </si>
  <si>
    <t>EMP16830</t>
  </si>
  <si>
    <t>EMP13767</t>
  </si>
  <si>
    <t>EMP5529</t>
  </si>
  <si>
    <t>EMP16616</t>
  </si>
  <si>
    <t>EMP24083</t>
  </si>
  <si>
    <t>EMP8030</t>
  </si>
  <si>
    <t>EMP12084</t>
  </si>
  <si>
    <t>EMP16346</t>
  </si>
  <si>
    <t>EMP22786</t>
  </si>
  <si>
    <t>EMP17109</t>
  </si>
  <si>
    <t>EMP18251</t>
  </si>
  <si>
    <t>EMP1908</t>
  </si>
  <si>
    <t>EMP13030</t>
  </si>
  <si>
    <t>EMP268</t>
  </si>
  <si>
    <t>EMP2773</t>
  </si>
  <si>
    <t>EMP21746</t>
  </si>
  <si>
    <t>EMP3696</t>
  </si>
  <si>
    <t>EMP3978</t>
  </si>
  <si>
    <t>EMP17942</t>
  </si>
  <si>
    <t>EMP25425</t>
  </si>
  <si>
    <t>EMP22772</t>
  </si>
  <si>
    <t>EMP5161</t>
  </si>
  <si>
    <t>EMP18229</t>
  </si>
  <si>
    <t>EMP5102</t>
  </si>
  <si>
    <t>EMP11820</t>
  </si>
  <si>
    <t>EMP26505</t>
  </si>
  <si>
    <t>EMP26405</t>
  </si>
  <si>
    <t>EMP20179</t>
  </si>
  <si>
    <t>EMP4043</t>
  </si>
  <si>
    <t>EMP11796</t>
  </si>
  <si>
    <t>EMP806</t>
  </si>
  <si>
    <t>EMP26932</t>
  </si>
  <si>
    <t>EMP8636</t>
  </si>
  <si>
    <t>EMP12433</t>
  </si>
  <si>
    <t>EMP10095</t>
  </si>
  <si>
    <t>EMP16698</t>
  </si>
  <si>
    <t>EMP6793</t>
  </si>
  <si>
    <t>EMP23248</t>
  </si>
  <si>
    <t>EMP9090</t>
  </si>
  <si>
    <t>EMP6686</t>
  </si>
  <si>
    <t>EMP26559</t>
  </si>
  <si>
    <t>EMP11051</t>
  </si>
  <si>
    <t>EMP3629</t>
  </si>
  <si>
    <t>EMP21810</t>
  </si>
  <si>
    <t>EMP22052</t>
  </si>
  <si>
    <t>EMP18735</t>
  </si>
  <si>
    <t>EMP26914</t>
  </si>
  <si>
    <t>EMP3306</t>
  </si>
  <si>
    <t>EMP20328</t>
  </si>
  <si>
    <t>EMP12160</t>
  </si>
  <si>
    <t>EMP10815</t>
  </si>
  <si>
    <t>EMP10952</t>
  </si>
  <si>
    <t>EMP16718</t>
  </si>
  <si>
    <t>EMP12290</t>
  </si>
  <si>
    <t>EMP3985</t>
  </si>
  <si>
    <t>EMP20391</t>
  </si>
  <si>
    <t>EMP18434</t>
  </si>
  <si>
    <t>EMP1807</t>
  </si>
  <si>
    <t>EMP14474</t>
  </si>
  <si>
    <t>EMP3275</t>
  </si>
  <si>
    <t>EMP15403</t>
  </si>
  <si>
    <t>EMP2695</t>
  </si>
  <si>
    <t>EMP7892</t>
  </si>
  <si>
    <t>EMP24290</t>
  </si>
  <si>
    <t>EMP18383</t>
  </si>
  <si>
    <t>EMP23671</t>
  </si>
  <si>
    <t>EMP141</t>
  </si>
  <si>
    <t>EMP23599</t>
  </si>
  <si>
    <t>EMP15584</t>
  </si>
  <si>
    <t>EMP14877</t>
  </si>
  <si>
    <t>EMP10698</t>
  </si>
  <si>
    <t>EMP3995</t>
  </si>
  <si>
    <t>EMP4587</t>
  </si>
  <si>
    <t>EMP26009</t>
  </si>
  <si>
    <t>EMP280</t>
  </si>
  <si>
    <t>EMP12555</t>
  </si>
  <si>
    <t>EMP5451</t>
  </si>
  <si>
    <t>EMP14319</t>
  </si>
  <si>
    <t>EMP19390</t>
  </si>
  <si>
    <t>EMP16974</t>
  </si>
  <si>
    <t>EMP26666</t>
  </si>
  <si>
    <t>EMP5936</t>
  </si>
  <si>
    <t>EMP6131</t>
  </si>
  <si>
    <t>EMP10704</t>
  </si>
  <si>
    <t>EMP8117</t>
  </si>
  <si>
    <t>EMP812</t>
  </si>
  <si>
    <t>EMP12403</t>
  </si>
  <si>
    <t>EMP23677</t>
  </si>
  <si>
    <t>EMP193</t>
  </si>
  <si>
    <t>EMP8823</t>
  </si>
  <si>
    <t>EMP25027</t>
  </si>
  <si>
    <t>EMP26339</t>
  </si>
  <si>
    <t>EMP6415</t>
  </si>
  <si>
    <t>EMP21288</t>
  </si>
  <si>
    <t>EMP14547</t>
  </si>
  <si>
    <t>EMP1625</t>
  </si>
  <si>
    <t>EMP2736</t>
  </si>
  <si>
    <t>EMP8915</t>
  </si>
  <si>
    <t>EMP18947</t>
  </si>
  <si>
    <t>EMP11413</t>
  </si>
  <si>
    <t>EMP20494</t>
  </si>
  <si>
    <t>EMP12512</t>
  </si>
  <si>
    <t>EMP16099</t>
  </si>
  <si>
    <t>EMP22583</t>
  </si>
  <si>
    <t>EMP20895</t>
  </si>
  <si>
    <t>EMP24615</t>
  </si>
  <si>
    <t>EMP15453</t>
  </si>
  <si>
    <t>EMP12521</t>
  </si>
  <si>
    <t>EMP16126</t>
  </si>
  <si>
    <t>EMP11227</t>
  </si>
  <si>
    <t>EMP12692</t>
  </si>
  <si>
    <t>EMP6192</t>
  </si>
  <si>
    <t>EMP23126</t>
  </si>
  <si>
    <t>EMP1177</t>
  </si>
  <si>
    <t>EMP8338</t>
  </si>
  <si>
    <t>EMP17356</t>
  </si>
  <si>
    <t>EMP4294</t>
  </si>
  <si>
    <t>EMP1984</t>
  </si>
  <si>
    <t>EMP2097</t>
  </si>
  <si>
    <t>EMP23510</t>
  </si>
  <si>
    <t>EMP24483</t>
  </si>
  <si>
    <t>EMP21216</t>
  </si>
  <si>
    <t>EMP9624</t>
  </si>
  <si>
    <t>EMP19953</t>
  </si>
  <si>
    <t>EMP12842</t>
  </si>
  <si>
    <t>EMP15294</t>
  </si>
  <si>
    <t>EMP3963</t>
  </si>
  <si>
    <t>EMP5423</t>
  </si>
  <si>
    <t>EMP26876</t>
  </si>
  <si>
    <t>EMP13898</t>
  </si>
  <si>
    <t>EMP22432</t>
  </si>
  <si>
    <t>EMP15357</t>
  </si>
  <si>
    <t>EMP9084</t>
  </si>
  <si>
    <t>EMP20779</t>
  </si>
  <si>
    <t>EMP2992</t>
  </si>
  <si>
    <t>EMP21515</t>
  </si>
  <si>
    <t>EMP12807</t>
  </si>
  <si>
    <t>EMP13943</t>
  </si>
  <si>
    <t>EMP20433</t>
  </si>
  <si>
    <t>EMP16018</t>
  </si>
  <si>
    <t>EMP14892</t>
  </si>
  <si>
    <t>EMP13440</t>
  </si>
  <si>
    <t>EMP2886</t>
  </si>
  <si>
    <t>EMP23362</t>
  </si>
  <si>
    <t>EMP15431</t>
  </si>
  <si>
    <t>EMP3495</t>
  </si>
  <si>
    <t>EMP2646</t>
  </si>
  <si>
    <t>EMP12830</t>
  </si>
  <si>
    <t>EMP24903</t>
  </si>
  <si>
    <t>EMP10401</t>
  </si>
  <si>
    <t>EMP23765</t>
  </si>
  <si>
    <t>EMP17768</t>
  </si>
  <si>
    <t>EMP4852</t>
  </si>
  <si>
    <t>EMP10169</t>
  </si>
  <si>
    <t>EMP23461</t>
  </si>
  <si>
    <t>EMP1652</t>
  </si>
  <si>
    <t>EMP6107</t>
  </si>
  <si>
    <t>EMP14838</t>
  </si>
  <si>
    <t>EMP1767</t>
  </si>
  <si>
    <t>EMP13180</t>
  </si>
  <si>
    <t>EMP21180</t>
  </si>
  <si>
    <t>EMP3007</t>
  </si>
  <si>
    <t>EMP6851</t>
  </si>
  <si>
    <t>EMP17874</t>
  </si>
  <si>
    <t>EMP17468</t>
  </si>
  <si>
    <t>EMP22182</t>
  </si>
  <si>
    <t>EMP19738</t>
  </si>
  <si>
    <t>EMP16358</t>
  </si>
  <si>
    <t>EMP744</t>
  </si>
  <si>
    <t>EMP7565</t>
  </si>
  <si>
    <t>EMP2433</t>
  </si>
  <si>
    <t>EMP3863</t>
  </si>
  <si>
    <t>EMP9603</t>
  </si>
  <si>
    <t>EMP18955</t>
  </si>
  <si>
    <t>EMP9483</t>
  </si>
  <si>
    <t>EMP3025</t>
  </si>
  <si>
    <t>EMP15123</t>
  </si>
  <si>
    <t>EMP12524</t>
  </si>
  <si>
    <t>EMP10925</t>
  </si>
  <si>
    <t>EMP15394</t>
  </si>
  <si>
    <t>EMP2150</t>
  </si>
  <si>
    <t>EMP25781</t>
  </si>
  <si>
    <t>EMP16383</t>
  </si>
  <si>
    <t>EMP4209</t>
  </si>
  <si>
    <t>EMP2335</t>
  </si>
  <si>
    <t>EMP10091</t>
  </si>
  <si>
    <t>EMP1175</t>
  </si>
  <si>
    <t>EMP3815</t>
  </si>
  <si>
    <t>EMP17552</t>
  </si>
  <si>
    <t>EMP6293</t>
  </si>
  <si>
    <t>EMP5134</t>
  </si>
  <si>
    <t>EMP19821</t>
  </si>
  <si>
    <t>EMP12747</t>
  </si>
  <si>
    <t>EMP25452</t>
  </si>
  <si>
    <t>EMP3934</t>
  </si>
  <si>
    <t>EMP5328</t>
  </si>
  <si>
    <t>EMP22941</t>
  </si>
  <si>
    <t>EMP7272</t>
  </si>
  <si>
    <t>EMP7469</t>
  </si>
  <si>
    <t>EMP19050</t>
  </si>
  <si>
    <t>EMP4842</t>
  </si>
  <si>
    <t>EMP4336</t>
  </si>
  <si>
    <t>EMP3589</t>
  </si>
  <si>
    <t>EMP287</t>
  </si>
  <si>
    <t>EMP12379</t>
  </si>
  <si>
    <t>EMP11080</t>
  </si>
  <si>
    <t>EMP5957</t>
  </si>
  <si>
    <t>EMP6513</t>
  </si>
  <si>
    <t>EMP17866</t>
  </si>
  <si>
    <t>EMP22555</t>
  </si>
  <si>
    <t>EMP11382</t>
  </si>
  <si>
    <t>EMP20428</t>
  </si>
  <si>
    <t>EMP16787</t>
  </si>
  <si>
    <t>EMP20622</t>
  </si>
  <si>
    <t>EMP18619</t>
  </si>
  <si>
    <t>EMP4200</t>
  </si>
  <si>
    <t>EMP21281</t>
  </si>
  <si>
    <t>EMP26642</t>
  </si>
  <si>
    <t>EMP18988</t>
  </si>
  <si>
    <t>EMP15248</t>
  </si>
  <si>
    <t>EMP16027</t>
  </si>
  <si>
    <t>EMP17574</t>
  </si>
  <si>
    <t>EMP4428</t>
  </si>
  <si>
    <t>EMP26899</t>
  </si>
  <si>
    <t>EMP15301</t>
  </si>
  <si>
    <t>EMP14840</t>
  </si>
  <si>
    <t>EMP6630</t>
  </si>
  <si>
    <t>EMP4312</t>
  </si>
  <si>
    <t>EMP18708</t>
  </si>
  <si>
    <t>EMP20884</t>
  </si>
  <si>
    <t>EMP21262</t>
  </si>
  <si>
    <t>EMP19879</t>
  </si>
  <si>
    <t>EMP22832</t>
  </si>
  <si>
    <t>EMP18223</t>
  </si>
  <si>
    <t>EMP9594</t>
  </si>
  <si>
    <t>EMP21751</t>
  </si>
  <si>
    <t>EMP2916</t>
  </si>
  <si>
    <t>EMP10849</t>
  </si>
  <si>
    <t>EMP18633</t>
  </si>
  <si>
    <t>EMP1914</t>
  </si>
  <si>
    <t>EMP22064</t>
  </si>
  <si>
    <t>EMP18588</t>
  </si>
  <si>
    <t>EMP4090</t>
  </si>
  <si>
    <t>EMP25232</t>
  </si>
  <si>
    <t>EMP1256</t>
  </si>
  <si>
    <t>EMP4015</t>
  </si>
  <si>
    <t>EMP8859</t>
  </si>
  <si>
    <t>EMP21513</t>
  </si>
  <si>
    <t>EMP22312</t>
  </si>
  <si>
    <t>EMP7690</t>
  </si>
  <si>
    <t>EMP14730</t>
  </si>
  <si>
    <t>EMP5213</t>
  </si>
  <si>
    <t>EMP10524</t>
  </si>
  <si>
    <t>EMP8809</t>
  </si>
  <si>
    <t>EMP12040</t>
  </si>
  <si>
    <t>EMP11197</t>
  </si>
  <si>
    <t>EMP26748</t>
  </si>
  <si>
    <t>EMP13751</t>
  </si>
  <si>
    <t>EMP12057</t>
  </si>
  <si>
    <t>EMP4729</t>
  </si>
  <si>
    <t>EMP24882</t>
  </si>
  <si>
    <t>EMP15401</t>
  </si>
  <si>
    <t>EMP23235</t>
  </si>
  <si>
    <t>EMP20439</t>
  </si>
  <si>
    <t>EMP10812</t>
  </si>
  <si>
    <t>EMP1621</t>
  </si>
  <si>
    <t>EMP18698</t>
  </si>
  <si>
    <t>EMP11663</t>
  </si>
  <si>
    <t>EMP12536</t>
  </si>
  <si>
    <t>EMP1183</t>
  </si>
  <si>
    <t>EMP12095</t>
  </si>
  <si>
    <t>EMP21497</t>
  </si>
  <si>
    <t>EMP25408</t>
  </si>
  <si>
    <t>EMP24810</t>
  </si>
  <si>
    <t>EMP16396</t>
  </si>
  <si>
    <t>EMP8559</t>
  </si>
  <si>
    <t>EMP16300</t>
  </si>
  <si>
    <t>EMP2270</t>
  </si>
  <si>
    <t>EMP15532</t>
  </si>
  <si>
    <t>EMP14146</t>
  </si>
  <si>
    <t>EMP24077</t>
  </si>
  <si>
    <t>EMP20795</t>
  </si>
  <si>
    <t>EMP32</t>
  </si>
  <si>
    <t>EMP22396</t>
  </si>
  <si>
    <t>EMP1541</t>
  </si>
  <si>
    <t>EMP4908</t>
  </si>
  <si>
    <t>EMP17320</t>
  </si>
  <si>
    <t>EMP13731</t>
  </si>
  <si>
    <t>EMP18654</t>
  </si>
  <si>
    <t>EMP15259</t>
  </si>
  <si>
    <t>EMP495</t>
  </si>
  <si>
    <t>EMP14157</t>
  </si>
  <si>
    <t>EMP12560</t>
  </si>
  <si>
    <t>EMP10837</t>
  </si>
  <si>
    <t>EMP20257</t>
  </si>
  <si>
    <t>EMP3524</t>
  </si>
  <si>
    <t>EMP17342</t>
  </si>
  <si>
    <t>EMP10153</t>
  </si>
  <si>
    <t>EMP9150</t>
  </si>
  <si>
    <t>EMP24393</t>
  </si>
  <si>
    <t>EMP21813</t>
  </si>
  <si>
    <t>EMP18997</t>
  </si>
  <si>
    <t>EMP25942</t>
  </si>
  <si>
    <t>EMP10046</t>
  </si>
  <si>
    <t>EMP18760</t>
  </si>
  <si>
    <t>EMP13888</t>
  </si>
  <si>
    <t>EMP17865</t>
  </si>
  <si>
    <t>EMP18369</t>
  </si>
  <si>
    <t>EMP3694</t>
  </si>
  <si>
    <t>EMP24792</t>
  </si>
  <si>
    <t>EMP11997</t>
  </si>
  <si>
    <t>EMP5634</t>
  </si>
  <si>
    <t>EMP26044</t>
  </si>
  <si>
    <t>EMP20221</t>
  </si>
  <si>
    <t>EMP11321</t>
  </si>
  <si>
    <t>EMP21304</t>
  </si>
  <si>
    <t>EMP1416</t>
  </si>
  <si>
    <t>EMP5190</t>
  </si>
  <si>
    <t>EMP8963</t>
  </si>
  <si>
    <t>EMP2972</t>
  </si>
  <si>
    <t>EMP4374</t>
  </si>
  <si>
    <t>EMP11379</t>
  </si>
  <si>
    <t>EMP7446</t>
  </si>
  <si>
    <t>EMP19094</t>
  </si>
  <si>
    <t>EMP12007</t>
  </si>
  <si>
    <t>EMP8377</t>
  </si>
  <si>
    <t>EMP26273</t>
  </si>
  <si>
    <t>EMP21904</t>
  </si>
  <si>
    <t>EMP588</t>
  </si>
  <si>
    <t>EMP26597</t>
  </si>
  <si>
    <t>EMP12243</t>
  </si>
  <si>
    <t>EMP20370</t>
  </si>
  <si>
    <t>EMP21110</t>
  </si>
  <si>
    <t>EMP21039</t>
  </si>
  <si>
    <t>EMP1338</t>
  </si>
  <si>
    <t>EMP11644</t>
  </si>
  <si>
    <t>EMP9032</t>
  </si>
  <si>
    <t>EMP1574</t>
  </si>
  <si>
    <t>EMP2900</t>
  </si>
  <si>
    <t>EMP2827</t>
  </si>
  <si>
    <t>EMP4694</t>
  </si>
  <si>
    <t>EMP5388</t>
  </si>
  <si>
    <t>EMP3220</t>
  </si>
  <si>
    <t>EMP4821</t>
  </si>
  <si>
    <t>EMP21805</t>
  </si>
  <si>
    <t>EMP19391</t>
  </si>
  <si>
    <t>EMP8789</t>
  </si>
  <si>
    <t>EMP9159</t>
  </si>
  <si>
    <t>EMP4938</t>
  </si>
  <si>
    <t>EMP26685</t>
  </si>
  <si>
    <t>EMP24731</t>
  </si>
  <si>
    <t>EMP20864</t>
  </si>
  <si>
    <t>EMP24852</t>
  </si>
  <si>
    <t>EMP14676</t>
  </si>
  <si>
    <t>EMP24490</t>
  </si>
  <si>
    <t>EMP14375</t>
  </si>
  <si>
    <t>EMP18446</t>
  </si>
  <si>
    <t>EMP4377</t>
  </si>
  <si>
    <t>EMP5971</t>
  </si>
  <si>
    <t>EMP7599</t>
  </si>
  <si>
    <t>EMP19779</t>
  </si>
  <si>
    <t>EMP1918</t>
  </si>
  <si>
    <t>EMP1375</t>
  </si>
  <si>
    <t>EMP24140</t>
  </si>
  <si>
    <t>EMP8226</t>
  </si>
  <si>
    <t>EMP3511</t>
  </si>
  <si>
    <t>EMP12396</t>
  </si>
  <si>
    <t>EMP2398</t>
  </si>
  <si>
    <t>EMP20778</t>
  </si>
  <si>
    <t>EMP14304</t>
  </si>
  <si>
    <t>EMP5616</t>
  </si>
  <si>
    <t>EMP3882</t>
  </si>
  <si>
    <t>EMP25875</t>
  </si>
  <si>
    <t>EMP14687</t>
  </si>
  <si>
    <t>EMP17825</t>
  </si>
  <si>
    <t>EMP7206</t>
  </si>
  <si>
    <t>EMP12421</t>
  </si>
  <si>
    <t>EMP5662</t>
  </si>
  <si>
    <t>EMP22601</t>
  </si>
  <si>
    <t>EMP25588</t>
  </si>
  <si>
    <t>EMP15074</t>
  </si>
  <si>
    <t>EMP2629</t>
  </si>
  <si>
    <t>EMP22389</t>
  </si>
  <si>
    <t>EMP17853</t>
  </si>
  <si>
    <t>EMP16853</t>
  </si>
  <si>
    <t>EMP7926</t>
  </si>
  <si>
    <t>EMP23399</t>
  </si>
  <si>
    <t>EMP21462</t>
  </si>
  <si>
    <t>EMP6713</t>
  </si>
  <si>
    <t>EMP1512</t>
  </si>
  <si>
    <t>EMP7639</t>
  </si>
  <si>
    <t>EMP15748</t>
  </si>
  <si>
    <t>EMP13040</t>
  </si>
  <si>
    <t>EMP15489</t>
  </si>
  <si>
    <t>EMP173</t>
  </si>
  <si>
    <t>EMP458</t>
  </si>
  <si>
    <t>EMP2108</t>
  </si>
  <si>
    <t>EMP7616</t>
  </si>
  <si>
    <t>EMP17773</t>
  </si>
  <si>
    <t>EMP8499</t>
  </si>
  <si>
    <t>EMP5687</t>
  </si>
  <si>
    <t>EMP2555</t>
  </si>
  <si>
    <t>EMP20055</t>
  </si>
  <si>
    <t>EMP1742</t>
  </si>
  <si>
    <t>EMP741</t>
  </si>
  <si>
    <t>EMP20666</t>
  </si>
  <si>
    <t>EMP7948</t>
  </si>
  <si>
    <t>EMP7488</t>
  </si>
  <si>
    <t>EMP14369</t>
  </si>
  <si>
    <t>EMP19005</t>
  </si>
  <si>
    <t>EMP20275</t>
  </si>
  <si>
    <t>EMP22113</t>
  </si>
  <si>
    <t>EMP8282</t>
  </si>
  <si>
    <t>EMP14578</t>
  </si>
  <si>
    <t>EMP14292</t>
  </si>
  <si>
    <t>EMP20359</t>
  </si>
  <si>
    <t>EMP13137</t>
  </si>
  <si>
    <t>EMP17905</t>
  </si>
  <si>
    <t>EMP3299</t>
  </si>
  <si>
    <t>EMP19938</t>
  </si>
  <si>
    <t>EMP1588</t>
  </si>
  <si>
    <t>EMP22599</t>
  </si>
  <si>
    <t>EMP25292</t>
  </si>
  <si>
    <t>EMP16540</t>
  </si>
  <si>
    <t>EMP3170</t>
  </si>
  <si>
    <t>EMP19851</t>
  </si>
  <si>
    <t>EMP13177</t>
  </si>
  <si>
    <t>EMP14769</t>
  </si>
  <si>
    <t>EMP2058</t>
  </si>
  <si>
    <t>EMP8818</t>
  </si>
  <si>
    <t>EMP22375</t>
  </si>
  <si>
    <t>EMP16334</t>
  </si>
  <si>
    <t>EMP5651</t>
  </si>
  <si>
    <t>EMP17043</t>
  </si>
  <si>
    <t>EMP15802</t>
  </si>
  <si>
    <t>EMP10639</t>
  </si>
  <si>
    <t>EMP9821</t>
  </si>
  <si>
    <t>EMP20201</t>
  </si>
  <si>
    <t>EMP15914</t>
  </si>
  <si>
    <t>EMP11570</t>
  </si>
  <si>
    <t>EMP22218</t>
  </si>
  <si>
    <t>EMP25133</t>
  </si>
  <si>
    <t>EMP8251</t>
  </si>
  <si>
    <t>EMP23001</t>
  </si>
  <si>
    <t>EMP23226</t>
  </si>
  <si>
    <t>EMP23966</t>
  </si>
  <si>
    <t>EMP25598</t>
  </si>
  <si>
    <t>EMP13612</t>
  </si>
  <si>
    <t>EMP26347</t>
  </si>
  <si>
    <t>EMP7029</t>
  </si>
  <si>
    <t>EMP21618</t>
  </si>
  <si>
    <t>EMP26775</t>
  </si>
  <si>
    <t>EMP6704</t>
  </si>
  <si>
    <t>EMP4489</t>
  </si>
  <si>
    <t>EMP15260</t>
  </si>
  <si>
    <t>EMP21796</t>
  </si>
  <si>
    <t>EMP4126</t>
  </si>
  <si>
    <t>EMP16702</t>
  </si>
  <si>
    <t>EMP19485</t>
  </si>
  <si>
    <t>EMP1340</t>
  </si>
  <si>
    <t>EMP17588</t>
  </si>
  <si>
    <t>EMP18938</t>
  </si>
  <si>
    <t>EMP24847</t>
  </si>
  <si>
    <t>EMP9560</t>
  </si>
  <si>
    <t>EMP12615</t>
  </si>
  <si>
    <t>EMP19056</t>
  </si>
  <si>
    <t>EMP12313</t>
  </si>
  <si>
    <t>EMP5744</t>
  </si>
  <si>
    <t>EMP14402</t>
  </si>
  <si>
    <t>EMP10545</t>
  </si>
  <si>
    <t>EMP14199</t>
  </si>
  <si>
    <t>EMP20846</t>
  </si>
  <si>
    <t>EMP22710</t>
  </si>
  <si>
    <t>EMP20183</t>
  </si>
  <si>
    <t>EMP12322</t>
  </si>
  <si>
    <t>EMP3399</t>
  </si>
  <si>
    <t>EMP23920</t>
  </si>
  <si>
    <t>EMP8623</t>
  </si>
  <si>
    <t>EMP18358</t>
  </si>
  <si>
    <t>EMP12886</t>
  </si>
  <si>
    <t>EMP5656</t>
  </si>
  <si>
    <t>EMP14814</t>
  </si>
  <si>
    <t>EMP16467</t>
  </si>
  <si>
    <t>EMP17989</t>
  </si>
  <si>
    <t>EMP23473</t>
  </si>
  <si>
    <t>EMP17559</t>
  </si>
  <si>
    <t>EMP18797</t>
  </si>
  <si>
    <t>EMP8386</t>
  </si>
  <si>
    <t>EMP17261</t>
  </si>
  <si>
    <t>EMP7590</t>
  </si>
  <si>
    <t>EMP24982</t>
  </si>
  <si>
    <t>EMP10237</t>
  </si>
  <si>
    <t>EMP12008</t>
  </si>
  <si>
    <t>EMP5432</t>
  </si>
  <si>
    <t>EMP9169</t>
  </si>
  <si>
    <t>EMP22365</t>
  </si>
  <si>
    <t>EMP530</t>
  </si>
  <si>
    <t>EMP12205</t>
  </si>
  <si>
    <t>EMP5355</t>
  </si>
  <si>
    <t>EMP15308</t>
  </si>
  <si>
    <t>EMP26643</t>
  </si>
  <si>
    <t>EMP26442</t>
  </si>
  <si>
    <t>EMP2778</t>
  </si>
  <si>
    <t>EMP18579</t>
  </si>
  <si>
    <t>EMP1403</t>
  </si>
  <si>
    <t>EMP237</t>
  </si>
  <si>
    <t>EMP1714</t>
  </si>
  <si>
    <t>EMP21480</t>
  </si>
  <si>
    <t>EMP8977</t>
  </si>
  <si>
    <t>EMP4707</t>
  </si>
  <si>
    <t>EMP18061</t>
  </si>
  <si>
    <t>EMP10977</t>
  </si>
  <si>
    <t>EMP4076</t>
  </si>
  <si>
    <t>EMP6050</t>
  </si>
  <si>
    <t>EMP21285</t>
  </si>
  <si>
    <t>EMP22476</t>
  </si>
  <si>
    <t>EMP11339</t>
  </si>
  <si>
    <t>EMP10053</t>
  </si>
  <si>
    <t>EMP15144</t>
  </si>
  <si>
    <t>EMP19409</t>
  </si>
  <si>
    <t>EMP14341</t>
  </si>
  <si>
    <t>EMP19995</t>
  </si>
  <si>
    <t>EMP10617</t>
  </si>
  <si>
    <t>EMP1035</t>
  </si>
  <si>
    <t>EMP5478</t>
  </si>
  <si>
    <t>EMP19112</t>
  </si>
  <si>
    <t>EMP4985</t>
  </si>
  <si>
    <t>EMP4497</t>
  </si>
  <si>
    <t>EMP10056</t>
  </si>
  <si>
    <t>EMP365</t>
  </si>
  <si>
    <t>EMP4454</t>
  </si>
  <si>
    <t>EMP23652</t>
  </si>
  <si>
    <t>EMP17255</t>
  </si>
  <si>
    <t>EMP21091</t>
  </si>
  <si>
    <t>EMP18401</t>
  </si>
  <si>
    <t>EMP18076</t>
  </si>
  <si>
    <t>EMP23973</t>
  </si>
  <si>
    <t>EMP25743</t>
  </si>
  <si>
    <t>EMP8664</t>
  </si>
  <si>
    <t>EMP17715</t>
  </si>
  <si>
    <t>EMP4003</t>
  </si>
  <si>
    <t>EMP22203</t>
  </si>
  <si>
    <t>EMP21853</t>
  </si>
  <si>
    <t>EMP13388</t>
  </si>
  <si>
    <t>EMP18108</t>
  </si>
  <si>
    <t>EMP8180</t>
  </si>
  <si>
    <t>EMP19035</t>
  </si>
  <si>
    <t>EMP23085</t>
  </si>
  <si>
    <t>EMP6646</t>
  </si>
  <si>
    <t>EMP21576</t>
  </si>
  <si>
    <t>EMP15518</t>
  </si>
  <si>
    <t>EMP2406</t>
  </si>
  <si>
    <t>EMP22357</t>
  </si>
  <si>
    <t>EMP2392</t>
  </si>
  <si>
    <t>EMP466</t>
  </si>
  <si>
    <t>EMP25774</t>
  </si>
  <si>
    <t>EMP5491</t>
  </si>
  <si>
    <t>EMP3811</t>
  </si>
  <si>
    <t>EMP11340</t>
  </si>
  <si>
    <t>EMP19066</t>
  </si>
  <si>
    <t>EMP17023</t>
  </si>
  <si>
    <t>EMP972</t>
  </si>
  <si>
    <t>EMP17188</t>
  </si>
  <si>
    <t>EMP26794</t>
  </si>
  <si>
    <t>EMP45</t>
  </si>
  <si>
    <t>EMP11749</t>
  </si>
  <si>
    <t>EMP24803</t>
  </si>
  <si>
    <t>EMP15180</t>
  </si>
  <si>
    <t>EMP13606</t>
  </si>
  <si>
    <t>EMP88</t>
  </si>
  <si>
    <t>EMP15132</t>
  </si>
  <si>
    <t>EMP9254</t>
  </si>
  <si>
    <t>EMP8733</t>
  </si>
  <si>
    <t>EMP762</t>
  </si>
  <si>
    <t>EMP13854</t>
  </si>
  <si>
    <t>EMP19640</t>
  </si>
  <si>
    <t>EMP7161</t>
  </si>
  <si>
    <t>EMP25546</t>
  </si>
  <si>
    <t>EMP12862</t>
  </si>
  <si>
    <t>EMP22043</t>
  </si>
  <si>
    <t>EMP17096</t>
  </si>
  <si>
    <t>EMP7069</t>
  </si>
  <si>
    <t>EMP26389</t>
  </si>
  <si>
    <t>EMP3555</t>
  </si>
  <si>
    <t>EMP9327</t>
  </si>
  <si>
    <t>EMP8124</t>
  </si>
  <si>
    <t>EMP11119</t>
  </si>
  <si>
    <t>EMP3965</t>
  </si>
  <si>
    <t>EMP24249</t>
  </si>
  <si>
    <t>EMP20278</t>
  </si>
  <si>
    <t>EMP1902</t>
  </si>
  <si>
    <t>EMP22520</t>
  </si>
  <si>
    <t>EMP21859</t>
  </si>
  <si>
    <t>EMP2301</t>
  </si>
  <si>
    <t>EMP13851</t>
  </si>
  <si>
    <t>EMP14933</t>
  </si>
  <si>
    <t>EMP15273</t>
  </si>
  <si>
    <t>EMP21627</t>
  </si>
  <si>
    <t>EMP23086</t>
  </si>
  <si>
    <t>EMP4612</t>
  </si>
  <si>
    <t>EMP10712</t>
  </si>
  <si>
    <t>EMP13909</t>
  </si>
  <si>
    <t>EMP9752</t>
  </si>
  <si>
    <t>EMP22320</t>
  </si>
  <si>
    <t>EMP6639</t>
  </si>
  <si>
    <t>EMP24361</t>
  </si>
  <si>
    <t>EMP4320</t>
  </si>
  <si>
    <t>EMP10236</t>
  </si>
  <si>
    <t>EMP23187</t>
  </si>
  <si>
    <t>EMP4480</t>
  </si>
  <si>
    <t>EMP1397</t>
  </si>
  <si>
    <t>EMP19694</t>
  </si>
  <si>
    <t>EMP9773</t>
  </si>
  <si>
    <t>EMP21917</t>
  </si>
  <si>
    <t>EMP7094</t>
  </si>
  <si>
    <t>EMP14351</t>
  </si>
  <si>
    <t>EMP26741</t>
  </si>
  <si>
    <t>EMP6887</t>
  </si>
  <si>
    <t>EMP20696</t>
  </si>
  <si>
    <t>EMP16070</t>
  </si>
  <si>
    <t>EMP4473</t>
  </si>
  <si>
    <t>EMP10797</t>
  </si>
  <si>
    <t>EMP11786</t>
  </si>
  <si>
    <t>EMP6377</t>
  </si>
  <si>
    <t>EMP20036</t>
  </si>
  <si>
    <t>EMP2791</t>
  </si>
  <si>
    <t>EMP5992</t>
  </si>
  <si>
    <t>EMP10290</t>
  </si>
  <si>
    <t>EMP11825</t>
  </si>
  <si>
    <t>EMP16242</t>
  </si>
  <si>
    <t>EMP19352</t>
  </si>
  <si>
    <t>EMP2218</t>
  </si>
  <si>
    <t>EMP26616</t>
  </si>
  <si>
    <t>EMP7493</t>
  </si>
  <si>
    <t>EMP13838</t>
  </si>
  <si>
    <t>EMP21252</t>
  </si>
  <si>
    <t>EMP6565</t>
  </si>
  <si>
    <t>EMP26852</t>
  </si>
  <si>
    <t>EMP13552</t>
  </si>
  <si>
    <t>EMP11833</t>
  </si>
  <si>
    <t>EMP13322</t>
  </si>
  <si>
    <t>EMP11261</t>
  </si>
  <si>
    <t>EMP19541</t>
  </si>
  <si>
    <t>EMP920</t>
  </si>
  <si>
    <t>EMP19499</t>
  </si>
  <si>
    <t>EMP8461</t>
  </si>
  <si>
    <t>EMP13474</t>
  </si>
  <si>
    <t>EMP983</t>
  </si>
  <si>
    <t>EMP17764</t>
  </si>
  <si>
    <t>EMP1309</t>
  </si>
  <si>
    <t>EMP23464</t>
  </si>
  <si>
    <t>EMP5424</t>
  </si>
  <si>
    <t>EMP7124</t>
  </si>
  <si>
    <t>EMP15880</t>
  </si>
  <si>
    <t>EMP26859</t>
  </si>
  <si>
    <t>EMP4274</t>
  </si>
  <si>
    <t>EMP21459</t>
  </si>
  <si>
    <t>EMP5356</t>
  </si>
  <si>
    <t>EMP4591</t>
  </si>
  <si>
    <t>EMP20369</t>
  </si>
  <si>
    <t>EMP16561</t>
  </si>
  <si>
    <t>EMP2417</t>
  </si>
  <si>
    <t>EMP1134</t>
  </si>
  <si>
    <t>EMP4270</t>
  </si>
  <si>
    <t>EMP21597</t>
  </si>
  <si>
    <t>EMP7296</t>
  </si>
  <si>
    <t>EMP3332</t>
  </si>
  <si>
    <t>EMP3447</t>
  </si>
  <si>
    <t>EMP1278</t>
  </si>
  <si>
    <t>EMP12230</t>
  </si>
  <si>
    <t>EMP8152</t>
  </si>
  <si>
    <t>EMP18611</t>
  </si>
  <si>
    <t>EMP25083</t>
  </si>
  <si>
    <t>EMP2050</t>
  </si>
  <si>
    <t>EMP9826</t>
  </si>
  <si>
    <t>EMP4156</t>
  </si>
  <si>
    <t>EMP4885</t>
  </si>
  <si>
    <t>EMP21977</t>
  </si>
  <si>
    <t>EMP13627</t>
  </si>
  <si>
    <t>EMP9376</t>
  </si>
  <si>
    <t>EMP331</t>
  </si>
  <si>
    <t>EMP11970</t>
  </si>
  <si>
    <t>EMP5538</t>
  </si>
  <si>
    <t>EMP20888</t>
  </si>
  <si>
    <t>EMP462</t>
  </si>
  <si>
    <t>EMP18928</t>
  </si>
  <si>
    <t>EMP18751</t>
  </si>
  <si>
    <t>EMP1040</t>
  </si>
  <si>
    <t>EMP705</t>
  </si>
  <si>
    <t>EMP13260</t>
  </si>
  <si>
    <t>EMP4822</t>
  </si>
  <si>
    <t>EMP11100</t>
  </si>
  <si>
    <t>EMP16309</t>
  </si>
  <si>
    <t>EMP20620</t>
  </si>
  <si>
    <t>EMP11127</t>
  </si>
  <si>
    <t>EMP21650</t>
  </si>
  <si>
    <t>EMP1333</t>
  </si>
  <si>
    <t>EMP5456</t>
  </si>
  <si>
    <t>EMP11942</t>
  </si>
  <si>
    <t>EMP8425</t>
  </si>
  <si>
    <t>EMP21737</t>
  </si>
  <si>
    <t>EMP8549</t>
  </si>
  <si>
    <t>EMP6742</t>
  </si>
  <si>
    <t>EMP8924</t>
  </si>
  <si>
    <t>EMP26018</t>
  </si>
  <si>
    <t>EMP4779</t>
  </si>
  <si>
    <t>EMP6240</t>
  </si>
  <si>
    <t>EMP15161</t>
  </si>
  <si>
    <t>EMP6299</t>
  </si>
  <si>
    <t>EMP26071</t>
  </si>
  <si>
    <t>EMP12282</t>
  </si>
  <si>
    <t>EMP5266</t>
  </si>
  <si>
    <t>EMP19998</t>
  </si>
  <si>
    <t>EMP6175</t>
  </si>
  <si>
    <t>EMP25574</t>
  </si>
  <si>
    <t>EMP4560</t>
  </si>
  <si>
    <t>EMP12231</t>
  </si>
  <si>
    <t>EMP5722</t>
  </si>
  <si>
    <t>EMP13602</t>
  </si>
  <si>
    <t>EMP6040</t>
  </si>
  <si>
    <t>EMP18451</t>
  </si>
  <si>
    <t>EMP7378</t>
  </si>
  <si>
    <t>EMP6882</t>
  </si>
  <si>
    <t>EMP8969</t>
  </si>
  <si>
    <t>EMP1973</t>
  </si>
  <si>
    <t>EMP2245</t>
  </si>
  <si>
    <t>EMP14734</t>
  </si>
  <si>
    <t>EMP14018</t>
  </si>
  <si>
    <t>EMP10422</t>
  </si>
  <si>
    <t>EMP1092</t>
  </si>
  <si>
    <t>EMP409</t>
  </si>
  <si>
    <t>EMP20682</t>
  </si>
  <si>
    <t>EMP11027</t>
  </si>
  <si>
    <t>EMP25418</t>
  </si>
  <si>
    <t>EMP10464</t>
  </si>
  <si>
    <t>EMP1865</t>
  </si>
  <si>
    <t>EMP14629</t>
  </si>
  <si>
    <t>EMP7066</t>
  </si>
  <si>
    <t>EMP23279</t>
  </si>
  <si>
    <t>EMP13673</t>
  </si>
  <si>
    <t>EMP16122</t>
  </si>
  <si>
    <t>EMP14278</t>
  </si>
  <si>
    <t>EMP22910</t>
  </si>
  <si>
    <t>EMP8572</t>
  </si>
  <si>
    <t>EMP12664</t>
  </si>
  <si>
    <t>EMP23795</t>
  </si>
  <si>
    <t>EMP11525</t>
  </si>
  <si>
    <t>EMP372</t>
  </si>
  <si>
    <t>EMP10185</t>
  </si>
  <si>
    <t>EMP14652</t>
  </si>
  <si>
    <t>EMP4531</t>
  </si>
  <si>
    <t>EMP9336</t>
  </si>
  <si>
    <t>EMP15175</t>
  </si>
  <si>
    <t>EMP1758</t>
  </si>
  <si>
    <t>EMP13206</t>
  </si>
  <si>
    <t>EMP19891</t>
  </si>
  <si>
    <t>EMP15084</t>
  </si>
  <si>
    <t>EMP23118</t>
  </si>
  <si>
    <t>EMP883</t>
  </si>
  <si>
    <t>EMP16112</t>
  </si>
  <si>
    <t>EMP3549</t>
  </si>
  <si>
    <t>EMP15879</t>
  </si>
  <si>
    <t>EMP26032</t>
  </si>
  <si>
    <t>EMP18461</t>
  </si>
  <si>
    <t>EMP22925</t>
  </si>
  <si>
    <t>EMP19871</t>
  </si>
  <si>
    <t>EMP3697</t>
  </si>
  <si>
    <t>EMP10021</t>
  </si>
  <si>
    <t>EMP9836</t>
  </si>
  <si>
    <t>EMP22313</t>
  </si>
  <si>
    <t>EMP946</t>
  </si>
  <si>
    <t>EMP24059</t>
  </si>
  <si>
    <t>EMP17799</t>
  </si>
  <si>
    <t>EMP23585</t>
  </si>
  <si>
    <t>EMP2447</t>
  </si>
  <si>
    <t>EMP12186</t>
  </si>
  <si>
    <t>EMP18680</t>
  </si>
  <si>
    <t>EMP16365</t>
  </si>
  <si>
    <t>EMP3002</t>
  </si>
  <si>
    <t>EMP12276</t>
  </si>
  <si>
    <t>EMP714</t>
  </si>
  <si>
    <t>EMP20734</t>
  </si>
  <si>
    <t>EMP2947</t>
  </si>
  <si>
    <t>EMP1462</t>
  </si>
  <si>
    <t>EMP23412</t>
  </si>
  <si>
    <t>EMP3519</t>
  </si>
  <si>
    <t>EMP17555</t>
  </si>
  <si>
    <t>EMP8582</t>
  </si>
  <si>
    <t>EMP25486</t>
  </si>
  <si>
    <t>EMP8100</t>
  </si>
  <si>
    <t>EMP14572</t>
  </si>
  <si>
    <t>EMP20604</t>
  </si>
  <si>
    <t>EMP15812</t>
  </si>
  <si>
    <t>EMP1164</t>
  </si>
  <si>
    <t>EMP5206</t>
  </si>
  <si>
    <t>EMP11421</t>
  </si>
  <si>
    <t>EMP7979</t>
  </si>
  <si>
    <t>EMP4248</t>
  </si>
  <si>
    <t>EMP9783</t>
  </si>
  <si>
    <t>EMP14434</t>
  </si>
  <si>
    <t>EMP9308</t>
  </si>
  <si>
    <t>EMP14869</t>
  </si>
  <si>
    <t>EMP22877</t>
  </si>
  <si>
    <t>EMP10269</t>
  </si>
  <si>
    <t>EMP11043</t>
  </si>
  <si>
    <t>EMP5241</t>
  </si>
  <si>
    <t>EMP11133</t>
  </si>
  <si>
    <t>EMP11668</t>
  </si>
  <si>
    <t>EMP13015</t>
  </si>
  <si>
    <t>EMP7208</t>
  </si>
  <si>
    <t>EMP12598</t>
  </si>
  <si>
    <t>EMP15968</t>
  </si>
  <si>
    <t>EMP23158</t>
  </si>
  <si>
    <t>EMP23823</t>
  </si>
  <si>
    <t>EMP4520</t>
  </si>
  <si>
    <t>EMP9064</t>
  </si>
  <si>
    <t>EMP4033</t>
  </si>
  <si>
    <t>EMP5310</t>
  </si>
  <si>
    <t>EMP10947</t>
  </si>
  <si>
    <t>EMP17625</t>
  </si>
  <si>
    <t>EMP1551</t>
  </si>
  <si>
    <t>EMP13223</t>
  </si>
  <si>
    <t>EMP12472</t>
  </si>
  <si>
    <t>EMP23852</t>
  </si>
  <si>
    <t>EMP15222</t>
  </si>
  <si>
    <t>EMP12619</t>
  </si>
  <si>
    <t>EMP19176</t>
  </si>
  <si>
    <t>EMP15637</t>
  </si>
  <si>
    <t>EMP18679</t>
  </si>
  <si>
    <t>EMP9611</t>
  </si>
  <si>
    <t>EMP21705</t>
  </si>
  <si>
    <t>EMP21564</t>
  </si>
  <si>
    <t>EMP12141</t>
  </si>
  <si>
    <t>EMP24447</t>
  </si>
  <si>
    <t>EMP2727</t>
  </si>
  <si>
    <t>EMP11777</t>
  </si>
  <si>
    <t>EMP15643</t>
  </si>
  <si>
    <t>EMP15101</t>
  </si>
  <si>
    <t>EMP15975</t>
  </si>
  <si>
    <t>EMP9188</t>
  </si>
  <si>
    <t>EMP21413</t>
  </si>
  <si>
    <t>EMP8346</t>
  </si>
  <si>
    <t>EMP21400</t>
  </si>
  <si>
    <t>EMP20827</t>
  </si>
  <si>
    <t>EMP18070</t>
  </si>
  <si>
    <t>EMP14227</t>
  </si>
  <si>
    <t>EMP18872</t>
  </si>
  <si>
    <t>EMP12979</t>
  </si>
  <si>
    <t>EMP14862</t>
  </si>
  <si>
    <t>EMP7941</t>
  </si>
  <si>
    <t>EMP3266</t>
  </si>
  <si>
    <t>EMP18818</t>
  </si>
  <si>
    <t>EMP18042</t>
  </si>
  <si>
    <t>EMP26547</t>
  </si>
  <si>
    <t>EMP993</t>
  </si>
  <si>
    <t>EMP12440</t>
  </si>
  <si>
    <t>EMP12121</t>
  </si>
  <si>
    <t>EMP9246</t>
  </si>
  <si>
    <t>EMP23994</t>
  </si>
  <si>
    <t>EMP18240</t>
  </si>
  <si>
    <t>EMP11177</t>
  </si>
  <si>
    <t>EMP18187</t>
  </si>
  <si>
    <t>EMP17196</t>
  </si>
  <si>
    <t>EMP595</t>
  </si>
  <si>
    <t>EMP8815</t>
  </si>
  <si>
    <t>EMP20353</t>
  </si>
  <si>
    <t>EMP23716</t>
  </si>
  <si>
    <t>EMP8133</t>
  </si>
  <si>
    <t>EMP11278</t>
  </si>
  <si>
    <t>EMP20337</t>
  </si>
  <si>
    <t>EMP15740</t>
  </si>
  <si>
    <t>EMP13704</t>
  </si>
  <si>
    <t>EMP1073</t>
  </si>
  <si>
    <t>EMP24738</t>
  </si>
  <si>
    <t>EMP3423</t>
  </si>
  <si>
    <t>EMP6593</t>
  </si>
  <si>
    <t>EMP5673</t>
  </si>
  <si>
    <t>EMP12050</t>
  </si>
  <si>
    <t>EMP25117</t>
  </si>
  <si>
    <t>EMP1774</t>
  </si>
  <si>
    <t>EMP3977</t>
  </si>
  <si>
    <t>EMP7630</t>
  </si>
  <si>
    <t>EMP6971</t>
  </si>
  <si>
    <t>EMP24092</t>
  </si>
  <si>
    <t>EMP11712</t>
  </si>
  <si>
    <t>EMP8773</t>
  </si>
  <si>
    <t>EMP25267</t>
  </si>
  <si>
    <t>EMP9402</t>
  </si>
  <si>
    <t>EMP21168</t>
  </si>
  <si>
    <t>EMP1797</t>
  </si>
  <si>
    <t>EMP9599</t>
  </si>
  <si>
    <t>EMP15514</t>
  </si>
  <si>
    <t>EMP16428</t>
  </si>
  <si>
    <t>EMP23751</t>
  </si>
  <si>
    <t>EMP7991</t>
  </si>
  <si>
    <t>EMP11019</t>
  </si>
  <si>
    <t>EMP21373</t>
  </si>
  <si>
    <t>EMP5704</t>
  </si>
  <si>
    <t>EMP9499</t>
  </si>
  <si>
    <t>EMP11664</t>
  </si>
  <si>
    <t>EMP9950</t>
  </si>
  <si>
    <t>EMP11351</t>
  </si>
  <si>
    <t>EMP9256</t>
  </si>
  <si>
    <t>EMP11689</t>
  </si>
  <si>
    <t>EMP12935</t>
  </si>
  <si>
    <t>EMP24949</t>
  </si>
  <si>
    <t>EMP564</t>
  </si>
  <si>
    <t>EMP19023</t>
  </si>
  <si>
    <t>EMP10890</t>
  </si>
  <si>
    <t>EMP19989</t>
  </si>
  <si>
    <t>EMP14521</t>
  </si>
  <si>
    <t>EMP6772</t>
  </si>
  <si>
    <t>EMP18115</t>
  </si>
  <si>
    <t>EMP6287</t>
  </si>
  <si>
    <t>EMP23500</t>
  </si>
  <si>
    <t>EMP3750</t>
  </si>
  <si>
    <t>EMP9098</t>
  </si>
  <si>
    <t>EMP7322</t>
  </si>
  <si>
    <t>EMP25889</t>
  </si>
  <si>
    <t>EMP25046</t>
  </si>
  <si>
    <t>EMP23888</t>
  </si>
  <si>
    <t>EMP19150</t>
  </si>
  <si>
    <t>EMP19461</t>
  </si>
  <si>
    <t>EMP9678</t>
  </si>
  <si>
    <t>EMP10661</t>
  </si>
  <si>
    <t>EMP18031</t>
  </si>
  <si>
    <t>EMP5031</t>
  </si>
  <si>
    <t>EMP11876</t>
  </si>
  <si>
    <t>EMP21438</t>
  </si>
  <si>
    <t>EMP2111</t>
  </si>
  <si>
    <t>EMP26474</t>
  </si>
  <si>
    <t>EMP4928</t>
  </si>
  <si>
    <t>EMP5636</t>
  </si>
  <si>
    <t>EMP9006</t>
  </si>
  <si>
    <t>EMP18395</t>
  </si>
  <si>
    <t>EMP25271</t>
  </si>
  <si>
    <t>EMP23360</t>
  </si>
  <si>
    <t>EMP16209</t>
  </si>
  <si>
    <t>EMP1731</t>
  </si>
  <si>
    <t>EMP25003</t>
  </si>
  <si>
    <t>EMP22742</t>
  </si>
  <si>
    <t>EMP2235</t>
  </si>
  <si>
    <t>EMP8010</t>
  </si>
  <si>
    <t>EMP19758</t>
  </si>
  <si>
    <t>EMP9248</t>
  </si>
  <si>
    <t>EMP9904</t>
  </si>
  <si>
    <t>EMP12233</t>
  </si>
  <si>
    <t>EMP22039</t>
  </si>
  <si>
    <t>EMP3414</t>
  </si>
  <si>
    <t>EMP1199</t>
  </si>
  <si>
    <t>EMP1693</t>
  </si>
  <si>
    <t>EMP25721</t>
  </si>
  <si>
    <t>EMP26636</t>
  </si>
  <si>
    <t>EMP26295</t>
  </si>
  <si>
    <t>EMP7394</t>
  </si>
  <si>
    <t>EMP1824</t>
  </si>
  <si>
    <t>EMP23875</t>
  </si>
  <si>
    <t>EMP20248</t>
  </si>
  <si>
    <t>EMP7572</t>
  </si>
  <si>
    <t>EMP17128</t>
  </si>
  <si>
    <t>EMP8272</t>
  </si>
  <si>
    <t>EMP15753</t>
  </si>
  <si>
    <t>EMP24395</t>
  </si>
  <si>
    <t>EMP11287</t>
  </si>
  <si>
    <t>EMP4219</t>
  </si>
  <si>
    <t>EMP21253</t>
  </si>
  <si>
    <t>EMP234</t>
  </si>
  <si>
    <t>EMP11682</t>
  </si>
  <si>
    <t>EMP18754</t>
  </si>
  <si>
    <t>EMP6992</t>
  </si>
  <si>
    <t>EMP23196</t>
  </si>
  <si>
    <t>EMP14057</t>
  </si>
  <si>
    <t>EMP13275</t>
  </si>
  <si>
    <t>EMP4051</t>
  </si>
  <si>
    <t>EMP14963</t>
  </si>
  <si>
    <t>EMP13103</t>
  </si>
  <si>
    <t>EMP12916</t>
  </si>
  <si>
    <t>EMP12227</t>
  </si>
  <si>
    <t>EMP12629</t>
  </si>
  <si>
    <t>EMP16184</t>
  </si>
  <si>
    <t>EMP23902</t>
  </si>
  <si>
    <t>EMP15983</t>
  </si>
  <si>
    <t>EMP26902</t>
  </si>
  <si>
    <t>EMP25952</t>
  </si>
  <si>
    <t>EMP2230</t>
  </si>
  <si>
    <t>EMP3708</t>
  </si>
  <si>
    <t>EMP20808</t>
  </si>
  <si>
    <t>EMP15604</t>
  </si>
  <si>
    <t>EMP9299</t>
  </si>
  <si>
    <t>EMP26841</t>
  </si>
  <si>
    <t>EMP134</t>
  </si>
  <si>
    <t>EMP1857</t>
  </si>
  <si>
    <t>EMP14950</t>
  </si>
  <si>
    <t>EMP8613</t>
  </si>
  <si>
    <t>EMP25205</t>
  </si>
  <si>
    <t>EMP21642</t>
  </si>
  <si>
    <t>EMP20573</t>
  </si>
  <si>
    <t>EMP23527</t>
  </si>
  <si>
    <t>EMP12929</t>
  </si>
  <si>
    <t>EMP6497</t>
  </si>
  <si>
    <t>EMP423</t>
  </si>
  <si>
    <t>EMP7827</t>
  </si>
  <si>
    <t>EMP13358</t>
  </si>
  <si>
    <t>EMP2015</t>
  </si>
  <si>
    <t>EMP8663</t>
  </si>
  <si>
    <t>EMP921</t>
  </si>
  <si>
    <t>EMP21452</t>
  </si>
  <si>
    <t>EMP559</t>
  </si>
  <si>
    <t>EMP24802</t>
  </si>
  <si>
    <t>EMP10439</t>
  </si>
  <si>
    <t>EMP14537</t>
  </si>
  <si>
    <t>EMP1940</t>
  </si>
  <si>
    <t>EMP242</t>
  </si>
  <si>
    <t>EMP5483</t>
  </si>
  <si>
    <t>EMP24856</t>
  </si>
  <si>
    <t>EMP26724</t>
  </si>
  <si>
    <t>EMP20590</t>
  </si>
  <si>
    <t>EMP3436</t>
  </si>
  <si>
    <t>EMP4044</t>
  </si>
  <si>
    <t>EMP10805</t>
  </si>
  <si>
    <t>EMP4227</t>
  </si>
  <si>
    <t>EMP14059</t>
  </si>
  <si>
    <t>EMP20722</t>
  </si>
  <si>
    <t>EMP14709</t>
  </si>
  <si>
    <t>EMP26379</t>
  </si>
  <si>
    <t>EMP21381</t>
  </si>
  <si>
    <t>EMP20468</t>
  </si>
  <si>
    <t>EMP26106</t>
  </si>
  <si>
    <t>EMP10584</t>
  </si>
  <si>
    <t>EMP26000</t>
  </si>
  <si>
    <t>EMP12390</t>
  </si>
  <si>
    <t>EMP8875</t>
  </si>
  <si>
    <t>EMP2825</t>
  </si>
  <si>
    <t>EMP23638</t>
  </si>
  <si>
    <t>EMP18993</t>
  </si>
  <si>
    <t>EMP14298</t>
  </si>
  <si>
    <t>EMP15249</t>
  </si>
  <si>
    <t>EMP6124</t>
  </si>
  <si>
    <t>EMP16856</t>
  </si>
  <si>
    <t>EMP26257</t>
  </si>
  <si>
    <t>EMP21327</t>
  </si>
  <si>
    <t>EMP5277</t>
  </si>
  <si>
    <t>EMP22552</t>
  </si>
  <si>
    <t>EMP3758</t>
  </si>
  <si>
    <t>EMP9251</t>
  </si>
  <si>
    <t>EMP19937</t>
  </si>
  <si>
    <t>EMP3200</t>
  </si>
  <si>
    <t>EMP1201</t>
  </si>
  <si>
    <t>EMP21780</t>
  </si>
  <si>
    <t>EMP3112</t>
  </si>
  <si>
    <t>EMP20109</t>
  </si>
  <si>
    <t>EMP2311</t>
  </si>
  <si>
    <t>EMP22105</t>
  </si>
  <si>
    <t>EMP3278</t>
  </si>
  <si>
    <t>EMP26166</t>
  </si>
  <si>
    <t>EMP6094</t>
  </si>
  <si>
    <t>EMP6352</t>
  </si>
  <si>
    <t>EMP10396</t>
  </si>
  <si>
    <t>EMP23746</t>
  </si>
  <si>
    <t>EMP1059</t>
  </si>
  <si>
    <t>EMP3657</t>
  </si>
  <si>
    <t>EMP17247</t>
  </si>
  <si>
    <t>EMP20982</t>
  </si>
  <si>
    <t>EMP14073</t>
  </si>
  <si>
    <t>EMP7966</t>
  </si>
  <si>
    <t>EMP1601</t>
  </si>
  <si>
    <t>EMP5511</t>
  </si>
  <si>
    <t>EMP26102</t>
  </si>
  <si>
    <t>EMP360</t>
  </si>
  <si>
    <t>EMP15242</t>
  </si>
  <si>
    <t>EMP23481</t>
  </si>
  <si>
    <t>EMP8179</t>
  </si>
  <si>
    <t>EMP1420</t>
  </si>
  <si>
    <t>EMP8604</t>
  </si>
  <si>
    <t>EMP15234</t>
  </si>
  <si>
    <t>EMP9736</t>
  </si>
  <si>
    <t>EMP6931</t>
  </si>
  <si>
    <t>EMP17998</t>
  </si>
  <si>
    <t>EMP1478</t>
  </si>
  <si>
    <t>EMP21919</t>
  </si>
  <si>
    <t>EMP9586</t>
  </si>
  <si>
    <t>EMP17142</t>
  </si>
  <si>
    <t>EMP6903</t>
  </si>
  <si>
    <t>EMP5850</t>
  </si>
  <si>
    <t>EMP22174</t>
  </si>
  <si>
    <t>EMP25698</t>
  </si>
  <si>
    <t>EMP4623</t>
  </si>
  <si>
    <t>EMP5439</t>
  </si>
  <si>
    <t>EMP2231</t>
  </si>
  <si>
    <t>EMP16806</t>
  </si>
  <si>
    <t>EMP19216</t>
  </si>
  <si>
    <t>EMP61</t>
  </si>
  <si>
    <t>EMP11252</t>
  </si>
  <si>
    <t>EMP12151</t>
  </si>
  <si>
    <t>EMP17882</t>
  </si>
  <si>
    <t>EMP1888</t>
  </si>
  <si>
    <t>EMP26220</t>
  </si>
  <si>
    <t>EMP2290</t>
  </si>
  <si>
    <t>EMP9570</t>
  </si>
  <si>
    <t>EMP13805</t>
  </si>
  <si>
    <t>EMP12177</t>
  </si>
  <si>
    <t>EMP15430</t>
  </si>
  <si>
    <t>EMP17784</t>
  </si>
  <si>
    <t>EMP19681</t>
  </si>
  <si>
    <t>EMP5010</t>
  </si>
  <si>
    <t>EMP13480</t>
  </si>
  <si>
    <t>EMP10841</t>
  </si>
  <si>
    <t>EMP7364</t>
  </si>
  <si>
    <t>EMP3846</t>
  </si>
  <si>
    <t>EMP17230</t>
  </si>
  <si>
    <t>EMP10927</t>
  </si>
  <si>
    <t>EMP13453</t>
  </si>
  <si>
    <t>EMP6936</t>
  </si>
  <si>
    <t>EMP22808</t>
  </si>
  <si>
    <t>EMP21959</t>
  </si>
  <si>
    <t>EMP11816</t>
  </si>
  <si>
    <t>EMP9936</t>
  </si>
  <si>
    <t>EMP15181</t>
  </si>
  <si>
    <t>EMP3028</t>
  </si>
  <si>
    <t>EMP14847</t>
  </si>
  <si>
    <t>EMP18504</t>
  </si>
  <si>
    <t>EMP7791</t>
  </si>
  <si>
    <t>EMP18007</t>
  </si>
  <si>
    <t>EMP26484</t>
  </si>
  <si>
    <t>EMP9259</t>
  </si>
  <si>
    <t>EMP12104</t>
  </si>
  <si>
    <t>EMP2879</t>
  </si>
  <si>
    <t>EMP14699</t>
  </si>
  <si>
    <t>EMP24544</t>
  </si>
  <si>
    <t>EMP14791</t>
  </si>
  <si>
    <t>EMP10720</t>
  </si>
  <si>
    <t>EMP18136</t>
  </si>
  <si>
    <t>EMP2712</t>
  </si>
  <si>
    <t>EMP14462</t>
  </si>
  <si>
    <t>EMP21522</t>
  </si>
  <si>
    <t>EMP1952</t>
  </si>
  <si>
    <t>EMP14412</t>
  </si>
  <si>
    <t>EMP21416</t>
  </si>
  <si>
    <t>EMP9290</t>
  </si>
  <si>
    <t>EMP4992</t>
  </si>
  <si>
    <t>EMP24675</t>
  </si>
  <si>
    <t>EMP11470</t>
  </si>
  <si>
    <t>EMP21289</t>
  </si>
  <si>
    <t>EMP18697</t>
  </si>
  <si>
    <t>EMP2846</t>
  </si>
  <si>
    <t>EMP10360</t>
  </si>
  <si>
    <t>EMP3925</t>
  </si>
  <si>
    <t>EMP500</t>
  </si>
  <si>
    <t>EMP23206</t>
  </si>
  <si>
    <t>EMP12732</t>
  </si>
  <si>
    <t>EMP12388</t>
  </si>
  <si>
    <t>EMP26313</t>
  </si>
  <si>
    <t>EMP4330</t>
  </si>
  <si>
    <t>EMP14987</t>
  </si>
  <si>
    <t>EMP5349</t>
  </si>
  <si>
    <t>EMP24201</t>
  </si>
  <si>
    <t>EMP9203</t>
  </si>
  <si>
    <t>EMP19386</t>
  </si>
  <si>
    <t>EMP16962</t>
  </si>
  <si>
    <t>EMP21139</t>
  </si>
  <si>
    <t>EMP4643</t>
  </si>
  <si>
    <t>EMP1379</t>
  </si>
  <si>
    <t>EMP3477</t>
  </si>
  <si>
    <t>EMP20753</t>
  </si>
  <si>
    <t>EMP11928</t>
  </si>
  <si>
    <t>EMP17365</t>
  </si>
  <si>
    <t>EMP13462</t>
  </si>
  <si>
    <t>EMP3613</t>
  </si>
  <si>
    <t>EMP18163</t>
  </si>
  <si>
    <t>EMP5468</t>
  </si>
  <si>
    <t>EMP904</t>
  </si>
  <si>
    <t>EMP9355</t>
  </si>
  <si>
    <t>EMP6522</t>
  </si>
  <si>
    <t>EMP14613</t>
  </si>
  <si>
    <t>EMP11694</t>
  </si>
  <si>
    <t>EMP513</t>
  </si>
  <si>
    <t>EMP5927</t>
  </si>
  <si>
    <t>EMP7840</t>
  </si>
  <si>
    <t>EMP14116</t>
  </si>
  <si>
    <t>EMP20130</t>
  </si>
  <si>
    <t>EMP9048</t>
  </si>
  <si>
    <t>EMP25113</t>
  </si>
  <si>
    <t>EMP12787</t>
  </si>
  <si>
    <t>EMP23419</t>
  </si>
  <si>
    <t>EMP5978</t>
  </si>
  <si>
    <t>EMP860</t>
  </si>
  <si>
    <t>EMP1077</t>
  </si>
  <si>
    <t>EMP1429</t>
  </si>
  <si>
    <t>EMP3134</t>
  </si>
  <si>
    <t>EMP6313</t>
  </si>
  <si>
    <t>EMP19057</t>
  </si>
  <si>
    <t>EMP18850</t>
  </si>
  <si>
    <t>EMP6389</t>
  </si>
  <si>
    <t>EMP8241</t>
  </si>
  <si>
    <t>EMP18717</t>
  </si>
  <si>
    <t>EMP20454</t>
  </si>
  <si>
    <t>EMP10099</t>
  </si>
  <si>
    <t>EMP19980</t>
  </si>
  <si>
    <t>EMP26241</t>
  </si>
  <si>
    <t>EMP14221</t>
  </si>
  <si>
    <t>EMP14130</t>
  </si>
  <si>
    <t>EMP20347</t>
  </si>
  <si>
    <t>EMP18971</t>
  </si>
  <si>
    <t>EMP2254</t>
  </si>
  <si>
    <t>EMP23222</t>
  </si>
  <si>
    <t>EMP4596</t>
  </si>
  <si>
    <t>EMP7011</t>
  </si>
  <si>
    <t>EMP2622</t>
  </si>
  <si>
    <t>EMP18485</t>
  </si>
  <si>
    <t>EMP10178</t>
  </si>
  <si>
    <t>EMP1972</t>
  </si>
  <si>
    <t>EMP72</t>
  </si>
  <si>
    <t>EMP9548</t>
  </si>
  <si>
    <t>EMP21341</t>
  </si>
  <si>
    <t>EMP7770</t>
  </si>
  <si>
    <t>EMP19252</t>
  </si>
  <si>
    <t>EMP19560</t>
  </si>
  <si>
    <t>EMP2670</t>
  </si>
  <si>
    <t>EMP15210</t>
  </si>
  <si>
    <t>EMP6200</t>
  </si>
  <si>
    <t>EMP12741</t>
  </si>
  <si>
    <t>EMP9361</t>
  </si>
  <si>
    <t>EMP2482</t>
  </si>
  <si>
    <t>EMP6548</t>
  </si>
  <si>
    <t>EMP20788</t>
  </si>
  <si>
    <t>EMP17477</t>
  </si>
  <si>
    <t>EMP21363</t>
  </si>
  <si>
    <t>EMP1932</t>
  </si>
  <si>
    <t>EMP20119</t>
  </si>
  <si>
    <t>EMP15580</t>
  </si>
  <si>
    <t>EMP14780</t>
  </si>
  <si>
    <t>EMP11076</t>
  </si>
  <si>
    <t>EMP8308</t>
  </si>
  <si>
    <t>EMP15197</t>
  </si>
  <si>
    <t>EMP5028</t>
  </si>
  <si>
    <t>EMP3309</t>
  </si>
  <si>
    <t>EMP3321</t>
  </si>
  <si>
    <t>EMP8698</t>
  </si>
  <si>
    <t>EMP16293</t>
  </si>
  <si>
    <t>EMP19185</t>
  </si>
  <si>
    <t>EMP25571</t>
  </si>
  <si>
    <t>EMP8603</t>
  </si>
  <si>
    <t>EMP19323</t>
  </si>
  <si>
    <t>EMP92</t>
  </si>
  <si>
    <t>EMP7487</t>
  </si>
  <si>
    <t>EMP5001</t>
  </si>
  <si>
    <t>EMP2196</t>
  </si>
  <si>
    <t>EMP26676</t>
  </si>
  <si>
    <t>EMP17794</t>
  </si>
  <si>
    <t>EMP10284</t>
  </si>
  <si>
    <t>EMP21895</t>
  </si>
  <si>
    <t>EMP19670</t>
  </si>
  <si>
    <t>EMP1555</t>
  </si>
  <si>
    <t>EMP1806</t>
  </si>
  <si>
    <t>EMP3604</t>
  </si>
  <si>
    <t>EMP24179</t>
  </si>
  <si>
    <t>EMP15724</t>
  </si>
  <si>
    <t>EMP10121</t>
  </si>
  <si>
    <t>EMP16285</t>
  </si>
  <si>
    <t>EMP20160</t>
  </si>
  <si>
    <t>EMP1190</t>
  </si>
  <si>
    <t>EMP26470</t>
  </si>
  <si>
    <t>EMP6878</t>
  </si>
  <si>
    <t>EMP21713</t>
  </si>
  <si>
    <t>EMP7517</t>
  </si>
  <si>
    <t>EMP5433</t>
  </si>
  <si>
    <t>EMP15989</t>
  </si>
  <si>
    <t>EMP3351</t>
  </si>
  <si>
    <t>EMP17870</t>
  </si>
  <si>
    <t>EMP16154</t>
  </si>
  <si>
    <t>EMP7358</t>
  </si>
  <si>
    <t>EMP12350</t>
  </si>
  <si>
    <t>EMP25769</t>
  </si>
  <si>
    <t>EMP22952</t>
  </si>
  <si>
    <t>EMP9427</t>
  </si>
  <si>
    <t>EMP26868</t>
  </si>
  <si>
    <t>EMP26879</t>
  </si>
  <si>
    <t>EMP22439</t>
  </si>
  <si>
    <t>EMP2402</t>
  </si>
  <si>
    <t>EMP10132</t>
  </si>
  <si>
    <t>EMP15933</t>
  </si>
  <si>
    <t>EMP19594</t>
  </si>
  <si>
    <t>EMP6447</t>
  </si>
  <si>
    <t>EMP4948</t>
  </si>
  <si>
    <t>EMP14806</t>
  </si>
  <si>
    <t>EMP130</t>
  </si>
  <si>
    <t>EMP18546</t>
  </si>
  <si>
    <t>EMP5492</t>
  </si>
  <si>
    <t>EMP26094</t>
  </si>
  <si>
    <t>EMP12869</t>
  </si>
  <si>
    <t>EMP13697</t>
  </si>
  <si>
    <t>EMP21385</t>
  </si>
  <si>
    <t>EMP1495</t>
  </si>
  <si>
    <t>EMP19714</t>
  </si>
  <si>
    <t>EMP21453</t>
  </si>
  <si>
    <t>EMP9516</t>
  </si>
  <si>
    <t>EMP1311</t>
  </si>
  <si>
    <t>EMP25510</t>
  </si>
  <si>
    <t>EMP5477</t>
  </si>
  <si>
    <t>EMP16612</t>
  </si>
  <si>
    <t>EMP26311</t>
  </si>
  <si>
    <t>EMP19844</t>
  </si>
  <si>
    <t>EMP3361</t>
  </si>
  <si>
    <t>EMP11240</t>
  </si>
  <si>
    <t>EMP17973</t>
  </si>
  <si>
    <t>EMP26784</t>
  </si>
  <si>
    <t>EMP9435</t>
  </si>
  <si>
    <t>EMP18349</t>
  </si>
  <si>
    <t>EMP5267</t>
  </si>
  <si>
    <t>EMP13977</t>
  </si>
  <si>
    <t>EMP4438</t>
  </si>
  <si>
    <t>EMP20167</t>
  </si>
  <si>
    <t>EMP7255</t>
  </si>
  <si>
    <t>EMP6602</t>
  </si>
  <si>
    <t>EMP3898</t>
  </si>
  <si>
    <t>EMP7789</t>
  </si>
  <si>
    <t>EMP24304</t>
  </si>
  <si>
    <t>EMP11144</t>
  </si>
  <si>
    <t>EMP11595</t>
  </si>
  <si>
    <t>EMP903</t>
  </si>
  <si>
    <t>EMP18495</t>
  </si>
  <si>
    <t>EMP11070</t>
  </si>
  <si>
    <t>EMP6835</t>
  </si>
  <si>
    <t>EMP24258</t>
  </si>
  <si>
    <t>EMP8723</t>
  </si>
  <si>
    <t>EMP1288</t>
  </si>
  <si>
    <t>EMP19699</t>
  </si>
  <si>
    <t>EMP4835</t>
  </si>
  <si>
    <t>EMP2454</t>
  </si>
  <si>
    <t>EMP26129</t>
  </si>
  <si>
    <t>EMP15327</t>
  </si>
  <si>
    <t>EMP18429</t>
  </si>
  <si>
    <t>EMP3666</t>
  </si>
  <si>
    <t>EMP12564</t>
  </si>
  <si>
    <t>EMP14441</t>
  </si>
  <si>
    <t>EMP7427</t>
  </si>
  <si>
    <t>EMP25528</t>
  </si>
  <si>
    <t>EMP12943</t>
  </si>
  <si>
    <t>EMP16807</t>
  </si>
  <si>
    <t>EMP7650</t>
  </si>
  <si>
    <t>EMP19609</t>
  </si>
  <si>
    <t>EMP8681</t>
  </si>
  <si>
    <t>EMP19192</t>
  </si>
  <si>
    <t>EMP14974</t>
  </si>
  <si>
    <t>EMP14268</t>
  </si>
  <si>
    <t>EMP23275</t>
  </si>
  <si>
    <t>EMP16312</t>
  </si>
  <si>
    <t>EMP14049</t>
  </si>
  <si>
    <t>EMP3093</t>
  </si>
  <si>
    <t>EMP14586</t>
  </si>
  <si>
    <t>EMP16930</t>
  </si>
  <si>
    <t>EMP24005</t>
  </si>
  <si>
    <t>EMP25850</t>
  </si>
  <si>
    <t>EMP16029</t>
  </si>
  <si>
    <t>EMP23829</t>
  </si>
  <si>
    <t>EMP16232</t>
  </si>
  <si>
    <t>EMP16872</t>
  </si>
  <si>
    <t>EMP6844</t>
  </si>
  <si>
    <t>EMP10572</t>
  </si>
  <si>
    <t>EMP18575</t>
  </si>
  <si>
    <t>EMP353</t>
  </si>
  <si>
    <t>EMP7135</t>
  </si>
  <si>
    <t>EMP3980</t>
  </si>
  <si>
    <t>EMP8495</t>
  </si>
  <si>
    <t>EMP991</t>
  </si>
  <si>
    <t>EMP18694</t>
  </si>
  <si>
    <t>EMP3872</t>
  </si>
  <si>
    <t>EMP21861</t>
  </si>
  <si>
    <t>EMP18425</t>
  </si>
  <si>
    <t>EMP17401</t>
  </si>
  <si>
    <t>EMP8754</t>
  </si>
  <si>
    <t>EMP7774</t>
  </si>
  <si>
    <t>EMP25099</t>
  </si>
  <si>
    <t>EMP23771</t>
  </si>
  <si>
    <t>EMP26773</t>
  </si>
  <si>
    <t>EMP12197</t>
  </si>
  <si>
    <t>EMP8892</t>
  </si>
  <si>
    <t>EMP253</t>
  </si>
  <si>
    <t>EMP10383</t>
  </si>
  <si>
    <t>EMP24275</t>
  </si>
  <si>
    <t>EMP1954</t>
  </si>
  <si>
    <t>EMP20400</t>
  </si>
  <si>
    <t>EMP11173</t>
  </si>
  <si>
    <t>EMP21982</t>
  </si>
  <si>
    <t>EMP22942</t>
  </si>
  <si>
    <t>EMP9909</t>
  </si>
  <si>
    <t>EMP15187</t>
  </si>
  <si>
    <t>EMP24686</t>
  </si>
  <si>
    <t>EMP14083</t>
  </si>
  <si>
    <t>EMP21677</t>
  </si>
  <si>
    <t>EMP398</t>
  </si>
  <si>
    <t>EMP12653</t>
  </si>
  <si>
    <t>EMP18341</t>
  </si>
  <si>
    <t>EMP7559</t>
  </si>
  <si>
    <t>EMP12458</t>
  </si>
  <si>
    <t>EMP26117</t>
  </si>
  <si>
    <t>EMP18835</t>
  </si>
  <si>
    <t>EMP14242</t>
  </si>
  <si>
    <t>EMP10884</t>
  </si>
  <si>
    <t>EMP9521</t>
  </si>
  <si>
    <t>EMP10787</t>
  </si>
  <si>
    <t>EMP5111</t>
  </si>
  <si>
    <t>EMP5854</t>
  </si>
  <si>
    <t>EMP12556</t>
  </si>
  <si>
    <t>EMP9113</t>
  </si>
  <si>
    <t>EMP13604</t>
  </si>
  <si>
    <t>EMP5528</t>
  </si>
  <si>
    <t>EMP8679</t>
  </si>
  <si>
    <t>EMP1607</t>
  </si>
  <si>
    <t>EMP22704</t>
  </si>
  <si>
    <t>EMP26670</t>
  </si>
  <si>
    <t>EMP25673</t>
  </si>
  <si>
    <t>EMP17444</t>
  </si>
  <si>
    <t>EMP15569</t>
  </si>
  <si>
    <t>EMP15930</t>
  </si>
  <si>
    <t>EMP18973</t>
  </si>
  <si>
    <t>EMP3182</t>
  </si>
  <si>
    <t>EMP23708</t>
  </si>
  <si>
    <t>EMP22330</t>
  </si>
  <si>
    <t>EMP21434</t>
  </si>
  <si>
    <t>EMP23995</t>
  </si>
  <si>
    <t>EMP13198</t>
  </si>
  <si>
    <t>EMP19132</t>
  </si>
  <si>
    <t>EMP10283</t>
  </si>
  <si>
    <t>EMP19470</t>
  </si>
  <si>
    <t>EMP20057</t>
  </si>
  <si>
    <t>EMP26828</t>
  </si>
  <si>
    <t>EMP26088</t>
  </si>
  <si>
    <t>EMP24253</t>
  </si>
  <si>
    <t>EMP20540</t>
  </si>
  <si>
    <t>EMP26192</t>
  </si>
  <si>
    <t>EMP22575</t>
  </si>
  <si>
    <t>EMP2519</t>
  </si>
  <si>
    <t>EMP10909</t>
  </si>
  <si>
    <t>EMP2347</t>
  </si>
  <si>
    <t>EMP20420</t>
  </si>
  <si>
    <t>EMP9103</t>
  </si>
  <si>
    <t>EMP17021</t>
  </si>
  <si>
    <t>EMP11294</t>
  </si>
  <si>
    <t>EMP21571</t>
  </si>
  <si>
    <t>EMP19901</t>
  </si>
  <si>
    <t>EMP26269</t>
  </si>
  <si>
    <t>EMP4894</t>
  </si>
  <si>
    <t>EMP3359</t>
  </si>
  <si>
    <t>EMP5289</t>
  </si>
  <si>
    <t>EMP6427</t>
  </si>
  <si>
    <t>EMP20213</t>
  </si>
  <si>
    <t>EMP12832</t>
  </si>
  <si>
    <t>EMP23565</t>
  </si>
  <si>
    <t>EMP21427</t>
  </si>
  <si>
    <t>EMP13235</t>
  </si>
  <si>
    <t>EMP23796</t>
  </si>
  <si>
    <t>EMP13318</t>
  </si>
  <si>
    <t>EMP24636</t>
  </si>
  <si>
    <t>EMP6116</t>
  </si>
  <si>
    <t>EMP20923</t>
  </si>
  <si>
    <t>EMP13233</t>
  </si>
  <si>
    <t>EMP4538</t>
  </si>
  <si>
    <t>EMP24892</t>
  </si>
  <si>
    <t>EMP23025</t>
  </si>
  <si>
    <t>EMP2657</t>
  </si>
  <si>
    <t>EMP13216</t>
  </si>
  <si>
    <t>EMP21201</t>
  </si>
  <si>
    <t>EMP3392</t>
  </si>
  <si>
    <t>EMP17910</t>
  </si>
  <si>
    <t>EMP13340</t>
  </si>
  <si>
    <t>EMP6826</t>
  </si>
  <si>
    <t>EMP7936</t>
  </si>
  <si>
    <t>EMP3312</t>
  </si>
  <si>
    <t>EMP17531</t>
  </si>
  <si>
    <t>EMP4405</t>
  </si>
  <si>
    <t>EMP20566</t>
  </si>
  <si>
    <t>EMP22027</t>
  </si>
  <si>
    <t>EMP1438</t>
  </si>
  <si>
    <t>EMP23494</t>
  </si>
  <si>
    <t>EMP11887</t>
  </si>
  <si>
    <t>EMP1277</t>
  </si>
  <si>
    <t>EMP26410</t>
  </si>
  <si>
    <t>EMP23314</t>
  </si>
  <si>
    <t>EMP7784</t>
  </si>
  <si>
    <t>EMP21716</t>
  </si>
  <si>
    <t>EMP14137</t>
  </si>
  <si>
    <t>EMP2191</t>
  </si>
  <si>
    <t>EMP20129</t>
  </si>
  <si>
    <t>EMP1684</t>
  </si>
  <si>
    <t>EMP14331</t>
  </si>
  <si>
    <t>EMP2446</t>
  </si>
  <si>
    <t>EMP15512</t>
  </si>
  <si>
    <t>EMP2026</t>
  </si>
  <si>
    <t>EMP9708</t>
  </si>
  <si>
    <t>EMP7395</t>
  </si>
  <si>
    <t>EMP7995</t>
  </si>
  <si>
    <t>EMP21444</t>
  </si>
  <si>
    <t>EMP9654</t>
  </si>
  <si>
    <t>EMP20558</t>
  </si>
  <si>
    <t>EMP696</t>
  </si>
  <si>
    <t>EMP11349</t>
  </si>
  <si>
    <t>EMP1663</t>
  </si>
  <si>
    <t>EMP12495</t>
  </si>
  <si>
    <t>EMP2250</t>
  </si>
  <si>
    <t>EMP15384</t>
  </si>
  <si>
    <t>EMP209</t>
  </si>
  <si>
    <t>EMP9470</t>
  </si>
  <si>
    <t>EMP2047</t>
  </si>
  <si>
    <t>EMP4383</t>
  </si>
  <si>
    <t>EMP15690</t>
  </si>
  <si>
    <t>EMP25179</t>
  </si>
  <si>
    <t>EMP23835</t>
  </si>
  <si>
    <t>EMP67</t>
  </si>
  <si>
    <t>EMP22973</t>
  </si>
  <si>
    <t>EMP10658</t>
  </si>
  <si>
    <t>EMP25479</t>
  </si>
  <si>
    <t>EMP11635</t>
  </si>
  <si>
    <t>EMP6770</t>
  </si>
  <si>
    <t>EMP15552</t>
  </si>
  <si>
    <t>EMP10192</t>
  </si>
  <si>
    <t>EMP10546</t>
  </si>
  <si>
    <t>EMP21061</t>
  </si>
  <si>
    <t>EMP11242</t>
  </si>
  <si>
    <t>EMP20691</t>
  </si>
  <si>
    <t>EMP15632</t>
  </si>
  <si>
    <t>EMP22846</t>
  </si>
  <si>
    <t>EMP16633</t>
  </si>
  <si>
    <t>EMP18311</t>
  </si>
  <si>
    <t>EMP2414</t>
  </si>
  <si>
    <t>EMP19377</t>
  </si>
  <si>
    <t>EMP22490</t>
  </si>
  <si>
    <t>EMP11217</t>
  </si>
  <si>
    <t>EMP9490</t>
  </si>
  <si>
    <t>EMP17857</t>
  </si>
  <si>
    <t>EMP24116</t>
  </si>
  <si>
    <t>EMP5646</t>
  </si>
  <si>
    <t>EMP21219</t>
  </si>
  <si>
    <t>EMP20015</t>
  </si>
  <si>
    <t>EMP17072</t>
  </si>
  <si>
    <t>EMP17219</t>
  </si>
  <si>
    <t>EMP16381</t>
  </si>
  <si>
    <t>EMP19450</t>
  </si>
  <si>
    <t>EMP12025</t>
  </si>
  <si>
    <t>EMP663</t>
  </si>
  <si>
    <t>EMP14954</t>
  </si>
  <si>
    <t>EMP25373</t>
  </si>
  <si>
    <t>EMP25326</t>
  </si>
  <si>
    <t>EMP25173</t>
  </si>
  <si>
    <t>EMP9074</t>
  </si>
  <si>
    <t>EMP111</t>
  </si>
  <si>
    <t>EMP2647</t>
  </si>
  <si>
    <t>EMP2076</t>
  </si>
  <si>
    <t>EMP16669</t>
  </si>
  <si>
    <t>EMP13434</t>
  </si>
  <si>
    <t>EMP13761</t>
  </si>
  <si>
    <t>EMP18266</t>
  </si>
  <si>
    <t>EMP24496</t>
  </si>
  <si>
    <t>EMP15360</t>
  </si>
  <si>
    <t>EMP17033</t>
  </si>
  <si>
    <t>EMP18053</t>
  </si>
  <si>
    <t>EMP7437</t>
  </si>
  <si>
    <t>EMP11860</t>
  </si>
  <si>
    <t>EMP7027</t>
  </si>
  <si>
    <t>EMP23689</t>
  </si>
  <si>
    <t>EMP12229</t>
  </si>
  <si>
    <t>EMP3911</t>
  </si>
  <si>
    <t>EMP2836</t>
  </si>
  <si>
    <t>EMP25222</t>
  </si>
  <si>
    <t>EMP16271</t>
  </si>
  <si>
    <t>EMP5251</t>
  </si>
  <si>
    <t>EMP418</t>
  </si>
  <si>
    <t>EMP21123</t>
  </si>
  <si>
    <t>EMP25898</t>
  </si>
  <si>
    <t>EMP22081</t>
  </si>
  <si>
    <t>EMP10733</t>
  </si>
  <si>
    <t>EMP21074</t>
  </si>
  <si>
    <t>EMP6733</t>
  </si>
  <si>
    <t>EMP18178</t>
  </si>
  <si>
    <t>EMP26107</t>
  </si>
  <si>
    <t>EMP13841</t>
  </si>
  <si>
    <t>EMP1623</t>
  </si>
  <si>
    <t>EMP15581</t>
  </si>
  <si>
    <t>EMP12998</t>
  </si>
  <si>
    <t>EMP14442</t>
  </si>
  <si>
    <t>EMP2559</t>
  </si>
  <si>
    <t>EMP12969</t>
  </si>
  <si>
    <t>EMP9502</t>
  </si>
  <si>
    <t>EMP4573</t>
  </si>
  <si>
    <t>EMP8190</t>
  </si>
  <si>
    <t>EMP10982</t>
  </si>
  <si>
    <t>EMP7728</t>
  </si>
  <si>
    <t>EMP7227</t>
  </si>
  <si>
    <t>EMP24387</t>
  </si>
  <si>
    <t>EMP20631</t>
  </si>
  <si>
    <t>EMP23543</t>
  </si>
  <si>
    <t>Tenure</t>
  </si>
  <si>
    <t>Tenure Group</t>
  </si>
  <si>
    <t>Age</t>
  </si>
  <si>
    <t>Tiles</t>
  </si>
  <si>
    <t>Monthly HR Dashboard</t>
  </si>
  <si>
    <t>Captions</t>
  </si>
  <si>
    <t>Employee ID</t>
  </si>
  <si>
    <t>Unique ID</t>
  </si>
  <si>
    <t>Gross Salary</t>
  </si>
  <si>
    <t>SBS1000</t>
  </si>
  <si>
    <t>SBS1001</t>
  </si>
  <si>
    <t>SBS1002</t>
  </si>
  <si>
    <t>SBS1003</t>
  </si>
  <si>
    <t>SBS1004</t>
  </si>
  <si>
    <t>SBS1005</t>
  </si>
  <si>
    <t>SBS1006</t>
  </si>
  <si>
    <t>SBS1007</t>
  </si>
  <si>
    <t>SBS1008</t>
  </si>
  <si>
    <t>SBS1009</t>
  </si>
  <si>
    <t>SBS1010</t>
  </si>
  <si>
    <t>SBS1011</t>
  </si>
  <si>
    <t>SBS1012</t>
  </si>
  <si>
    <t>SBS1013</t>
  </si>
  <si>
    <t>SBS1014</t>
  </si>
  <si>
    <t>SBS1015</t>
  </si>
  <si>
    <t>SBS1016</t>
  </si>
  <si>
    <t>SBS1017</t>
  </si>
  <si>
    <t>SBS1018</t>
  </si>
  <si>
    <t>SBS1019</t>
  </si>
  <si>
    <t>SBS1020</t>
  </si>
  <si>
    <t>SBS1021</t>
  </si>
  <si>
    <t>SBS1022</t>
  </si>
  <si>
    <t>SBS1023</t>
  </si>
  <si>
    <t>SBS1024</t>
  </si>
  <si>
    <t>SBS1025</t>
  </si>
  <si>
    <t>SBS1026</t>
  </si>
  <si>
    <t>SBS1027</t>
  </si>
  <si>
    <t>SBS1028</t>
  </si>
  <si>
    <t>SBS1029</t>
  </si>
  <si>
    <t>SBS1030</t>
  </si>
  <si>
    <t>SBS1031</t>
  </si>
  <si>
    <t>SBS1032</t>
  </si>
  <si>
    <t>SBS1033</t>
  </si>
  <si>
    <t>SBS1034</t>
  </si>
  <si>
    <t>SBS1035</t>
  </si>
  <si>
    <t>SBS1036</t>
  </si>
  <si>
    <t>SBS1037</t>
  </si>
  <si>
    <t>SBS1038</t>
  </si>
  <si>
    <t>SBS1039</t>
  </si>
  <si>
    <t>SBS1040</t>
  </si>
  <si>
    <t>SBS1041</t>
  </si>
  <si>
    <t>SBS1042</t>
  </si>
  <si>
    <t>SBS1043</t>
  </si>
  <si>
    <t>SBS1044</t>
  </si>
  <si>
    <t>SBS1045</t>
  </si>
  <si>
    <t>SBS1046</t>
  </si>
  <si>
    <t>SBS1047</t>
  </si>
  <si>
    <t>SBS1048</t>
  </si>
  <si>
    <t>SBS1049</t>
  </si>
  <si>
    <t>SBS1050</t>
  </si>
  <si>
    <t>SBS1051</t>
  </si>
  <si>
    <t>SBS1052</t>
  </si>
  <si>
    <t>SBS1053</t>
  </si>
  <si>
    <t>SBS1054</t>
  </si>
  <si>
    <t>SBS1055</t>
  </si>
  <si>
    <t>SBS1056</t>
  </si>
  <si>
    <t>SBS1057</t>
  </si>
  <si>
    <t>SBS1058</t>
  </si>
  <si>
    <t>SBS1059</t>
  </si>
  <si>
    <t>SBS1060</t>
  </si>
  <si>
    <t>SBS1061</t>
  </si>
  <si>
    <t>SBS1062</t>
  </si>
  <si>
    <t>SBS1063</t>
  </si>
  <si>
    <t>SBS1064</t>
  </si>
  <si>
    <t>SBS1065</t>
  </si>
  <si>
    <t>SBS1066</t>
  </si>
  <si>
    <t>SBS1067</t>
  </si>
  <si>
    <t>SBS1068</t>
  </si>
  <si>
    <t>SBS1069</t>
  </si>
  <si>
    <t>SBS1070</t>
  </si>
  <si>
    <t>SBS1071</t>
  </si>
  <si>
    <t>SBS1072</t>
  </si>
  <si>
    <t>SBS1073</t>
  </si>
  <si>
    <t>SBS1074</t>
  </si>
  <si>
    <t>SBS1075</t>
  </si>
  <si>
    <t>SBS1076</t>
  </si>
  <si>
    <t>SBS1077</t>
  </si>
  <si>
    <t>SBS1078</t>
  </si>
  <si>
    <t>SBS1079</t>
  </si>
  <si>
    <t>SBS1080</t>
  </si>
  <si>
    <t>SBS1081</t>
  </si>
  <si>
    <t>SBS1082</t>
  </si>
  <si>
    <t>SBS1083</t>
  </si>
  <si>
    <t>SBS1084</t>
  </si>
  <si>
    <t>SBS1085</t>
  </si>
  <si>
    <t>SBS1086</t>
  </si>
  <si>
    <t>SBS1087</t>
  </si>
  <si>
    <t>SBS1088</t>
  </si>
  <si>
    <t>SBS1089</t>
  </si>
  <si>
    <t>SBS1090</t>
  </si>
  <si>
    <t>SBS1091</t>
  </si>
  <si>
    <t>SBS1092</t>
  </si>
  <si>
    <t>SBS1093</t>
  </si>
  <si>
    <t>SBS1094</t>
  </si>
  <si>
    <t>SBS1095</t>
  </si>
  <si>
    <t>SBS1096</t>
  </si>
  <si>
    <t>SBS1097</t>
  </si>
  <si>
    <t>SBS1098</t>
  </si>
  <si>
    <t>SBS1099</t>
  </si>
  <si>
    <t>SBS1100</t>
  </si>
  <si>
    <t>SBS1101</t>
  </si>
  <si>
    <t>SBS1102</t>
  </si>
  <si>
    <t>SBS1103</t>
  </si>
  <si>
    <t>SBS1104</t>
  </si>
  <si>
    <t>SBS1105</t>
  </si>
  <si>
    <t>SBS1106</t>
  </si>
  <si>
    <t>SBS1107</t>
  </si>
  <si>
    <t>SBS1108</t>
  </si>
  <si>
    <t>SBS1109</t>
  </si>
  <si>
    <t>SBS1110</t>
  </si>
  <si>
    <t>SBS1111</t>
  </si>
  <si>
    <t>SBS1112</t>
  </si>
  <si>
    <t>SBS1113</t>
  </si>
  <si>
    <t>SBS1114</t>
  </si>
  <si>
    <t>SBS1115</t>
  </si>
  <si>
    <t>SBS1116</t>
  </si>
  <si>
    <t>SBS1117</t>
  </si>
  <si>
    <t>SBS1118</t>
  </si>
  <si>
    <t>SBS1119</t>
  </si>
  <si>
    <t>SBS1120</t>
  </si>
  <si>
    <t>SBS1121</t>
  </si>
  <si>
    <t>SBS1122</t>
  </si>
  <si>
    <t>SBS1123</t>
  </si>
  <si>
    <t>SBS1124</t>
  </si>
  <si>
    <t>SBS1125</t>
  </si>
  <si>
    <t>SBS1126</t>
  </si>
  <si>
    <t>SBS1127</t>
  </si>
  <si>
    <t>SBS1128</t>
  </si>
  <si>
    <t>SBS1129</t>
  </si>
  <si>
    <t>SBS1130</t>
  </si>
  <si>
    <t>SBS1131</t>
  </si>
  <si>
    <t>SBS1132</t>
  </si>
  <si>
    <t>SBS1133</t>
  </si>
  <si>
    <t>SBS1134</t>
  </si>
  <si>
    <t>SBS1135</t>
  </si>
  <si>
    <t>SBS1136</t>
  </si>
  <si>
    <t>SBS1137</t>
  </si>
  <si>
    <t>SBS1138</t>
  </si>
  <si>
    <t>SBS1139</t>
  </si>
  <si>
    <t>SBS1140</t>
  </si>
  <si>
    <t>SBS1141</t>
  </si>
  <si>
    <t>SBS1142</t>
  </si>
  <si>
    <t>SBS1143</t>
  </si>
  <si>
    <t>SBS1144</t>
  </si>
  <si>
    <t>SBS1145</t>
  </si>
  <si>
    <t>SBS1146</t>
  </si>
  <si>
    <t>SBS1147</t>
  </si>
  <si>
    <t>SBS1148</t>
  </si>
  <si>
    <t>SBS1149</t>
  </si>
  <si>
    <t>SBS1150</t>
  </si>
  <si>
    <t>SBS1151</t>
  </si>
  <si>
    <t>SBS1152</t>
  </si>
  <si>
    <t>SBS1153</t>
  </si>
  <si>
    <t>SBS1154</t>
  </si>
  <si>
    <t>SBS1155</t>
  </si>
  <si>
    <t>SBS1156</t>
  </si>
  <si>
    <t>SBS1157</t>
  </si>
  <si>
    <t>SBS1158</t>
  </si>
  <si>
    <t>SBS1159</t>
  </si>
  <si>
    <t>SBS1160</t>
  </si>
  <si>
    <t>SBS1161</t>
  </si>
  <si>
    <t>SBS1162</t>
  </si>
  <si>
    <t>SBS1163</t>
  </si>
  <si>
    <t>SBS1164</t>
  </si>
  <si>
    <t>SBS1165</t>
  </si>
  <si>
    <t>SBS1166</t>
  </si>
  <si>
    <t>SBS1167</t>
  </si>
  <si>
    <t>SBS1168</t>
  </si>
  <si>
    <t>SBS1169</t>
  </si>
  <si>
    <t>SBS1170</t>
  </si>
  <si>
    <t>SBS1171</t>
  </si>
  <si>
    <t>SBS1172</t>
  </si>
  <si>
    <t>SBS1173</t>
  </si>
  <si>
    <t>SBS1174</t>
  </si>
  <si>
    <t>SBS1175</t>
  </si>
  <si>
    <t>SBS1176</t>
  </si>
  <si>
    <t>SBS1177</t>
  </si>
  <si>
    <t>SBS1178</t>
  </si>
  <si>
    <t>SBS1179</t>
  </si>
  <si>
    <t>SBS1180</t>
  </si>
  <si>
    <t>SBS1181</t>
  </si>
  <si>
    <t>SBS1182</t>
  </si>
  <si>
    <t>SBS1183</t>
  </si>
  <si>
    <t>SBS1184</t>
  </si>
  <si>
    <t>SBS1185</t>
  </si>
  <si>
    <t>SBS1186</t>
  </si>
  <si>
    <t>SBS1187</t>
  </si>
  <si>
    <t>SBS1188</t>
  </si>
  <si>
    <t>SBS1189</t>
  </si>
  <si>
    <t>SBS1190</t>
  </si>
  <si>
    <t>SBS1191</t>
  </si>
  <si>
    <t>SBS1192</t>
  </si>
  <si>
    <t>SBS1193</t>
  </si>
  <si>
    <t>SBS1194</t>
  </si>
  <si>
    <t>SBS1195</t>
  </si>
  <si>
    <t>SBS1196</t>
  </si>
  <si>
    <t>SBS1197</t>
  </si>
  <si>
    <t>SBS1198</t>
  </si>
  <si>
    <t>SBS1199</t>
  </si>
  <si>
    <t>SBS1200</t>
  </si>
  <si>
    <t>SBS1201</t>
  </si>
  <si>
    <t>SBS1202</t>
  </si>
  <si>
    <t>SBS1203</t>
  </si>
  <si>
    <t>SBS1204</t>
  </si>
  <si>
    <t>SBS1205</t>
  </si>
  <si>
    <t>SBS1206</t>
  </si>
  <si>
    <t>SBS1207</t>
  </si>
  <si>
    <t>SBS1208</t>
  </si>
  <si>
    <t>SBS1209</t>
  </si>
  <si>
    <t>SBS1210</t>
  </si>
  <si>
    <t>SBS1211</t>
  </si>
  <si>
    <t>SBS1212</t>
  </si>
  <si>
    <t>SBS1213</t>
  </si>
  <si>
    <t>SBS1214</t>
  </si>
  <si>
    <t>SBS1215</t>
  </si>
  <si>
    <t>SBS1216</t>
  </si>
  <si>
    <t>SBS1217</t>
  </si>
  <si>
    <t>SBS1218</t>
  </si>
  <si>
    <t>SBS1219</t>
  </si>
  <si>
    <t>SBS1220</t>
  </si>
  <si>
    <t>SBS1221</t>
  </si>
  <si>
    <t>SBS1222</t>
  </si>
  <si>
    <t>SBS1223</t>
  </si>
  <si>
    <t>SBS1224</t>
  </si>
  <si>
    <t>SBS1225</t>
  </si>
  <si>
    <t>SBS1226</t>
  </si>
  <si>
    <t>SBS1227</t>
  </si>
  <si>
    <t>SBS1228</t>
  </si>
  <si>
    <t>SBS1229</t>
  </si>
  <si>
    <t>SBS1230</t>
  </si>
  <si>
    <t>SBS1231</t>
  </si>
  <si>
    <t>SBS1232</t>
  </si>
  <si>
    <t>SBS1233</t>
  </si>
  <si>
    <t>SBS1234</t>
  </si>
  <si>
    <t>SBS1235</t>
  </si>
  <si>
    <t>SBS1236</t>
  </si>
  <si>
    <t>SBS1237</t>
  </si>
  <si>
    <t>SBS1238</t>
  </si>
  <si>
    <t>SBS1239</t>
  </si>
  <si>
    <t>SBS1240</t>
  </si>
  <si>
    <t>SBS1241</t>
  </si>
  <si>
    <t>SBS1242</t>
  </si>
  <si>
    <t>SBS1243</t>
  </si>
  <si>
    <t>SBS1244</t>
  </si>
  <si>
    <t>SBS1245</t>
  </si>
  <si>
    <t>SBS1246</t>
  </si>
  <si>
    <t>SBS1247</t>
  </si>
  <si>
    <t>SBS1248</t>
  </si>
  <si>
    <t>SBS1249</t>
  </si>
  <si>
    <t>SBS1250</t>
  </si>
  <si>
    <t>SBS1251</t>
  </si>
  <si>
    <t>SBS1252</t>
  </si>
  <si>
    <t>SBS1253</t>
  </si>
  <si>
    <t>SBS1254</t>
  </si>
  <si>
    <t>SBS1255</t>
  </si>
  <si>
    <t>SBS1256</t>
  </si>
  <si>
    <t>SBS1257</t>
  </si>
  <si>
    <t>SBS1258</t>
  </si>
  <si>
    <t>SBS1259</t>
  </si>
  <si>
    <t>SBS1260</t>
  </si>
  <si>
    <t>SBS1261</t>
  </si>
  <si>
    <t>SBS1262</t>
  </si>
  <si>
    <t>SBS1263</t>
  </si>
  <si>
    <t>SBS1264</t>
  </si>
  <si>
    <t>SBS1265</t>
  </si>
  <si>
    <t>SBS1266</t>
  </si>
  <si>
    <t>SBS1267</t>
  </si>
  <si>
    <t>SBS1268</t>
  </si>
  <si>
    <t>SBS1269</t>
  </si>
  <si>
    <t>SBS1270</t>
  </si>
  <si>
    <t>SBS1271</t>
  </si>
  <si>
    <t>SBS1272</t>
  </si>
  <si>
    <t>SBS1273</t>
  </si>
  <si>
    <t>SBS1274</t>
  </si>
  <si>
    <t>SBS1275</t>
  </si>
  <si>
    <t>SBS1276</t>
  </si>
  <si>
    <t>SBS1277</t>
  </si>
  <si>
    <t>SBS1278</t>
  </si>
  <si>
    <t>SBS1279</t>
  </si>
  <si>
    <t>SBS1280</t>
  </si>
  <si>
    <t>SBS1281</t>
  </si>
  <si>
    <t>SBS1282</t>
  </si>
  <si>
    <t>SBS1283</t>
  </si>
  <si>
    <t>SBS1284</t>
  </si>
  <si>
    <t>SBS1285</t>
  </si>
  <si>
    <t>SBS1286</t>
  </si>
  <si>
    <t>SBS1287</t>
  </si>
  <si>
    <t>SBS1288</t>
  </si>
  <si>
    <t>SBS1289</t>
  </si>
  <si>
    <t>SBS1290</t>
  </si>
  <si>
    <t>SBS1291</t>
  </si>
  <si>
    <t>SBS1292</t>
  </si>
  <si>
    <t>SBS1293</t>
  </si>
  <si>
    <t>SBS1294</t>
  </si>
  <si>
    <t>SBS1295</t>
  </si>
  <si>
    <t>SBS1296</t>
  </si>
  <si>
    <t>SBS1297</t>
  </si>
  <si>
    <t>SBS1298</t>
  </si>
  <si>
    <t>SBS1299</t>
  </si>
  <si>
    <t>SBS1300</t>
  </si>
  <si>
    <t>SBS1301</t>
  </si>
  <si>
    <t>SBS1302</t>
  </si>
  <si>
    <t>SBS1303</t>
  </si>
  <si>
    <t>SBS1304</t>
  </si>
  <si>
    <t>SBS1305</t>
  </si>
  <si>
    <t>SBS1306</t>
  </si>
  <si>
    <t>SBS1307</t>
  </si>
  <si>
    <t>SBS1308</t>
  </si>
  <si>
    <t>SBS1309</t>
  </si>
  <si>
    <t>SBS1310</t>
  </si>
  <si>
    <t>SBS1311</t>
  </si>
  <si>
    <t>SBS1312</t>
  </si>
  <si>
    <t>SBS1313</t>
  </si>
  <si>
    <t>SBS1314</t>
  </si>
  <si>
    <t>SBS1315</t>
  </si>
  <si>
    <t>SBS1316</t>
  </si>
  <si>
    <t>SBS1317</t>
  </si>
  <si>
    <t>SBS1318</t>
  </si>
  <si>
    <t>SBS1319</t>
  </si>
  <si>
    <t>SBS1320</t>
  </si>
  <si>
    <t>SBS1321</t>
  </si>
  <si>
    <t>SBS1322</t>
  </si>
  <si>
    <t>SBS1323</t>
  </si>
  <si>
    <t>SBS1324</t>
  </si>
  <si>
    <t>SBS1325</t>
  </si>
  <si>
    <t>SBS1326</t>
  </si>
  <si>
    <t>SBS1327</t>
  </si>
  <si>
    <t>SBS1328</t>
  </si>
  <si>
    <t>SBS1329</t>
  </si>
  <si>
    <t>SBS1330</t>
  </si>
  <si>
    <t>SBS1331</t>
  </si>
  <si>
    <t>SBS1332</t>
  </si>
  <si>
    <t>SBS1333</t>
  </si>
  <si>
    <t>SBS1334</t>
  </si>
  <si>
    <t>SBS1335</t>
  </si>
  <si>
    <t>SBS1336</t>
  </si>
  <si>
    <t>SBS1337</t>
  </si>
  <si>
    <t>SBS1338</t>
  </si>
  <si>
    <t>SBS1339</t>
  </si>
  <si>
    <t>SBS1340</t>
  </si>
  <si>
    <t>SBS1341</t>
  </si>
  <si>
    <t>SBS1342</t>
  </si>
  <si>
    <t>SBS1343</t>
  </si>
  <si>
    <t>SBS1344</t>
  </si>
  <si>
    <t>SBS1345</t>
  </si>
  <si>
    <t>SBS1346</t>
  </si>
  <si>
    <t>SBS1347</t>
  </si>
  <si>
    <t>SBS1348</t>
  </si>
  <si>
    <t>SBS1349</t>
  </si>
  <si>
    <t>SBS1350</t>
  </si>
  <si>
    <t>SBS1351</t>
  </si>
  <si>
    <t>SBS1352</t>
  </si>
  <si>
    <t>SBS1353</t>
  </si>
  <si>
    <t>SBS1354</t>
  </si>
  <si>
    <t>SBS1355</t>
  </si>
  <si>
    <t>SBS1356</t>
  </si>
  <si>
    <t>SBS1357</t>
  </si>
  <si>
    <t>SBS1358</t>
  </si>
  <si>
    <t>SBS1359</t>
  </si>
  <si>
    <t>SBS1360</t>
  </si>
  <si>
    <t>SBS1361</t>
  </si>
  <si>
    <t>SBS1362</t>
  </si>
  <si>
    <t>SBS1363</t>
  </si>
  <si>
    <t>SBS1364</t>
  </si>
  <si>
    <t>SBS1365</t>
  </si>
  <si>
    <t>SBS1366</t>
  </si>
  <si>
    <t>SBS1367</t>
  </si>
  <si>
    <t>SBS1368</t>
  </si>
  <si>
    <t>SBS1369</t>
  </si>
  <si>
    <t>SBS1370</t>
  </si>
  <si>
    <t>SBS1371</t>
  </si>
  <si>
    <t>SBS1372</t>
  </si>
  <si>
    <t>SBS1373</t>
  </si>
  <si>
    <t>SBS1374</t>
  </si>
  <si>
    <t>SBS1375</t>
  </si>
  <si>
    <t>SBS1376</t>
  </si>
  <si>
    <t>SBS1377</t>
  </si>
  <si>
    <t>SBS1378</t>
  </si>
  <si>
    <t>SBS1379</t>
  </si>
  <si>
    <t>SBS1380</t>
  </si>
  <si>
    <t>SBS1381</t>
  </si>
  <si>
    <t>SBS1382</t>
  </si>
  <si>
    <t>SBS1383</t>
  </si>
  <si>
    <t>SBS1384</t>
  </si>
  <si>
    <t>SBS1385</t>
  </si>
  <si>
    <t>SBS1386</t>
  </si>
  <si>
    <t>SBS1387</t>
  </si>
  <si>
    <t>SBS1388</t>
  </si>
  <si>
    <t>SBS1389</t>
  </si>
  <si>
    <t>SBS1390</t>
  </si>
  <si>
    <t>SBS1391</t>
  </si>
  <si>
    <t>SBS1392</t>
  </si>
  <si>
    <t>SBS1393</t>
  </si>
  <si>
    <t>SBS1394</t>
  </si>
  <si>
    <t>SBS1395</t>
  </si>
  <si>
    <t>SBS1396</t>
  </si>
  <si>
    <t>SBS1397</t>
  </si>
  <si>
    <t>SBS1398</t>
  </si>
  <si>
    <t>SBS1399</t>
  </si>
  <si>
    <t>SBS1400</t>
  </si>
  <si>
    <t>SBS1401</t>
  </si>
  <si>
    <t>SBS1402</t>
  </si>
  <si>
    <t>SBS1403</t>
  </si>
  <si>
    <t>SBS1404</t>
  </si>
  <si>
    <t>SBS1405</t>
  </si>
  <si>
    <t>SBS1406</t>
  </si>
  <si>
    <t>SBS1407</t>
  </si>
  <si>
    <t>SBS1408</t>
  </si>
  <si>
    <t>SBS1409</t>
  </si>
  <si>
    <t>SBS1410</t>
  </si>
  <si>
    <t>SBS1411</t>
  </si>
  <si>
    <t>SBS1412</t>
  </si>
  <si>
    <t>SBS1413</t>
  </si>
  <si>
    <t>SBS1414</t>
  </si>
  <si>
    <t>SBS1415</t>
  </si>
  <si>
    <t>SBS1416</t>
  </si>
  <si>
    <t>SBS1417</t>
  </si>
  <si>
    <t>SBS1418</t>
  </si>
  <si>
    <t>SBS1419</t>
  </si>
  <si>
    <t>SBS1420</t>
  </si>
  <si>
    <t>SBS1421</t>
  </si>
  <si>
    <t>SBS1422</t>
  </si>
  <si>
    <t>SBS1423</t>
  </si>
  <si>
    <t>SBS1424</t>
  </si>
  <si>
    <t>SBS1425</t>
  </si>
  <si>
    <t>SBS1426</t>
  </si>
  <si>
    <t>SBS1427</t>
  </si>
  <si>
    <t>SBS1428</t>
  </si>
  <si>
    <t>SBS1429</t>
  </si>
  <si>
    <t>SBS1430</t>
  </si>
  <si>
    <t>SBS1431</t>
  </si>
  <si>
    <t>SBS1432</t>
  </si>
  <si>
    <t>SBS1433</t>
  </si>
  <si>
    <t>SBS1434</t>
  </si>
  <si>
    <t>SBS1435</t>
  </si>
  <si>
    <t>SBS1436</t>
  </si>
  <si>
    <t>SBS1437</t>
  </si>
  <si>
    <t>SBS1438</t>
  </si>
  <si>
    <t>SBS1439</t>
  </si>
  <si>
    <t>SBS1440</t>
  </si>
  <si>
    <t>SBS1441</t>
  </si>
  <si>
    <t>SBS1442</t>
  </si>
  <si>
    <t>SBS1443</t>
  </si>
  <si>
    <t>SBS1444</t>
  </si>
  <si>
    <t>SBS1445</t>
  </si>
  <si>
    <t>SBS1446</t>
  </si>
  <si>
    <t>SBS1447</t>
  </si>
  <si>
    <t>SBS1448</t>
  </si>
  <si>
    <t>SBS1449</t>
  </si>
  <si>
    <t>SBS1450</t>
  </si>
  <si>
    <t>SBS1451</t>
  </si>
  <si>
    <t>SBS1452</t>
  </si>
  <si>
    <t>SBS1453</t>
  </si>
  <si>
    <t>SBS1454</t>
  </si>
  <si>
    <t>SBS1455</t>
  </si>
  <si>
    <t>SBS1456</t>
  </si>
  <si>
    <t>SBS1457</t>
  </si>
  <si>
    <t>SBS1458</t>
  </si>
  <si>
    <t>SBS1459</t>
  </si>
  <si>
    <t>SBS1460</t>
  </si>
  <si>
    <t>SBS1461</t>
  </si>
  <si>
    <t>SBS1462</t>
  </si>
  <si>
    <t>SBS1463</t>
  </si>
  <si>
    <t>SBS1464</t>
  </si>
  <si>
    <t>SBS1465</t>
  </si>
  <si>
    <t>SBS1466</t>
  </si>
  <si>
    <t>SBS1467</t>
  </si>
  <si>
    <t>SBS1468</t>
  </si>
  <si>
    <t>SBS1469</t>
  </si>
  <si>
    <t>SBS1470</t>
  </si>
  <si>
    <t>SBS1471</t>
  </si>
  <si>
    <t>SBS1472</t>
  </si>
  <si>
    <t>SBS1473</t>
  </si>
  <si>
    <t>SBS1474</t>
  </si>
  <si>
    <t>SBS1475</t>
  </si>
  <si>
    <t>SBS1476</t>
  </si>
  <si>
    <t>SBS1477</t>
  </si>
  <si>
    <t>SBS1478</t>
  </si>
  <si>
    <t>SBS1479</t>
  </si>
  <si>
    <t>SBS1480</t>
  </si>
  <si>
    <t>SBS1481</t>
  </si>
  <si>
    <t>SBS1482</t>
  </si>
  <si>
    <t>SBS1483</t>
  </si>
  <si>
    <t>SBS1484</t>
  </si>
  <si>
    <t>SBS1485</t>
  </si>
  <si>
    <t>SBS1486</t>
  </si>
  <si>
    <t>SBS1487</t>
  </si>
  <si>
    <t>SBS1488</t>
  </si>
  <si>
    <t>SBS1489</t>
  </si>
  <si>
    <t>SBS1490</t>
  </si>
  <si>
    <t>SBS1491</t>
  </si>
  <si>
    <t>SBS1492</t>
  </si>
  <si>
    <t>SBS1493</t>
  </si>
  <si>
    <t>SBS1494</t>
  </si>
  <si>
    <t>SBS1495</t>
  </si>
  <si>
    <t>SBS1496</t>
  </si>
  <si>
    <t>SBS1497</t>
  </si>
  <si>
    <t>SBS1498</t>
  </si>
  <si>
    <t>SBS1499</t>
  </si>
  <si>
    <t>SBS1500</t>
  </si>
  <si>
    <t>SBS1501</t>
  </si>
  <si>
    <t>SBS1502</t>
  </si>
  <si>
    <t>SBS1503</t>
  </si>
  <si>
    <t>SBS1504</t>
  </si>
  <si>
    <t>SBS1505</t>
  </si>
  <si>
    <t>SBS1506</t>
  </si>
  <si>
    <t>SBS1507</t>
  </si>
  <si>
    <t>SBS1508</t>
  </si>
  <si>
    <t>SBS1509</t>
  </si>
  <si>
    <t>SBS1510</t>
  </si>
  <si>
    <t>SBS1511</t>
  </si>
  <si>
    <t>SBS1512</t>
  </si>
  <si>
    <t>SBS1513</t>
  </si>
  <si>
    <t>SBS1514</t>
  </si>
  <si>
    <t>SBS1515</t>
  </si>
  <si>
    <t>SBS1516</t>
  </si>
  <si>
    <t>SBS1517</t>
  </si>
  <si>
    <t>SBS1518</t>
  </si>
  <si>
    <t>SBS1519</t>
  </si>
  <si>
    <t>SBS1520</t>
  </si>
  <si>
    <t>SBS1521</t>
  </si>
  <si>
    <t>SBS1522</t>
  </si>
  <si>
    <t>SBS1523</t>
  </si>
  <si>
    <t>SBS1524</t>
  </si>
  <si>
    <t>SBS1525</t>
  </si>
  <si>
    <t>SBS1526</t>
  </si>
  <si>
    <t>SBS1527</t>
  </si>
  <si>
    <t>SBS1528</t>
  </si>
  <si>
    <t>SBS1529</t>
  </si>
  <si>
    <t>SBS1530</t>
  </si>
  <si>
    <t>SBS1531</t>
  </si>
  <si>
    <t>SBS1532</t>
  </si>
  <si>
    <t>SBS1533</t>
  </si>
  <si>
    <t>SBS1534</t>
  </si>
  <si>
    <t>SBS1535</t>
  </si>
  <si>
    <t>SBS1536</t>
  </si>
  <si>
    <t>SBS1537</t>
  </si>
  <si>
    <t>SBS1538</t>
  </si>
  <si>
    <t>SBS1539</t>
  </si>
  <si>
    <t>SBS1540</t>
  </si>
  <si>
    <t>SBS1541</t>
  </si>
  <si>
    <t>SBS1542</t>
  </si>
  <si>
    <t>SBS1543</t>
  </si>
  <si>
    <t>SBS1544</t>
  </si>
  <si>
    <t>SBS1545</t>
  </si>
  <si>
    <t>SBS1546</t>
  </si>
  <si>
    <t>SBS1547</t>
  </si>
  <si>
    <t>SBS1548</t>
  </si>
  <si>
    <t>SBS1549</t>
  </si>
  <si>
    <t>SBS1550</t>
  </si>
  <si>
    <t>SBS1551</t>
  </si>
  <si>
    <t>SBS1552</t>
  </si>
  <si>
    <t>SBS1553</t>
  </si>
  <si>
    <t>SBS1554</t>
  </si>
  <si>
    <t>SBS1555</t>
  </si>
  <si>
    <t>SBS1556</t>
  </si>
  <si>
    <t>SBS1557</t>
  </si>
  <si>
    <t>SBS1558</t>
  </si>
  <si>
    <t>SBS1559</t>
  </si>
  <si>
    <t>SBS1560</t>
  </si>
  <si>
    <t>SBS1561</t>
  </si>
  <si>
    <t>SBS1562</t>
  </si>
  <si>
    <t>SBS1563</t>
  </si>
  <si>
    <t>SBS1564</t>
  </si>
  <si>
    <t>SBS1565</t>
  </si>
  <si>
    <t>SBS1566</t>
  </si>
  <si>
    <t>SBS1567</t>
  </si>
  <si>
    <t>SBS1568</t>
  </si>
  <si>
    <t>SBS1569</t>
  </si>
  <si>
    <t>SBS1570</t>
  </si>
  <si>
    <t>SBS1571</t>
  </si>
  <si>
    <t>SBS1572</t>
  </si>
  <si>
    <t>SBS1573</t>
  </si>
  <si>
    <t>SBS1574</t>
  </si>
  <si>
    <t>SBS1575</t>
  </si>
  <si>
    <t>SBS1576</t>
  </si>
  <si>
    <t>SBS1577</t>
  </si>
  <si>
    <t>SBS1578</t>
  </si>
  <si>
    <t>SBS1579</t>
  </si>
  <si>
    <t>SBS1580</t>
  </si>
  <si>
    <t>SBS1581</t>
  </si>
  <si>
    <t>SBS1582</t>
  </si>
  <si>
    <t>SBS1583</t>
  </si>
  <si>
    <t>SBS1584</t>
  </si>
  <si>
    <t>SBS1585</t>
  </si>
  <si>
    <t>SBS1586</t>
  </si>
  <si>
    <t>SBS1587</t>
  </si>
  <si>
    <t>SBS1588</t>
  </si>
  <si>
    <t>SBS1589</t>
  </si>
  <si>
    <t>SBS1590</t>
  </si>
  <si>
    <t>SBS1591</t>
  </si>
  <si>
    <t>SBS1592</t>
  </si>
  <si>
    <t>SBS1593</t>
  </si>
  <si>
    <t>SBS1594</t>
  </si>
  <si>
    <t>SBS1595</t>
  </si>
  <si>
    <t>SBS1596</t>
  </si>
  <si>
    <t>SBS1597</t>
  </si>
  <si>
    <t>SBS1598</t>
  </si>
  <si>
    <t>SBS1599</t>
  </si>
  <si>
    <t>SBS1600</t>
  </si>
  <si>
    <t>SBS1601</t>
  </si>
  <si>
    <t>SBS1602</t>
  </si>
  <si>
    <t>SBS1603</t>
  </si>
  <si>
    <t>SBS1604</t>
  </si>
  <si>
    <t>SBS1605</t>
  </si>
  <si>
    <t>SBS1606</t>
  </si>
  <si>
    <t>SBS1607</t>
  </si>
  <si>
    <t>SBS1608</t>
  </si>
  <si>
    <t>SBS1609</t>
  </si>
  <si>
    <t>SBS1610</t>
  </si>
  <si>
    <t>SBS1611</t>
  </si>
  <si>
    <t>SBS1612</t>
  </si>
  <si>
    <t>SBS1613</t>
  </si>
  <si>
    <t>SBS1614</t>
  </si>
  <si>
    <t>SBS1615</t>
  </si>
  <si>
    <t>SBS1616</t>
  </si>
  <si>
    <t>SBS1617</t>
  </si>
  <si>
    <t>SBS1618</t>
  </si>
  <si>
    <t>SBS1619</t>
  </si>
  <si>
    <t>SBS1620</t>
  </si>
  <si>
    <t>SBS1621</t>
  </si>
  <si>
    <t>SBS1622</t>
  </si>
  <si>
    <t>SBS1623</t>
  </si>
  <si>
    <t>SBS1624</t>
  </si>
  <si>
    <t>SBS1625</t>
  </si>
  <si>
    <t>SBS1626</t>
  </si>
  <si>
    <t>SBS1627</t>
  </si>
  <si>
    <t>SBS1628</t>
  </si>
  <si>
    <t>SBS1629</t>
  </si>
  <si>
    <t>SBS1630</t>
  </si>
  <si>
    <t>SBS1631</t>
  </si>
  <si>
    <t>SBS1632</t>
  </si>
  <si>
    <t>SBS1633</t>
  </si>
  <si>
    <t>SBS1634</t>
  </si>
  <si>
    <t>SBS1635</t>
  </si>
  <si>
    <t>SBS1636</t>
  </si>
  <si>
    <t>SBS1637</t>
  </si>
  <si>
    <t>SBS1638</t>
  </si>
  <si>
    <t>SBS1639</t>
  </si>
  <si>
    <t>SBS1640</t>
  </si>
  <si>
    <t>SBS1641</t>
  </si>
  <si>
    <t>SBS1642</t>
  </si>
  <si>
    <t>SBS1643</t>
  </si>
  <si>
    <t>SBS1644</t>
  </si>
  <si>
    <t>SBS1645</t>
  </si>
  <si>
    <t>SBS1646</t>
  </si>
  <si>
    <t>SBS1647</t>
  </si>
  <si>
    <t>SBS1648</t>
  </si>
  <si>
    <t>SBS1649</t>
  </si>
  <si>
    <t>SBS1650</t>
  </si>
  <si>
    <t>SBS1651</t>
  </si>
  <si>
    <t>SBS1652</t>
  </si>
  <si>
    <t>SBS1653</t>
  </si>
  <si>
    <t>SBS1654</t>
  </si>
  <si>
    <t>SBS1655</t>
  </si>
  <si>
    <t>SBS1656</t>
  </si>
  <si>
    <t>SBS1657</t>
  </si>
  <si>
    <t>SBS1658</t>
  </si>
  <si>
    <t>SBS1659</t>
  </si>
  <si>
    <t>SBS1660</t>
  </si>
  <si>
    <t>SBS1661</t>
  </si>
  <si>
    <t>SBS1662</t>
  </si>
  <si>
    <t>SBS1663</t>
  </si>
  <si>
    <t>SBS1664</t>
  </si>
  <si>
    <t>SBS1665</t>
  </si>
  <si>
    <t>SBS1666</t>
  </si>
  <si>
    <t>SBS1667</t>
  </si>
  <si>
    <t>SBS1668</t>
  </si>
  <si>
    <t>SBS1669</t>
  </si>
  <si>
    <t>SBS1670</t>
  </si>
  <si>
    <t>SBS1671</t>
  </si>
  <si>
    <t>SBS1672</t>
  </si>
  <si>
    <t>SBS1673</t>
  </si>
  <si>
    <t>SBS1674</t>
  </si>
  <si>
    <t>SBS1675</t>
  </si>
  <si>
    <t>SBS1676</t>
  </si>
  <si>
    <t>SBS1677</t>
  </si>
  <si>
    <t>SBS1678</t>
  </si>
  <si>
    <t>SBS1679</t>
  </si>
  <si>
    <t>SBS1680</t>
  </si>
  <si>
    <t>SBS1681</t>
  </si>
  <si>
    <t>SBS1682</t>
  </si>
  <si>
    <t>SBS1683</t>
  </si>
  <si>
    <t>SBS1684</t>
  </si>
  <si>
    <t>SBS1685</t>
  </si>
  <si>
    <t>SBS1686</t>
  </si>
  <si>
    <t>SBS1687</t>
  </si>
  <si>
    <t>SBS1688</t>
  </si>
  <si>
    <t>SBS1689</t>
  </si>
  <si>
    <t>SBS1690</t>
  </si>
  <si>
    <t>SBS1691</t>
  </si>
  <si>
    <t>SBS1692</t>
  </si>
  <si>
    <t>SBS1693</t>
  </si>
  <si>
    <t>SBS1694</t>
  </si>
  <si>
    <t>SBS1695</t>
  </si>
  <si>
    <t>SBS1696</t>
  </si>
  <si>
    <t>SBS1697</t>
  </si>
  <si>
    <t>SBS1698</t>
  </si>
  <si>
    <t>SBS1699</t>
  </si>
  <si>
    <t>SBS1700</t>
  </si>
  <si>
    <t>SBS1701</t>
  </si>
  <si>
    <t>SBS1702</t>
  </si>
  <si>
    <t>SBS1703</t>
  </si>
  <si>
    <t>SBS1704</t>
  </si>
  <si>
    <t>SBS1705</t>
  </si>
  <si>
    <t>SBS1706</t>
  </si>
  <si>
    <t>SBS1707</t>
  </si>
  <si>
    <t>SBS1708</t>
  </si>
  <si>
    <t>SBS1709</t>
  </si>
  <si>
    <t>SBS1710</t>
  </si>
  <si>
    <t>SBS1711</t>
  </si>
  <si>
    <t>SBS1712</t>
  </si>
  <si>
    <t>SBS1713</t>
  </si>
  <si>
    <t>SBS1714</t>
  </si>
  <si>
    <t>SBS1715</t>
  </si>
  <si>
    <t>SBS1716</t>
  </si>
  <si>
    <t>SBS1717</t>
  </si>
  <si>
    <t>SBS1718</t>
  </si>
  <si>
    <t>SBS1719</t>
  </si>
  <si>
    <t>SBS1720</t>
  </si>
  <si>
    <t>SBS1721</t>
  </si>
  <si>
    <t>SBS1722</t>
  </si>
  <si>
    <t>SBS1723</t>
  </si>
  <si>
    <t>SBS1724</t>
  </si>
  <si>
    <t>SBS1725</t>
  </si>
  <si>
    <t>SBS1726</t>
  </si>
  <si>
    <t>SBS1727</t>
  </si>
  <si>
    <t>SBS1728</t>
  </si>
  <si>
    <t>SBS1729</t>
  </si>
  <si>
    <t>SBS1730</t>
  </si>
  <si>
    <t>SBS1731</t>
  </si>
  <si>
    <t>SBS1732</t>
  </si>
  <si>
    <t>SBS1733</t>
  </si>
  <si>
    <t>SBS1734</t>
  </si>
  <si>
    <t>SBS1735</t>
  </si>
  <si>
    <t>SBS1736</t>
  </si>
  <si>
    <t>SBS1737</t>
  </si>
  <si>
    <t>SBS1738</t>
  </si>
  <si>
    <t>SBS1739</t>
  </si>
  <si>
    <t>SBS1740</t>
  </si>
  <si>
    <t>SBS1741</t>
  </si>
  <si>
    <t>SBS1742</t>
  </si>
  <si>
    <t>SBS1743</t>
  </si>
  <si>
    <t>SBS1744</t>
  </si>
  <si>
    <t>SBS1745</t>
  </si>
  <si>
    <t>SBS1746</t>
  </si>
  <si>
    <t>SBS1747</t>
  </si>
  <si>
    <t>SBS1748</t>
  </si>
  <si>
    <t>SBS1749</t>
  </si>
  <si>
    <t>SBS1750</t>
  </si>
  <si>
    <t>SBS1751</t>
  </si>
  <si>
    <t>SBS1752</t>
  </si>
  <si>
    <t>SBS1753</t>
  </si>
  <si>
    <t>SBS1754</t>
  </si>
  <si>
    <t>SBS1755</t>
  </si>
  <si>
    <t>SBS1756</t>
  </si>
  <si>
    <t>SBS1757</t>
  </si>
  <si>
    <t>SBS1758</t>
  </si>
  <si>
    <t>SBS1759</t>
  </si>
  <si>
    <t>SBS1760</t>
  </si>
  <si>
    <t>SBS1761</t>
  </si>
  <si>
    <t>SBS1762</t>
  </si>
  <si>
    <t>SBS1763</t>
  </si>
  <si>
    <t>SBS1764</t>
  </si>
  <si>
    <t>SBS1765</t>
  </si>
  <si>
    <t>SBS1766</t>
  </si>
  <si>
    <t>SBS1767</t>
  </si>
  <si>
    <t>SBS1768</t>
  </si>
  <si>
    <t>SBS1769</t>
  </si>
  <si>
    <t>SBS1770</t>
  </si>
  <si>
    <t>SBS1771</t>
  </si>
  <si>
    <t>SBS1772</t>
  </si>
  <si>
    <t>SBS1773</t>
  </si>
  <si>
    <t>SBS1774</t>
  </si>
  <si>
    <t>SBS1775</t>
  </si>
  <si>
    <t>SBS1776</t>
  </si>
  <si>
    <t>SBS1777</t>
  </si>
  <si>
    <t>SBS1778</t>
  </si>
  <si>
    <t>SBS1779</t>
  </si>
  <si>
    <t>SBS1780</t>
  </si>
  <si>
    <t>SBS1781</t>
  </si>
  <si>
    <t>SBS1782</t>
  </si>
  <si>
    <t>SBS1783</t>
  </si>
  <si>
    <t>SBS1784</t>
  </si>
  <si>
    <t>SBS1785</t>
  </si>
  <si>
    <t>SBS1786</t>
  </si>
  <si>
    <t>SBS1787</t>
  </si>
  <si>
    <t>SBS1788</t>
  </si>
  <si>
    <t>SBS1789</t>
  </si>
  <si>
    <t>SBS1790</t>
  </si>
  <si>
    <t>SBS1791</t>
  </si>
  <si>
    <t>SBS1792</t>
  </si>
  <si>
    <t>SBS1793</t>
  </si>
  <si>
    <t>SBS1794</t>
  </si>
  <si>
    <t>SBS1795</t>
  </si>
  <si>
    <t>SBS1796</t>
  </si>
  <si>
    <t>SBS1797</t>
  </si>
  <si>
    <t>SBS1798</t>
  </si>
  <si>
    <t>SBS1799</t>
  </si>
  <si>
    <t>SBS1800</t>
  </si>
  <si>
    <t>SBS1801</t>
  </si>
  <si>
    <t>SBS1802</t>
  </si>
  <si>
    <t>SBS1803</t>
  </si>
  <si>
    <t>SBS1804</t>
  </si>
  <si>
    <t>SBS1805</t>
  </si>
  <si>
    <t>SBS1806</t>
  </si>
  <si>
    <t>SBS1807</t>
  </si>
  <si>
    <t>SBS1808</t>
  </si>
  <si>
    <t>SBS1809</t>
  </si>
  <si>
    <t>SBS1810</t>
  </si>
  <si>
    <t>SBS1811</t>
  </si>
  <si>
    <t>SBS1812</t>
  </si>
  <si>
    <t>SBS1813</t>
  </si>
  <si>
    <t>SBS1814</t>
  </si>
  <si>
    <t>SBS1815</t>
  </si>
  <si>
    <t>SBS1816</t>
  </si>
  <si>
    <t>SBS1817</t>
  </si>
  <si>
    <t>SBS1818</t>
  </si>
  <si>
    <t>SBS1819</t>
  </si>
  <si>
    <t>SBS1820</t>
  </si>
  <si>
    <t>SBS1821</t>
  </si>
  <si>
    <t>SBS1822</t>
  </si>
  <si>
    <t>SBS1823</t>
  </si>
  <si>
    <t>SBS1824</t>
  </si>
  <si>
    <t>SBS1825</t>
  </si>
  <si>
    <t>SBS1826</t>
  </si>
  <si>
    <t>SBS1827</t>
  </si>
  <si>
    <t>SBS1828</t>
  </si>
  <si>
    <t>SBS1829</t>
  </si>
  <si>
    <t>SBS1830</t>
  </si>
  <si>
    <t>SBS1831</t>
  </si>
  <si>
    <t>SBS1832</t>
  </si>
  <si>
    <t>SBS1833</t>
  </si>
  <si>
    <t>SBS1834</t>
  </si>
  <si>
    <t>SBS1835</t>
  </si>
  <si>
    <t>SBS1836</t>
  </si>
  <si>
    <t>SBS1837</t>
  </si>
  <si>
    <t>SBS1838</t>
  </si>
  <si>
    <t>SBS1839</t>
  </si>
  <si>
    <t>SBS1840</t>
  </si>
  <si>
    <t>SBS1841</t>
  </si>
  <si>
    <t>SBS1842</t>
  </si>
  <si>
    <t>SBS1843</t>
  </si>
  <si>
    <t>SBS1844</t>
  </si>
  <si>
    <t>SBS1845</t>
  </si>
  <si>
    <t>SBS1846</t>
  </si>
  <si>
    <t>SBS1847</t>
  </si>
  <si>
    <t>SBS1848</t>
  </si>
  <si>
    <t>SBS1849</t>
  </si>
  <si>
    <t>SBS1850</t>
  </si>
  <si>
    <t>SBS1851</t>
  </si>
  <si>
    <t>SBS1852</t>
  </si>
  <si>
    <t>SBS1853</t>
  </si>
  <si>
    <t>SBS1854</t>
  </si>
  <si>
    <t>SBS1855</t>
  </si>
  <si>
    <t>SBS1856</t>
  </si>
  <si>
    <t>SBS1857</t>
  </si>
  <si>
    <t>SBS1858</t>
  </si>
  <si>
    <t>SBS1859</t>
  </si>
  <si>
    <t>SBS1860</t>
  </si>
  <si>
    <t>SBS1861</t>
  </si>
  <si>
    <t>SBS1862</t>
  </si>
  <si>
    <t>SBS1863</t>
  </si>
  <si>
    <t>SBS1864</t>
  </si>
  <si>
    <t>SBS1865</t>
  </si>
  <si>
    <t>SBS1866</t>
  </si>
  <si>
    <t>SBS1867</t>
  </si>
  <si>
    <t>SBS1868</t>
  </si>
  <si>
    <t>SBS1869</t>
  </si>
  <si>
    <t>SBS1870</t>
  </si>
  <si>
    <t>SBS1871</t>
  </si>
  <si>
    <t>SBS1872</t>
  </si>
  <si>
    <t>SBS1873</t>
  </si>
  <si>
    <t>SBS1874</t>
  </si>
  <si>
    <t>SBS1875</t>
  </si>
  <si>
    <t>SBS1876</t>
  </si>
  <si>
    <t>SBS1877</t>
  </si>
  <si>
    <t>SBS1878</t>
  </si>
  <si>
    <t>SBS1879</t>
  </si>
  <si>
    <t>SBS1880</t>
  </si>
  <si>
    <t>SBS1881</t>
  </si>
  <si>
    <t>SBS1882</t>
  </si>
  <si>
    <t>SBS1883</t>
  </si>
  <si>
    <t>SBS1884</t>
  </si>
  <si>
    <t>SBS1885</t>
  </si>
  <si>
    <t>SBS1886</t>
  </si>
  <si>
    <t>SBS1887</t>
  </si>
  <si>
    <t>SBS1888</t>
  </si>
  <si>
    <t>SBS1889</t>
  </si>
  <si>
    <t>SBS1890</t>
  </si>
  <si>
    <t>SBS1891</t>
  </si>
  <si>
    <t>SBS1892</t>
  </si>
  <si>
    <t>SBS1893</t>
  </si>
  <si>
    <t>SBS1894</t>
  </si>
  <si>
    <t>SBS1895</t>
  </si>
  <si>
    <t>SBS1896</t>
  </si>
  <si>
    <t>SBS1897</t>
  </si>
  <si>
    <t>SBS1898</t>
  </si>
  <si>
    <t>SBS1899</t>
  </si>
  <si>
    <t>SBS1900</t>
  </si>
  <si>
    <t>SBS1901</t>
  </si>
  <si>
    <t>SBS1902</t>
  </si>
  <si>
    <t>SBS1903</t>
  </si>
  <si>
    <t>SBS1904</t>
  </si>
  <si>
    <t>SBS1905</t>
  </si>
  <si>
    <t>SBS1906</t>
  </si>
  <si>
    <t>SBS1907</t>
  </si>
  <si>
    <t>SBS1908</t>
  </si>
  <si>
    <t>SBS1909</t>
  </si>
  <si>
    <t>SBS1910</t>
  </si>
  <si>
    <t>SBS1911</t>
  </si>
  <si>
    <t>SBS1912</t>
  </si>
  <si>
    <t>SBS1913</t>
  </si>
  <si>
    <t>SBS1914</t>
  </si>
  <si>
    <t>SBS1915</t>
  </si>
  <si>
    <t>SBS1916</t>
  </si>
  <si>
    <t>SBS1917</t>
  </si>
  <si>
    <t>SBS1918</t>
  </si>
  <si>
    <t>SBS1919</t>
  </si>
  <si>
    <t>SBS1920</t>
  </si>
  <si>
    <t>SBS1921</t>
  </si>
  <si>
    <t>SBS1922</t>
  </si>
  <si>
    <t>SBS1923</t>
  </si>
  <si>
    <t>SBS1924</t>
  </si>
  <si>
    <t>SBS1925</t>
  </si>
  <si>
    <t>SBS1926</t>
  </si>
  <si>
    <t>SBS1927</t>
  </si>
  <si>
    <t>SBS1928</t>
  </si>
  <si>
    <t>SBS1929</t>
  </si>
  <si>
    <t>SBS1930</t>
  </si>
  <si>
    <t>SBS1931</t>
  </si>
  <si>
    <t>SBS1932</t>
  </si>
  <si>
    <t>SBS1933</t>
  </si>
  <si>
    <t>SBS1934</t>
  </si>
  <si>
    <t>SBS1935</t>
  </si>
  <si>
    <t>SBS1936</t>
  </si>
  <si>
    <t>SBS1937</t>
  </si>
  <si>
    <t>SBS1938</t>
  </si>
  <si>
    <t>SBS1939</t>
  </si>
  <si>
    <t>SBS1940</t>
  </si>
  <si>
    <t>SBS1941</t>
  </si>
  <si>
    <t>SBS1942</t>
  </si>
  <si>
    <t>SBS1943</t>
  </si>
  <si>
    <t>SBS1944</t>
  </si>
  <si>
    <t>SBS1945</t>
  </si>
  <si>
    <t>SBS1946</t>
  </si>
  <si>
    <t>SBS1947</t>
  </si>
  <si>
    <t>SBS1948</t>
  </si>
  <si>
    <t>SBS1949</t>
  </si>
  <si>
    <t>SBS1950</t>
  </si>
  <si>
    <t>SBS1951</t>
  </si>
  <si>
    <t>SBS1952</t>
  </si>
  <si>
    <t>SBS1953</t>
  </si>
  <si>
    <t>SBS1954</t>
  </si>
  <si>
    <t>SBS1955</t>
  </si>
  <si>
    <t>SBS1956</t>
  </si>
  <si>
    <t>SBS1957</t>
  </si>
  <si>
    <t>SBS1958</t>
  </si>
  <si>
    <t>SBS1959</t>
  </si>
  <si>
    <t>SBS1960</t>
  </si>
  <si>
    <t>SBS1961</t>
  </si>
  <si>
    <t>SBS1962</t>
  </si>
  <si>
    <t>SBS1963</t>
  </si>
  <si>
    <t>SBS1964</t>
  </si>
  <si>
    <t>SBS1965</t>
  </si>
  <si>
    <t>SBS1966</t>
  </si>
  <si>
    <t>SBS1967</t>
  </si>
  <si>
    <t>SBS1968</t>
  </si>
  <si>
    <t>SBS1969</t>
  </si>
  <si>
    <t>SBS1970</t>
  </si>
  <si>
    <t>SBS1971</t>
  </si>
  <si>
    <t>SBS1972</t>
  </si>
  <si>
    <t>SBS1973</t>
  </si>
  <si>
    <t>SBS1974</t>
  </si>
  <si>
    <t>SBS1975</t>
  </si>
  <si>
    <t>SBS1976</t>
  </si>
  <si>
    <t>SBS1977</t>
  </si>
  <si>
    <t>SBS1978</t>
  </si>
  <si>
    <t>SBS1979</t>
  </si>
  <si>
    <t>SBS1980</t>
  </si>
  <si>
    <t>SBS1981</t>
  </si>
  <si>
    <t>SBS1982</t>
  </si>
  <si>
    <t>SBS1983</t>
  </si>
  <si>
    <t>SBS1984</t>
  </si>
  <si>
    <t>SBS1985</t>
  </si>
  <si>
    <t>SBS1986</t>
  </si>
  <si>
    <t>SBS1987</t>
  </si>
  <si>
    <t>SBS1988</t>
  </si>
  <si>
    <t>SBS1989</t>
  </si>
  <si>
    <t>SBS1990</t>
  </si>
  <si>
    <t>SBS1991</t>
  </si>
  <si>
    <t>SBS1992</t>
  </si>
  <si>
    <t>SBS1993</t>
  </si>
  <si>
    <t>SBS1994</t>
  </si>
  <si>
    <t>SBS1995</t>
  </si>
  <si>
    <t>SBS1996</t>
  </si>
  <si>
    <t>SBS1997</t>
  </si>
  <si>
    <t>SBS1998</t>
  </si>
  <si>
    <t>SBS1999</t>
  </si>
  <si>
    <t>SBS2000</t>
  </si>
  <si>
    <t>SBS2001</t>
  </si>
  <si>
    <t>SBS2002</t>
  </si>
  <si>
    <t>SBS2003</t>
  </si>
  <si>
    <t>SBS2004</t>
  </si>
  <si>
    <t>SBS2005</t>
  </si>
  <si>
    <t>SBS2006</t>
  </si>
  <si>
    <t>SBS2007</t>
  </si>
  <si>
    <t>SBS2008</t>
  </si>
  <si>
    <t>SBS2009</t>
  </si>
  <si>
    <t>SBS2010</t>
  </si>
  <si>
    <t>SBS2011</t>
  </si>
  <si>
    <t>SBS2012</t>
  </si>
  <si>
    <t>SBS2013</t>
  </si>
  <si>
    <t>SBS2014</t>
  </si>
  <si>
    <t>SBS2015</t>
  </si>
  <si>
    <t>SBS2016</t>
  </si>
  <si>
    <t>SBS2017</t>
  </si>
  <si>
    <t>SBS2018</t>
  </si>
  <si>
    <t>SBS2019</t>
  </si>
  <si>
    <t>SBS2020</t>
  </si>
  <si>
    <t>SBS2021</t>
  </si>
  <si>
    <t>SBS2022</t>
  </si>
  <si>
    <t>SBS2023</t>
  </si>
  <si>
    <t>SBS2024</t>
  </si>
  <si>
    <t>SBS2025</t>
  </si>
  <si>
    <t>SBS2026</t>
  </si>
  <si>
    <t>SBS2027</t>
  </si>
  <si>
    <t>SBS2028</t>
  </si>
  <si>
    <t>SBS2029</t>
  </si>
  <si>
    <t>SBS2030</t>
  </si>
  <si>
    <t>SBS2031</t>
  </si>
  <si>
    <t>SBS2032</t>
  </si>
  <si>
    <t>SBS2033</t>
  </si>
  <si>
    <t>SBS2034</t>
  </si>
  <si>
    <t>SBS2035</t>
  </si>
  <si>
    <t>SBS2036</t>
  </si>
  <si>
    <t>SBS2037</t>
  </si>
  <si>
    <t>SBS2038</t>
  </si>
  <si>
    <t>SBS2039</t>
  </si>
  <si>
    <t>SBS2040</t>
  </si>
  <si>
    <t>SBS2041</t>
  </si>
  <si>
    <t>SBS2042</t>
  </si>
  <si>
    <t>SBS2043</t>
  </si>
  <si>
    <t>SBS2044</t>
  </si>
  <si>
    <t>SBS2045</t>
  </si>
  <si>
    <t>SBS2046</t>
  </si>
  <si>
    <t>SBS2047</t>
  </si>
  <si>
    <t>SBS2048</t>
  </si>
  <si>
    <t>SBS2049</t>
  </si>
  <si>
    <t>SBS2050</t>
  </si>
  <si>
    <t>SBS2051</t>
  </si>
  <si>
    <t>SBS2052</t>
  </si>
  <si>
    <t>SBS2053</t>
  </si>
  <si>
    <t>SBS2054</t>
  </si>
  <si>
    <t>SBS2055</t>
  </si>
  <si>
    <t>SBS2056</t>
  </si>
  <si>
    <t>SBS2057</t>
  </si>
  <si>
    <t>SBS2058</t>
  </si>
  <si>
    <t>SBS2059</t>
  </si>
  <si>
    <t>SBS2060</t>
  </si>
  <si>
    <t>SBS2061</t>
  </si>
  <si>
    <t>SBS2062</t>
  </si>
  <si>
    <t>SBS2063</t>
  </si>
  <si>
    <t>SBS2064</t>
  </si>
  <si>
    <t>SBS2065</t>
  </si>
  <si>
    <t>SBS2066</t>
  </si>
  <si>
    <t>SBS2067</t>
  </si>
  <si>
    <t>SBS2068</t>
  </si>
  <si>
    <t>SBS2069</t>
  </si>
  <si>
    <t>SBS2070</t>
  </si>
  <si>
    <t>SBS2071</t>
  </si>
  <si>
    <t>SBS2072</t>
  </si>
  <si>
    <t>SBS2073</t>
  </si>
  <si>
    <t>SBS2074</t>
  </si>
  <si>
    <t>SBS2075</t>
  </si>
  <si>
    <t>SBS2076</t>
  </si>
  <si>
    <t>SBS2077</t>
  </si>
  <si>
    <t>SBS2078</t>
  </si>
  <si>
    <t>SBS2079</t>
  </si>
  <si>
    <t>SBS2080</t>
  </si>
  <si>
    <t>SBS2081</t>
  </si>
  <si>
    <t>SBS2082</t>
  </si>
  <si>
    <t>SBS2083</t>
  </si>
  <si>
    <t>SBS2084</t>
  </si>
  <si>
    <t>SBS2085</t>
  </si>
  <si>
    <t>SBS2086</t>
  </si>
  <si>
    <t>SBS2087</t>
  </si>
  <si>
    <t>SBS2088</t>
  </si>
  <si>
    <t>SBS2089</t>
  </si>
  <si>
    <t>SBS2090</t>
  </si>
  <si>
    <t>SBS2091</t>
  </si>
  <si>
    <t>SBS2092</t>
  </si>
  <si>
    <t>SBS2093</t>
  </si>
  <si>
    <t>SBS2094</t>
  </si>
  <si>
    <t>SBS2095</t>
  </si>
  <si>
    <t>SBS2096</t>
  </si>
  <si>
    <t>SBS2097</t>
  </si>
  <si>
    <t>SBS2098</t>
  </si>
  <si>
    <t>SBS2099</t>
  </si>
  <si>
    <t>SBS2100</t>
  </si>
  <si>
    <t>SBS2101</t>
  </si>
  <si>
    <t>SBS2102</t>
  </si>
  <si>
    <t>SBS2103</t>
  </si>
  <si>
    <t>SBS2104</t>
  </si>
  <si>
    <t>SBS2105</t>
  </si>
  <si>
    <t>SBS2106</t>
  </si>
  <si>
    <t>SBS2107</t>
  </si>
  <si>
    <t>SBS2108</t>
  </si>
  <si>
    <t>SBS2109</t>
  </si>
  <si>
    <t>SBS2110</t>
  </si>
  <si>
    <t>SBS2111</t>
  </si>
  <si>
    <t>SBS2112</t>
  </si>
  <si>
    <t>SBS2113</t>
  </si>
  <si>
    <t>SBS2114</t>
  </si>
  <si>
    <t>SBS2115</t>
  </si>
  <si>
    <t>SBS2116</t>
  </si>
  <si>
    <t>SBS2117</t>
  </si>
  <si>
    <t>SBS2118</t>
  </si>
  <si>
    <t>SBS2119</t>
  </si>
  <si>
    <t>SBS2120</t>
  </si>
  <si>
    <t>SBS2121</t>
  </si>
  <si>
    <t>SBS2122</t>
  </si>
  <si>
    <t>SBS2123</t>
  </si>
  <si>
    <t>SBS2124</t>
  </si>
  <si>
    <t>SBS2125</t>
  </si>
  <si>
    <t>SBS2126</t>
  </si>
  <si>
    <t>SBS2127</t>
  </si>
  <si>
    <t>SBS2128</t>
  </si>
  <si>
    <t>SBS2129</t>
  </si>
  <si>
    <t>SBS2130</t>
  </si>
  <si>
    <t>SBS2131</t>
  </si>
  <si>
    <t>SBS2132</t>
  </si>
  <si>
    <t>SBS2133</t>
  </si>
  <si>
    <t>SBS2134</t>
  </si>
  <si>
    <t>SBS2135</t>
  </si>
  <si>
    <t>SBS2136</t>
  </si>
  <si>
    <t>SBS2137</t>
  </si>
  <si>
    <t>SBS2138</t>
  </si>
  <si>
    <t>SBS2139</t>
  </si>
  <si>
    <t>SBS2140</t>
  </si>
  <si>
    <t>SBS2141</t>
  </si>
  <si>
    <t>SBS2142</t>
  </si>
  <si>
    <t>SBS2143</t>
  </si>
  <si>
    <t>SBS2144</t>
  </si>
  <si>
    <t>SBS2145</t>
  </si>
  <si>
    <t>SBS2146</t>
  </si>
  <si>
    <t>SBS2147</t>
  </si>
  <si>
    <t>SBS2148</t>
  </si>
  <si>
    <t>SBS2149</t>
  </si>
  <si>
    <t>SBS2150</t>
  </si>
  <si>
    <t>SBS2151</t>
  </si>
  <si>
    <t>SBS2152</t>
  </si>
  <si>
    <t>SBS2153</t>
  </si>
  <si>
    <t>SBS2154</t>
  </si>
  <si>
    <t>SBS2155</t>
  </si>
  <si>
    <t>SBS2156</t>
  </si>
  <si>
    <t>SBS2157</t>
  </si>
  <si>
    <t>SBS2158</t>
  </si>
  <si>
    <t>SBS2159</t>
  </si>
  <si>
    <t>SBS2160</t>
  </si>
  <si>
    <t>SBS2161</t>
  </si>
  <si>
    <t>SBS2162</t>
  </si>
  <si>
    <t>SBS2163</t>
  </si>
  <si>
    <t>SBS2164</t>
  </si>
  <si>
    <t>SBS2165</t>
  </si>
  <si>
    <t>SBS2166</t>
  </si>
  <si>
    <t>SBS2167</t>
  </si>
  <si>
    <t>SBS2168</t>
  </si>
  <si>
    <t>SBS2169</t>
  </si>
  <si>
    <t>SBS2170</t>
  </si>
  <si>
    <t>SBS2171</t>
  </si>
  <si>
    <t>SBS2172</t>
  </si>
  <si>
    <t>SBS2173</t>
  </si>
  <si>
    <t>SBS2174</t>
  </si>
  <si>
    <t>SBS2175</t>
  </si>
  <si>
    <t>SBS2176</t>
  </si>
  <si>
    <t>SBS2177</t>
  </si>
  <si>
    <t>SBS2178</t>
  </si>
  <si>
    <t>SBS2179</t>
  </si>
  <si>
    <t>SBS2180</t>
  </si>
  <si>
    <t>SBS2181</t>
  </si>
  <si>
    <t>SBS2182</t>
  </si>
  <si>
    <t>SBS2183</t>
  </si>
  <si>
    <t>SBS2184</t>
  </si>
  <si>
    <t>SBS2185</t>
  </si>
  <si>
    <t>SBS2186</t>
  </si>
  <si>
    <t>SBS2187</t>
  </si>
  <si>
    <t>SBS2188</t>
  </si>
  <si>
    <t>SBS2189</t>
  </si>
  <si>
    <t>SBS2190</t>
  </si>
  <si>
    <t>SBS2191</t>
  </si>
  <si>
    <t>SBS2192</t>
  </si>
  <si>
    <t>SBS2193</t>
  </si>
  <si>
    <t>SBS2194</t>
  </si>
  <si>
    <t>SBS2195</t>
  </si>
  <si>
    <t>SBS2196</t>
  </si>
  <si>
    <t>SBS2197</t>
  </si>
  <si>
    <t>SBS2198</t>
  </si>
  <si>
    <t>SBS2199</t>
  </si>
  <si>
    <t>SBS2200</t>
  </si>
  <si>
    <t>SBS2201</t>
  </si>
  <si>
    <t>SBS2202</t>
  </si>
  <si>
    <t>SBS2203</t>
  </si>
  <si>
    <t>SBS2204</t>
  </si>
  <si>
    <t>SBS2205</t>
  </si>
  <si>
    <t>SBS2206</t>
  </si>
  <si>
    <t>SBS2207</t>
  </si>
  <si>
    <t>SBS2208</t>
  </si>
  <si>
    <t>SBS2209</t>
  </si>
  <si>
    <t>SBS2210</t>
  </si>
  <si>
    <t>SBS2211</t>
  </si>
  <si>
    <t>SBS2212</t>
  </si>
  <si>
    <t>SBS2213</t>
  </si>
  <si>
    <t>SBS2214</t>
  </si>
  <si>
    <t>SBS2215</t>
  </si>
  <si>
    <t>SBS2216</t>
  </si>
  <si>
    <t>SBS2217</t>
  </si>
  <si>
    <t>SBS2218</t>
  </si>
  <si>
    <t>SBS2219</t>
  </si>
  <si>
    <t>SBS2220</t>
  </si>
  <si>
    <t>SBS2221</t>
  </si>
  <si>
    <t>SBS2222</t>
  </si>
  <si>
    <t>SBS2223</t>
  </si>
  <si>
    <t>SBS2224</t>
  </si>
  <si>
    <t>SBS2225</t>
  </si>
  <si>
    <t>SBS2226</t>
  </si>
  <si>
    <t>SBS2227</t>
  </si>
  <si>
    <t>SBS2228</t>
  </si>
  <si>
    <t>SBS2229</t>
  </si>
  <si>
    <t>SBS2230</t>
  </si>
  <si>
    <t>SBS2231</t>
  </si>
  <si>
    <t>SBS2232</t>
  </si>
  <si>
    <t>SBS2233</t>
  </si>
  <si>
    <t>SBS2234</t>
  </si>
  <si>
    <t>SBS2235</t>
  </si>
  <si>
    <t>SBS2236</t>
  </si>
  <si>
    <t>SBS2237</t>
  </si>
  <si>
    <t>SBS2238</t>
  </si>
  <si>
    <t>SBS2239</t>
  </si>
  <si>
    <t>SBS2240</t>
  </si>
  <si>
    <t>SBS2241</t>
  </si>
  <si>
    <t>SBS2242</t>
  </si>
  <si>
    <t>SBS2243</t>
  </si>
  <si>
    <t>SBS2244</t>
  </si>
  <si>
    <t>SBS2245</t>
  </si>
  <si>
    <t>SBS2246</t>
  </si>
  <si>
    <t>SBS2247</t>
  </si>
  <si>
    <t>SBS2248</t>
  </si>
  <si>
    <t>SBS2249</t>
  </si>
  <si>
    <t>SBS2250</t>
  </si>
  <si>
    <t>SBS2251</t>
  </si>
  <si>
    <t>SBS2252</t>
  </si>
  <si>
    <t>SBS2253</t>
  </si>
  <si>
    <t>SBS2254</t>
  </si>
  <si>
    <t>SBS2255</t>
  </si>
  <si>
    <t>SBS2256</t>
  </si>
  <si>
    <t>SBS2257</t>
  </si>
  <si>
    <t>SBS2258</t>
  </si>
  <si>
    <t>SBS2259</t>
  </si>
  <si>
    <t>SBS2260</t>
  </si>
  <si>
    <t>SBS2261</t>
  </si>
  <si>
    <t>SBS2262</t>
  </si>
  <si>
    <t>SBS2263</t>
  </si>
  <si>
    <t>SBS2264</t>
  </si>
  <si>
    <t>SBS2265</t>
  </si>
  <si>
    <t>SBS2266</t>
  </si>
  <si>
    <t>SBS2267</t>
  </si>
  <si>
    <t>SBS2268</t>
  </si>
  <si>
    <t>SBS2269</t>
  </si>
  <si>
    <t>SBS2270</t>
  </si>
  <si>
    <t>SBS2271</t>
  </si>
  <si>
    <t>SBS2272</t>
  </si>
  <si>
    <t>SBS2273</t>
  </si>
  <si>
    <t>SBS2274</t>
  </si>
  <si>
    <t>SBS2275</t>
  </si>
  <si>
    <t>SBS2276</t>
  </si>
  <si>
    <t>SBS2277</t>
  </si>
  <si>
    <t>SBS2278</t>
  </si>
  <si>
    <t>SBS2279</t>
  </si>
  <si>
    <t>SBS2280</t>
  </si>
  <si>
    <t>SBS2281</t>
  </si>
  <si>
    <t>SBS2282</t>
  </si>
  <si>
    <t>SBS2283</t>
  </si>
  <si>
    <t>SBS2284</t>
  </si>
  <si>
    <t>SBS2285</t>
  </si>
  <si>
    <t>SBS2286</t>
  </si>
  <si>
    <t>SBS2287</t>
  </si>
  <si>
    <t>SBS2288</t>
  </si>
  <si>
    <t>SBS2289</t>
  </si>
  <si>
    <t>SBS2290</t>
  </si>
  <si>
    <t>SBS2291</t>
  </si>
  <si>
    <t>SBS2292</t>
  </si>
  <si>
    <t>SBS2293</t>
  </si>
  <si>
    <t>SBS2294</t>
  </si>
  <si>
    <t>SBS2295</t>
  </si>
  <si>
    <t>SBS2296</t>
  </si>
  <si>
    <t>SBS2297</t>
  </si>
  <si>
    <t>SBS2298</t>
  </si>
  <si>
    <t>SBS2299</t>
  </si>
  <si>
    <t>SBS2300</t>
  </si>
  <si>
    <t>SBS2301</t>
  </si>
  <si>
    <t>SBS2302</t>
  </si>
  <si>
    <t>SBS2303</t>
  </si>
  <si>
    <t>SBS2304</t>
  </si>
  <si>
    <t>SBS2305</t>
  </si>
  <si>
    <t>SBS2306</t>
  </si>
  <si>
    <t>SBS2307</t>
  </si>
  <si>
    <t>SBS2308</t>
  </si>
  <si>
    <t>SBS2309</t>
  </si>
  <si>
    <t>SBS2310</t>
  </si>
  <si>
    <t>SBS2311</t>
  </si>
  <si>
    <t>SBS2312</t>
  </si>
  <si>
    <t>SBS2313</t>
  </si>
  <si>
    <t>SBS2314</t>
  </si>
  <si>
    <t>SBS2315</t>
  </si>
  <si>
    <t>SBS2316</t>
  </si>
  <si>
    <t>SBS2317</t>
  </si>
  <si>
    <t>SBS2318</t>
  </si>
  <si>
    <t>SBS2319</t>
  </si>
  <si>
    <t>SBS2320</t>
  </si>
  <si>
    <t>SBS2321</t>
  </si>
  <si>
    <t>SBS2322</t>
  </si>
  <si>
    <t>SBS2323</t>
  </si>
  <si>
    <t>SBS2324</t>
  </si>
  <si>
    <t>SBS2325</t>
  </si>
  <si>
    <t>SBS2326</t>
  </si>
  <si>
    <t>SBS2327</t>
  </si>
  <si>
    <t>SBS2328</t>
  </si>
  <si>
    <t>SBS2329</t>
  </si>
  <si>
    <t>SBS2330</t>
  </si>
  <si>
    <t>SBS2331</t>
  </si>
  <si>
    <t>SBS2332</t>
  </si>
  <si>
    <t>SBS2333</t>
  </si>
  <si>
    <t>SBS2334</t>
  </si>
  <si>
    <t>SBS2335</t>
  </si>
  <si>
    <t>SBS2336</t>
  </si>
  <si>
    <t>SBS2337</t>
  </si>
  <si>
    <t>SBS2338</t>
  </si>
  <si>
    <t>SBS2339</t>
  </si>
  <si>
    <t>SBS2340</t>
  </si>
  <si>
    <t>SBS2341</t>
  </si>
  <si>
    <t>SBS2342</t>
  </si>
  <si>
    <t>SBS2343</t>
  </si>
  <si>
    <t>SBS2344</t>
  </si>
  <si>
    <t>SBS2345</t>
  </si>
  <si>
    <t>SBS2346</t>
  </si>
  <si>
    <t>SBS2347</t>
  </si>
  <si>
    <t>SBS2348</t>
  </si>
  <si>
    <t>SBS2349</t>
  </si>
  <si>
    <t>SBS2350</t>
  </si>
  <si>
    <t>SBS2351</t>
  </si>
  <si>
    <t>SBS2352</t>
  </si>
  <si>
    <t>SBS2353</t>
  </si>
  <si>
    <t>SBS2354</t>
  </si>
  <si>
    <t>SBS2355</t>
  </si>
  <si>
    <t>SBS2356</t>
  </si>
  <si>
    <t>SBS2357</t>
  </si>
  <si>
    <t>SBS2358</t>
  </si>
  <si>
    <t>SBS2359</t>
  </si>
  <si>
    <t>SBS2360</t>
  </si>
  <si>
    <t>SBS2361</t>
  </si>
  <si>
    <t>SBS2362</t>
  </si>
  <si>
    <t>SBS2363</t>
  </si>
  <si>
    <t>SBS2364</t>
  </si>
  <si>
    <t>SBS2365</t>
  </si>
  <si>
    <t>SBS2366</t>
  </si>
  <si>
    <t>SBS2367</t>
  </si>
  <si>
    <t>SBS2368</t>
  </si>
  <si>
    <t>SBS2369</t>
  </si>
  <si>
    <t>SBS2370</t>
  </si>
  <si>
    <t>SBS2371</t>
  </si>
  <si>
    <t>SBS2372</t>
  </si>
  <si>
    <t>SBS2373</t>
  </si>
  <si>
    <t>SBS2374</t>
  </si>
  <si>
    <t>SBS2375</t>
  </si>
  <si>
    <t>SBS2376</t>
  </si>
  <si>
    <t>SBS2377</t>
  </si>
  <si>
    <t>SBS2378</t>
  </si>
  <si>
    <t>SBS2379</t>
  </si>
  <si>
    <t>SBS2380</t>
  </si>
  <si>
    <t>SBS2381</t>
  </si>
  <si>
    <t>SBS2382</t>
  </si>
  <si>
    <t>SBS2383</t>
  </si>
  <si>
    <t>SBS2384</t>
  </si>
  <si>
    <t>SBS2385</t>
  </si>
  <si>
    <t>SBS2386</t>
  </si>
  <si>
    <t>SBS2387</t>
  </si>
  <si>
    <t>SBS2388</t>
  </si>
  <si>
    <t>SBS2389</t>
  </si>
  <si>
    <t>SBS2390</t>
  </si>
  <si>
    <t>SBS2391</t>
  </si>
  <si>
    <t>SBS2392</t>
  </si>
  <si>
    <t>SBS2393</t>
  </si>
  <si>
    <t>SBS2394</t>
  </si>
  <si>
    <t>SBS2395</t>
  </si>
  <si>
    <t>SBS2396</t>
  </si>
  <si>
    <t>SBS2397</t>
  </si>
  <si>
    <t>SBS2398</t>
  </si>
  <si>
    <t>SBS2399</t>
  </si>
  <si>
    <t>SBS2400</t>
  </si>
  <si>
    <t>SBS2401</t>
  </si>
  <si>
    <t>SBS2402</t>
  </si>
  <si>
    <t>SBS2403</t>
  </si>
  <si>
    <t>SBS2404</t>
  </si>
  <si>
    <t>SBS2405</t>
  </si>
  <si>
    <t>SBS2406</t>
  </si>
  <si>
    <t>SBS2407</t>
  </si>
  <si>
    <t>SBS2408</t>
  </si>
  <si>
    <t>SBS2409</t>
  </si>
  <si>
    <t>SBS2410</t>
  </si>
  <si>
    <t>SBS2411</t>
  </si>
  <si>
    <t>SBS2412</t>
  </si>
  <si>
    <t>SBS2413</t>
  </si>
  <si>
    <t>SBS2414</t>
  </si>
  <si>
    <t>SBS2415</t>
  </si>
  <si>
    <t>SBS2416</t>
  </si>
  <si>
    <t>SBS2417</t>
  </si>
  <si>
    <t>SBS2418</t>
  </si>
  <si>
    <t>SBS2419</t>
  </si>
  <si>
    <t>SBS2420</t>
  </si>
  <si>
    <t>SBS2421</t>
  </si>
  <si>
    <t>SBS2422</t>
  </si>
  <si>
    <t>SBS2423</t>
  </si>
  <si>
    <t>SBS2424</t>
  </si>
  <si>
    <t>SBS2425</t>
  </si>
  <si>
    <t>SBS2426</t>
  </si>
  <si>
    <t>SBS2427</t>
  </si>
  <si>
    <t>SBS2428</t>
  </si>
  <si>
    <t>SBS2429</t>
  </si>
  <si>
    <t>SBS2430</t>
  </si>
  <si>
    <t>SBS2431</t>
  </si>
  <si>
    <t>SBS2432</t>
  </si>
  <si>
    <t>SBS2433</t>
  </si>
  <si>
    <t>SBS2434</t>
  </si>
  <si>
    <t>SBS2435</t>
  </si>
  <si>
    <t>SBS2436</t>
  </si>
  <si>
    <t>SBS2437</t>
  </si>
  <si>
    <t>SBS2438</t>
  </si>
  <si>
    <t>SBS2439</t>
  </si>
  <si>
    <t>SBS2440</t>
  </si>
  <si>
    <t>SBS2441</t>
  </si>
  <si>
    <t>SBS2442</t>
  </si>
  <si>
    <t>SBS2443</t>
  </si>
  <si>
    <t>SBS2444</t>
  </si>
  <si>
    <t>SBS2445</t>
  </si>
  <si>
    <t>SBS2446</t>
  </si>
  <si>
    <t>SBS2447</t>
  </si>
  <si>
    <t>SBS2448</t>
  </si>
  <si>
    <t>SBS2449</t>
  </si>
  <si>
    <t>SBS2450</t>
  </si>
  <si>
    <t>SBS2451</t>
  </si>
  <si>
    <t>SBS2452</t>
  </si>
  <si>
    <t>SBS2453</t>
  </si>
  <si>
    <t>SBS2454</t>
  </si>
  <si>
    <t>SBS2455</t>
  </si>
  <si>
    <t>SBS2456</t>
  </si>
  <si>
    <t>SBS2457</t>
  </si>
  <si>
    <t>SBS2458</t>
  </si>
  <si>
    <t>SBS2459</t>
  </si>
  <si>
    <t>SBS2460</t>
  </si>
  <si>
    <t>SBS2461</t>
  </si>
  <si>
    <t>SBS2462</t>
  </si>
  <si>
    <t>SBS2463</t>
  </si>
  <si>
    <t>SBS2464</t>
  </si>
  <si>
    <t>SBS2465</t>
  </si>
  <si>
    <t>SBS2466</t>
  </si>
  <si>
    <t>SBS2467</t>
  </si>
  <si>
    <t>SBS2468</t>
  </si>
  <si>
    <t>SBS2469</t>
  </si>
  <si>
    <t>SBS2470</t>
  </si>
  <si>
    <t>SBS2471</t>
  </si>
  <si>
    <t>SBS2472</t>
  </si>
  <si>
    <t>SBS2473</t>
  </si>
  <si>
    <t>SBS2474</t>
  </si>
  <si>
    <t>SBS2475</t>
  </si>
  <si>
    <t>SBS2476</t>
  </si>
  <si>
    <t>SBS2477</t>
  </si>
  <si>
    <t>SBS2478</t>
  </si>
  <si>
    <t>SBS2479</t>
  </si>
  <si>
    <t>SBS2480</t>
  </si>
  <si>
    <t>SBS2481</t>
  </si>
  <si>
    <t>SBS2482</t>
  </si>
  <si>
    <t>SBS2483</t>
  </si>
  <si>
    <t>SBS2484</t>
  </si>
  <si>
    <t>SBS2485</t>
  </si>
  <si>
    <t>SBS2486</t>
  </si>
  <si>
    <t>SBS2487</t>
  </si>
  <si>
    <t>SBS2488</t>
  </si>
  <si>
    <t>SBS2489</t>
  </si>
  <si>
    <t>SBS2490</t>
  </si>
  <si>
    <t>SBS2491</t>
  </si>
  <si>
    <t>SBS2492</t>
  </si>
  <si>
    <t>SBS2493</t>
  </si>
  <si>
    <t>SBS2494</t>
  </si>
  <si>
    <t>SBS2495</t>
  </si>
  <si>
    <t>SBS2496</t>
  </si>
  <si>
    <t>SBS2497</t>
  </si>
  <si>
    <t>SBS2498</t>
  </si>
  <si>
    <t>SBS2499</t>
  </si>
  <si>
    <t>SBS2500</t>
  </si>
  <si>
    <t>SBS2501</t>
  </si>
  <si>
    <t>SBS2502</t>
  </si>
  <si>
    <t>SBS2503</t>
  </si>
  <si>
    <t>SBS2504</t>
  </si>
  <si>
    <t>SBS2505</t>
  </si>
  <si>
    <t>SBS2506</t>
  </si>
  <si>
    <t>SBS2507</t>
  </si>
  <si>
    <t>SBS2508</t>
  </si>
  <si>
    <t>SBS2509</t>
  </si>
  <si>
    <t>SBS2510</t>
  </si>
  <si>
    <t>SBS2511</t>
  </si>
  <si>
    <t>SBS2512</t>
  </si>
  <si>
    <t>SBS2513</t>
  </si>
  <si>
    <t>SBS2514</t>
  </si>
  <si>
    <t>SBS2515</t>
  </si>
  <si>
    <t>SBS2516</t>
  </si>
  <si>
    <t>SBS2517</t>
  </si>
  <si>
    <t>SBS2518</t>
  </si>
  <si>
    <t>SBS2519</t>
  </si>
  <si>
    <t>SBS2520</t>
  </si>
  <si>
    <t>SBS2521</t>
  </si>
  <si>
    <t>SBS2522</t>
  </si>
  <si>
    <t>SBS2523</t>
  </si>
  <si>
    <t>SBS2524</t>
  </si>
  <si>
    <t>SBS2525</t>
  </si>
  <si>
    <t>SBS2526</t>
  </si>
  <si>
    <t>SBS2527</t>
  </si>
  <si>
    <t>SBS2528</t>
  </si>
  <si>
    <t>SBS2529</t>
  </si>
  <si>
    <t>SBS2530</t>
  </si>
  <si>
    <t>SBS2531</t>
  </si>
  <si>
    <t>SBS2532</t>
  </si>
  <si>
    <t>SBS2533</t>
  </si>
  <si>
    <t>SBS2534</t>
  </si>
  <si>
    <t>SBS2535</t>
  </si>
  <si>
    <t>SBS2536</t>
  </si>
  <si>
    <t>SBS2537</t>
  </si>
  <si>
    <t>SBS2538</t>
  </si>
  <si>
    <t>SBS2539</t>
  </si>
  <si>
    <t>SBS2540</t>
  </si>
  <si>
    <t>SBS2541</t>
  </si>
  <si>
    <t>SBS2542</t>
  </si>
  <si>
    <t>SBS2543</t>
  </si>
  <si>
    <t>SBS2544</t>
  </si>
  <si>
    <t>SBS2545</t>
  </si>
  <si>
    <t>SBS2546</t>
  </si>
  <si>
    <t>SBS2547</t>
  </si>
  <si>
    <t>SBS2548</t>
  </si>
  <si>
    <t>SBS2549</t>
  </si>
  <si>
    <t>SBS2550</t>
  </si>
  <si>
    <t>SBS2551</t>
  </si>
  <si>
    <t>SBS2552</t>
  </si>
  <si>
    <t>SBS2553</t>
  </si>
  <si>
    <t>SBS2554</t>
  </si>
  <si>
    <t>SBS2555</t>
  </si>
  <si>
    <t>SBS2556</t>
  </si>
  <si>
    <t>SBS2557</t>
  </si>
  <si>
    <t>SBS2558</t>
  </si>
  <si>
    <t>SBS2559</t>
  </si>
  <si>
    <t>SBS2560</t>
  </si>
  <si>
    <t>SBS2561</t>
  </si>
  <si>
    <t>SBS2562</t>
  </si>
  <si>
    <t>SBS2563</t>
  </si>
  <si>
    <t>SBS2564</t>
  </si>
  <si>
    <t>SBS2565</t>
  </si>
  <si>
    <t>SBS2566</t>
  </si>
  <si>
    <t>SBS2567</t>
  </si>
  <si>
    <t>SBS2568</t>
  </si>
  <si>
    <t>SBS2569</t>
  </si>
  <si>
    <t>SBS2570</t>
  </si>
  <si>
    <t>SBS2571</t>
  </si>
  <si>
    <t>SBS2572</t>
  </si>
  <si>
    <t>SBS2573</t>
  </si>
  <si>
    <t>SBS2574</t>
  </si>
  <si>
    <t>SBS2575</t>
  </si>
  <si>
    <t>SBS2576</t>
  </si>
  <si>
    <t>SBS2577</t>
  </si>
  <si>
    <t>SBS2578</t>
  </si>
  <si>
    <t>SBS2579</t>
  </si>
  <si>
    <t>SBS2580</t>
  </si>
  <si>
    <t>SBS2581</t>
  </si>
  <si>
    <t>SBS2582</t>
  </si>
  <si>
    <t>SBS2583</t>
  </si>
  <si>
    <t>SBS2584</t>
  </si>
  <si>
    <t>SBS2585</t>
  </si>
  <si>
    <t>SBS2586</t>
  </si>
  <si>
    <t>SBS2587</t>
  </si>
  <si>
    <t>SBS2588</t>
  </si>
  <si>
    <t>SBS2589</t>
  </si>
  <si>
    <t>SBS2590</t>
  </si>
  <si>
    <t>SBS2591</t>
  </si>
  <si>
    <t>SBS2592</t>
  </si>
  <si>
    <t>SBS2593</t>
  </si>
  <si>
    <t>SBS2594</t>
  </si>
  <si>
    <t>SBS2595</t>
  </si>
  <si>
    <t>SBS2596</t>
  </si>
  <si>
    <t>SBS2597</t>
  </si>
  <si>
    <t>SBS2598</t>
  </si>
  <si>
    <t>SBS2599</t>
  </si>
  <si>
    <t>SBS2600</t>
  </si>
  <si>
    <t>SBS2601</t>
  </si>
  <si>
    <t>SBS2602</t>
  </si>
  <si>
    <t>SBS2603</t>
  </si>
  <si>
    <t>SBS2604</t>
  </si>
  <si>
    <t>SBS2605</t>
  </si>
  <si>
    <t>SBS2606</t>
  </si>
  <si>
    <t>SBS2607</t>
  </si>
  <si>
    <t>SBS2608</t>
  </si>
  <si>
    <t>SBS2609</t>
  </si>
  <si>
    <t>SBS2610</t>
  </si>
  <si>
    <t>SBS2611</t>
  </si>
  <si>
    <t>SBS2612</t>
  </si>
  <si>
    <t>SBS2613</t>
  </si>
  <si>
    <t>SBS2614</t>
  </si>
  <si>
    <t>SBS2615</t>
  </si>
  <si>
    <t>SBS2616</t>
  </si>
  <si>
    <t>SBS2617</t>
  </si>
  <si>
    <t>SBS2618</t>
  </si>
  <si>
    <t>SBS2619</t>
  </si>
  <si>
    <t>SBS2620</t>
  </si>
  <si>
    <t>SBS2621</t>
  </si>
  <si>
    <t>SBS2622</t>
  </si>
  <si>
    <t>SBS2623</t>
  </si>
  <si>
    <t>SBS2624</t>
  </si>
  <si>
    <t>SBS2625</t>
  </si>
  <si>
    <t>SBS2626</t>
  </si>
  <si>
    <t>SBS2627</t>
  </si>
  <si>
    <t>SBS2628</t>
  </si>
  <si>
    <t>SBS2629</t>
  </si>
  <si>
    <t>SBS2630</t>
  </si>
  <si>
    <t>SBS2631</t>
  </si>
  <si>
    <t>SBS2632</t>
  </si>
  <si>
    <t>SBS2633</t>
  </si>
  <si>
    <t>SBS2634</t>
  </si>
  <si>
    <t>SBS2635</t>
  </si>
  <si>
    <t>SBS2636</t>
  </si>
  <si>
    <t>SBS2637</t>
  </si>
  <si>
    <t>SBS2638</t>
  </si>
  <si>
    <t>SBS2639</t>
  </si>
  <si>
    <t>SBS2640</t>
  </si>
  <si>
    <t>SBS2641</t>
  </si>
  <si>
    <t>SBS2642</t>
  </si>
  <si>
    <t>SBS2643</t>
  </si>
  <si>
    <t>SBS2644</t>
  </si>
  <si>
    <t>SBS2645</t>
  </si>
  <si>
    <t>SBS2646</t>
  </si>
  <si>
    <t>SBS2647</t>
  </si>
  <si>
    <t>SBS2648</t>
  </si>
  <si>
    <t>SBS2649</t>
  </si>
  <si>
    <t>SBS2650</t>
  </si>
  <si>
    <t>SBS2651</t>
  </si>
  <si>
    <t>SBS2652</t>
  </si>
  <si>
    <t>SBS2653</t>
  </si>
  <si>
    <t>SBS2654</t>
  </si>
  <si>
    <t>SBS2655</t>
  </si>
  <si>
    <t>SBS2656</t>
  </si>
  <si>
    <t>SBS2657</t>
  </si>
  <si>
    <t>SBS2658</t>
  </si>
  <si>
    <t>SBS2659</t>
  </si>
  <si>
    <t>SBS2660</t>
  </si>
  <si>
    <t>SBS2661</t>
  </si>
  <si>
    <t>SBS2662</t>
  </si>
  <si>
    <t>SBS2663</t>
  </si>
  <si>
    <t>SBS2664</t>
  </si>
  <si>
    <t>SBS2665</t>
  </si>
  <si>
    <t>SBS2666</t>
  </si>
  <si>
    <t>SBS2667</t>
  </si>
  <si>
    <t>SBS2668</t>
  </si>
  <si>
    <t>SBS2669</t>
  </si>
  <si>
    <t>SBS2670</t>
  </si>
  <si>
    <t>SBS2671</t>
  </si>
  <si>
    <t>SBS2672</t>
  </si>
  <si>
    <t>SBS2673</t>
  </si>
  <si>
    <t>SBS2674</t>
  </si>
  <si>
    <t>SBS2675</t>
  </si>
  <si>
    <t>SBS2676</t>
  </si>
  <si>
    <t>SBS2677</t>
  </si>
  <si>
    <t>SBS2678</t>
  </si>
  <si>
    <t>SBS2679</t>
  </si>
  <si>
    <t>SBS2680</t>
  </si>
  <si>
    <t>SBS2681</t>
  </si>
  <si>
    <t>SBS2682</t>
  </si>
  <si>
    <t>SBS2683</t>
  </si>
  <si>
    <t>SBS2684</t>
  </si>
  <si>
    <t>SBS2685</t>
  </si>
  <si>
    <t>SBS2686</t>
  </si>
  <si>
    <t>SBS2687</t>
  </si>
  <si>
    <t>SBS2688</t>
  </si>
  <si>
    <t>SBS2689</t>
  </si>
  <si>
    <t>SBS2690</t>
  </si>
  <si>
    <t>SBS2691</t>
  </si>
  <si>
    <t>SBS2692</t>
  </si>
  <si>
    <t>SBS2693</t>
  </si>
  <si>
    <t>SBS2694</t>
  </si>
  <si>
    <t>SBS2695</t>
  </si>
  <si>
    <t>SBS2696</t>
  </si>
  <si>
    <t>SBS2697</t>
  </si>
  <si>
    <t>SBS2698</t>
  </si>
  <si>
    <t>SBS2699</t>
  </si>
  <si>
    <t>SBS2700</t>
  </si>
  <si>
    <t>SBS2701</t>
  </si>
  <si>
    <t>SBS2702</t>
  </si>
  <si>
    <t>SBS2703</t>
  </si>
  <si>
    <t>SBS2704</t>
  </si>
  <si>
    <t>SBS2705</t>
  </si>
  <si>
    <t>SBS2706</t>
  </si>
  <si>
    <t>SBS2707</t>
  </si>
  <si>
    <t>SBS2708</t>
  </si>
  <si>
    <t>SBS2709</t>
  </si>
  <si>
    <t>SBS2710</t>
  </si>
  <si>
    <t>SBS2711</t>
  </si>
  <si>
    <t>SBS2712</t>
  </si>
  <si>
    <t>SBS2713</t>
  </si>
  <si>
    <t>SBS2714</t>
  </si>
  <si>
    <t>SBS2715</t>
  </si>
  <si>
    <t>SBS2716</t>
  </si>
  <si>
    <t>SBS2717</t>
  </si>
  <si>
    <t>SBS2718</t>
  </si>
  <si>
    <t>SBS2719</t>
  </si>
  <si>
    <t>SBS2720</t>
  </si>
  <si>
    <t>SBS2721</t>
  </si>
  <si>
    <t>SBS2722</t>
  </si>
  <si>
    <t>SBS2723</t>
  </si>
  <si>
    <t>SBS2724</t>
  </si>
  <si>
    <t>SBS2725</t>
  </si>
  <si>
    <t>SBS2726</t>
  </si>
  <si>
    <t>SBS2727</t>
  </si>
  <si>
    <t>SBS2728</t>
  </si>
  <si>
    <t>SBS2729</t>
  </si>
  <si>
    <t>SBS2730</t>
  </si>
  <si>
    <t>SBS2731</t>
  </si>
  <si>
    <t>SBS2732</t>
  </si>
  <si>
    <t>SBS2733</t>
  </si>
  <si>
    <t>SBS2734</t>
  </si>
  <si>
    <t>SBS2735</t>
  </si>
  <si>
    <t>SBS2736</t>
  </si>
  <si>
    <t>SBS2737</t>
  </si>
  <si>
    <t>SBS2738</t>
  </si>
  <si>
    <t>SBS2739</t>
  </si>
  <si>
    <t>SBS2740</t>
  </si>
  <si>
    <t>SBS2741</t>
  </si>
  <si>
    <t>SBS2742</t>
  </si>
  <si>
    <t>SBS2743</t>
  </si>
  <si>
    <t>SBS2744</t>
  </si>
  <si>
    <t>SBS2745</t>
  </si>
  <si>
    <t>SBS2746</t>
  </si>
  <si>
    <t>SBS2747</t>
  </si>
  <si>
    <t>SBS2748</t>
  </si>
  <si>
    <t>SBS2749</t>
  </si>
  <si>
    <t>SBS2750</t>
  </si>
  <si>
    <t>SBS2751</t>
  </si>
  <si>
    <t>SBS2752</t>
  </si>
  <si>
    <t>SBS2753</t>
  </si>
  <si>
    <t>SBS2754</t>
  </si>
  <si>
    <t>SBS2755</t>
  </si>
  <si>
    <t>SBS2756</t>
  </si>
  <si>
    <t>SBS2757</t>
  </si>
  <si>
    <t>SBS2758</t>
  </si>
  <si>
    <t>SBS2759</t>
  </si>
  <si>
    <t>SBS2760</t>
  </si>
  <si>
    <t>SBS2761</t>
  </si>
  <si>
    <t>SBS2762</t>
  </si>
  <si>
    <t>SBS2763</t>
  </si>
  <si>
    <t>SBS2764</t>
  </si>
  <si>
    <t>SBS2765</t>
  </si>
  <si>
    <t>SBS2766</t>
  </si>
  <si>
    <t>SBS2767</t>
  </si>
  <si>
    <t>SBS2768</t>
  </si>
  <si>
    <t>SBS2769</t>
  </si>
  <si>
    <t>SBS2770</t>
  </si>
  <si>
    <t>SBS2771</t>
  </si>
  <si>
    <t>SBS2772</t>
  </si>
  <si>
    <t>SBS2773</t>
  </si>
  <si>
    <t>SBS2774</t>
  </si>
  <si>
    <t>SBS2775</t>
  </si>
  <si>
    <t>SBS2776</t>
  </si>
  <si>
    <t>SBS2777</t>
  </si>
  <si>
    <t>SBS2778</t>
  </si>
  <si>
    <t>SBS2779</t>
  </si>
  <si>
    <t>SBS2780</t>
  </si>
  <si>
    <t>SBS2781</t>
  </si>
  <si>
    <t>SBS2782</t>
  </si>
  <si>
    <t>SBS2783</t>
  </si>
  <si>
    <t>SBS2784</t>
  </si>
  <si>
    <t>SBS2785</t>
  </si>
  <si>
    <t>SBS2786</t>
  </si>
  <si>
    <t>SBS2787</t>
  </si>
  <si>
    <t>SBS2788</t>
  </si>
  <si>
    <t>SBS2789</t>
  </si>
  <si>
    <t>SBS2790</t>
  </si>
  <si>
    <t>SBS2791</t>
  </si>
  <si>
    <t>SBS2792</t>
  </si>
  <si>
    <t>SBS2793</t>
  </si>
  <si>
    <t>SBS2794</t>
  </si>
  <si>
    <t>SBS2795</t>
  </si>
  <si>
    <t>SBS2796</t>
  </si>
  <si>
    <t>SBS2797</t>
  </si>
  <si>
    <t>SBS2798</t>
  </si>
  <si>
    <t>SBS2799</t>
  </si>
  <si>
    <t>SBS2800</t>
  </si>
  <si>
    <t>SBS2801</t>
  </si>
  <si>
    <t>SBS2802</t>
  </si>
  <si>
    <t>SBS2803</t>
  </si>
  <si>
    <t>SBS2804</t>
  </si>
  <si>
    <t>SBS2805</t>
  </si>
  <si>
    <t>SBS2806</t>
  </si>
  <si>
    <t>SBS2807</t>
  </si>
  <si>
    <t>SBS2808</t>
  </si>
  <si>
    <t>SBS2809</t>
  </si>
  <si>
    <t>SBS2810</t>
  </si>
  <si>
    <t>SBS2811</t>
  </si>
  <si>
    <t>SBS2812</t>
  </si>
  <si>
    <t>SBS2813</t>
  </si>
  <si>
    <t>SBS2814</t>
  </si>
  <si>
    <t>SBS2815</t>
  </si>
  <si>
    <t>SBS2816</t>
  </si>
  <si>
    <t>SBS2817</t>
  </si>
  <si>
    <t>SBS2818</t>
  </si>
  <si>
    <t>SBS2819</t>
  </si>
  <si>
    <t>SBS2820</t>
  </si>
  <si>
    <t>SBS2821</t>
  </si>
  <si>
    <t>SBS2822</t>
  </si>
  <si>
    <t>SBS2823</t>
  </si>
  <si>
    <t>SBS2824</t>
  </si>
  <si>
    <t>SBS2825</t>
  </si>
  <si>
    <t>SBS2826</t>
  </si>
  <si>
    <t>SBS2827</t>
  </si>
  <si>
    <t>SBS2828</t>
  </si>
  <si>
    <t>SBS2829</t>
  </si>
  <si>
    <t>SBS2830</t>
  </si>
  <si>
    <t>SBS2831</t>
  </si>
  <si>
    <t>SBS2832</t>
  </si>
  <si>
    <t>SBS2833</t>
  </si>
  <si>
    <t>SBS2834</t>
  </si>
  <si>
    <t>SBS2835</t>
  </si>
  <si>
    <t>SBS2836</t>
  </si>
  <si>
    <t>SBS2837</t>
  </si>
  <si>
    <t>SBS2838</t>
  </si>
  <si>
    <t>SBS2839</t>
  </si>
  <si>
    <t>SBS2840</t>
  </si>
  <si>
    <t>SBS2841</t>
  </si>
  <si>
    <t>SBS2842</t>
  </si>
  <si>
    <t>SBS2843</t>
  </si>
  <si>
    <t>SBS2844</t>
  </si>
  <si>
    <t>SBS2845</t>
  </si>
  <si>
    <t>SBS2846</t>
  </si>
  <si>
    <t>SBS2847</t>
  </si>
  <si>
    <t>SBS2848</t>
  </si>
  <si>
    <t>SBS2849</t>
  </si>
  <si>
    <t>SBS2850</t>
  </si>
  <si>
    <t>SBS2851</t>
  </si>
  <si>
    <t>SBS2852</t>
  </si>
  <si>
    <t>SBS2853</t>
  </si>
  <si>
    <t>SBS2854</t>
  </si>
  <si>
    <t>SBS2855</t>
  </si>
  <si>
    <t>SBS2856</t>
  </si>
  <si>
    <t>SBS2857</t>
  </si>
  <si>
    <t>SBS2858</t>
  </si>
  <si>
    <t>SBS2859</t>
  </si>
  <si>
    <t>SBS2860</t>
  </si>
  <si>
    <t>SBS2861</t>
  </si>
  <si>
    <t>SBS2862</t>
  </si>
  <si>
    <t>SBS2863</t>
  </si>
  <si>
    <t>SBS2864</t>
  </si>
  <si>
    <t>SBS2865</t>
  </si>
  <si>
    <t>SBS2866</t>
  </si>
  <si>
    <t>SBS2867</t>
  </si>
  <si>
    <t>SBS2868</t>
  </si>
  <si>
    <t>SBS2869</t>
  </si>
  <si>
    <t>SBS2870</t>
  </si>
  <si>
    <t>SBS2871</t>
  </si>
  <si>
    <t>SBS2872</t>
  </si>
  <si>
    <t>SBS2873</t>
  </si>
  <si>
    <t>SBS2874</t>
  </si>
  <si>
    <t>SBS2875</t>
  </si>
  <si>
    <t>SBS2876</t>
  </si>
  <si>
    <t>SBS2877</t>
  </si>
  <si>
    <t>SBS2878</t>
  </si>
  <si>
    <t>SBS2879</t>
  </si>
  <si>
    <t>SBS2880</t>
  </si>
  <si>
    <t>SBS2881</t>
  </si>
  <si>
    <t>SBS2882</t>
  </si>
  <si>
    <t>SBS2883</t>
  </si>
  <si>
    <t>SBS2884</t>
  </si>
  <si>
    <t>SBS2885</t>
  </si>
  <si>
    <t>SBS2886</t>
  </si>
  <si>
    <t>SBS2887</t>
  </si>
  <si>
    <t>SBS2888</t>
  </si>
  <si>
    <t>SBS2889</t>
  </si>
  <si>
    <t>SBS2890</t>
  </si>
  <si>
    <t>SBS2891</t>
  </si>
  <si>
    <t>SBS2892</t>
  </si>
  <si>
    <t>SBS2893</t>
  </si>
  <si>
    <t>SBS2894</t>
  </si>
  <si>
    <t>SBS2895</t>
  </si>
  <si>
    <t>SBS2896</t>
  </si>
  <si>
    <t>SBS2897</t>
  </si>
  <si>
    <t>SBS2898</t>
  </si>
  <si>
    <t>SBS2899</t>
  </si>
  <si>
    <t>SBS2900</t>
  </si>
  <si>
    <t>SBS2901</t>
  </si>
  <si>
    <t>SBS2902</t>
  </si>
  <si>
    <t>SBS2903</t>
  </si>
  <si>
    <t>SBS2904</t>
  </si>
  <si>
    <t>SBS2905</t>
  </si>
  <si>
    <t>SBS2906</t>
  </si>
  <si>
    <t>SBS2907</t>
  </si>
  <si>
    <t>SBS2908</t>
  </si>
  <si>
    <t>SBS2909</t>
  </si>
  <si>
    <t>SBS2910</t>
  </si>
  <si>
    <t>SBS2911</t>
  </si>
  <si>
    <t>SBS2912</t>
  </si>
  <si>
    <t>SBS2913</t>
  </si>
  <si>
    <t>SBS2914</t>
  </si>
  <si>
    <t>SBS2915</t>
  </si>
  <si>
    <t>SBS2916</t>
  </si>
  <si>
    <t>SBS2917</t>
  </si>
  <si>
    <t>SBS2918</t>
  </si>
  <si>
    <t>SBS2919</t>
  </si>
  <si>
    <t>SBS2920</t>
  </si>
  <si>
    <t>SBS2921</t>
  </si>
  <si>
    <t>SBS2922</t>
  </si>
  <si>
    <t>SBS2923</t>
  </si>
  <si>
    <t>SBS2924</t>
  </si>
  <si>
    <t>SBS2925</t>
  </si>
  <si>
    <t>SBS2926</t>
  </si>
  <si>
    <t>SBS2927</t>
  </si>
  <si>
    <t>SBS2928</t>
  </si>
  <si>
    <t>SBS2929</t>
  </si>
  <si>
    <t>SBS2930</t>
  </si>
  <si>
    <t>SBS2931</t>
  </si>
  <si>
    <t>SBS2932</t>
  </si>
  <si>
    <t>SBS2933</t>
  </si>
  <si>
    <t>SBS2934</t>
  </si>
  <si>
    <t>SBS2935</t>
  </si>
  <si>
    <t>SBS2936</t>
  </si>
  <si>
    <t>SBS2937</t>
  </si>
  <si>
    <t>SBS2938</t>
  </si>
  <si>
    <t>SBS2939</t>
  </si>
  <si>
    <t>SBS2940</t>
  </si>
  <si>
    <t>SBS2941</t>
  </si>
  <si>
    <t>SBS2942</t>
  </si>
  <si>
    <t>SBS2943</t>
  </si>
  <si>
    <t>SBS2944</t>
  </si>
  <si>
    <t>SBS2945</t>
  </si>
  <si>
    <t>SBS2946</t>
  </si>
  <si>
    <t>SBS2947</t>
  </si>
  <si>
    <t>SBS2948</t>
  </si>
  <si>
    <t>SBS2949</t>
  </si>
  <si>
    <t>SBS2950</t>
  </si>
  <si>
    <t>SBS2951</t>
  </si>
  <si>
    <t>SBS2952</t>
  </si>
  <si>
    <t>SBS2953</t>
  </si>
  <si>
    <t>SBS2954</t>
  </si>
  <si>
    <t>SBS2955</t>
  </si>
  <si>
    <t>SBS2956</t>
  </si>
  <si>
    <t>SBS2957</t>
  </si>
  <si>
    <t>SBS2958</t>
  </si>
  <si>
    <t>SBS2959</t>
  </si>
  <si>
    <t>SBS2960</t>
  </si>
  <si>
    <t>SBS2961</t>
  </si>
  <si>
    <t>SBS2962</t>
  </si>
  <si>
    <t>SBS2963</t>
  </si>
  <si>
    <t>SBS2964</t>
  </si>
  <si>
    <t>SBS2965</t>
  </si>
  <si>
    <t>SBS2966</t>
  </si>
  <si>
    <t>SBS2967</t>
  </si>
  <si>
    <t>SBS2968</t>
  </si>
  <si>
    <t>SBS2969</t>
  </si>
  <si>
    <t>SBS2970</t>
  </si>
  <si>
    <t>SBS2971</t>
  </si>
  <si>
    <t>SBS2972</t>
  </si>
  <si>
    <t>SBS2973</t>
  </si>
  <si>
    <t>SBS2974</t>
  </si>
  <si>
    <t>SBS2975</t>
  </si>
  <si>
    <t>SBS2976</t>
  </si>
  <si>
    <t>SBS2977</t>
  </si>
  <si>
    <t>SBS2978</t>
  </si>
  <si>
    <t>SBS2979</t>
  </si>
  <si>
    <t>SBS2980</t>
  </si>
  <si>
    <t>SBS2981</t>
  </si>
  <si>
    <t>SBS2982</t>
  </si>
  <si>
    <t>SBS2983</t>
  </si>
  <si>
    <t>SBS2984</t>
  </si>
  <si>
    <t>SBS2985</t>
  </si>
  <si>
    <t>SBS2986</t>
  </si>
  <si>
    <t>SBS2987</t>
  </si>
  <si>
    <t>SBS2988</t>
  </si>
  <si>
    <t>SBS2989</t>
  </si>
  <si>
    <t>SBS2990</t>
  </si>
  <si>
    <t>SBS2991</t>
  </si>
  <si>
    <t>SBS2992</t>
  </si>
  <si>
    <t>SBS2993</t>
  </si>
  <si>
    <t>SBS2994</t>
  </si>
  <si>
    <t>SBS2995</t>
  </si>
  <si>
    <t>SBS2996</t>
  </si>
  <si>
    <t>SBS2997</t>
  </si>
  <si>
    <t>SBS2998</t>
  </si>
  <si>
    <t>SBS2999</t>
  </si>
  <si>
    <t>SBS3000</t>
  </si>
  <si>
    <t>SBS3001</t>
  </si>
  <si>
    <t>SBS3002</t>
  </si>
  <si>
    <t>SBS3003</t>
  </si>
  <si>
    <t>SBS3004</t>
  </si>
  <si>
    <t>SBS3005</t>
  </si>
  <si>
    <t>SBS3006</t>
  </si>
  <si>
    <t>SBS3007</t>
  </si>
  <si>
    <t>SBS3008</t>
  </si>
  <si>
    <t>SBS3009</t>
  </si>
  <si>
    <t>SBS3010</t>
  </si>
  <si>
    <t>SBS3011</t>
  </si>
  <si>
    <t>SBS3012</t>
  </si>
  <si>
    <t>SBS3013</t>
  </si>
  <si>
    <t>SBS3014</t>
  </si>
  <si>
    <t>SBS3015</t>
  </si>
  <si>
    <t>SBS3016</t>
  </si>
  <si>
    <t>SBS3017</t>
  </si>
  <si>
    <t>SBS3018</t>
  </si>
  <si>
    <t>SBS3019</t>
  </si>
  <si>
    <t>SBS3020</t>
  </si>
  <si>
    <t>SBS3021</t>
  </si>
  <si>
    <t>SBS3022</t>
  </si>
  <si>
    <t>SBS3023</t>
  </si>
  <si>
    <t>SBS3024</t>
  </si>
  <si>
    <t>SBS3025</t>
  </si>
  <si>
    <t>SBS3026</t>
  </si>
  <si>
    <t>SBS3027</t>
  </si>
  <si>
    <t>SBS3028</t>
  </si>
  <si>
    <t>SBS3029</t>
  </si>
  <si>
    <t>SBS3030</t>
  </si>
  <si>
    <t>SBS3031</t>
  </si>
  <si>
    <t>SBS3032</t>
  </si>
  <si>
    <t>SBS3033</t>
  </si>
  <si>
    <t>SBS3034</t>
  </si>
  <si>
    <t>SBS3035</t>
  </si>
  <si>
    <t>SBS3036</t>
  </si>
  <si>
    <t>SBS3037</t>
  </si>
  <si>
    <t>SBS3038</t>
  </si>
  <si>
    <t>SBS3039</t>
  </si>
  <si>
    <t>SBS3040</t>
  </si>
  <si>
    <t>SBS3041</t>
  </si>
  <si>
    <t>SBS3042</t>
  </si>
  <si>
    <t>SBS3043</t>
  </si>
  <si>
    <t>SBS3044</t>
  </si>
  <si>
    <t>SBS3045</t>
  </si>
  <si>
    <t>SBS3046</t>
  </si>
  <si>
    <t>SBS3047</t>
  </si>
  <si>
    <t>SBS3048</t>
  </si>
  <si>
    <t>SBS3049</t>
  </si>
  <si>
    <t>SBS3050</t>
  </si>
  <si>
    <t>SBS3051</t>
  </si>
  <si>
    <t>SBS3052</t>
  </si>
  <si>
    <t>SBS3053</t>
  </si>
  <si>
    <t>SBS3054</t>
  </si>
  <si>
    <t>SBS3055</t>
  </si>
  <si>
    <t>SBS3056</t>
  </si>
  <si>
    <t>SBS3057</t>
  </si>
  <si>
    <t>SBS3058</t>
  </si>
  <si>
    <t>SBS3059</t>
  </si>
  <si>
    <t>SBS3060</t>
  </si>
  <si>
    <t>SBS3061</t>
  </si>
  <si>
    <t>SBS3062</t>
  </si>
  <si>
    <t>SBS3063</t>
  </si>
  <si>
    <t>SBS3064</t>
  </si>
  <si>
    <t>SBS3065</t>
  </si>
  <si>
    <t>SBS3066</t>
  </si>
  <si>
    <t>SBS3067</t>
  </si>
  <si>
    <t>SBS3068</t>
  </si>
  <si>
    <t>SBS3069</t>
  </si>
  <si>
    <t>SBS3070</t>
  </si>
  <si>
    <t>SBS3071</t>
  </si>
  <si>
    <t>SBS3072</t>
  </si>
  <si>
    <t>SBS3073</t>
  </si>
  <si>
    <t>SBS3074</t>
  </si>
  <si>
    <t>SBS3075</t>
  </si>
  <si>
    <t>SBS3076</t>
  </si>
  <si>
    <t>SBS3077</t>
  </si>
  <si>
    <t>SBS3078</t>
  </si>
  <si>
    <t>SBS3079</t>
  </si>
  <si>
    <t>SBS3080</t>
  </si>
  <si>
    <t>SBS3081</t>
  </si>
  <si>
    <t>SBS3082</t>
  </si>
  <si>
    <t>SBS3083</t>
  </si>
  <si>
    <t>SBS3084</t>
  </si>
  <si>
    <t>SBS3085</t>
  </si>
  <si>
    <t>SBS3086</t>
  </si>
  <si>
    <t>SBS3087</t>
  </si>
  <si>
    <t>SBS3088</t>
  </si>
  <si>
    <t>SBS3089</t>
  </si>
  <si>
    <t>SBS3090</t>
  </si>
  <si>
    <t>SBS3091</t>
  </si>
  <si>
    <t>SBS3092</t>
  </si>
  <si>
    <t>SBS3093</t>
  </si>
  <si>
    <t>SBS3094</t>
  </si>
  <si>
    <t>SBS3095</t>
  </si>
  <si>
    <t>SBS3096</t>
  </si>
  <si>
    <t>SBS3097</t>
  </si>
  <si>
    <t>SBS3098</t>
  </si>
  <si>
    <t>SBS3099</t>
  </si>
  <si>
    <t>SBS3100</t>
  </si>
  <si>
    <t>SBS3101</t>
  </si>
  <si>
    <t>SBS3102</t>
  </si>
  <si>
    <t>SBS3103</t>
  </si>
  <si>
    <t>SBS3104</t>
  </si>
  <si>
    <t>SBS3105</t>
  </si>
  <si>
    <t>SBS3106</t>
  </si>
  <si>
    <t>SBS3107</t>
  </si>
  <si>
    <t>SBS3108</t>
  </si>
  <si>
    <t>SBS3109</t>
  </si>
  <si>
    <t>SBS3110</t>
  </si>
  <si>
    <t>SBS3111</t>
  </si>
  <si>
    <t>SBS3112</t>
  </si>
  <si>
    <t>SBS3113</t>
  </si>
  <si>
    <t>SBS3114</t>
  </si>
  <si>
    <t>SBS3115</t>
  </si>
  <si>
    <t>SBS3116</t>
  </si>
  <si>
    <t>SBS3117</t>
  </si>
  <si>
    <t>SBS3118</t>
  </si>
  <si>
    <t>SBS3119</t>
  </si>
  <si>
    <t>SBS3120</t>
  </si>
  <si>
    <t>SBS3121</t>
  </si>
  <si>
    <t>SBS3122</t>
  </si>
  <si>
    <t>SBS3123</t>
  </si>
  <si>
    <t>SBS3124</t>
  </si>
  <si>
    <t>SBS3125</t>
  </si>
  <si>
    <t>SBS3126</t>
  </si>
  <si>
    <t>SBS3127</t>
  </si>
  <si>
    <t>SBS3128</t>
  </si>
  <si>
    <t>SBS3129</t>
  </si>
  <si>
    <t>SBS3130</t>
  </si>
  <si>
    <t>SBS3131</t>
  </si>
  <si>
    <t>SBS3132</t>
  </si>
  <si>
    <t>SBS3133</t>
  </si>
  <si>
    <t>SBS3134</t>
  </si>
  <si>
    <t>SBS3135</t>
  </si>
  <si>
    <t>SBS3136</t>
  </si>
  <si>
    <t>SBS3137</t>
  </si>
  <si>
    <t>SBS3138</t>
  </si>
  <si>
    <t>SBS3139</t>
  </si>
  <si>
    <t>SBS3140</t>
  </si>
  <si>
    <t>SBS3141</t>
  </si>
  <si>
    <t>SBS3142</t>
  </si>
  <si>
    <t>SBS3143</t>
  </si>
  <si>
    <t>SBS3144</t>
  </si>
  <si>
    <t>SBS3145</t>
  </si>
  <si>
    <t>SBS3146</t>
  </si>
  <si>
    <t>SBS3147</t>
  </si>
  <si>
    <t>SBS3148</t>
  </si>
  <si>
    <t>SBS3149</t>
  </si>
  <si>
    <t>SBS3150</t>
  </si>
  <si>
    <t>SBS3151</t>
  </si>
  <si>
    <t>SBS3152</t>
  </si>
  <si>
    <t>SBS3153</t>
  </si>
  <si>
    <t>SBS3154</t>
  </si>
  <si>
    <t>SBS3155</t>
  </si>
  <si>
    <t>SBS3156</t>
  </si>
  <si>
    <t>SBS3157</t>
  </si>
  <si>
    <t>SBS3158</t>
  </si>
  <si>
    <t>SBS3159</t>
  </si>
  <si>
    <t>SBS3160</t>
  </si>
  <si>
    <t>SBS3161</t>
  </si>
  <si>
    <t>SBS3162</t>
  </si>
  <si>
    <t>SBS3163</t>
  </si>
  <si>
    <t>SBS3164</t>
  </si>
  <si>
    <t>SBS3165</t>
  </si>
  <si>
    <t>SBS3166</t>
  </si>
  <si>
    <t>SBS3167</t>
  </si>
  <si>
    <t>SBS3168</t>
  </si>
  <si>
    <t>SBS3169</t>
  </si>
  <si>
    <t>SBS3170</t>
  </si>
  <si>
    <t>SBS3171</t>
  </si>
  <si>
    <t>SBS3172</t>
  </si>
  <si>
    <t>SBS3173</t>
  </si>
  <si>
    <t>SBS3174</t>
  </si>
  <si>
    <t>SBS3175</t>
  </si>
  <si>
    <t>SBS3176</t>
  </si>
  <si>
    <t>SBS3177</t>
  </si>
  <si>
    <t>SBS3178</t>
  </si>
  <si>
    <t>SBS3179</t>
  </si>
  <si>
    <t>SBS3180</t>
  </si>
  <si>
    <t>SBS3181</t>
  </si>
  <si>
    <t>SBS3182</t>
  </si>
  <si>
    <t>SBS3183</t>
  </si>
  <si>
    <t>SBS3184</t>
  </si>
  <si>
    <t>SBS3185</t>
  </si>
  <si>
    <t>SBS3186</t>
  </si>
  <si>
    <t>SBS3187</t>
  </si>
  <si>
    <t>SBS3188</t>
  </si>
  <si>
    <t>SBS3189</t>
  </si>
  <si>
    <t>SBS3190</t>
  </si>
  <si>
    <t>SBS3191</t>
  </si>
  <si>
    <t>SBS3192</t>
  </si>
  <si>
    <t>SBS3193</t>
  </si>
  <si>
    <t>SBS3194</t>
  </si>
  <si>
    <t>SBS3195</t>
  </si>
  <si>
    <t>SBS3196</t>
  </si>
  <si>
    <t>SBS3197</t>
  </si>
  <si>
    <t>SBS3198</t>
  </si>
  <si>
    <t>SBS3199</t>
  </si>
  <si>
    <t>SBS3200</t>
  </si>
  <si>
    <t>SBS3201</t>
  </si>
  <si>
    <t>SBS3202</t>
  </si>
  <si>
    <t>SBS3203</t>
  </si>
  <si>
    <t>SBS3204</t>
  </si>
  <si>
    <t>SBS3205</t>
  </si>
  <si>
    <t>SBS3206</t>
  </si>
  <si>
    <t>SBS3207</t>
  </si>
  <si>
    <t>SBS3208</t>
  </si>
  <si>
    <t>SBS3209</t>
  </si>
  <si>
    <t>SBS3210</t>
  </si>
  <si>
    <t>SBS3211</t>
  </si>
  <si>
    <t>SBS3212</t>
  </si>
  <si>
    <t>SBS3213</t>
  </si>
  <si>
    <t>SBS3214</t>
  </si>
  <si>
    <t>SBS3215</t>
  </si>
  <si>
    <t>SBS3216</t>
  </si>
  <si>
    <t>SBS3217</t>
  </si>
  <si>
    <t>SBS3218</t>
  </si>
  <si>
    <t>SBS3219</t>
  </si>
  <si>
    <t>SBS3220</t>
  </si>
  <si>
    <t>SBS3221</t>
  </si>
  <si>
    <t>SBS3222</t>
  </si>
  <si>
    <t>SBS3223</t>
  </si>
  <si>
    <t>SBS3224</t>
  </si>
  <si>
    <t>SBS3225</t>
  </si>
  <si>
    <t>SBS3226</t>
  </si>
  <si>
    <t>SBS3227</t>
  </si>
  <si>
    <t>SBS3228</t>
  </si>
  <si>
    <t>SBS3229</t>
  </si>
  <si>
    <t>SBS3230</t>
  </si>
  <si>
    <t>SBS3231</t>
  </si>
  <si>
    <t>SBS3232</t>
  </si>
  <si>
    <t>SBS3233</t>
  </si>
  <si>
    <t>SBS3234</t>
  </si>
  <si>
    <t>SBS3235</t>
  </si>
  <si>
    <t>SBS3236</t>
  </si>
  <si>
    <t>SBS3237</t>
  </si>
  <si>
    <t>SBS3238</t>
  </si>
  <si>
    <t>SBS3239</t>
  </si>
  <si>
    <t>SBS3240</t>
  </si>
  <si>
    <t>SBS3241</t>
  </si>
  <si>
    <t>SBS3242</t>
  </si>
  <si>
    <t>SBS3243</t>
  </si>
  <si>
    <t>SBS3244</t>
  </si>
  <si>
    <t>SBS3245</t>
  </si>
  <si>
    <t>SBS3246</t>
  </si>
  <si>
    <t>SBS3247</t>
  </si>
  <si>
    <t>SBS3248</t>
  </si>
  <si>
    <t>SBS3249</t>
  </si>
  <si>
    <t>SBS3250</t>
  </si>
  <si>
    <t>SBS3251</t>
  </si>
  <si>
    <t>SBS3252</t>
  </si>
  <si>
    <t>SBS3253</t>
  </si>
  <si>
    <t>SBS3254</t>
  </si>
  <si>
    <t>SBS3255</t>
  </si>
  <si>
    <t>SBS3256</t>
  </si>
  <si>
    <t>SBS3257</t>
  </si>
  <si>
    <t>SBS3258</t>
  </si>
  <si>
    <t>SBS3259</t>
  </si>
  <si>
    <t>SBS3260</t>
  </si>
  <si>
    <t>SBS3261</t>
  </si>
  <si>
    <t>SBS3262</t>
  </si>
  <si>
    <t>SBS3263</t>
  </si>
  <si>
    <t>SBS3264</t>
  </si>
  <si>
    <t>SBS3265</t>
  </si>
  <si>
    <t>SBS3266</t>
  </si>
  <si>
    <t>SBS3267</t>
  </si>
  <si>
    <t>SBS3268</t>
  </si>
  <si>
    <t>SBS3269</t>
  </si>
  <si>
    <t>SBS3270</t>
  </si>
  <si>
    <t>SBS3271</t>
  </si>
  <si>
    <t>SBS3272</t>
  </si>
  <si>
    <t>SBS3273</t>
  </si>
  <si>
    <t>SBS3274</t>
  </si>
  <si>
    <t>SBS3275</t>
  </si>
  <si>
    <t>SBS3276</t>
  </si>
  <si>
    <t>SBS3277</t>
  </si>
  <si>
    <t>SBS3278</t>
  </si>
  <si>
    <t>SBS3279</t>
  </si>
  <si>
    <t>SBS3280</t>
  </si>
  <si>
    <t>SBS3281</t>
  </si>
  <si>
    <t>SBS3282</t>
  </si>
  <si>
    <t>SBS3283</t>
  </si>
  <si>
    <t>SBS3284</t>
  </si>
  <si>
    <t>SBS3285</t>
  </si>
  <si>
    <t>SBS3286</t>
  </si>
  <si>
    <t>SBS3287</t>
  </si>
  <si>
    <t>SBS3288</t>
  </si>
  <si>
    <t>SBS3289</t>
  </si>
  <si>
    <t>SBS3290</t>
  </si>
  <si>
    <t>SBS3291</t>
  </si>
  <si>
    <t>SBS3292</t>
  </si>
  <si>
    <t>SBS3293</t>
  </si>
  <si>
    <t>SBS3294</t>
  </si>
  <si>
    <t>SBS3295</t>
  </si>
  <si>
    <t>SBS3296</t>
  </si>
  <si>
    <t>SBS3297</t>
  </si>
  <si>
    <t>SBS3298</t>
  </si>
  <si>
    <t>SBS3299</t>
  </si>
  <si>
    <t>SBS3300</t>
  </si>
  <si>
    <t>SBS3301</t>
  </si>
  <si>
    <t>SBS3302</t>
  </si>
  <si>
    <t>SBS3303</t>
  </si>
  <si>
    <t>SBS3304</t>
  </si>
  <si>
    <t>SBS3305</t>
  </si>
  <si>
    <t>SBS3306</t>
  </si>
  <si>
    <t>SBS3307</t>
  </si>
  <si>
    <t>SBS3308</t>
  </si>
  <si>
    <t>SBS3309</t>
  </si>
  <si>
    <t>SBS3310</t>
  </si>
  <si>
    <t>SBS3311</t>
  </si>
  <si>
    <t>SBS3312</t>
  </si>
  <si>
    <t>SBS3313</t>
  </si>
  <si>
    <t>SBS3314</t>
  </si>
  <si>
    <t>SBS3315</t>
  </si>
  <si>
    <t>SBS3316</t>
  </si>
  <si>
    <t>SBS3317</t>
  </si>
  <si>
    <t>SBS3318</t>
  </si>
  <si>
    <t>SBS3319</t>
  </si>
  <si>
    <t>SBS3320</t>
  </si>
  <si>
    <t>SBS3321</t>
  </si>
  <si>
    <t>SBS3322</t>
  </si>
  <si>
    <t>SBS3323</t>
  </si>
  <si>
    <t>SBS3324</t>
  </si>
  <si>
    <t>SBS3325</t>
  </si>
  <si>
    <t>SBS3326</t>
  </si>
  <si>
    <t>SBS3327</t>
  </si>
  <si>
    <t>SBS3328</t>
  </si>
  <si>
    <t>SBS3329</t>
  </si>
  <si>
    <t>SBS3330</t>
  </si>
  <si>
    <t>SBS3331</t>
  </si>
  <si>
    <t>SBS3332</t>
  </si>
  <si>
    <t>SBS3333</t>
  </si>
  <si>
    <t>SBS3334</t>
  </si>
  <si>
    <t>SBS3335</t>
  </si>
  <si>
    <t>SBS3336</t>
  </si>
  <si>
    <t>SBS3337</t>
  </si>
  <si>
    <t>SBS3338</t>
  </si>
  <si>
    <t>SBS3339</t>
  </si>
  <si>
    <t>SBS3340</t>
  </si>
  <si>
    <t>SBS3341</t>
  </si>
  <si>
    <t>SBS3342</t>
  </si>
  <si>
    <t>SBS3343</t>
  </si>
  <si>
    <t>SBS3344</t>
  </si>
  <si>
    <t>SBS3345</t>
  </si>
  <si>
    <t>SBS3346</t>
  </si>
  <si>
    <t>SBS3347</t>
  </si>
  <si>
    <t>SBS3348</t>
  </si>
  <si>
    <t>SBS3349</t>
  </si>
  <si>
    <t>SBS3350</t>
  </si>
  <si>
    <t>SBS3351</t>
  </si>
  <si>
    <t>SBS3352</t>
  </si>
  <si>
    <t>SBS3353</t>
  </si>
  <si>
    <t>SBS3354</t>
  </si>
  <si>
    <t>SBS3355</t>
  </si>
  <si>
    <t>SBS3356</t>
  </si>
  <si>
    <t>SBS3357</t>
  </si>
  <si>
    <t>SBS3358</t>
  </si>
  <si>
    <t>SBS3359</t>
  </si>
  <si>
    <t>SBS3360</t>
  </si>
  <si>
    <t>SBS3361</t>
  </si>
  <si>
    <t>SBS3362</t>
  </si>
  <si>
    <t>SBS3363</t>
  </si>
  <si>
    <t>SBS3364</t>
  </si>
  <si>
    <t>SBS3365</t>
  </si>
  <si>
    <t>SBS3366</t>
  </si>
  <si>
    <t>SBS3367</t>
  </si>
  <si>
    <t>SBS3368</t>
  </si>
  <si>
    <t>SBS3369</t>
  </si>
  <si>
    <t>SBS3370</t>
  </si>
  <si>
    <t>SBS3371</t>
  </si>
  <si>
    <t>SBS3372</t>
  </si>
  <si>
    <t>SBS3373</t>
  </si>
  <si>
    <t>SBS3374</t>
  </si>
  <si>
    <t>SBS3375</t>
  </si>
  <si>
    <t>SBS3376</t>
  </si>
  <si>
    <t>SBS3377</t>
  </si>
  <si>
    <t>SBS3378</t>
  </si>
  <si>
    <t>SBS3379</t>
  </si>
  <si>
    <t>SBS3380</t>
  </si>
  <si>
    <t>SBS3381</t>
  </si>
  <si>
    <t>SBS3382</t>
  </si>
  <si>
    <t>SBS3383</t>
  </si>
  <si>
    <t>SBS3384</t>
  </si>
  <si>
    <t>SBS3385</t>
  </si>
  <si>
    <t>SBS3386</t>
  </si>
  <si>
    <t>SBS3387</t>
  </si>
  <si>
    <t>SBS3388</t>
  </si>
  <si>
    <t>SBS3389</t>
  </si>
  <si>
    <t>SBS3390</t>
  </si>
  <si>
    <t>SBS3391</t>
  </si>
  <si>
    <t>SBS3392</t>
  </si>
  <si>
    <t>SBS3393</t>
  </si>
  <si>
    <t>SBS3394</t>
  </si>
  <si>
    <t>SBS3395</t>
  </si>
  <si>
    <t>SBS3396</t>
  </si>
  <si>
    <t>SBS3397</t>
  </si>
  <si>
    <t>SBS3398</t>
  </si>
  <si>
    <t>SBS3399</t>
  </si>
  <si>
    <t>SBS3400</t>
  </si>
  <si>
    <t>SBS3401</t>
  </si>
  <si>
    <t>SBS3402</t>
  </si>
  <si>
    <t>SBS3403</t>
  </si>
  <si>
    <t>SBS3404</t>
  </si>
  <si>
    <t>SBS3405</t>
  </si>
  <si>
    <t>SBS3406</t>
  </si>
  <si>
    <t>SBS3407</t>
  </si>
  <si>
    <t>SBS3408</t>
  </si>
  <si>
    <t>SBS3409</t>
  </si>
  <si>
    <t>SBS3410</t>
  </si>
  <si>
    <t>SBS3411</t>
  </si>
  <si>
    <t>SBS3412</t>
  </si>
  <si>
    <t>SBS3413</t>
  </si>
  <si>
    <t>SBS3414</t>
  </si>
  <si>
    <t>SBS3415</t>
  </si>
  <si>
    <t>SBS3416</t>
  </si>
  <si>
    <t>SBS3417</t>
  </si>
  <si>
    <t>SBS3418</t>
  </si>
  <si>
    <t>SBS3419</t>
  </si>
  <si>
    <t>SBS3420</t>
  </si>
  <si>
    <t>SBS3421</t>
  </si>
  <si>
    <t>SBS3422</t>
  </si>
  <si>
    <t>SBS3423</t>
  </si>
  <si>
    <t>SBS3424</t>
  </si>
  <si>
    <t>SBS3425</t>
  </si>
  <si>
    <t>SBS3426</t>
  </si>
  <si>
    <t>SBS3427</t>
  </si>
  <si>
    <t>SBS3428</t>
  </si>
  <si>
    <t>SBS3429</t>
  </si>
  <si>
    <t>SBS3430</t>
  </si>
  <si>
    <t>SBS3431</t>
  </si>
  <si>
    <t>SBS3432</t>
  </si>
  <si>
    <t>SBS3433</t>
  </si>
  <si>
    <t>SBS3434</t>
  </si>
  <si>
    <t>SBS3435</t>
  </si>
  <si>
    <t>SBS3436</t>
  </si>
  <si>
    <t>SBS3437</t>
  </si>
  <si>
    <t>SBS3438</t>
  </si>
  <si>
    <t>SBS3439</t>
  </si>
  <si>
    <t>SBS3440</t>
  </si>
  <si>
    <t>SBS3441</t>
  </si>
  <si>
    <t>SBS3442</t>
  </si>
  <si>
    <t>SBS3443</t>
  </si>
  <si>
    <t>SBS3444</t>
  </si>
  <si>
    <t>SBS3445</t>
  </si>
  <si>
    <t>SBS3446</t>
  </si>
  <si>
    <t>SBS3447</t>
  </si>
  <si>
    <t>SBS3448</t>
  </si>
  <si>
    <t>SBS3449</t>
  </si>
  <si>
    <t>SBS3450</t>
  </si>
  <si>
    <t>SBS3451</t>
  </si>
  <si>
    <t>SBS3452</t>
  </si>
  <si>
    <t>SBS3453</t>
  </si>
  <si>
    <t>SBS3454</t>
  </si>
  <si>
    <t>SBS3455</t>
  </si>
  <si>
    <t>SBS3456</t>
  </si>
  <si>
    <t>SBS3457</t>
  </si>
  <si>
    <t>SBS3458</t>
  </si>
  <si>
    <t>SBS3459</t>
  </si>
  <si>
    <t>SBS3460</t>
  </si>
  <si>
    <t>SBS3461</t>
  </si>
  <si>
    <t>SBS3462</t>
  </si>
  <si>
    <t>SBS3463</t>
  </si>
  <si>
    <t>SBS3464</t>
  </si>
  <si>
    <t>SBS3465</t>
  </si>
  <si>
    <t>SBS3466</t>
  </si>
  <si>
    <t>SBS3467</t>
  </si>
  <si>
    <t>SBS3468</t>
  </si>
  <si>
    <t>SBS3469</t>
  </si>
  <si>
    <t>SBS3470</t>
  </si>
  <si>
    <t>SBS3471</t>
  </si>
  <si>
    <t>SBS3472</t>
  </si>
  <si>
    <t>SBS3473</t>
  </si>
  <si>
    <t>SBS3474</t>
  </si>
  <si>
    <t>SBS3475</t>
  </si>
  <si>
    <t>SBS3476</t>
  </si>
  <si>
    <t>SBS3477</t>
  </si>
  <si>
    <t>SBS3478</t>
  </si>
  <si>
    <t>SBS3479</t>
  </si>
  <si>
    <t>SBS3480</t>
  </si>
  <si>
    <t>SBS3481</t>
  </si>
  <si>
    <t>SBS3482</t>
  </si>
  <si>
    <t>SBS3483</t>
  </si>
  <si>
    <t>SBS3484</t>
  </si>
  <si>
    <t>SBS3485</t>
  </si>
  <si>
    <t>SBS3486</t>
  </si>
  <si>
    <t>SBS3487</t>
  </si>
  <si>
    <t>SBS3488</t>
  </si>
  <si>
    <t>SBS3489</t>
  </si>
  <si>
    <t>SBS3490</t>
  </si>
  <si>
    <t>SBS3491</t>
  </si>
  <si>
    <t>SBS3492</t>
  </si>
  <si>
    <t>SBS3493</t>
  </si>
  <si>
    <t>SBS3494</t>
  </si>
  <si>
    <t>SBS3495</t>
  </si>
  <si>
    <t>SBS3496</t>
  </si>
  <si>
    <t>SBS3497</t>
  </si>
  <si>
    <t>SBS3498</t>
  </si>
  <si>
    <t>SBS3499</t>
  </si>
  <si>
    <t>SBS3500</t>
  </si>
  <si>
    <t>SBS3501</t>
  </si>
  <si>
    <t>SBS3502</t>
  </si>
  <si>
    <t>SBS3503</t>
  </si>
  <si>
    <t>SBS3504</t>
  </si>
  <si>
    <t>SBS3505</t>
  </si>
  <si>
    <t>SBS3506</t>
  </si>
  <si>
    <t>SBS3507</t>
  </si>
  <si>
    <t>SBS3508</t>
  </si>
  <si>
    <t>SBS3509</t>
  </si>
  <si>
    <t>SBS3510</t>
  </si>
  <si>
    <t>SBS3511</t>
  </si>
  <si>
    <t>SBS3512</t>
  </si>
  <si>
    <t>SBS3513</t>
  </si>
  <si>
    <t>SBS3514</t>
  </si>
  <si>
    <t>SBS3515</t>
  </si>
  <si>
    <t>SBS3516</t>
  </si>
  <si>
    <t>SBS3517</t>
  </si>
  <si>
    <t>SBS3518</t>
  </si>
  <si>
    <t>SBS3519</t>
  </si>
  <si>
    <t>SBS3520</t>
  </si>
  <si>
    <t>SBS3521</t>
  </si>
  <si>
    <t>SBS3522</t>
  </si>
  <si>
    <t>SBS3523</t>
  </si>
  <si>
    <t>SBS3524</t>
  </si>
  <si>
    <t>SBS3525</t>
  </si>
  <si>
    <t>SBS3526</t>
  </si>
  <si>
    <t>SBS3527</t>
  </si>
  <si>
    <t>SBS3528</t>
  </si>
  <si>
    <t>SBS3529</t>
  </si>
  <si>
    <t>SBS3530</t>
  </si>
  <si>
    <t>SBS3531</t>
  </si>
  <si>
    <t>SBS3532</t>
  </si>
  <si>
    <t>SBS3533</t>
  </si>
  <si>
    <t>SBS3534</t>
  </si>
  <si>
    <t>SBS3535</t>
  </si>
  <si>
    <t>SBS3536</t>
  </si>
  <si>
    <t>SBS3537</t>
  </si>
  <si>
    <t>SBS3538</t>
  </si>
  <si>
    <t>SBS3539</t>
  </si>
  <si>
    <t>SBS3540</t>
  </si>
  <si>
    <t>SBS3541</t>
  </si>
  <si>
    <t>SBS3542</t>
  </si>
  <si>
    <t>SBS3543</t>
  </si>
  <si>
    <t>SBS3544</t>
  </si>
  <si>
    <t>SBS3545</t>
  </si>
  <si>
    <t>SBS3546</t>
  </si>
  <si>
    <t>SBS3547</t>
  </si>
  <si>
    <t>SBS3548</t>
  </si>
  <si>
    <t>SBS3549</t>
  </si>
  <si>
    <t>SBS3550</t>
  </si>
  <si>
    <t>SBS3551</t>
  </si>
  <si>
    <t>SBS3552</t>
  </si>
  <si>
    <t>SBS3553</t>
  </si>
  <si>
    <t>SBS3554</t>
  </si>
  <si>
    <t>SBS3555</t>
  </si>
  <si>
    <t>SBS3556</t>
  </si>
  <si>
    <t>SBS3557</t>
  </si>
  <si>
    <t>SBS3558</t>
  </si>
  <si>
    <t>SBS3559</t>
  </si>
  <si>
    <t>SBS3560</t>
  </si>
  <si>
    <t>SBS3561</t>
  </si>
  <si>
    <t>SBS3562</t>
  </si>
  <si>
    <t>SBS3563</t>
  </si>
  <si>
    <t>SBS3564</t>
  </si>
  <si>
    <t>SBS3565</t>
  </si>
  <si>
    <t>SBS3566</t>
  </si>
  <si>
    <t>SBS3567</t>
  </si>
  <si>
    <t>SBS3568</t>
  </si>
  <si>
    <t>SBS3569</t>
  </si>
  <si>
    <t>SBS3570</t>
  </si>
  <si>
    <t>SBS3571</t>
  </si>
  <si>
    <t>SBS3572</t>
  </si>
  <si>
    <t>SBS3573</t>
  </si>
  <si>
    <t>SBS3574</t>
  </si>
  <si>
    <t>SBS3575</t>
  </si>
  <si>
    <t>SBS3576</t>
  </si>
  <si>
    <t>SBS3577</t>
  </si>
  <si>
    <t>SBS3578</t>
  </si>
  <si>
    <t>SBS3579</t>
  </si>
  <si>
    <t>SBS3580</t>
  </si>
  <si>
    <t>SBS3581</t>
  </si>
  <si>
    <t>SBS3582</t>
  </si>
  <si>
    <t>SBS3583</t>
  </si>
  <si>
    <t>SBS3584</t>
  </si>
  <si>
    <t>SBS3585</t>
  </si>
  <si>
    <t>SBS3586</t>
  </si>
  <si>
    <t>SBS3587</t>
  </si>
  <si>
    <t>SBS3588</t>
  </si>
  <si>
    <t>SBS3589</t>
  </si>
  <si>
    <t>SBS3590</t>
  </si>
  <si>
    <t>SBS3591</t>
  </si>
  <si>
    <t>SBS3592</t>
  </si>
  <si>
    <t>SBS3593</t>
  </si>
  <si>
    <t>SBS3594</t>
  </si>
  <si>
    <t>SBS3595</t>
  </si>
  <si>
    <t>SBS3596</t>
  </si>
  <si>
    <t>SBS3597</t>
  </si>
  <si>
    <t>SBS3598</t>
  </si>
  <si>
    <t>SBS3599</t>
  </si>
  <si>
    <t>SBS3600</t>
  </si>
  <si>
    <t>SBS3601</t>
  </si>
  <si>
    <t>SBS3602</t>
  </si>
  <si>
    <t>SBS3603</t>
  </si>
  <si>
    <t>SBS3604</t>
  </si>
  <si>
    <t>SBS3605</t>
  </si>
  <si>
    <t>SBS3606</t>
  </si>
  <si>
    <t>SBS3607</t>
  </si>
  <si>
    <t>SBS3608</t>
  </si>
  <si>
    <t>SBS3609</t>
  </si>
  <si>
    <t>SBS3610</t>
  </si>
  <si>
    <t>SBS3611</t>
  </si>
  <si>
    <t>SBS3612</t>
  </si>
  <si>
    <t>SBS3613</t>
  </si>
  <si>
    <t>SBS3614</t>
  </si>
  <si>
    <t>SBS3615</t>
  </si>
  <si>
    <t>SBS3616</t>
  </si>
  <si>
    <t>SBS3617</t>
  </si>
  <si>
    <t>SBS3618</t>
  </si>
  <si>
    <t>SBS3619</t>
  </si>
  <si>
    <t>SBS3620</t>
  </si>
  <si>
    <t>SBS3621</t>
  </si>
  <si>
    <t>SBS3622</t>
  </si>
  <si>
    <t>SBS3623</t>
  </si>
  <si>
    <t>SBS3624</t>
  </si>
  <si>
    <t>SBS3625</t>
  </si>
  <si>
    <t>SBS3626</t>
  </si>
  <si>
    <t>SBS3627</t>
  </si>
  <si>
    <t>SBS3628</t>
  </si>
  <si>
    <t>SBS3629</t>
  </si>
  <si>
    <t>SBS3630</t>
  </si>
  <si>
    <t>SBS3631</t>
  </si>
  <si>
    <t>SBS3632</t>
  </si>
  <si>
    <t>SBS3633</t>
  </si>
  <si>
    <t>SBS3634</t>
  </si>
  <si>
    <t>SBS3635</t>
  </si>
  <si>
    <t>SBS3636</t>
  </si>
  <si>
    <t>SBS3637</t>
  </si>
  <si>
    <t>SBS3638</t>
  </si>
  <si>
    <t>SBS3639</t>
  </si>
  <si>
    <t>SBS3640</t>
  </si>
  <si>
    <t>SBS3641</t>
  </si>
  <si>
    <t>SBS3642</t>
  </si>
  <si>
    <t>SBS3643</t>
  </si>
  <si>
    <t>SBS3644</t>
  </si>
  <si>
    <t>SBS3645</t>
  </si>
  <si>
    <t>SBS3646</t>
  </si>
  <si>
    <t>SBS3647</t>
  </si>
  <si>
    <t>SBS3648</t>
  </si>
  <si>
    <t>SBS3649</t>
  </si>
  <si>
    <t>SBS3650</t>
  </si>
  <si>
    <t>SBS3651</t>
  </si>
  <si>
    <t>SBS3652</t>
  </si>
  <si>
    <t>SBS3653</t>
  </si>
  <si>
    <t>SBS3654</t>
  </si>
  <si>
    <t>SBS3655</t>
  </si>
  <si>
    <t>SBS3656</t>
  </si>
  <si>
    <t>SBS3657</t>
  </si>
  <si>
    <t>SBS3658</t>
  </si>
  <si>
    <t>SBS3659</t>
  </si>
  <si>
    <t>SBS3660</t>
  </si>
  <si>
    <t>SBS3661</t>
  </si>
  <si>
    <t>SBS3662</t>
  </si>
  <si>
    <t>SBS3663</t>
  </si>
  <si>
    <t>SBS3664</t>
  </si>
  <si>
    <t>SBS3665</t>
  </si>
  <si>
    <t>SBS3666</t>
  </si>
  <si>
    <t>SBS3667</t>
  </si>
  <si>
    <t>SBS3668</t>
  </si>
  <si>
    <t>SBS3669</t>
  </si>
  <si>
    <t>SBS3670</t>
  </si>
  <si>
    <t>SBS3671</t>
  </si>
  <si>
    <t>SBS3672</t>
  </si>
  <si>
    <t>SBS3673</t>
  </si>
  <si>
    <t>SBS3674</t>
  </si>
  <si>
    <t>SBS3675</t>
  </si>
  <si>
    <t>SBS3676</t>
  </si>
  <si>
    <t>SBS3677</t>
  </si>
  <si>
    <t>SBS3678</t>
  </si>
  <si>
    <t>SBS3679</t>
  </si>
  <si>
    <t>SBS3680</t>
  </si>
  <si>
    <t>SBS3681</t>
  </si>
  <si>
    <t>SBS3682</t>
  </si>
  <si>
    <t>SBS3683</t>
  </si>
  <si>
    <t>SBS3684</t>
  </si>
  <si>
    <t>SBS3685</t>
  </si>
  <si>
    <t>SBS3686</t>
  </si>
  <si>
    <t>SBS3687</t>
  </si>
  <si>
    <t>SBS3688</t>
  </si>
  <si>
    <t>SBS3689</t>
  </si>
  <si>
    <t>SBS3690</t>
  </si>
  <si>
    <t>SBS3691</t>
  </si>
  <si>
    <t>SBS3692</t>
  </si>
  <si>
    <t>SBS3693</t>
  </si>
  <si>
    <t>SBS3694</t>
  </si>
  <si>
    <t>SBS3695</t>
  </si>
  <si>
    <t>SBS3696</t>
  </si>
  <si>
    <t>SBS3697</t>
  </si>
  <si>
    <t>SBS3698</t>
  </si>
  <si>
    <t>SBS3699</t>
  </si>
  <si>
    <t>SBS3700</t>
  </si>
  <si>
    <t>SBS3701</t>
  </si>
  <si>
    <t>SBS3702</t>
  </si>
  <si>
    <t>SBS3703</t>
  </si>
  <si>
    <t>SBS3704</t>
  </si>
  <si>
    <t>SBS3705</t>
  </si>
  <si>
    <t>SBS3706</t>
  </si>
  <si>
    <t>SBS3707</t>
  </si>
  <si>
    <t>SBS3708</t>
  </si>
  <si>
    <t>SBS3709</t>
  </si>
  <si>
    <t>SBS3710</t>
  </si>
  <si>
    <t>SBS3711</t>
  </si>
  <si>
    <t>SBS3712</t>
  </si>
  <si>
    <t>SBS3713</t>
  </si>
  <si>
    <t>SBS3714</t>
  </si>
  <si>
    <t>SBS3715</t>
  </si>
  <si>
    <t>SBS3716</t>
  </si>
  <si>
    <t>SBS3717</t>
  </si>
  <si>
    <t>SBS3718</t>
  </si>
  <si>
    <t>SBS3719</t>
  </si>
  <si>
    <t>SBS3720</t>
  </si>
  <si>
    <t>SBS3721</t>
  </si>
  <si>
    <t>SBS3722</t>
  </si>
  <si>
    <t>SBS3723</t>
  </si>
  <si>
    <t>SBS3724</t>
  </si>
  <si>
    <t>SBS3725</t>
  </si>
  <si>
    <t>SBS3726</t>
  </si>
  <si>
    <t>SBS3727</t>
  </si>
  <si>
    <t>SBS3728</t>
  </si>
  <si>
    <t>SBS3729</t>
  </si>
  <si>
    <t>SBS3730</t>
  </si>
  <si>
    <t>SBS3731</t>
  </si>
  <si>
    <t>SBS3732</t>
  </si>
  <si>
    <t>SBS3733</t>
  </si>
  <si>
    <t>SBS3734</t>
  </si>
  <si>
    <t>SBS3735</t>
  </si>
  <si>
    <t>SBS3736</t>
  </si>
  <si>
    <t>SBS3737</t>
  </si>
  <si>
    <t>SBS3738</t>
  </si>
  <si>
    <t>SBS3739</t>
  </si>
  <si>
    <t>SBS3740</t>
  </si>
  <si>
    <t>SBS3741</t>
  </si>
  <si>
    <t>SBS3742</t>
  </si>
  <si>
    <t>SBS3743</t>
  </si>
  <si>
    <t>SBS3744</t>
  </si>
  <si>
    <t>SBS3745</t>
  </si>
  <si>
    <t>SBS3746</t>
  </si>
  <si>
    <t>SBS3747</t>
  </si>
  <si>
    <t>SBS3748</t>
  </si>
  <si>
    <t>SBS3749</t>
  </si>
  <si>
    <t>SBS3750</t>
  </si>
  <si>
    <t>SBS3751</t>
  </si>
  <si>
    <t>SBS3752</t>
  </si>
  <si>
    <t>SBS3753</t>
  </si>
  <si>
    <t>SBS3754</t>
  </si>
  <si>
    <t>SBS3755</t>
  </si>
  <si>
    <t>SBS3756</t>
  </si>
  <si>
    <t>SBS3757</t>
  </si>
  <si>
    <t>SBS3758</t>
  </si>
  <si>
    <t>SBS3759</t>
  </si>
  <si>
    <t>SBS3760</t>
  </si>
  <si>
    <t>SBS3761</t>
  </si>
  <si>
    <t>SBS3762</t>
  </si>
  <si>
    <t>SBS3763</t>
  </si>
  <si>
    <t>SBS3764</t>
  </si>
  <si>
    <t>SBS3765</t>
  </si>
  <si>
    <t>SBS3766</t>
  </si>
  <si>
    <t>SBS3767</t>
  </si>
  <si>
    <t>SBS3768</t>
  </si>
  <si>
    <t>SBS3769</t>
  </si>
  <si>
    <t>SBS3770</t>
  </si>
  <si>
    <t>SBS3771</t>
  </si>
  <si>
    <t>SBS3772</t>
  </si>
  <si>
    <t>SBS3773</t>
  </si>
  <si>
    <t>SBS3774</t>
  </si>
  <si>
    <t>SBS3775</t>
  </si>
  <si>
    <t>SBS3776</t>
  </si>
  <si>
    <t>SBS3777</t>
  </si>
  <si>
    <t>SBS3778</t>
  </si>
  <si>
    <t>SBS3779</t>
  </si>
  <si>
    <t>SBS3780</t>
  </si>
  <si>
    <t>SBS3781</t>
  </si>
  <si>
    <t>SBS3782</t>
  </si>
  <si>
    <t>SBS3783</t>
  </si>
  <si>
    <t>SBS3784</t>
  </si>
  <si>
    <t>SBS3785</t>
  </si>
  <si>
    <t>SBS3786</t>
  </si>
  <si>
    <t>SBS3787</t>
  </si>
  <si>
    <t>SBS3788</t>
  </si>
  <si>
    <t>SBS3789</t>
  </si>
  <si>
    <t>SBS3790</t>
  </si>
  <si>
    <t>SBS3791</t>
  </si>
  <si>
    <t>SBS3792</t>
  </si>
  <si>
    <t>SBS3793</t>
  </si>
  <si>
    <t>SBS3794</t>
  </si>
  <si>
    <t>SBS3795</t>
  </si>
  <si>
    <t>SBS3796</t>
  </si>
  <si>
    <t>SBS3797</t>
  </si>
  <si>
    <t>SBS3798</t>
  </si>
  <si>
    <t>SBS3799</t>
  </si>
  <si>
    <t>SBS3800</t>
  </si>
  <si>
    <t>SBS3801</t>
  </si>
  <si>
    <t>SBS3802</t>
  </si>
  <si>
    <t>SBS3803</t>
  </si>
  <si>
    <t>SBS3804</t>
  </si>
  <si>
    <t>SBS3805</t>
  </si>
  <si>
    <t>SBS3806</t>
  </si>
  <si>
    <t>SBS3807</t>
  </si>
  <si>
    <t>SBS3808</t>
  </si>
  <si>
    <t>SBS3809</t>
  </si>
  <si>
    <t>SBS3810</t>
  </si>
  <si>
    <t>SBS3811</t>
  </si>
  <si>
    <t>SBS3812</t>
  </si>
  <si>
    <t>SBS3813</t>
  </si>
  <si>
    <t>SBS3814</t>
  </si>
  <si>
    <t>SBS3815</t>
  </si>
  <si>
    <t>SBS3816</t>
  </si>
  <si>
    <t>SBS3817</t>
  </si>
  <si>
    <t>SBS3818</t>
  </si>
  <si>
    <t>SBS3819</t>
  </si>
  <si>
    <t>SBS3820</t>
  </si>
  <si>
    <t>SBS3821</t>
  </si>
  <si>
    <t>SBS3822</t>
  </si>
  <si>
    <t>SBS3823</t>
  </si>
  <si>
    <t>SBS3824</t>
  </si>
  <si>
    <t>SBS3825</t>
  </si>
  <si>
    <t>SBS3826</t>
  </si>
  <si>
    <t>SBS3827</t>
  </si>
  <si>
    <t>SBS3828</t>
  </si>
  <si>
    <t>SBS3829</t>
  </si>
  <si>
    <t>SBS3830</t>
  </si>
  <si>
    <t>SBS3831</t>
  </si>
  <si>
    <t>SBS3832</t>
  </si>
  <si>
    <t>SBS3833</t>
  </si>
  <si>
    <t>SBS3834</t>
  </si>
  <si>
    <t>SBS3835</t>
  </si>
  <si>
    <t>SBS3836</t>
  </si>
  <si>
    <t>SBS3837</t>
  </si>
  <si>
    <t>SBS3838</t>
  </si>
  <si>
    <t>SBS3839</t>
  </si>
  <si>
    <t>SBS3840</t>
  </si>
  <si>
    <t>SBS3841</t>
  </si>
  <si>
    <t>SBS3842</t>
  </si>
  <si>
    <t>SBS3843</t>
  </si>
  <si>
    <t>SBS3844</t>
  </si>
  <si>
    <t>SBS3845</t>
  </si>
  <si>
    <t>SBS3846</t>
  </si>
  <si>
    <t>SBS3847</t>
  </si>
  <si>
    <t>SBS3848</t>
  </si>
  <si>
    <t>SBS3849</t>
  </si>
  <si>
    <t>SBS3850</t>
  </si>
  <si>
    <t>SBS3851</t>
  </si>
  <si>
    <t>SBS3852</t>
  </si>
  <si>
    <t>SBS3853</t>
  </si>
  <si>
    <t>SBS3854</t>
  </si>
  <si>
    <t>SBS3855</t>
  </si>
  <si>
    <t>SBS3856</t>
  </si>
  <si>
    <t>SBS3857</t>
  </si>
  <si>
    <t>SBS3858</t>
  </si>
  <si>
    <t>SBS3859</t>
  </si>
  <si>
    <t>SBS3860</t>
  </si>
  <si>
    <t>SBS3861</t>
  </si>
  <si>
    <t>SBS3862</t>
  </si>
  <si>
    <t>SBS3863</t>
  </si>
  <si>
    <t>SBS3864</t>
  </si>
  <si>
    <t>SBS3865</t>
  </si>
  <si>
    <t>SBS3866</t>
  </si>
  <si>
    <t>SBS3867</t>
  </si>
  <si>
    <t>SBS3868</t>
  </si>
  <si>
    <t>SBS3869</t>
  </si>
  <si>
    <t>SBS3870</t>
  </si>
  <si>
    <t>SBS3871</t>
  </si>
  <si>
    <t>SBS3872</t>
  </si>
  <si>
    <t>SBS3873</t>
  </si>
  <si>
    <t>SBS3874</t>
  </si>
  <si>
    <t>SBS3875</t>
  </si>
  <si>
    <t>SBS3876</t>
  </si>
  <si>
    <t>SBS3877</t>
  </si>
  <si>
    <t>SBS3878</t>
  </si>
  <si>
    <t>SBS3879</t>
  </si>
  <si>
    <t>SBS3880</t>
  </si>
  <si>
    <t>SBS3881</t>
  </si>
  <si>
    <t>SBS3882</t>
  </si>
  <si>
    <t>SBS3883</t>
  </si>
  <si>
    <t>SBS3884</t>
  </si>
  <si>
    <t>SBS3885</t>
  </si>
  <si>
    <t>SBS3886</t>
  </si>
  <si>
    <t>SBS3887</t>
  </si>
  <si>
    <t>SBS3888</t>
  </si>
  <si>
    <t>SBS3889</t>
  </si>
  <si>
    <t>SBS3890</t>
  </si>
  <si>
    <t>SBS0001</t>
  </si>
  <si>
    <t>SBS0002</t>
  </si>
  <si>
    <t>SBS0003</t>
  </si>
  <si>
    <t>SBS0004</t>
  </si>
  <si>
    <t>SBS0005</t>
  </si>
  <si>
    <t>SBS0006</t>
  </si>
  <si>
    <t>SBS0007</t>
  </si>
  <si>
    <t>SBS0008</t>
  </si>
  <si>
    <t>SBS0009</t>
  </si>
  <si>
    <t>SBS0010</t>
  </si>
  <si>
    <t>SBS0011</t>
  </si>
  <si>
    <t>SBS0012</t>
  </si>
  <si>
    <t>SBS0013</t>
  </si>
  <si>
    <t>SBS0014</t>
  </si>
  <si>
    <t>SBS0015</t>
  </si>
  <si>
    <t>SBS0016</t>
  </si>
  <si>
    <t>SBS0017</t>
  </si>
  <si>
    <t>SBS0018</t>
  </si>
  <si>
    <t>SBS0019</t>
  </si>
  <si>
    <t>SBS0020</t>
  </si>
  <si>
    <t>SBS0021</t>
  </si>
  <si>
    <t>SBS0022</t>
  </si>
  <si>
    <t>SBS0023</t>
  </si>
  <si>
    <t>SBS0024</t>
  </si>
  <si>
    <t>SBS0025</t>
  </si>
  <si>
    <t>SBS0026</t>
  </si>
  <si>
    <t>SBS0027</t>
  </si>
  <si>
    <t>SBS0028</t>
  </si>
  <si>
    <t>SBS0029</t>
  </si>
  <si>
    <t>SBS0030</t>
  </si>
  <si>
    <t>SBS0031</t>
  </si>
  <si>
    <t>SBS0032</t>
  </si>
  <si>
    <t>SBS0033</t>
  </si>
  <si>
    <t>SBS0034</t>
  </si>
  <si>
    <t>SBS0035</t>
  </si>
  <si>
    <t>SBS0036</t>
  </si>
  <si>
    <t>SBS0037</t>
  </si>
  <si>
    <t>SBS0038</t>
  </si>
  <si>
    <t>SBS0039</t>
  </si>
  <si>
    <t>SBS0040</t>
  </si>
  <si>
    <t>SBS0041</t>
  </si>
  <si>
    <t>SBS0042</t>
  </si>
  <si>
    <t>SBS0043</t>
  </si>
  <si>
    <t>SBS0044</t>
  </si>
  <si>
    <t>SBS0045</t>
  </si>
  <si>
    <t>SBS0046</t>
  </si>
  <si>
    <t>SBS0047</t>
  </si>
  <si>
    <t>SBS0048</t>
  </si>
  <si>
    <t>SBS0049</t>
  </si>
  <si>
    <t>SBS0050</t>
  </si>
  <si>
    <t>SBS0051</t>
  </si>
  <si>
    <t>SBS0052</t>
  </si>
  <si>
    <t>SBS0053</t>
  </si>
  <si>
    <t>SBS0054</t>
  </si>
  <si>
    <t>SBS0055</t>
  </si>
  <si>
    <t>SBS0056</t>
  </si>
  <si>
    <t>SBS0057</t>
  </si>
  <si>
    <t>SBS0058</t>
  </si>
  <si>
    <t>SBS0059</t>
  </si>
  <si>
    <t>SBS0060</t>
  </si>
  <si>
    <t>SBS0061</t>
  </si>
  <si>
    <t>SBS0062</t>
  </si>
  <si>
    <t>SBS0063</t>
  </si>
  <si>
    <t>SBS0064</t>
  </si>
  <si>
    <t>SBS0065</t>
  </si>
  <si>
    <t>SBS0066</t>
  </si>
  <si>
    <t>SBS0067</t>
  </si>
  <si>
    <t>SBS0068</t>
  </si>
  <si>
    <t>SBS0069</t>
  </si>
  <si>
    <t>SBS0070</t>
  </si>
  <si>
    <t>SBS0071</t>
  </si>
  <si>
    <t>SBS0072</t>
  </si>
  <si>
    <t>SBS0073</t>
  </si>
  <si>
    <t>SBS0074</t>
  </si>
  <si>
    <t>SBS0075</t>
  </si>
  <si>
    <t>SBS0076</t>
  </si>
  <si>
    <t>SBS0077</t>
  </si>
  <si>
    <t>SBS0078</t>
  </si>
  <si>
    <t>SBS0079</t>
  </si>
  <si>
    <t>SBS0080</t>
  </si>
  <si>
    <t>SBS0081</t>
  </si>
  <si>
    <t>SBS0082</t>
  </si>
  <si>
    <t>SBS0083</t>
  </si>
  <si>
    <t>SBS0084</t>
  </si>
  <si>
    <t>SBS0085</t>
  </si>
  <si>
    <t>SBS0086</t>
  </si>
  <si>
    <t>SBS0087</t>
  </si>
  <si>
    <t>SBS0088</t>
  </si>
  <si>
    <t>SBS0089</t>
  </si>
  <si>
    <t>SBS0090</t>
  </si>
  <si>
    <t>SBS0091</t>
  </si>
  <si>
    <t>SBS0092</t>
  </si>
  <si>
    <t>SBS0093</t>
  </si>
  <si>
    <t>SBS0094</t>
  </si>
  <si>
    <t>SBS0095</t>
  </si>
  <si>
    <t>SBS0096</t>
  </si>
  <si>
    <t>SBS0097</t>
  </si>
  <si>
    <t>SBS0098</t>
  </si>
  <si>
    <t>SBS0099</t>
  </si>
  <si>
    <t>SBS0100</t>
  </si>
  <si>
    <t>SBS0101</t>
  </si>
  <si>
    <t>SBS0102</t>
  </si>
  <si>
    <t>SBS0103</t>
  </si>
  <si>
    <t>SBS0104</t>
  </si>
  <si>
    <t>SBS0105</t>
  </si>
  <si>
    <t>SBS0106</t>
  </si>
  <si>
    <t>SBS0107</t>
  </si>
  <si>
    <t>SBS0108</t>
  </si>
  <si>
    <t>SBS0109</t>
  </si>
  <si>
    <t>SBS0110</t>
  </si>
  <si>
    <t>SBS0111</t>
  </si>
  <si>
    <t>SBS0112</t>
  </si>
  <si>
    <t>SBS0113</t>
  </si>
  <si>
    <t>SBS0114</t>
  </si>
  <si>
    <t>SBS0115</t>
  </si>
  <si>
    <t>SBS0116</t>
  </si>
  <si>
    <t>SBS0117</t>
  </si>
  <si>
    <t>SBS0118</t>
  </si>
  <si>
    <t>SBS0119</t>
  </si>
  <si>
    <t>SBS0120</t>
  </si>
  <si>
    <t>SBS0121</t>
  </si>
  <si>
    <t>SBS0122</t>
  </si>
  <si>
    <t>SBS0123</t>
  </si>
  <si>
    <t>SBS0124</t>
  </si>
  <si>
    <t>SBS0125</t>
  </si>
  <si>
    <t>SBS0126</t>
  </si>
  <si>
    <t>SBS0127</t>
  </si>
  <si>
    <t>SBS0128</t>
  </si>
  <si>
    <t>SBS0129</t>
  </si>
  <si>
    <t>SBS0130</t>
  </si>
  <si>
    <t>SBS0131</t>
  </si>
  <si>
    <t>SBS0132</t>
  </si>
  <si>
    <t>SBS0133</t>
  </si>
  <si>
    <t>SBS0134</t>
  </si>
  <si>
    <t>SBS0135</t>
  </si>
  <si>
    <t>SBS0136</t>
  </si>
  <si>
    <t>SBS0137</t>
  </si>
  <si>
    <t>SBS0138</t>
  </si>
  <si>
    <t>SBS0139</t>
  </si>
  <si>
    <t>SBS0140</t>
  </si>
  <si>
    <t>SBS0141</t>
  </si>
  <si>
    <t>SBS0142</t>
  </si>
  <si>
    <t>SBS0143</t>
  </si>
  <si>
    <t>SBS0144</t>
  </si>
  <si>
    <t>SBS0145</t>
  </si>
  <si>
    <t>SBS0146</t>
  </si>
  <si>
    <t>SBS0147</t>
  </si>
  <si>
    <t>SBS0148</t>
  </si>
  <si>
    <t>SBS0149</t>
  </si>
  <si>
    <t>SBS0150</t>
  </si>
  <si>
    <t>SBS0151</t>
  </si>
  <si>
    <t>SBS0152</t>
  </si>
  <si>
    <t>SBS0153</t>
  </si>
  <si>
    <t>SBS0154</t>
  </si>
  <si>
    <t>SBS0155</t>
  </si>
  <si>
    <t>SBS0156</t>
  </si>
  <si>
    <t>SBS0157</t>
  </si>
  <si>
    <t>SBS0158</t>
  </si>
  <si>
    <t>SBS0159</t>
  </si>
  <si>
    <t>SBS0160</t>
  </si>
  <si>
    <t>SBS0161</t>
  </si>
  <si>
    <t>SBS0162</t>
  </si>
  <si>
    <t>SBS0163</t>
  </si>
  <si>
    <t>SBS0164</t>
  </si>
  <si>
    <t>SBS0165</t>
  </si>
  <si>
    <t>SBS0166</t>
  </si>
  <si>
    <t>SBS0167</t>
  </si>
  <si>
    <t>SBS0168</t>
  </si>
  <si>
    <t>SBS0169</t>
  </si>
  <si>
    <t>SBS0170</t>
  </si>
  <si>
    <t>SBS0171</t>
  </si>
  <si>
    <t>SBS0172</t>
  </si>
  <si>
    <t>SBS0173</t>
  </si>
  <si>
    <t>SBS0174</t>
  </si>
  <si>
    <t>SBS0175</t>
  </si>
  <si>
    <t>SBS0176</t>
  </si>
  <si>
    <t>SBS0177</t>
  </si>
  <si>
    <t>SBS0178</t>
  </si>
  <si>
    <t>SBS0179</t>
  </si>
  <si>
    <t>SBS0180</t>
  </si>
  <si>
    <t>SBS0181</t>
  </si>
  <si>
    <t>SBS0182</t>
  </si>
  <si>
    <t>SBS0183</t>
  </si>
  <si>
    <t>SBS0184</t>
  </si>
  <si>
    <t>SBS0185</t>
  </si>
  <si>
    <t>SBS0186</t>
  </si>
  <si>
    <t>SBS0187</t>
  </si>
  <si>
    <t>SBS0188</t>
  </si>
  <si>
    <t>SBS0189</t>
  </si>
  <si>
    <t>SBS0190</t>
  </si>
  <si>
    <t>SBS0191</t>
  </si>
  <si>
    <t>SBS0192</t>
  </si>
  <si>
    <t>SBS0193</t>
  </si>
  <si>
    <t>SBS0194</t>
  </si>
  <si>
    <t>SBS0195</t>
  </si>
  <si>
    <t>SBS0196</t>
  </si>
  <si>
    <t>SBS0197</t>
  </si>
  <si>
    <t>SBS0198</t>
  </si>
  <si>
    <t>SBS0199</t>
  </si>
  <si>
    <t>SBS0200</t>
  </si>
  <si>
    <t>SBS0201</t>
  </si>
  <si>
    <t>SBS0202</t>
  </si>
  <si>
    <t>SBS0203</t>
  </si>
  <si>
    <t>SBS0204</t>
  </si>
  <si>
    <t>SBS0205</t>
  </si>
  <si>
    <t>SBS0206</t>
  </si>
  <si>
    <t>SBS0207</t>
  </si>
  <si>
    <t>SBS0208</t>
  </si>
  <si>
    <t>SBS0209</t>
  </si>
  <si>
    <t>SBS0210</t>
  </si>
  <si>
    <t>SBS0211</t>
  </si>
  <si>
    <t>SBS0212</t>
  </si>
  <si>
    <t>SBS0213</t>
  </si>
  <si>
    <t>SBS0214</t>
  </si>
  <si>
    <t>SBS0215</t>
  </si>
  <si>
    <t>SBS0216</t>
  </si>
  <si>
    <t>SBS0217</t>
  </si>
  <si>
    <t>SBS0218</t>
  </si>
  <si>
    <t>SBS0219</t>
  </si>
  <si>
    <t>SBS0220</t>
  </si>
  <si>
    <t>SBS0221</t>
  </si>
  <si>
    <t>SBS0222</t>
  </si>
  <si>
    <t>SBS0223</t>
  </si>
  <si>
    <t>SBS0224</t>
  </si>
  <si>
    <t>SBS0225</t>
  </si>
  <si>
    <t>SBS0226</t>
  </si>
  <si>
    <t>SBS0227</t>
  </si>
  <si>
    <t>SBS0228</t>
  </si>
  <si>
    <t>SBS0229</t>
  </si>
  <si>
    <t>SBS0230</t>
  </si>
  <si>
    <t>SBS0231</t>
  </si>
  <si>
    <t>SBS0232</t>
  </si>
  <si>
    <t>SBS0233</t>
  </si>
  <si>
    <t>SBS0234</t>
  </si>
  <si>
    <t>SBS0235</t>
  </si>
  <si>
    <t>SBS0236</t>
  </si>
  <si>
    <t>SBS0237</t>
  </si>
  <si>
    <t>SBS0238</t>
  </si>
  <si>
    <t>SBS0239</t>
  </si>
  <si>
    <t>SBS0240</t>
  </si>
  <si>
    <t>SBS0241</t>
  </si>
  <si>
    <t>SBS0242</t>
  </si>
  <si>
    <t>SBS0243</t>
  </si>
  <si>
    <t>SBS0244</t>
  </si>
  <si>
    <t>SBS0245</t>
  </si>
  <si>
    <t>SBS0246</t>
  </si>
  <si>
    <t>SBS0247</t>
  </si>
  <si>
    <t>SBS0248</t>
  </si>
  <si>
    <t>SBS0249</t>
  </si>
  <si>
    <t>SBS0250</t>
  </si>
  <si>
    <t>SBS0251</t>
  </si>
  <si>
    <t>SBS0252</t>
  </si>
  <si>
    <t>SBS0253</t>
  </si>
  <si>
    <t>SBS0254</t>
  </si>
  <si>
    <t>SBS0255</t>
  </si>
  <si>
    <t>SBS0256</t>
  </si>
  <si>
    <t>SBS0257</t>
  </si>
  <si>
    <t>SBS0258</t>
  </si>
  <si>
    <t>SBS0259</t>
  </si>
  <si>
    <t>SBS0260</t>
  </si>
  <si>
    <t>SBS0261</t>
  </si>
  <si>
    <t>SBS0262</t>
  </si>
  <si>
    <t>SBS0263</t>
  </si>
  <si>
    <t>SBS0264</t>
  </si>
  <si>
    <t>SBS0265</t>
  </si>
  <si>
    <t>SBS0266</t>
  </si>
  <si>
    <t>SBS0267</t>
  </si>
  <si>
    <t>SBS0268</t>
  </si>
  <si>
    <t>SBS0269</t>
  </si>
  <si>
    <t>SBS0270</t>
  </si>
  <si>
    <t>SBS0271</t>
  </si>
  <si>
    <t>SBS0272</t>
  </si>
  <si>
    <t>SBS0273</t>
  </si>
  <si>
    <t>SBS0274</t>
  </si>
  <si>
    <t>SBS0275</t>
  </si>
  <si>
    <t>SBS0276</t>
  </si>
  <si>
    <t>SBS0277</t>
  </si>
  <si>
    <t>SBS0278</t>
  </si>
  <si>
    <t>SBS0279</t>
  </si>
  <si>
    <t>SBS0280</t>
  </si>
  <si>
    <t>SBS0281</t>
  </si>
  <si>
    <t>SBS0282</t>
  </si>
  <si>
    <t>SBS0283</t>
  </si>
  <si>
    <t>SBS0284</t>
  </si>
  <si>
    <t>SBS0285</t>
  </si>
  <si>
    <t>SBS0286</t>
  </si>
  <si>
    <t>SBS0287</t>
  </si>
  <si>
    <t>SBS0288</t>
  </si>
  <si>
    <t>SBS0289</t>
  </si>
  <si>
    <t>SBS0290</t>
  </si>
  <si>
    <t>SBS0291</t>
  </si>
  <si>
    <t>SBS0292</t>
  </si>
  <si>
    <t>SBS0293</t>
  </si>
  <si>
    <t>SBS0294</t>
  </si>
  <si>
    <t>SBS0295</t>
  </si>
  <si>
    <t>SBS0296</t>
  </si>
  <si>
    <t>SBS0297</t>
  </si>
  <si>
    <t>SBS0298</t>
  </si>
  <si>
    <t>SBS0299</t>
  </si>
  <si>
    <t>SBS0300</t>
  </si>
  <si>
    <t>SBS0301</t>
  </si>
  <si>
    <t>SBS0302</t>
  </si>
  <si>
    <t>SBS0303</t>
  </si>
  <si>
    <t>SBS0304</t>
  </si>
  <si>
    <t>SBS0305</t>
  </si>
  <si>
    <t>SBS0306</t>
  </si>
  <si>
    <t>SBS0307</t>
  </si>
  <si>
    <t>SBS0308</t>
  </si>
  <si>
    <t>SBS0309</t>
  </si>
  <si>
    <t>SBS0310</t>
  </si>
  <si>
    <t>SBS0311</t>
  </si>
  <si>
    <t>SBS0312</t>
  </si>
  <si>
    <t>SBS0313</t>
  </si>
  <si>
    <t>SBS0314</t>
  </si>
  <si>
    <t>SBS0315</t>
  </si>
  <si>
    <t>SBS0316</t>
  </si>
  <si>
    <t>SBS0317</t>
  </si>
  <si>
    <t>SBS0318</t>
  </si>
  <si>
    <t>SBS0319</t>
  </si>
  <si>
    <t>SBS0320</t>
  </si>
  <si>
    <t>SBS0321</t>
  </si>
  <si>
    <t>SBS0322</t>
  </si>
  <si>
    <t>SBS0323</t>
  </si>
  <si>
    <t>SBS0324</t>
  </si>
  <si>
    <t>SBS0325</t>
  </si>
  <si>
    <t>SBS0326</t>
  </si>
  <si>
    <t>SBS0327</t>
  </si>
  <si>
    <t>SBS0328</t>
  </si>
  <si>
    <t>SBS0329</t>
  </si>
  <si>
    <t>SBS0330</t>
  </si>
  <si>
    <t>SBS0331</t>
  </si>
  <si>
    <t>SBS0332</t>
  </si>
  <si>
    <t>SBS0333</t>
  </si>
  <si>
    <t>SBS0334</t>
  </si>
  <si>
    <t>SBS0335</t>
  </si>
  <si>
    <t>SBS0336</t>
  </si>
  <si>
    <t>SBS0337</t>
  </si>
  <si>
    <t>SBS0338</t>
  </si>
  <si>
    <t>SBS0339</t>
  </si>
  <si>
    <t>SBS0340</t>
  </si>
  <si>
    <t>SBS0341</t>
  </si>
  <si>
    <t>SBS0342</t>
  </si>
  <si>
    <t>SBS0343</t>
  </si>
  <si>
    <t>SBS0344</t>
  </si>
  <si>
    <t>SBS0345</t>
  </si>
  <si>
    <t>SBS0346</t>
  </si>
  <si>
    <t>SBS0347</t>
  </si>
  <si>
    <t>SBS0348</t>
  </si>
  <si>
    <t>SBS0349</t>
  </si>
  <si>
    <t>SBS0350</t>
  </si>
  <si>
    <t>SBS0351</t>
  </si>
  <si>
    <t>SBS0352</t>
  </si>
  <si>
    <t>SBS0353</t>
  </si>
  <si>
    <t>SBS0354</t>
  </si>
  <si>
    <t>SBS0355</t>
  </si>
  <si>
    <t>SBS0356</t>
  </si>
  <si>
    <t>SBS0357</t>
  </si>
  <si>
    <t>SBS0358</t>
  </si>
  <si>
    <t>SBS0359</t>
  </si>
  <si>
    <t>SBS0360</t>
  </si>
  <si>
    <t>SBS0361</t>
  </si>
  <si>
    <t>SBS0362</t>
  </si>
  <si>
    <t>SBS0363</t>
  </si>
  <si>
    <t>SBS0364</t>
  </si>
  <si>
    <t>SBS0365</t>
  </si>
  <si>
    <t>SBS0366</t>
  </si>
  <si>
    <t>SBS0367</t>
  </si>
  <si>
    <t>SBS0368</t>
  </si>
  <si>
    <t>SBS0369</t>
  </si>
  <si>
    <t>SBS0370</t>
  </si>
  <si>
    <t>SBS0371</t>
  </si>
  <si>
    <t>SBS0372</t>
  </si>
  <si>
    <t>SBS0373</t>
  </si>
  <si>
    <t>SBS0374</t>
  </si>
  <si>
    <t>SBS0375</t>
  </si>
  <si>
    <t>SBS0376</t>
  </si>
  <si>
    <t>SBS0377</t>
  </si>
  <si>
    <t>SBS0378</t>
  </si>
  <si>
    <t>SBS0379</t>
  </si>
  <si>
    <t>SBS0380</t>
  </si>
  <si>
    <t>SBS0381</t>
  </si>
  <si>
    <t>SBS0382</t>
  </si>
  <si>
    <t>SBS0383</t>
  </si>
  <si>
    <t>SBS0384</t>
  </si>
  <si>
    <t>SBS0385</t>
  </si>
  <si>
    <t>SBS0386</t>
  </si>
  <si>
    <t>SBS0387</t>
  </si>
  <si>
    <t>SBS0388</t>
  </si>
  <si>
    <t>SBS0389</t>
  </si>
  <si>
    <t>SBS0390</t>
  </si>
  <si>
    <t>SBS0391</t>
  </si>
  <si>
    <t>SBS0392</t>
  </si>
  <si>
    <t>SBS0393</t>
  </si>
  <si>
    <t>SBS0394</t>
  </si>
  <si>
    <t>SBS0395</t>
  </si>
  <si>
    <t>SBS0396</t>
  </si>
  <si>
    <t>SBS0397</t>
  </si>
  <si>
    <t>SBS0398</t>
  </si>
  <si>
    <t>SBS0399</t>
  </si>
  <si>
    <t>SBS0400</t>
  </si>
  <si>
    <t>SBS0401</t>
  </si>
  <si>
    <t>SBS0402</t>
  </si>
  <si>
    <t>SBS0403</t>
  </si>
  <si>
    <t>SBS0404</t>
  </si>
  <si>
    <t>SBS0405</t>
  </si>
  <si>
    <t>SBS0406</t>
  </si>
  <si>
    <t>SBS0407</t>
  </si>
  <si>
    <t>SBS0408</t>
  </si>
  <si>
    <t>SBS0409</t>
  </si>
  <si>
    <t>SBS0410</t>
  </si>
  <si>
    <t>SBS0411</t>
  </si>
  <si>
    <t>SBS0412</t>
  </si>
  <si>
    <t>SBS0413</t>
  </si>
  <si>
    <t>SBS0414</t>
  </si>
  <si>
    <t>SBS0415</t>
  </si>
  <si>
    <t>SBS0416</t>
  </si>
  <si>
    <t>SBS0417</t>
  </si>
  <si>
    <t>SBS0418</t>
  </si>
  <si>
    <t>SBS0419</t>
  </si>
  <si>
    <t>SBS0420</t>
  </si>
  <si>
    <t>SBS0421</t>
  </si>
  <si>
    <t>SBS0422</t>
  </si>
  <si>
    <t>SBS0423</t>
  </si>
  <si>
    <t>SBS0424</t>
  </si>
  <si>
    <t>SBS0425</t>
  </si>
  <si>
    <t>SBS0426</t>
  </si>
  <si>
    <t>SBS0427</t>
  </si>
  <si>
    <t>SBS0428</t>
  </si>
  <si>
    <t>SBS0429</t>
  </si>
  <si>
    <t>SBS0430</t>
  </si>
  <si>
    <t>SBS0431</t>
  </si>
  <si>
    <t>SBS0432</t>
  </si>
  <si>
    <t>SBS0433</t>
  </si>
  <si>
    <t>SBS0434</t>
  </si>
  <si>
    <t>SBS0435</t>
  </si>
  <si>
    <t>SBS0436</t>
  </si>
  <si>
    <t>SBS0437</t>
  </si>
  <si>
    <t>SBS0438</t>
  </si>
  <si>
    <t>SBS0439</t>
  </si>
  <si>
    <t>SBS0440</t>
  </si>
  <si>
    <t>SBS0441</t>
  </si>
  <si>
    <t>SBS0442</t>
  </si>
  <si>
    <t>SBS0443</t>
  </si>
  <si>
    <t>SBS0444</t>
  </si>
  <si>
    <t>SBS0445</t>
  </si>
  <si>
    <t>SBS0446</t>
  </si>
  <si>
    <t>SBS0447</t>
  </si>
  <si>
    <t>SBS0448</t>
  </si>
  <si>
    <t>SBS0449</t>
  </si>
  <si>
    <t>SBS0450</t>
  </si>
  <si>
    <t>SBS0451</t>
  </si>
  <si>
    <t>SBS0452</t>
  </si>
  <si>
    <t>SBS0453</t>
  </si>
  <si>
    <t>SBS0454</t>
  </si>
  <si>
    <t>SBS0455</t>
  </si>
  <si>
    <t>SBS0456</t>
  </si>
  <si>
    <t>SBS0457</t>
  </si>
  <si>
    <t>SBS0458</t>
  </si>
  <si>
    <t>SBS0459</t>
  </si>
  <si>
    <t>SBS0460</t>
  </si>
  <si>
    <t>SBS0461</t>
  </si>
  <si>
    <t>SBS0462</t>
  </si>
  <si>
    <t>SBS0463</t>
  </si>
  <si>
    <t>SBS0464</t>
  </si>
  <si>
    <t>SBS0465</t>
  </si>
  <si>
    <t>SBS0466</t>
  </si>
  <si>
    <t>SBS0467</t>
  </si>
  <si>
    <t>SBS0468</t>
  </si>
  <si>
    <t>SBS0469</t>
  </si>
  <si>
    <t>SBS0470</t>
  </si>
  <si>
    <t>SBS0471</t>
  </si>
  <si>
    <t>SBS0472</t>
  </si>
  <si>
    <t>SBS0473</t>
  </si>
  <si>
    <t>SBS0474</t>
  </si>
  <si>
    <t>SBS0475</t>
  </si>
  <si>
    <t>SBS0476</t>
  </si>
  <si>
    <t>SBS0477</t>
  </si>
  <si>
    <t>SBS0478</t>
  </si>
  <si>
    <t>SBS0479</t>
  </si>
  <si>
    <t>SBS0480</t>
  </si>
  <si>
    <t>SBS0481</t>
  </si>
  <si>
    <t>SBS0482</t>
  </si>
  <si>
    <t>SBS0483</t>
  </si>
  <si>
    <t>SBS0484</t>
  </si>
  <si>
    <t>SBS0485</t>
  </si>
  <si>
    <t>SBS0486</t>
  </si>
  <si>
    <t>SBS0487</t>
  </si>
  <si>
    <t>SBS0488</t>
  </si>
  <si>
    <t>SBS0489</t>
  </si>
  <si>
    <t>SBS0490</t>
  </si>
  <si>
    <t>SBS0491</t>
  </si>
  <si>
    <t>SBS0492</t>
  </si>
  <si>
    <t>SBS0493</t>
  </si>
  <si>
    <t>SBS0494</t>
  </si>
  <si>
    <t>SBS0495</t>
  </si>
  <si>
    <t>SBS0496</t>
  </si>
  <si>
    <t>SBS0497</t>
  </si>
  <si>
    <t>SBS0498</t>
  </si>
  <si>
    <t>SBS0499</t>
  </si>
  <si>
    <t>SBS0500</t>
  </si>
  <si>
    <t>SBS0501</t>
  </si>
  <si>
    <t>SBS0502</t>
  </si>
  <si>
    <t>SBS0503</t>
  </si>
  <si>
    <t>SBS0504</t>
  </si>
  <si>
    <t>SBS0505</t>
  </si>
  <si>
    <t>SBS0506</t>
  </si>
  <si>
    <t>SBS0507</t>
  </si>
  <si>
    <t>SBS0508</t>
  </si>
  <si>
    <t>SBS0509</t>
  </si>
  <si>
    <t>SBS0510</t>
  </si>
  <si>
    <t>SBS0511</t>
  </si>
  <si>
    <t>SBS0512</t>
  </si>
  <si>
    <t>SBS0513</t>
  </si>
  <si>
    <t>SBS0514</t>
  </si>
  <si>
    <t>SBS0515</t>
  </si>
  <si>
    <t>SBS0516</t>
  </si>
  <si>
    <t>SBS0517</t>
  </si>
  <si>
    <t>SBS0518</t>
  </si>
  <si>
    <t>SBS0519</t>
  </si>
  <si>
    <t>SBS0520</t>
  </si>
  <si>
    <t>SBS0521</t>
  </si>
  <si>
    <t>SBS0522</t>
  </si>
  <si>
    <t>SBS0523</t>
  </si>
  <si>
    <t>SBS0524</t>
  </si>
  <si>
    <t>SBS0525</t>
  </si>
  <si>
    <t>SBS0526</t>
  </si>
  <si>
    <t>SBS0527</t>
  </si>
  <si>
    <t>SBS0528</t>
  </si>
  <si>
    <t>SBS0529</t>
  </si>
  <si>
    <t>SBS0530</t>
  </si>
  <si>
    <t>SBS0531</t>
  </si>
  <si>
    <t>SBS0532</t>
  </si>
  <si>
    <t>SBS0533</t>
  </si>
  <si>
    <t>SBS0534</t>
  </si>
  <si>
    <t>SBS0535</t>
  </si>
  <si>
    <t>SBS0536</t>
  </si>
  <si>
    <t>SBS0537</t>
  </si>
  <si>
    <t>SBS0538</t>
  </si>
  <si>
    <t>SBS0539</t>
  </si>
  <si>
    <t>SBS0540</t>
  </si>
  <si>
    <t>SBS0541</t>
  </si>
  <si>
    <t>SBS0542</t>
  </si>
  <si>
    <t>SBS0543</t>
  </si>
  <si>
    <t>SBS0544</t>
  </si>
  <si>
    <t>SBS0545</t>
  </si>
  <si>
    <t>SBS0546</t>
  </si>
  <si>
    <t>SBS0547</t>
  </si>
  <si>
    <t>SBS0548</t>
  </si>
  <si>
    <t>SBS0549</t>
  </si>
  <si>
    <t>SBS0550</t>
  </si>
  <si>
    <t>SBS0551</t>
  </si>
  <si>
    <t>SBS0552</t>
  </si>
  <si>
    <t>SBS0553</t>
  </si>
  <si>
    <t>SBS0554</t>
  </si>
  <si>
    <t>SBS0555</t>
  </si>
  <si>
    <t>SBS0556</t>
  </si>
  <si>
    <t>SBS0557</t>
  </si>
  <si>
    <t>SBS0558</t>
  </si>
  <si>
    <t>SBS0559</t>
  </si>
  <si>
    <t>SBS0560</t>
  </si>
  <si>
    <t>SBS0561</t>
  </si>
  <si>
    <t>SBS0562</t>
  </si>
  <si>
    <t>SBS0563</t>
  </si>
  <si>
    <t>SBS0564</t>
  </si>
  <si>
    <t>SBS0565</t>
  </si>
  <si>
    <t>SBS0566</t>
  </si>
  <si>
    <t>SBS0567</t>
  </si>
  <si>
    <t>SBS0568</t>
  </si>
  <si>
    <t>SBS0569</t>
  </si>
  <si>
    <t>SBS0570</t>
  </si>
  <si>
    <t>SBS0571</t>
  </si>
  <si>
    <t>SBS0572</t>
  </si>
  <si>
    <t>SBS0573</t>
  </si>
  <si>
    <t>SBS0574</t>
  </si>
  <si>
    <t>SBS0575</t>
  </si>
  <si>
    <t>SBS0576</t>
  </si>
  <si>
    <t>SBS0577</t>
  </si>
  <si>
    <t>SBS0578</t>
  </si>
  <si>
    <t>SBS0579</t>
  </si>
  <si>
    <t>SBS0580</t>
  </si>
  <si>
    <t>SBS0581</t>
  </si>
  <si>
    <t>SBS0582</t>
  </si>
  <si>
    <t>SBS0583</t>
  </si>
  <si>
    <t>SBS0584</t>
  </si>
  <si>
    <t>SBS0585</t>
  </si>
  <si>
    <t>SBS0586</t>
  </si>
  <si>
    <t>SBS0587</t>
  </si>
  <si>
    <t>SBS0588</t>
  </si>
  <si>
    <t>SBS0589</t>
  </si>
  <si>
    <t>SBS0590</t>
  </si>
  <si>
    <t>SBS0591</t>
  </si>
  <si>
    <t>SBS0592</t>
  </si>
  <si>
    <t>SBS0593</t>
  </si>
  <si>
    <t>SBS0594</t>
  </si>
  <si>
    <t>SBS0595</t>
  </si>
  <si>
    <t>SBS0596</t>
  </si>
  <si>
    <t>SBS0597</t>
  </si>
  <si>
    <t>SBS0598</t>
  </si>
  <si>
    <t>SBS0599</t>
  </si>
  <si>
    <t>SBS0600</t>
  </si>
  <si>
    <t>SBS0601</t>
  </si>
  <si>
    <t>SBS0602</t>
  </si>
  <si>
    <t>SBS0603</t>
  </si>
  <si>
    <t>SBS0604</t>
  </si>
  <si>
    <t>SBS0605</t>
  </si>
  <si>
    <t>SBS0606</t>
  </si>
  <si>
    <t>SBS0607</t>
  </si>
  <si>
    <t>SBS0608</t>
  </si>
  <si>
    <t>SBS0609</t>
  </si>
  <si>
    <t>SBS0610</t>
  </si>
  <si>
    <t>SBS0611</t>
  </si>
  <si>
    <t>SBS0612</t>
  </si>
  <si>
    <t>SBS0613</t>
  </si>
  <si>
    <t>SBS0614</t>
  </si>
  <si>
    <t>SBS0615</t>
  </si>
  <si>
    <t>SBS0616</t>
  </si>
  <si>
    <t>SBS0617</t>
  </si>
  <si>
    <t>SBS0618</t>
  </si>
  <si>
    <t>SBS0619</t>
  </si>
  <si>
    <t>SBS0620</t>
  </si>
  <si>
    <t>SBS0621</t>
  </si>
  <si>
    <t>SBS0622</t>
  </si>
  <si>
    <t>SBS0623</t>
  </si>
  <si>
    <t>SBS0624</t>
  </si>
  <si>
    <t>SBS0625</t>
  </si>
  <si>
    <t>SBS0626</t>
  </si>
  <si>
    <t>SBS0627</t>
  </si>
  <si>
    <t>SBS0628</t>
  </si>
  <si>
    <t>SBS0629</t>
  </si>
  <si>
    <t>SBS0630</t>
  </si>
  <si>
    <t>SBS0631</t>
  </si>
  <si>
    <t>SBS0632</t>
  </si>
  <si>
    <t>SBS0633</t>
  </si>
  <si>
    <t>SBS0634</t>
  </si>
  <si>
    <t>SBS0635</t>
  </si>
  <si>
    <t>SBS0636</t>
  </si>
  <si>
    <t>SBS0637</t>
  </si>
  <si>
    <t>SBS0638</t>
  </si>
  <si>
    <t>SBS0639</t>
  </si>
  <si>
    <t>SBS0640</t>
  </si>
  <si>
    <t>SBS0641</t>
  </si>
  <si>
    <t>SBS0642</t>
  </si>
  <si>
    <t>SBS0643</t>
  </si>
  <si>
    <t>SBS0644</t>
  </si>
  <si>
    <t>SBS0645</t>
  </si>
  <si>
    <t>SBS0646</t>
  </si>
  <si>
    <t>SBS0647</t>
  </si>
  <si>
    <t>SBS0648</t>
  </si>
  <si>
    <t>SBS0649</t>
  </si>
  <si>
    <t>SBS0650</t>
  </si>
  <si>
    <t>SBS0651</t>
  </si>
  <si>
    <t>SBS0652</t>
  </si>
  <si>
    <t>SBS0653</t>
  </si>
  <si>
    <t>SBS0654</t>
  </si>
  <si>
    <t>SBS0655</t>
  </si>
  <si>
    <t>SBS0656</t>
  </si>
  <si>
    <t>SBS0657</t>
  </si>
  <si>
    <t>SBS0658</t>
  </si>
  <si>
    <t>SBS0659</t>
  </si>
  <si>
    <t>SBS0660</t>
  </si>
  <si>
    <t>SBS0661</t>
  </si>
  <si>
    <t>SBS0662</t>
  </si>
  <si>
    <t>SBS0663</t>
  </si>
  <si>
    <t>SBS0664</t>
  </si>
  <si>
    <t>SBS0665</t>
  </si>
  <si>
    <t>SBS0666</t>
  </si>
  <si>
    <t>SBS0667</t>
  </si>
  <si>
    <t>SBS0668</t>
  </si>
  <si>
    <t>SBS0669</t>
  </si>
  <si>
    <t>SBS0670</t>
  </si>
  <si>
    <t>SBS0671</t>
  </si>
  <si>
    <t>SBS0672</t>
  </si>
  <si>
    <t>SBS0673</t>
  </si>
  <si>
    <t>SBS0674</t>
  </si>
  <si>
    <t>SBS0675</t>
  </si>
  <si>
    <t>SBS0676</t>
  </si>
  <si>
    <t>SBS0677</t>
  </si>
  <si>
    <t>SBS0678</t>
  </si>
  <si>
    <t>SBS0679</t>
  </si>
  <si>
    <t>SBS0680</t>
  </si>
  <si>
    <t>SBS0681</t>
  </si>
  <si>
    <t>SBS0682</t>
  </si>
  <si>
    <t>SBS0683</t>
  </si>
  <si>
    <t>SBS0684</t>
  </si>
  <si>
    <t>SBS0685</t>
  </si>
  <si>
    <t>SBS0686</t>
  </si>
  <si>
    <t>SBS0687</t>
  </si>
  <si>
    <t>SBS0688</t>
  </si>
  <si>
    <t>SBS0689</t>
  </si>
  <si>
    <t>SBS0690</t>
  </si>
  <si>
    <t>SBS0691</t>
  </si>
  <si>
    <t>SBS0692</t>
  </si>
  <si>
    <t>SBS0693</t>
  </si>
  <si>
    <t>SBS0694</t>
  </si>
  <si>
    <t>SBS0695</t>
  </si>
  <si>
    <t>SBS0696</t>
  </si>
  <si>
    <t>SBS0697</t>
  </si>
  <si>
    <t>SBS0698</t>
  </si>
  <si>
    <t>SBS0699</t>
  </si>
  <si>
    <t>SBS0700</t>
  </si>
  <si>
    <t>SBS0701</t>
  </si>
  <si>
    <t>SBS0702</t>
  </si>
  <si>
    <t>SBS0703</t>
  </si>
  <si>
    <t>SBS0704</t>
  </si>
  <si>
    <t>SBS0705</t>
  </si>
  <si>
    <t>SBS0706</t>
  </si>
  <si>
    <t>SBS0707</t>
  </si>
  <si>
    <t>SBS0708</t>
  </si>
  <si>
    <t>SBS0709</t>
  </si>
  <si>
    <t>SBS0710</t>
  </si>
  <si>
    <t>SBS0711</t>
  </si>
  <si>
    <t>SBS0712</t>
  </si>
  <si>
    <t>SBS0713</t>
  </si>
  <si>
    <t>SBS0714</t>
  </si>
  <si>
    <t>SBS0715</t>
  </si>
  <si>
    <t>SBS0716</t>
  </si>
  <si>
    <t>SBS0717</t>
  </si>
  <si>
    <t>SBS0718</t>
  </si>
  <si>
    <t>SBS0719</t>
  </si>
  <si>
    <t>SBS0720</t>
  </si>
  <si>
    <t>SBS0721</t>
  </si>
  <si>
    <t>SBS0722</t>
  </si>
  <si>
    <t>SBS0723</t>
  </si>
  <si>
    <t>SBS0724</t>
  </si>
  <si>
    <t>SBS0725</t>
  </si>
  <si>
    <t>SBS0726</t>
  </si>
  <si>
    <t>SBS0727</t>
  </si>
  <si>
    <t>SBS0728</t>
  </si>
  <si>
    <t>SBS0729</t>
  </si>
  <si>
    <t>SBS0730</t>
  </si>
  <si>
    <t>SBS0731</t>
  </si>
  <si>
    <t>SBS0732</t>
  </si>
  <si>
    <t>SBS0733</t>
  </si>
  <si>
    <t>SBS0734</t>
  </si>
  <si>
    <t>SBS0735</t>
  </si>
  <si>
    <t>SBS0736</t>
  </si>
  <si>
    <t>SBS0737</t>
  </si>
  <si>
    <t>SBS0738</t>
  </si>
  <si>
    <t>SBS0739</t>
  </si>
  <si>
    <t>SBS0740</t>
  </si>
  <si>
    <t>SBS0741</t>
  </si>
  <si>
    <t>SBS0742</t>
  </si>
  <si>
    <t>SBS0743</t>
  </si>
  <si>
    <t>SBS0744</t>
  </si>
  <si>
    <t>SBS0745</t>
  </si>
  <si>
    <t>SBS0746</t>
  </si>
  <si>
    <t>SBS0747</t>
  </si>
  <si>
    <t>SBS0748</t>
  </si>
  <si>
    <t>SBS0749</t>
  </si>
  <si>
    <t>SBS0750</t>
  </si>
  <si>
    <t>SBS0751</t>
  </si>
  <si>
    <t>SBS0752</t>
  </si>
  <si>
    <t>SBS0753</t>
  </si>
  <si>
    <t>SBS0754</t>
  </si>
  <si>
    <t>SBS0755</t>
  </si>
  <si>
    <t>SBS0756</t>
  </si>
  <si>
    <t>SBS0757</t>
  </si>
  <si>
    <t>SBS0758</t>
  </si>
  <si>
    <t>SBS0759</t>
  </si>
  <si>
    <t>SBS0760</t>
  </si>
  <si>
    <t>SBS0761</t>
  </si>
  <si>
    <t>SBS0762</t>
  </si>
  <si>
    <t>SBS0763</t>
  </si>
  <si>
    <t>SBS0764</t>
  </si>
  <si>
    <t>SBS0765</t>
  </si>
  <si>
    <t>SBS0766</t>
  </si>
  <si>
    <t>SBS0767</t>
  </si>
  <si>
    <t>SBS0768</t>
  </si>
  <si>
    <t>SBS0769</t>
  </si>
  <si>
    <t>SBS0770</t>
  </si>
  <si>
    <t>SBS0771</t>
  </si>
  <si>
    <t>SBS0772</t>
  </si>
  <si>
    <t>SBS0773</t>
  </si>
  <si>
    <t>SBS0774</t>
  </si>
  <si>
    <t>SBS0775</t>
  </si>
  <si>
    <t>SBS0776</t>
  </si>
  <si>
    <t>SBS0777</t>
  </si>
  <si>
    <t>SBS0778</t>
  </si>
  <si>
    <t>SBS0779</t>
  </si>
  <si>
    <t>SBS0780</t>
  </si>
  <si>
    <t>SBS0781</t>
  </si>
  <si>
    <t>SBS0782</t>
  </si>
  <si>
    <t>SBS0783</t>
  </si>
  <si>
    <t>SBS0784</t>
  </si>
  <si>
    <t>SBS0785</t>
  </si>
  <si>
    <t>SBS0786</t>
  </si>
  <si>
    <t>SBS0787</t>
  </si>
  <si>
    <t>SBS0788</t>
  </si>
  <si>
    <t>SBS0789</t>
  </si>
  <si>
    <t>SBS0790</t>
  </si>
  <si>
    <t>SBS0791</t>
  </si>
  <si>
    <t>SBS0792</t>
  </si>
  <si>
    <t>SBS0793</t>
  </si>
  <si>
    <t>SBS0794</t>
  </si>
  <si>
    <t>SBS0795</t>
  </si>
  <si>
    <t>SBS0796</t>
  </si>
  <si>
    <t>SBS0797</t>
  </si>
  <si>
    <t>SBS0798</t>
  </si>
  <si>
    <t>SBS0799</t>
  </si>
  <si>
    <t>SBS0800</t>
  </si>
  <si>
    <t>SBS0801</t>
  </si>
  <si>
    <t>SBS0802</t>
  </si>
  <si>
    <t>SBS0803</t>
  </si>
  <si>
    <t>SBS0804</t>
  </si>
  <si>
    <t>SBS0805</t>
  </si>
  <si>
    <t>SBS0806</t>
  </si>
  <si>
    <t>SBS0807</t>
  </si>
  <si>
    <t>SBS0808</t>
  </si>
  <si>
    <t>SBS0809</t>
  </si>
  <si>
    <t>SBS0810</t>
  </si>
  <si>
    <t>SBS0811</t>
  </si>
  <si>
    <t>SBS0812</t>
  </si>
  <si>
    <t>SBS0813</t>
  </si>
  <si>
    <t>SBS0814</t>
  </si>
  <si>
    <t>SBS0815</t>
  </si>
  <si>
    <t>SBS0816</t>
  </si>
  <si>
    <t>SBS0817</t>
  </si>
  <si>
    <t>SBS0818</t>
  </si>
  <si>
    <t>SBS0819</t>
  </si>
  <si>
    <t>SBS0820</t>
  </si>
  <si>
    <t>SBS0821</t>
  </si>
  <si>
    <t>SBS0822</t>
  </si>
  <si>
    <t>SBS0823</t>
  </si>
  <si>
    <t>SBS0824</t>
  </si>
  <si>
    <t>SBS0825</t>
  </si>
  <si>
    <t>SBS0826</t>
  </si>
  <si>
    <t>SBS0827</t>
  </si>
  <si>
    <t>SBS0828</t>
  </si>
  <si>
    <t>SBS0829</t>
  </si>
  <si>
    <t>SBS0830</t>
  </si>
  <si>
    <t>SBS0831</t>
  </si>
  <si>
    <t>SBS0832</t>
  </si>
  <si>
    <t>SBS0833</t>
  </si>
  <si>
    <t>SBS0834</t>
  </si>
  <si>
    <t>SBS0835</t>
  </si>
  <si>
    <t>SBS0836</t>
  </si>
  <si>
    <t>SBS0837</t>
  </si>
  <si>
    <t>SBS0838</t>
  </si>
  <si>
    <t>SBS0839</t>
  </si>
  <si>
    <t>SBS0840</t>
  </si>
  <si>
    <t>SBS0841</t>
  </si>
  <si>
    <t>SBS0842</t>
  </si>
  <si>
    <t>SBS0843</t>
  </si>
  <si>
    <t>SBS0844</t>
  </si>
  <si>
    <t>SBS0845</t>
  </si>
  <si>
    <t>SBS0846</t>
  </si>
  <si>
    <t>SBS0847</t>
  </si>
  <si>
    <t>SBS0848</t>
  </si>
  <si>
    <t>SBS0849</t>
  </si>
  <si>
    <t>SBS0850</t>
  </si>
  <si>
    <t>SBS0851</t>
  </si>
  <si>
    <t>SBS0852</t>
  </si>
  <si>
    <t>SBS0853</t>
  </si>
  <si>
    <t>SBS0854</t>
  </si>
  <si>
    <t>SBS0855</t>
  </si>
  <si>
    <t>SBS0856</t>
  </si>
  <si>
    <t>SBS0857</t>
  </si>
  <si>
    <t>SBS0858</t>
  </si>
  <si>
    <t>SBS0859</t>
  </si>
  <si>
    <t>SBS0860</t>
  </si>
  <si>
    <t>SBS0861</t>
  </si>
  <si>
    <t>SBS0862</t>
  </si>
  <si>
    <t>SBS0863</t>
  </si>
  <si>
    <t>SBS0864</t>
  </si>
  <si>
    <t>SBS0865</t>
  </si>
  <si>
    <t>SBS0866</t>
  </si>
  <si>
    <t>SBS0867</t>
  </si>
  <si>
    <t>SBS0868</t>
  </si>
  <si>
    <t>SBS0869</t>
  </si>
  <si>
    <t>SBS0870</t>
  </si>
  <si>
    <t>SBS0871</t>
  </si>
  <si>
    <t>SBS0872</t>
  </si>
  <si>
    <t>SBS0873</t>
  </si>
  <si>
    <t>SBS0874</t>
  </si>
  <si>
    <t>SBS0875</t>
  </si>
  <si>
    <t>SBS0876</t>
  </si>
  <si>
    <t>SBS0877</t>
  </si>
  <si>
    <t>SBS0878</t>
  </si>
  <si>
    <t>SBS0879</t>
  </si>
  <si>
    <t>SBS0880</t>
  </si>
  <si>
    <t>SBS0881</t>
  </si>
  <si>
    <t>SBS0882</t>
  </si>
  <si>
    <t>SBS0883</t>
  </si>
  <si>
    <t>SBS0884</t>
  </si>
  <si>
    <t>SBS0885</t>
  </si>
  <si>
    <t>SBS0886</t>
  </si>
  <si>
    <t>SBS0887</t>
  </si>
  <si>
    <t>SBS0888</t>
  </si>
  <si>
    <t>SBS0889</t>
  </si>
  <si>
    <t>SBS0890</t>
  </si>
  <si>
    <t>SBS0891</t>
  </si>
  <si>
    <t>SBS0892</t>
  </si>
  <si>
    <t>SBS0893</t>
  </si>
  <si>
    <t>SBS0894</t>
  </si>
  <si>
    <t>SBS0895</t>
  </si>
  <si>
    <t>SBS0896</t>
  </si>
  <si>
    <t>SBS0897</t>
  </si>
  <si>
    <t>SBS0898</t>
  </si>
  <si>
    <t>SBS0899</t>
  </si>
  <si>
    <t>SBS0900</t>
  </si>
  <si>
    <t>SBS0901</t>
  </si>
  <si>
    <t>SBS0902</t>
  </si>
  <si>
    <t>SBS0903</t>
  </si>
  <si>
    <t>SBS0904</t>
  </si>
  <si>
    <t>SBS0905</t>
  </si>
  <si>
    <t>SBS0906</t>
  </si>
  <si>
    <t>SBS0907</t>
  </si>
  <si>
    <t>SBS0908</t>
  </si>
  <si>
    <t>SBS0909</t>
  </si>
  <si>
    <t>SBS0910</t>
  </si>
  <si>
    <t>SBS0911</t>
  </si>
  <si>
    <t>SBS0912</t>
  </si>
  <si>
    <t>SBS0913</t>
  </si>
  <si>
    <t>SBS0914</t>
  </si>
  <si>
    <t>SBS0915</t>
  </si>
  <si>
    <t>SBS0916</t>
  </si>
  <si>
    <t>SBS0917</t>
  </si>
  <si>
    <t>SBS0918</t>
  </si>
  <si>
    <t>SBS0919</t>
  </si>
  <si>
    <t>SBS0920</t>
  </si>
  <si>
    <t>SBS0921</t>
  </si>
  <si>
    <t>SBS0922</t>
  </si>
  <si>
    <t>SBS0923</t>
  </si>
  <si>
    <t>SBS0924</t>
  </si>
  <si>
    <t>SBS0925</t>
  </si>
  <si>
    <t>SBS0926</t>
  </si>
  <si>
    <t>SBS0927</t>
  </si>
  <si>
    <t>SBS0928</t>
  </si>
  <si>
    <t>SBS0929</t>
  </si>
  <si>
    <t>SBS0930</t>
  </si>
  <si>
    <t>SBS0931</t>
  </si>
  <si>
    <t>SBS0932</t>
  </si>
  <si>
    <t>SBS0933</t>
  </si>
  <si>
    <t>SBS0934</t>
  </si>
  <si>
    <t>SBS0935</t>
  </si>
  <si>
    <t>SBS0936</t>
  </si>
  <si>
    <t>SBS0937</t>
  </si>
  <si>
    <t>SBS0938</t>
  </si>
  <si>
    <t>SBS0939</t>
  </si>
  <si>
    <t>SBS0940</t>
  </si>
  <si>
    <t>SBS0941</t>
  </si>
  <si>
    <t>SBS0942</t>
  </si>
  <si>
    <t>SBS0943</t>
  </si>
  <si>
    <t>SBS0944</t>
  </si>
  <si>
    <t>SBS0945</t>
  </si>
  <si>
    <t>SBS0946</t>
  </si>
  <si>
    <t>SBS0947</t>
  </si>
  <si>
    <t>SBS0948</t>
  </si>
  <si>
    <t>SBS0949</t>
  </si>
  <si>
    <t>SBS0950</t>
  </si>
  <si>
    <t>SBS0951</t>
  </si>
  <si>
    <t>SBS0952</t>
  </si>
  <si>
    <t>SBS0953</t>
  </si>
  <si>
    <t>SBS0954</t>
  </si>
  <si>
    <t>SBS0955</t>
  </si>
  <si>
    <t>SBS0956</t>
  </si>
  <si>
    <t>SBS0957</t>
  </si>
  <si>
    <t>SBS0958</t>
  </si>
  <si>
    <t>SBS0959</t>
  </si>
  <si>
    <t>SBS0960</t>
  </si>
  <si>
    <t>SBS0961</t>
  </si>
  <si>
    <t>SBS0962</t>
  </si>
  <si>
    <t>SBS0963</t>
  </si>
  <si>
    <t>SBS0964</t>
  </si>
  <si>
    <t>SBS0965</t>
  </si>
  <si>
    <t>SBS0966</t>
  </si>
  <si>
    <t>SBS0967</t>
  </si>
  <si>
    <t>SBS0968</t>
  </si>
  <si>
    <t>SBS0969</t>
  </si>
  <si>
    <t>SBS0970</t>
  </si>
  <si>
    <t>SBS0971</t>
  </si>
  <si>
    <t>SBS0972</t>
  </si>
  <si>
    <t>SBS0973</t>
  </si>
  <si>
    <t>SBS0974</t>
  </si>
  <si>
    <t>SBS0975</t>
  </si>
  <si>
    <t>SBS0976</t>
  </si>
  <si>
    <t>SBS0977</t>
  </si>
  <si>
    <t>SBS0978</t>
  </si>
  <si>
    <t>SBS0979</t>
  </si>
  <si>
    <t>SBS0980</t>
  </si>
  <si>
    <t>SBS0981</t>
  </si>
  <si>
    <t>SBS0982</t>
  </si>
  <si>
    <t>SBS0983</t>
  </si>
  <si>
    <t>SBS0984</t>
  </si>
  <si>
    <t>SBS0985</t>
  </si>
  <si>
    <t>SBS0986</t>
  </si>
  <si>
    <t>SBS0987</t>
  </si>
  <si>
    <t>SBS0988</t>
  </si>
  <si>
    <t>SBS0989</t>
  </si>
  <si>
    <t>SBS0990</t>
  </si>
  <si>
    <t>SBS0991</t>
  </si>
  <si>
    <t>SBS0992</t>
  </si>
  <si>
    <t>SBS0993</t>
  </si>
  <si>
    <t>SBS0994</t>
  </si>
  <si>
    <t>SBS0995</t>
  </si>
  <si>
    <t>SBS0996</t>
  </si>
  <si>
    <t>SBS0997</t>
  </si>
  <si>
    <t>SBS0998</t>
  </si>
  <si>
    <t>SBS0999</t>
  </si>
  <si>
    <t>Wipro</t>
  </si>
  <si>
    <t>HCL Technologies</t>
  </si>
  <si>
    <t>Reliance Industries</t>
  </si>
  <si>
    <t>Mahindra &amp; Mahindra</t>
  </si>
  <si>
    <t>Adani Group</t>
  </si>
  <si>
    <t>Dun &amp; Bradstreet</t>
  </si>
  <si>
    <t>Next Plc</t>
  </si>
  <si>
    <t>Associated British Foods</t>
  </si>
  <si>
    <t>EasyJet</t>
  </si>
  <si>
    <t>Mercedes-Benz</t>
  </si>
  <si>
    <t>Audi</t>
  </si>
  <si>
    <t>BASF</t>
  </si>
  <si>
    <t>Siemens</t>
  </si>
  <si>
    <t>Bosch</t>
  </si>
  <si>
    <t>Dasan External</t>
  </si>
  <si>
    <t>Deployement Type</t>
  </si>
  <si>
    <t>Client Name</t>
  </si>
  <si>
    <t>Self Deployement</t>
  </si>
  <si>
    <t>Full time</t>
  </si>
  <si>
    <t xml:space="preserve">Contract </t>
  </si>
  <si>
    <t>Out sourced</t>
  </si>
  <si>
    <t>Clientdeployement</t>
  </si>
  <si>
    <t>Bangalore</t>
  </si>
  <si>
    <t>Hyderabad</t>
  </si>
  <si>
    <t>Chenni</t>
  </si>
  <si>
    <t>Mumbai</t>
  </si>
  <si>
    <t>Delhi</t>
  </si>
  <si>
    <t>Pune</t>
  </si>
  <si>
    <t>Gurgoan</t>
  </si>
  <si>
    <t>IT</t>
  </si>
  <si>
    <t>Sales</t>
  </si>
  <si>
    <t>HR</t>
  </si>
  <si>
    <t>Analytics</t>
  </si>
  <si>
    <t>Engineering</t>
  </si>
  <si>
    <t>Research</t>
  </si>
  <si>
    <t>INDEX($K$2:$K$8,RANDBETWEEN(1,ROWS(K2:K8)))</t>
  </si>
  <si>
    <t>IT Support Specialist</t>
  </si>
  <si>
    <t>Software Developer/Engineer</t>
  </si>
  <si>
    <t>Systems Analyst</t>
  </si>
  <si>
    <t>IT Project Manager</t>
  </si>
  <si>
    <t>IT Architect</t>
  </si>
  <si>
    <t>IT Manager</t>
  </si>
  <si>
    <t>R1</t>
  </si>
  <si>
    <t>R2</t>
  </si>
  <si>
    <t>R4</t>
  </si>
  <si>
    <t>R3</t>
  </si>
  <si>
    <t>Seniority level</t>
  </si>
  <si>
    <t>TotalCount</t>
  </si>
  <si>
    <t>FemaleCount</t>
  </si>
  <si>
    <t>MALE</t>
  </si>
  <si>
    <t>Values</t>
  </si>
  <si>
    <t>TotalClients</t>
  </si>
  <si>
    <t>FulltimeEmployee</t>
  </si>
  <si>
    <t>AverageSalary</t>
  </si>
  <si>
    <t>Core employees</t>
  </si>
  <si>
    <t>OtherEmployees</t>
  </si>
  <si>
    <t>FemaleCount1</t>
  </si>
  <si>
    <t>FemaleCountatio</t>
  </si>
  <si>
    <t>Female Ratio</t>
  </si>
  <si>
    <t>Others</t>
  </si>
  <si>
    <t>KPI</t>
  </si>
  <si>
    <t>Row Labels</t>
  </si>
  <si>
    <t>Grand Total</t>
  </si>
  <si>
    <t>Slect client</t>
  </si>
  <si>
    <t>Highlet</t>
  </si>
  <si>
    <t>Salaries for selective  departement</t>
  </si>
  <si>
    <t>Tenure group</t>
  </si>
  <si>
    <t>00-01-1900</t>
  </si>
  <si>
    <t>2018</t>
  </si>
  <si>
    <t>2019</t>
  </si>
  <si>
    <t>2020</t>
  </si>
  <si>
    <t>2021</t>
  </si>
  <si>
    <t>2022</t>
  </si>
  <si>
    <t>2023</t>
  </si>
  <si>
    <t>2024</t>
  </si>
  <si>
    <t>Jan</t>
  </si>
  <si>
    <t>Feb</t>
  </si>
  <si>
    <t>Mar</t>
  </si>
  <si>
    <t>Apr</t>
  </si>
  <si>
    <t>May</t>
  </si>
  <si>
    <t>Jun</t>
  </si>
  <si>
    <t>Jul</t>
  </si>
  <si>
    <t>Aug</t>
  </si>
  <si>
    <t>Sep</t>
  </si>
  <si>
    <t>Oct</t>
  </si>
  <si>
    <t>Nov</t>
  </si>
  <si>
    <t>Dec</t>
  </si>
  <si>
    <t>Year</t>
  </si>
  <si>
    <t>Month</t>
  </si>
  <si>
    <t>Employee Join 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</si>
</sst>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quot;₹&quot;\ #,##0.00"/>
    <numFmt numFmtId="165" formatCode="&quot;₹&quot;\ #,##0"/>
    <numFmt numFmtId="168" formatCode="&quot;₹&quot;\ #,##0;#,##0\ \-&quot;₹&quot;;&quot;₹&quot;\ #,##0"/>
  </numFmts>
  <fonts count="7" x14ac:knownFonts="1">
    <font>
      <sz val="11"/>
      <color theme="1"/>
      <name val="Segoe UI Light"/>
      <family val="2"/>
      <scheme val="minor"/>
    </font>
    <font>
      <sz val="11"/>
      <color theme="0"/>
      <name val="Segoe UI Light"/>
      <family val="2"/>
      <scheme val="minor"/>
    </font>
    <font>
      <sz val="36"/>
      <color theme="2" tint="-9.9978637043366805E-2"/>
      <name val="Segoe UI Light"/>
      <family val="2"/>
      <scheme val="minor"/>
    </font>
    <font>
      <sz val="12"/>
      <color theme="1"/>
      <name val="Segoe UI Light"/>
      <family val="2"/>
      <scheme val="minor"/>
    </font>
    <font>
      <sz val="8"/>
      <name val="Segoe UI Light"/>
      <family val="2"/>
      <scheme val="minor"/>
    </font>
    <font>
      <sz val="11"/>
      <color theme="1"/>
      <name val="Segoe UI Light"/>
      <family val="2"/>
      <scheme val="minor"/>
    </font>
    <font>
      <b/>
      <sz val="11"/>
      <color theme="1"/>
      <name val="Segoe UI Light"/>
      <family val="2"/>
      <scheme val="minor"/>
    </font>
  </fonts>
  <fills count="3">
    <fill>
      <patternFill patternType="none"/>
    </fill>
    <fill>
      <patternFill patternType="gray125"/>
    </fill>
    <fill>
      <patternFill patternType="solid">
        <fgColor theme="3"/>
        <bgColor indexed="64"/>
      </patternFill>
    </fill>
  </fills>
  <borders count="1">
    <border>
      <left/>
      <right/>
      <top/>
      <bottom/>
      <diagonal/>
    </border>
  </borders>
  <cellStyleXfs count="2">
    <xf numFmtId="0" fontId="0" fillId="0" borderId="0"/>
    <xf numFmtId="9" fontId="5" fillId="0" borderId="0" applyFont="0" applyFill="0" applyBorder="0" applyAlignment="0" applyProtection="0"/>
  </cellStyleXfs>
  <cellXfs count="17">
    <xf numFmtId="0" fontId="0" fillId="0" borderId="0" xfId="0"/>
    <xf numFmtId="2" fontId="0" fillId="0" borderId="0" xfId="0" applyNumberFormat="1"/>
    <xf numFmtId="0" fontId="0" fillId="2" borderId="0" xfId="0" applyFill="1"/>
    <xf numFmtId="0" fontId="1" fillId="2" borderId="0" xfId="0" applyFont="1" applyFill="1"/>
    <xf numFmtId="0" fontId="2" fillId="2" borderId="0" xfId="0" applyFont="1" applyFill="1"/>
    <xf numFmtId="0" fontId="3" fillId="2" borderId="0" xfId="0" applyFont="1" applyFill="1"/>
    <xf numFmtId="164" fontId="0" fillId="0" borderId="0" xfId="0" applyNumberFormat="1"/>
    <xf numFmtId="0" fontId="0" fillId="0" borderId="0" xfId="0" applyNumberFormat="1"/>
    <xf numFmtId="0" fontId="0" fillId="0" borderId="0" xfId="0" pivotButton="1"/>
    <xf numFmtId="1" fontId="0" fillId="0" borderId="0" xfId="0" applyNumberFormat="1"/>
    <xf numFmtId="0" fontId="0" fillId="0" borderId="0" xfId="0" applyAlignment="1">
      <alignment horizontal="left"/>
    </xf>
    <xf numFmtId="165" fontId="0" fillId="0" borderId="0" xfId="0" applyNumberFormat="1"/>
    <xf numFmtId="0" fontId="6" fillId="0" borderId="0" xfId="0" applyFont="1"/>
    <xf numFmtId="9" fontId="0" fillId="0" borderId="0" xfId="1" applyFont="1"/>
    <xf numFmtId="168" fontId="0" fillId="0" borderId="0" xfId="0" applyNumberFormat="1"/>
    <xf numFmtId="14" fontId="0" fillId="0" borderId="0" xfId="0" applyNumberFormat="1"/>
    <xf numFmtId="0" fontId="0" fillId="0" borderId="0" xfId="0" applyAlignment="1">
      <alignment horizontal="left" indent="1"/>
    </xf>
  </cellXfs>
  <cellStyles count="2">
    <cellStyle name="Normal" xfId="0" builtinId="0"/>
    <cellStyle name="Percent" xfId="1" builtinId="5"/>
  </cellStyles>
  <dxfs count="11">
    <dxf>
      <numFmt numFmtId="19" formatCode="dd/mm/yyyy"/>
    </dxf>
    <dxf>
      <numFmt numFmtId="2" formatCode="0.00"/>
    </dxf>
    <dxf>
      <numFmt numFmtId="19" formatCode="dd/mm/yyyy"/>
    </dxf>
    <dxf>
      <numFmt numFmtId="2" formatCode="0.00"/>
    </dxf>
    <dxf>
      <numFmt numFmtId="0" formatCode="General"/>
    </dxf>
    <dxf>
      <numFmt numFmtId="164" formatCode="&quot;₹&quot;\ #,##0.00"/>
    </dxf>
    <dxf>
      <numFmt numFmtId="0" formatCode="General"/>
    </dxf>
    <dxf>
      <numFmt numFmtId="0" formatCode="General"/>
    </dxf>
    <dxf>
      <numFmt numFmtId="0" formatCode="General"/>
    </dxf>
    <dxf>
      <font>
        <b/>
        <color theme="1"/>
      </font>
      <border>
        <bottom style="thin">
          <color theme="5"/>
        </bottom>
        <vertical/>
        <horizontal/>
      </border>
    </dxf>
    <dxf>
      <font>
        <color theme="1"/>
      </font>
      <fill>
        <patternFill patternType="solid">
          <fgColor auto="1"/>
          <bgColor theme="3" tint="-0.24994659260841701"/>
        </patternFill>
      </fill>
      <border diagonalUp="0" diagonalDown="0">
        <left/>
        <right/>
        <top/>
        <bottom/>
        <vertical/>
        <horizontal/>
      </border>
    </dxf>
  </dxfs>
  <tableStyles count="1" defaultTableStyle="TableStyleMedium2" defaultPivotStyle="PivotStyleLight16">
    <tableStyle name="SlicerStyleLight2 2" pivot="0" table="0" count="10" xr9:uid="{91871A71-DB13-4596-9C4F-A3723D432ABB}">
      <tableStyleElement type="wholeTable" dxfId="10"/>
      <tableStyleElement type="headerRow" dxfId="9"/>
    </tableStyle>
  </tableStyles>
  <colors>
    <mruColors>
      <color rgb="FF672D01"/>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b val="0"/>
            <i val="0"/>
            <color rgb="FF000000"/>
            <name val="Segoe UI Semibold"/>
            <family val="2"/>
            <scheme val="none"/>
          </font>
          <fill>
            <patternFill patternType="solid">
              <fgColor theme="5" tint="0.59999389629810485"/>
              <bgColor theme="5"/>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theme="0" tint="-0.34998626667073579"/>
            <name val="Segoe UI Light"/>
            <family val="2"/>
            <scheme val="minor"/>
          </font>
          <fill>
            <patternFill patternType="solid">
              <fgColor indexed="64"/>
              <bgColor theme="3" tint="-0.24994659260841701"/>
            </patternFill>
          </fill>
          <border diagonalUp="0" diagonalDown="0">
            <left/>
            <right/>
            <top/>
            <bottom/>
            <vertical/>
            <horizontal/>
          </border>
        </dxf>
      </x14:dxfs>
    </ext>
    <ext xmlns:x14="http://schemas.microsoft.com/office/spreadsheetml/2009/9/main" uri="{EB79DEF2-80B8-43e5-95BD-54CBDDF9020C}">
      <x14:slicerStyles defaultSlicerStyle="SlicerStyleLight1">
        <x14:slicerStyle name="SlicerStyleLight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pivotCacheDefinition" Target="pivotCache/pivotCacheDefinition7.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pivotCacheDefinition" Target="pivotCache/pivotCacheDefinition1.xml"/><Relationship Id="rId12" Type="http://schemas.openxmlformats.org/officeDocument/2006/relationships/pivotCacheDefinition" Target="pivotCache/pivotCacheDefinition6.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pivotCacheDefinition" Target="pivotCache/pivotCacheDefinition5.xml"/><Relationship Id="rId24" Type="http://schemas.openxmlformats.org/officeDocument/2006/relationships/customXml" Target="../customXml/item1.xml"/><Relationship Id="rId5" Type="http://schemas.openxmlformats.org/officeDocument/2006/relationships/worksheet" Target="worksheets/sheet5.xml"/><Relationship Id="rId15" Type="http://schemas.microsoft.com/office/2007/relationships/slicerCache" Target="slicerCaches/slicerCache1.xml"/><Relationship Id="rId23" Type="http://schemas.openxmlformats.org/officeDocument/2006/relationships/calcChain" Target="calcChain.xml"/><Relationship Id="rId10" Type="http://schemas.openxmlformats.org/officeDocument/2006/relationships/pivotCacheDefinition" Target="pivotCache/pivotCacheDefinition4.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pivotCacheDefinition" Target="pivotCache/pivotCacheDefinition8.xml"/><Relationship Id="rId22"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0"/>
          <c:w val="1"/>
          <c:h val="1"/>
        </c:manualLayout>
      </c:layout>
      <c:barChart>
        <c:barDir val="bar"/>
        <c:grouping val="stacked"/>
        <c:varyColors val="0"/>
        <c:ser>
          <c:idx val="0"/>
          <c:order val="0"/>
          <c:spPr>
            <a:solidFill>
              <a:schemeClr val="accent2">
                <a:lumMod val="40000"/>
                <a:lumOff val="60000"/>
              </a:schemeClr>
            </a:solidFill>
            <a:ln w="19050">
              <a:solidFill>
                <a:schemeClr val="bg1">
                  <a:alpha val="98000"/>
                </a:schemeClr>
              </a:solidFill>
            </a:ln>
            <a:effectLst>
              <a:glow rad="101600">
                <a:schemeClr val="accent3">
                  <a:satMod val="175000"/>
                  <a:alpha val="40000"/>
                </a:schemeClr>
              </a:glow>
            </a:effectLst>
          </c:spPr>
          <c:invertIfNegative val="0"/>
          <c:val>
            <c:numRef>
              <c:f>Calc!$H$5</c:f>
              <c:numCache>
                <c:formatCode>0%</c:formatCode>
                <c:ptCount val="1"/>
                <c:pt idx="0">
                  <c:v>0.61538461538461542</c:v>
                </c:pt>
              </c:numCache>
            </c:numRef>
          </c:val>
          <c:extLst>
            <c:ext xmlns:c16="http://schemas.microsoft.com/office/drawing/2014/chart" uri="{C3380CC4-5D6E-409C-BE32-E72D297353CC}">
              <c16:uniqueId val="{00000000-298F-43EF-881B-86DB377A65C0}"/>
            </c:ext>
          </c:extLst>
        </c:ser>
        <c:ser>
          <c:idx val="1"/>
          <c:order val="1"/>
          <c:spPr>
            <a:solidFill>
              <a:schemeClr val="tx1">
                <a:lumMod val="75000"/>
                <a:lumOff val="25000"/>
              </a:schemeClr>
            </a:solidFill>
            <a:ln>
              <a:noFill/>
            </a:ln>
            <a:effectLst/>
          </c:spPr>
          <c:invertIfNegative val="0"/>
          <c:dPt>
            <c:idx val="0"/>
            <c:invertIfNegative val="0"/>
            <c:bubble3D val="0"/>
            <c:spPr>
              <a:solidFill>
                <a:schemeClr val="tx1">
                  <a:lumMod val="75000"/>
                  <a:lumOff val="25000"/>
                </a:schemeClr>
              </a:solidFill>
              <a:ln>
                <a:solidFill>
                  <a:schemeClr val="tx1">
                    <a:lumMod val="65000"/>
                    <a:lumOff val="35000"/>
                  </a:schemeClr>
                </a:solidFill>
              </a:ln>
              <a:effectLst/>
            </c:spPr>
            <c:extLst>
              <c:ext xmlns:c16="http://schemas.microsoft.com/office/drawing/2014/chart" uri="{C3380CC4-5D6E-409C-BE32-E72D297353CC}">
                <c16:uniqueId val="{00000002-298F-43EF-881B-86DB377A65C0}"/>
              </c:ext>
            </c:extLst>
          </c:dPt>
          <c:val>
            <c:numRef>
              <c:f>Calc!$H$6</c:f>
              <c:numCache>
                <c:formatCode>0%</c:formatCode>
                <c:ptCount val="1"/>
                <c:pt idx="0">
                  <c:v>0.38461538461538458</c:v>
                </c:pt>
              </c:numCache>
            </c:numRef>
          </c:val>
          <c:extLst>
            <c:ext xmlns:c16="http://schemas.microsoft.com/office/drawing/2014/chart" uri="{C3380CC4-5D6E-409C-BE32-E72D297353CC}">
              <c16:uniqueId val="{00000001-298F-43EF-881B-86DB377A65C0}"/>
            </c:ext>
          </c:extLst>
        </c:ser>
        <c:dLbls>
          <c:showLegendKey val="0"/>
          <c:showVal val="0"/>
          <c:showCatName val="0"/>
          <c:showSerName val="0"/>
          <c:showPercent val="0"/>
          <c:showBubbleSize val="0"/>
        </c:dLbls>
        <c:gapWidth val="0"/>
        <c:overlap val="100"/>
        <c:axId val="1028414688"/>
        <c:axId val="1028421888"/>
      </c:barChart>
      <c:catAx>
        <c:axId val="1028414688"/>
        <c:scaling>
          <c:orientation val="minMax"/>
        </c:scaling>
        <c:delete val="1"/>
        <c:axPos val="l"/>
        <c:majorTickMark val="none"/>
        <c:minorTickMark val="none"/>
        <c:tickLblPos val="nextTo"/>
        <c:crossAx val="1028421888"/>
        <c:crosses val="autoZero"/>
        <c:auto val="1"/>
        <c:lblAlgn val="ctr"/>
        <c:lblOffset val="100"/>
        <c:noMultiLvlLbl val="0"/>
      </c:catAx>
      <c:valAx>
        <c:axId val="1028421888"/>
        <c:scaling>
          <c:orientation val="minMax"/>
          <c:max val="1"/>
        </c:scaling>
        <c:delete val="1"/>
        <c:axPos val="b"/>
        <c:numFmt formatCode="0%" sourceLinked="1"/>
        <c:majorTickMark val="none"/>
        <c:minorTickMark val="none"/>
        <c:tickLblPos val="nextTo"/>
        <c:crossAx val="10284146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innerShdw blurRad="63500" dist="50800" dir="8100000">
        <a:prstClr val="black">
          <a:alpha val="50000"/>
        </a:prstClr>
      </a:innerShdw>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225483359724508"/>
          <c:y val="6.9508929074157122E-2"/>
          <c:w val="0.73362839061720542"/>
          <c:h val="0.84332436711630465"/>
        </c:manualLayout>
      </c:layout>
      <c:barChart>
        <c:barDir val="bar"/>
        <c:grouping val="clustered"/>
        <c:varyColors val="0"/>
        <c:ser>
          <c:idx val="0"/>
          <c:order val="0"/>
          <c:spPr>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a:noFill/>
            </a:ln>
            <a:effectLst/>
          </c:spPr>
          <c:invertIfNegative val="0"/>
          <c:cat>
            <c:strRef>
              <c:f>Calc!$D$17:$D$30</c:f>
              <c:strCache>
                <c:ptCount val="14"/>
                <c:pt idx="0">
                  <c:v>HCL Technologies</c:v>
                </c:pt>
                <c:pt idx="1">
                  <c:v>Dasan External</c:v>
                </c:pt>
                <c:pt idx="2">
                  <c:v>BASF</c:v>
                </c:pt>
                <c:pt idx="3">
                  <c:v>Adani Group</c:v>
                </c:pt>
                <c:pt idx="4">
                  <c:v>Dun &amp; Bradstreet</c:v>
                </c:pt>
                <c:pt idx="5">
                  <c:v>Wipro</c:v>
                </c:pt>
                <c:pt idx="6">
                  <c:v>Next Plc</c:v>
                </c:pt>
                <c:pt idx="7">
                  <c:v>Bosch</c:v>
                </c:pt>
                <c:pt idx="8">
                  <c:v>Associated British Foods</c:v>
                </c:pt>
                <c:pt idx="9">
                  <c:v>Mahindra &amp; Mahindra</c:v>
                </c:pt>
                <c:pt idx="10">
                  <c:v>Audi</c:v>
                </c:pt>
                <c:pt idx="11">
                  <c:v>Reliance Industries</c:v>
                </c:pt>
                <c:pt idx="12">
                  <c:v>Mercedes-Benz</c:v>
                </c:pt>
                <c:pt idx="13">
                  <c:v>EasyJet</c:v>
                </c:pt>
              </c:strCache>
            </c:strRef>
          </c:cat>
          <c:val>
            <c:numRef>
              <c:f>Calc!$E$17:$E$30</c:f>
              <c:numCache>
                <c:formatCode>General</c:formatCode>
                <c:ptCount val="14"/>
                <c:pt idx="0">
                  <c:v>700</c:v>
                </c:pt>
                <c:pt idx="1">
                  <c:v>530</c:v>
                </c:pt>
                <c:pt idx="2">
                  <c:v>470</c:v>
                </c:pt>
                <c:pt idx="3">
                  <c:v>400</c:v>
                </c:pt>
                <c:pt idx="4">
                  <c:v>360</c:v>
                </c:pt>
                <c:pt idx="5">
                  <c:v>300</c:v>
                </c:pt>
                <c:pt idx="6">
                  <c:v>240</c:v>
                </c:pt>
                <c:pt idx="7">
                  <c:v>186</c:v>
                </c:pt>
                <c:pt idx="8">
                  <c:v>134</c:v>
                </c:pt>
                <c:pt idx="9">
                  <c:v>130</c:v>
                </c:pt>
                <c:pt idx="10">
                  <c:v>120</c:v>
                </c:pt>
                <c:pt idx="11">
                  <c:v>120</c:v>
                </c:pt>
                <c:pt idx="12">
                  <c:v>120</c:v>
                </c:pt>
                <c:pt idx="13">
                  <c:v>80</c:v>
                </c:pt>
              </c:numCache>
            </c:numRef>
          </c:val>
          <c:extLst>
            <c:ext xmlns:c16="http://schemas.microsoft.com/office/drawing/2014/chart" uri="{C3380CC4-5D6E-409C-BE32-E72D297353CC}">
              <c16:uniqueId val="{00000000-B388-441A-B131-C142055743B2}"/>
            </c:ext>
          </c:extLst>
        </c:ser>
        <c:ser>
          <c:idx val="1"/>
          <c:order val="1"/>
          <c:spPr>
            <a:solidFill>
              <a:schemeClr val="accent2"/>
            </a:solidFill>
            <a:ln>
              <a:noFill/>
            </a:ln>
            <a:effectLst/>
          </c:spPr>
          <c:invertIfNegative val="0"/>
          <c:cat>
            <c:strRef>
              <c:f>Calc!$D$17:$D$30</c:f>
              <c:strCache>
                <c:ptCount val="14"/>
                <c:pt idx="0">
                  <c:v>HCL Technologies</c:v>
                </c:pt>
                <c:pt idx="1">
                  <c:v>Dasan External</c:v>
                </c:pt>
                <c:pt idx="2">
                  <c:v>BASF</c:v>
                </c:pt>
                <c:pt idx="3">
                  <c:v>Adani Group</c:v>
                </c:pt>
                <c:pt idx="4">
                  <c:v>Dun &amp; Bradstreet</c:v>
                </c:pt>
                <c:pt idx="5">
                  <c:v>Wipro</c:v>
                </c:pt>
                <c:pt idx="6">
                  <c:v>Next Plc</c:v>
                </c:pt>
                <c:pt idx="7">
                  <c:v>Bosch</c:v>
                </c:pt>
                <c:pt idx="8">
                  <c:v>Associated British Foods</c:v>
                </c:pt>
                <c:pt idx="9">
                  <c:v>Mahindra &amp; Mahindra</c:v>
                </c:pt>
                <c:pt idx="10">
                  <c:v>Audi</c:v>
                </c:pt>
                <c:pt idx="11">
                  <c:v>Reliance Industries</c:v>
                </c:pt>
                <c:pt idx="12">
                  <c:v>Mercedes-Benz</c:v>
                </c:pt>
                <c:pt idx="13">
                  <c:v>EasyJet</c:v>
                </c:pt>
              </c:strCache>
            </c:strRef>
          </c:cat>
          <c:val>
            <c:numRef>
              <c:f>Calc!$F$17:$F$30</c:f>
              <c:numCache>
                <c:formatCode>General</c:formatCode>
                <c:ptCount val="14"/>
                <c:pt idx="0">
                  <c:v>#N/A</c:v>
                </c:pt>
                <c:pt idx="1">
                  <c:v>#N/A</c:v>
                </c:pt>
                <c:pt idx="2">
                  <c:v>#N/A</c:v>
                </c:pt>
                <c:pt idx="3">
                  <c:v>#N/A</c:v>
                </c:pt>
                <c:pt idx="4">
                  <c:v>#N/A</c:v>
                </c:pt>
                <c:pt idx="5">
                  <c:v>#N/A</c:v>
                </c:pt>
                <c:pt idx="6">
                  <c:v>#N/A</c:v>
                </c:pt>
                <c:pt idx="7">
                  <c:v>#N/A</c:v>
                </c:pt>
                <c:pt idx="8">
                  <c:v>#N/A</c:v>
                </c:pt>
                <c:pt idx="9">
                  <c:v>130</c:v>
                </c:pt>
                <c:pt idx="10">
                  <c:v>#N/A</c:v>
                </c:pt>
                <c:pt idx="11">
                  <c:v>#N/A</c:v>
                </c:pt>
                <c:pt idx="12">
                  <c:v>#N/A</c:v>
                </c:pt>
                <c:pt idx="13">
                  <c:v>#N/A</c:v>
                </c:pt>
              </c:numCache>
            </c:numRef>
          </c:val>
          <c:extLst>
            <c:ext xmlns:c16="http://schemas.microsoft.com/office/drawing/2014/chart" uri="{C3380CC4-5D6E-409C-BE32-E72D297353CC}">
              <c16:uniqueId val="{00000001-B388-441A-B131-C142055743B2}"/>
            </c:ext>
          </c:extLst>
        </c:ser>
        <c:dLbls>
          <c:showLegendKey val="0"/>
          <c:showVal val="0"/>
          <c:showCatName val="0"/>
          <c:showSerName val="0"/>
          <c:showPercent val="0"/>
          <c:showBubbleSize val="0"/>
        </c:dLbls>
        <c:gapWidth val="30"/>
        <c:overlap val="100"/>
        <c:axId val="1056486688"/>
        <c:axId val="1056499168"/>
      </c:barChart>
      <c:dateAx>
        <c:axId val="1056486688"/>
        <c:scaling>
          <c:orientation val="minMax"/>
        </c:scaling>
        <c:delete val="0"/>
        <c:axPos val="l"/>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56499168"/>
        <c:crosses val="autoZero"/>
        <c:auto val="0"/>
        <c:lblOffset val="100"/>
        <c:baseTimeUnit val="days"/>
      </c:dateAx>
      <c:valAx>
        <c:axId val="1056499168"/>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564866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a:noFill/>
            </a:ln>
            <a:effectLst/>
          </c:spPr>
          <c:invertIfNegative val="0"/>
          <c:cat>
            <c:strRef>
              <c:f>Calc!$M$17:$M$23</c:f>
              <c:strCache>
                <c:ptCount val="7"/>
                <c:pt idx="0">
                  <c:v>Analytics</c:v>
                </c:pt>
                <c:pt idx="1">
                  <c:v>Research</c:v>
                </c:pt>
                <c:pt idx="2">
                  <c:v>Sales</c:v>
                </c:pt>
                <c:pt idx="3">
                  <c:v>Engineering</c:v>
                </c:pt>
                <c:pt idx="4">
                  <c:v>Accounting</c:v>
                </c:pt>
                <c:pt idx="5">
                  <c:v>HR</c:v>
                </c:pt>
                <c:pt idx="6">
                  <c:v>IT</c:v>
                </c:pt>
              </c:strCache>
            </c:strRef>
          </c:cat>
          <c:val>
            <c:numRef>
              <c:f>Calc!$N$17:$N$23</c:f>
              <c:numCache>
                <c:formatCode>General</c:formatCode>
                <c:ptCount val="7"/>
                <c:pt idx="0">
                  <c:v>580</c:v>
                </c:pt>
                <c:pt idx="1">
                  <c:v>579</c:v>
                </c:pt>
                <c:pt idx="2">
                  <c:v>567</c:v>
                </c:pt>
                <c:pt idx="3">
                  <c:v>565</c:v>
                </c:pt>
                <c:pt idx="4">
                  <c:v>537</c:v>
                </c:pt>
                <c:pt idx="5">
                  <c:v>535</c:v>
                </c:pt>
                <c:pt idx="6">
                  <c:v>527</c:v>
                </c:pt>
              </c:numCache>
            </c:numRef>
          </c:val>
          <c:extLst>
            <c:ext xmlns:c16="http://schemas.microsoft.com/office/drawing/2014/chart" uri="{C3380CC4-5D6E-409C-BE32-E72D297353CC}">
              <c16:uniqueId val="{00000000-FC8F-476B-ABED-B6E6D0A823A1}"/>
            </c:ext>
          </c:extLst>
        </c:ser>
        <c:ser>
          <c:idx val="1"/>
          <c:order val="1"/>
          <c:spPr>
            <a:solidFill>
              <a:schemeClr val="accent2"/>
            </a:solidFill>
            <a:ln>
              <a:noFill/>
            </a:ln>
            <a:effectLst/>
          </c:spPr>
          <c:invertIfNegative val="0"/>
          <c:cat>
            <c:strRef>
              <c:f>Calc!$M$17:$M$23</c:f>
              <c:strCache>
                <c:ptCount val="7"/>
                <c:pt idx="0">
                  <c:v>Analytics</c:v>
                </c:pt>
                <c:pt idx="1">
                  <c:v>Research</c:v>
                </c:pt>
                <c:pt idx="2">
                  <c:v>Sales</c:v>
                </c:pt>
                <c:pt idx="3">
                  <c:v>Engineering</c:v>
                </c:pt>
                <c:pt idx="4">
                  <c:v>Accounting</c:v>
                </c:pt>
                <c:pt idx="5">
                  <c:v>HR</c:v>
                </c:pt>
                <c:pt idx="6">
                  <c:v>IT</c:v>
                </c:pt>
              </c:strCache>
            </c:strRef>
          </c:cat>
          <c:val>
            <c:numRef>
              <c:f>Calc!$O$17:$O$23</c:f>
              <c:numCache>
                <c:formatCode>General</c:formatCode>
                <c:ptCount val="7"/>
                <c:pt idx="0">
                  <c:v>#N/A</c:v>
                </c:pt>
                <c:pt idx="1">
                  <c:v>#N/A</c:v>
                </c:pt>
                <c:pt idx="2">
                  <c:v>#N/A</c:v>
                </c:pt>
                <c:pt idx="3">
                  <c:v>#N/A</c:v>
                </c:pt>
                <c:pt idx="4">
                  <c:v>#N/A</c:v>
                </c:pt>
                <c:pt idx="5">
                  <c:v>#N/A</c:v>
                </c:pt>
                <c:pt idx="6">
                  <c:v>527</c:v>
                </c:pt>
              </c:numCache>
            </c:numRef>
          </c:val>
          <c:extLst>
            <c:ext xmlns:c16="http://schemas.microsoft.com/office/drawing/2014/chart" uri="{C3380CC4-5D6E-409C-BE32-E72D297353CC}">
              <c16:uniqueId val="{00000001-FC8F-476B-ABED-B6E6D0A823A1}"/>
            </c:ext>
          </c:extLst>
        </c:ser>
        <c:dLbls>
          <c:showLegendKey val="0"/>
          <c:showVal val="0"/>
          <c:showCatName val="0"/>
          <c:showSerName val="0"/>
          <c:showPercent val="0"/>
          <c:showBubbleSize val="0"/>
        </c:dLbls>
        <c:gapWidth val="50"/>
        <c:overlap val="100"/>
        <c:axId val="1024493600"/>
        <c:axId val="1024517600"/>
      </c:barChart>
      <c:catAx>
        <c:axId val="102449360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24517600"/>
        <c:crosses val="autoZero"/>
        <c:auto val="1"/>
        <c:lblAlgn val="ctr"/>
        <c:lblOffset val="100"/>
        <c:noMultiLvlLbl val="0"/>
      </c:catAx>
      <c:valAx>
        <c:axId val="1024517600"/>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244936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Calc!$R$32:$R$35</c:f>
              <c:strCache>
                <c:ptCount val="4"/>
                <c:pt idx="0">
                  <c:v>R1</c:v>
                </c:pt>
                <c:pt idx="1">
                  <c:v>R2</c:v>
                </c:pt>
                <c:pt idx="2">
                  <c:v>R3</c:v>
                </c:pt>
                <c:pt idx="3">
                  <c:v>R4</c:v>
                </c:pt>
              </c:strCache>
            </c:strRef>
          </c:cat>
          <c:val>
            <c:numRef>
              <c:f>Calc!$S$32:$S$35</c:f>
              <c:numCache>
                <c:formatCode>General</c:formatCode>
                <c:ptCount val="4"/>
                <c:pt idx="0">
                  <c:v>1598</c:v>
                </c:pt>
                <c:pt idx="1">
                  <c:v>1103</c:v>
                </c:pt>
                <c:pt idx="2">
                  <c:v>554</c:v>
                </c:pt>
                <c:pt idx="3">
                  <c:v>635</c:v>
                </c:pt>
              </c:numCache>
            </c:numRef>
          </c:val>
          <c:extLst>
            <c:ext xmlns:c16="http://schemas.microsoft.com/office/drawing/2014/chart" uri="{C3380CC4-5D6E-409C-BE32-E72D297353CC}">
              <c16:uniqueId val="{00000000-79E1-4B9C-BE95-8942A5BA3618}"/>
            </c:ext>
          </c:extLst>
        </c:ser>
        <c:dLbls>
          <c:dLblPos val="inEnd"/>
          <c:showLegendKey val="0"/>
          <c:showVal val="1"/>
          <c:showCatName val="0"/>
          <c:showSerName val="0"/>
          <c:showPercent val="0"/>
          <c:showBubbleSize val="0"/>
        </c:dLbls>
        <c:gapWidth val="50"/>
        <c:overlap val="-27"/>
        <c:axId val="3130416"/>
        <c:axId val="3145296"/>
      </c:barChart>
      <c:catAx>
        <c:axId val="3130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145296"/>
        <c:crosses val="autoZero"/>
        <c:auto val="1"/>
        <c:lblAlgn val="ctr"/>
        <c:lblOffset val="100"/>
        <c:noMultiLvlLbl val="0"/>
      </c:catAx>
      <c:valAx>
        <c:axId val="3145296"/>
        <c:scaling>
          <c:orientation val="minMax"/>
        </c:scaling>
        <c:delete val="0"/>
        <c:axPos val="l"/>
        <c:numFmt formatCode="General" sourceLinked="1"/>
        <c:majorTickMark val="none"/>
        <c:minorTickMark val="none"/>
        <c:tickLblPos val="nextTo"/>
        <c:spPr>
          <a:noFill/>
          <a:ln>
            <a:solidFill>
              <a:schemeClr val="bg1"/>
            </a:solid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130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4421259842519686E-2"/>
          <c:y val="6.0185185185185182E-2"/>
          <c:w val="0.85486548556430431"/>
          <c:h val="0.73360754208166767"/>
        </c:manualLayout>
      </c:layout>
      <c:lineChart>
        <c:grouping val="standard"/>
        <c:varyColors val="0"/>
        <c:ser>
          <c:idx val="0"/>
          <c:order val="0"/>
          <c:tx>
            <c:strRef>
              <c:f>Calc!$Z$32</c:f>
              <c:strCache>
                <c:ptCount val="1"/>
                <c:pt idx="0">
                  <c:v>Employee Join count</c:v>
                </c:pt>
              </c:strCache>
            </c:strRef>
          </c:tx>
          <c:spPr>
            <a:ln w="28575" cap="rnd">
              <a:solidFill>
                <a:srgbClr val="92D050"/>
              </a:solidFill>
              <a:round/>
            </a:ln>
            <a:effectLst/>
          </c:spPr>
          <c:marker>
            <c:symbol val="none"/>
          </c:marker>
          <c:cat>
            <c:multiLvlStrRef>
              <c:f>Calc!$X$33:$Y$116</c:f>
              <c:multiLvlStrCache>
                <c:ptCount val="8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pt idx="48">
                    <c:v>Jan</c:v>
                  </c:pt>
                  <c:pt idx="49">
                    <c:v>Feb</c:v>
                  </c:pt>
                  <c:pt idx="50">
                    <c:v>Mar</c:v>
                  </c:pt>
                  <c:pt idx="51">
                    <c:v>Apr</c:v>
                  </c:pt>
                  <c:pt idx="52">
                    <c:v>May</c:v>
                  </c:pt>
                  <c:pt idx="53">
                    <c:v>Jun</c:v>
                  </c:pt>
                  <c:pt idx="54">
                    <c:v>Jul</c:v>
                  </c:pt>
                  <c:pt idx="55">
                    <c:v>Aug</c:v>
                  </c:pt>
                  <c:pt idx="56">
                    <c:v>Sep</c:v>
                  </c:pt>
                  <c:pt idx="57">
                    <c:v>Oct</c:v>
                  </c:pt>
                  <c:pt idx="58">
                    <c:v>Nov</c:v>
                  </c:pt>
                  <c:pt idx="59">
                    <c:v>Dec</c:v>
                  </c:pt>
                  <c:pt idx="60">
                    <c:v>Jan</c:v>
                  </c:pt>
                  <c:pt idx="61">
                    <c:v>Feb</c:v>
                  </c:pt>
                  <c:pt idx="62">
                    <c:v>Mar</c:v>
                  </c:pt>
                  <c:pt idx="63">
                    <c:v>Apr</c:v>
                  </c:pt>
                  <c:pt idx="64">
                    <c:v>May</c:v>
                  </c:pt>
                  <c:pt idx="65">
                    <c:v>Jun</c:v>
                  </c:pt>
                  <c:pt idx="66">
                    <c:v>Jul</c:v>
                  </c:pt>
                  <c:pt idx="67">
                    <c:v>Aug</c:v>
                  </c:pt>
                  <c:pt idx="68">
                    <c:v>Sep</c:v>
                  </c:pt>
                  <c:pt idx="69">
                    <c:v>Oct</c:v>
                  </c:pt>
                  <c:pt idx="70">
                    <c:v>Nov</c:v>
                  </c:pt>
                  <c:pt idx="71">
                    <c:v>Dec</c:v>
                  </c:pt>
                  <c:pt idx="72">
                    <c:v>Jan</c:v>
                  </c:pt>
                  <c:pt idx="73">
                    <c:v>Feb</c:v>
                  </c:pt>
                  <c:pt idx="74">
                    <c:v>Mar</c:v>
                  </c:pt>
                  <c:pt idx="75">
                    <c:v>Apr</c:v>
                  </c:pt>
                  <c:pt idx="76">
                    <c:v>May</c:v>
                  </c:pt>
                  <c:pt idx="77">
                    <c:v>Jun</c:v>
                  </c:pt>
                  <c:pt idx="78">
                    <c:v>Jul</c:v>
                  </c:pt>
                  <c:pt idx="79">
                    <c:v>Aug</c:v>
                  </c:pt>
                  <c:pt idx="80">
                    <c:v>Sep</c:v>
                  </c:pt>
                  <c:pt idx="81">
                    <c:v>Oct</c:v>
                  </c:pt>
                  <c:pt idx="82">
                    <c:v>Nov</c:v>
                  </c:pt>
                  <c:pt idx="83">
                    <c:v>Dec</c:v>
                  </c:pt>
                </c:lvl>
                <c:lvl>
                  <c:pt idx="0">
                    <c:v>2018</c:v>
                  </c:pt>
                  <c:pt idx="1">
                    <c:v>2018</c:v>
                  </c:pt>
                  <c:pt idx="2">
                    <c:v>2018</c:v>
                  </c:pt>
                  <c:pt idx="3">
                    <c:v>2018</c:v>
                  </c:pt>
                  <c:pt idx="4">
                    <c:v>2018</c:v>
                  </c:pt>
                  <c:pt idx="5">
                    <c:v>2018</c:v>
                  </c:pt>
                  <c:pt idx="6">
                    <c:v>2018</c:v>
                  </c:pt>
                  <c:pt idx="7">
                    <c:v>2018</c:v>
                  </c:pt>
                  <c:pt idx="8">
                    <c:v>2018</c:v>
                  </c:pt>
                  <c:pt idx="9">
                    <c:v>2018</c:v>
                  </c:pt>
                  <c:pt idx="10">
                    <c:v>2018</c:v>
                  </c:pt>
                  <c:pt idx="11">
                    <c:v>2018</c:v>
                  </c:pt>
                  <c:pt idx="12">
                    <c:v>2019</c:v>
                  </c:pt>
                  <c:pt idx="13">
                    <c:v>2019</c:v>
                  </c:pt>
                  <c:pt idx="14">
                    <c:v>2019</c:v>
                  </c:pt>
                  <c:pt idx="15">
                    <c:v>2019</c:v>
                  </c:pt>
                  <c:pt idx="16">
                    <c:v>2019</c:v>
                  </c:pt>
                  <c:pt idx="17">
                    <c:v>2019</c:v>
                  </c:pt>
                  <c:pt idx="18">
                    <c:v>2019</c:v>
                  </c:pt>
                  <c:pt idx="19">
                    <c:v>2019</c:v>
                  </c:pt>
                  <c:pt idx="20">
                    <c:v>2019</c:v>
                  </c:pt>
                  <c:pt idx="21">
                    <c:v>2019</c:v>
                  </c:pt>
                  <c:pt idx="22">
                    <c:v>2019</c:v>
                  </c:pt>
                  <c:pt idx="23">
                    <c:v>2019</c:v>
                  </c:pt>
                  <c:pt idx="24">
                    <c:v>2020</c:v>
                  </c:pt>
                  <c:pt idx="25">
                    <c:v>2020</c:v>
                  </c:pt>
                  <c:pt idx="26">
                    <c:v>2020</c:v>
                  </c:pt>
                  <c:pt idx="27">
                    <c:v>2020</c:v>
                  </c:pt>
                  <c:pt idx="28">
                    <c:v>2020</c:v>
                  </c:pt>
                  <c:pt idx="29">
                    <c:v>2020</c:v>
                  </c:pt>
                  <c:pt idx="30">
                    <c:v>2020</c:v>
                  </c:pt>
                  <c:pt idx="31">
                    <c:v>2020</c:v>
                  </c:pt>
                  <c:pt idx="32">
                    <c:v>2020</c:v>
                  </c:pt>
                  <c:pt idx="33">
                    <c:v>2020</c:v>
                  </c:pt>
                  <c:pt idx="34">
                    <c:v>2020</c:v>
                  </c:pt>
                  <c:pt idx="35">
                    <c:v>2020</c:v>
                  </c:pt>
                  <c:pt idx="36">
                    <c:v>2021</c:v>
                  </c:pt>
                  <c:pt idx="37">
                    <c:v>2021</c:v>
                  </c:pt>
                  <c:pt idx="38">
                    <c:v>2021</c:v>
                  </c:pt>
                  <c:pt idx="39">
                    <c:v>2021</c:v>
                  </c:pt>
                  <c:pt idx="40">
                    <c:v>2021</c:v>
                  </c:pt>
                  <c:pt idx="41">
                    <c:v>2021</c:v>
                  </c:pt>
                  <c:pt idx="42">
                    <c:v>2021</c:v>
                  </c:pt>
                  <c:pt idx="43">
                    <c:v>2021</c:v>
                  </c:pt>
                  <c:pt idx="44">
                    <c:v>2021</c:v>
                  </c:pt>
                  <c:pt idx="45">
                    <c:v>2021</c:v>
                  </c:pt>
                  <c:pt idx="46">
                    <c:v>2021</c:v>
                  </c:pt>
                  <c:pt idx="47">
                    <c:v>2021</c:v>
                  </c:pt>
                  <c:pt idx="48">
                    <c:v>2022</c:v>
                  </c:pt>
                  <c:pt idx="49">
                    <c:v>2022</c:v>
                  </c:pt>
                  <c:pt idx="50">
                    <c:v>2022</c:v>
                  </c:pt>
                  <c:pt idx="51">
                    <c:v>2022</c:v>
                  </c:pt>
                  <c:pt idx="52">
                    <c:v>2022</c:v>
                  </c:pt>
                  <c:pt idx="53">
                    <c:v>2022</c:v>
                  </c:pt>
                  <c:pt idx="54">
                    <c:v>2022</c:v>
                  </c:pt>
                  <c:pt idx="55">
                    <c:v>2022</c:v>
                  </c:pt>
                  <c:pt idx="56">
                    <c:v>2022</c:v>
                  </c:pt>
                  <c:pt idx="57">
                    <c:v>2022</c:v>
                  </c:pt>
                  <c:pt idx="58">
                    <c:v>2022</c:v>
                  </c:pt>
                  <c:pt idx="59">
                    <c:v>2022</c:v>
                  </c:pt>
                  <c:pt idx="60">
                    <c:v>2023</c:v>
                  </c:pt>
                  <c:pt idx="61">
                    <c:v>2023</c:v>
                  </c:pt>
                  <c:pt idx="62">
                    <c:v>2023</c:v>
                  </c:pt>
                  <c:pt idx="63">
                    <c:v>2023</c:v>
                  </c:pt>
                  <c:pt idx="64">
                    <c:v>2023</c:v>
                  </c:pt>
                  <c:pt idx="65">
                    <c:v>2023</c:v>
                  </c:pt>
                  <c:pt idx="66">
                    <c:v>2023</c:v>
                  </c:pt>
                  <c:pt idx="67">
                    <c:v>2023</c:v>
                  </c:pt>
                  <c:pt idx="68">
                    <c:v>2023</c:v>
                  </c:pt>
                  <c:pt idx="69">
                    <c:v>2023</c:v>
                  </c:pt>
                  <c:pt idx="70">
                    <c:v>2023</c:v>
                  </c:pt>
                  <c:pt idx="71">
                    <c:v>2023</c:v>
                  </c:pt>
                  <c:pt idx="72">
                    <c:v>2024</c:v>
                  </c:pt>
                  <c:pt idx="73">
                    <c:v>2024</c:v>
                  </c:pt>
                  <c:pt idx="74">
                    <c:v>2024</c:v>
                  </c:pt>
                  <c:pt idx="75">
                    <c:v>2024</c:v>
                  </c:pt>
                  <c:pt idx="76">
                    <c:v>2024</c:v>
                  </c:pt>
                  <c:pt idx="77">
                    <c:v>2024</c:v>
                  </c:pt>
                  <c:pt idx="78">
                    <c:v>2024</c:v>
                  </c:pt>
                  <c:pt idx="79">
                    <c:v>2024</c:v>
                  </c:pt>
                  <c:pt idx="80">
                    <c:v>2024</c:v>
                  </c:pt>
                  <c:pt idx="81">
                    <c:v>2024</c:v>
                  </c:pt>
                  <c:pt idx="82">
                    <c:v>2024</c:v>
                  </c:pt>
                  <c:pt idx="83">
                    <c:v>2024</c:v>
                  </c:pt>
                </c:lvl>
              </c:multiLvlStrCache>
            </c:multiLvlStrRef>
          </c:cat>
          <c:val>
            <c:numRef>
              <c:f>Calc!$Z$33:$Z$116</c:f>
              <c:numCache>
                <c:formatCode>General</c:formatCode>
                <c:ptCount val="84"/>
                <c:pt idx="0">
                  <c:v>41</c:v>
                </c:pt>
                <c:pt idx="1">
                  <c:v>37</c:v>
                </c:pt>
                <c:pt idx="2">
                  <c:v>37</c:v>
                </c:pt>
                <c:pt idx="3">
                  <c:v>54</c:v>
                </c:pt>
                <c:pt idx="4">
                  <c:v>52</c:v>
                </c:pt>
                <c:pt idx="5">
                  <c:v>60</c:v>
                </c:pt>
                <c:pt idx="6">
                  <c:v>37</c:v>
                </c:pt>
                <c:pt idx="7">
                  <c:v>54</c:v>
                </c:pt>
                <c:pt idx="8">
                  <c:v>55</c:v>
                </c:pt>
                <c:pt idx="9">
                  <c:v>52</c:v>
                </c:pt>
                <c:pt idx="10">
                  <c:v>34</c:v>
                </c:pt>
                <c:pt idx="11">
                  <c:v>50</c:v>
                </c:pt>
                <c:pt idx="12">
                  <c:v>48</c:v>
                </c:pt>
                <c:pt idx="13">
                  <c:v>39</c:v>
                </c:pt>
                <c:pt idx="14">
                  <c:v>37</c:v>
                </c:pt>
                <c:pt idx="15">
                  <c:v>50</c:v>
                </c:pt>
                <c:pt idx="16">
                  <c:v>48</c:v>
                </c:pt>
                <c:pt idx="17">
                  <c:v>59</c:v>
                </c:pt>
                <c:pt idx="18">
                  <c:v>37</c:v>
                </c:pt>
                <c:pt idx="19">
                  <c:v>43</c:v>
                </c:pt>
                <c:pt idx="20">
                  <c:v>50</c:v>
                </c:pt>
                <c:pt idx="21">
                  <c:v>41</c:v>
                </c:pt>
                <c:pt idx="22">
                  <c:v>41</c:v>
                </c:pt>
                <c:pt idx="23">
                  <c:v>43</c:v>
                </c:pt>
                <c:pt idx="24">
                  <c:v>43</c:v>
                </c:pt>
                <c:pt idx="25">
                  <c:v>47</c:v>
                </c:pt>
                <c:pt idx="26">
                  <c:v>53</c:v>
                </c:pt>
                <c:pt idx="27">
                  <c:v>50</c:v>
                </c:pt>
                <c:pt idx="28">
                  <c:v>41</c:v>
                </c:pt>
                <c:pt idx="29">
                  <c:v>51</c:v>
                </c:pt>
                <c:pt idx="30">
                  <c:v>48</c:v>
                </c:pt>
                <c:pt idx="31">
                  <c:v>39</c:v>
                </c:pt>
                <c:pt idx="32">
                  <c:v>43</c:v>
                </c:pt>
                <c:pt idx="33">
                  <c:v>49</c:v>
                </c:pt>
                <c:pt idx="34">
                  <c:v>45</c:v>
                </c:pt>
                <c:pt idx="35">
                  <c:v>46</c:v>
                </c:pt>
                <c:pt idx="36">
                  <c:v>42</c:v>
                </c:pt>
                <c:pt idx="37">
                  <c:v>40</c:v>
                </c:pt>
                <c:pt idx="38">
                  <c:v>53</c:v>
                </c:pt>
                <c:pt idx="39">
                  <c:v>33</c:v>
                </c:pt>
                <c:pt idx="40">
                  <c:v>41</c:v>
                </c:pt>
                <c:pt idx="41">
                  <c:v>45</c:v>
                </c:pt>
                <c:pt idx="42">
                  <c:v>53</c:v>
                </c:pt>
                <c:pt idx="43">
                  <c:v>53</c:v>
                </c:pt>
                <c:pt idx="44">
                  <c:v>41</c:v>
                </c:pt>
                <c:pt idx="45">
                  <c:v>50</c:v>
                </c:pt>
                <c:pt idx="46">
                  <c:v>56</c:v>
                </c:pt>
                <c:pt idx="47">
                  <c:v>41</c:v>
                </c:pt>
                <c:pt idx="48">
                  <c:v>44</c:v>
                </c:pt>
                <c:pt idx="49">
                  <c:v>45</c:v>
                </c:pt>
                <c:pt idx="50">
                  <c:v>46</c:v>
                </c:pt>
                <c:pt idx="51">
                  <c:v>51</c:v>
                </c:pt>
                <c:pt idx="52">
                  <c:v>43</c:v>
                </c:pt>
                <c:pt idx="53">
                  <c:v>48</c:v>
                </c:pt>
                <c:pt idx="54">
                  <c:v>42</c:v>
                </c:pt>
                <c:pt idx="55">
                  <c:v>56</c:v>
                </c:pt>
                <c:pt idx="56">
                  <c:v>41</c:v>
                </c:pt>
                <c:pt idx="57">
                  <c:v>49</c:v>
                </c:pt>
                <c:pt idx="58">
                  <c:v>54</c:v>
                </c:pt>
                <c:pt idx="59">
                  <c:v>47</c:v>
                </c:pt>
                <c:pt idx="60">
                  <c:v>40</c:v>
                </c:pt>
                <c:pt idx="61">
                  <c:v>48</c:v>
                </c:pt>
                <c:pt idx="62">
                  <c:v>45</c:v>
                </c:pt>
                <c:pt idx="63">
                  <c:v>38</c:v>
                </c:pt>
                <c:pt idx="64">
                  <c:v>45</c:v>
                </c:pt>
                <c:pt idx="65">
                  <c:v>39</c:v>
                </c:pt>
                <c:pt idx="66">
                  <c:v>43</c:v>
                </c:pt>
                <c:pt idx="67">
                  <c:v>60</c:v>
                </c:pt>
                <c:pt idx="68">
                  <c:v>46</c:v>
                </c:pt>
                <c:pt idx="69">
                  <c:v>53</c:v>
                </c:pt>
                <c:pt idx="70">
                  <c:v>40</c:v>
                </c:pt>
                <c:pt idx="71">
                  <c:v>41</c:v>
                </c:pt>
                <c:pt idx="72">
                  <c:v>44</c:v>
                </c:pt>
                <c:pt idx="73">
                  <c:v>55</c:v>
                </c:pt>
                <c:pt idx="74">
                  <c:v>50</c:v>
                </c:pt>
                <c:pt idx="75">
                  <c:v>47</c:v>
                </c:pt>
                <c:pt idx="76">
                  <c:v>50</c:v>
                </c:pt>
                <c:pt idx="77">
                  <c:v>45</c:v>
                </c:pt>
                <c:pt idx="78">
                  <c:v>53</c:v>
                </c:pt>
                <c:pt idx="79">
                  <c:v>55</c:v>
                </c:pt>
                <c:pt idx="80">
                  <c:v>47</c:v>
                </c:pt>
                <c:pt idx="81">
                  <c:v>38</c:v>
                </c:pt>
                <c:pt idx="82">
                  <c:v>45</c:v>
                </c:pt>
                <c:pt idx="83">
                  <c:v>55</c:v>
                </c:pt>
              </c:numCache>
            </c:numRef>
          </c:val>
          <c:smooth val="0"/>
          <c:extLst>
            <c:ext xmlns:c16="http://schemas.microsoft.com/office/drawing/2014/chart" uri="{C3380CC4-5D6E-409C-BE32-E72D297353CC}">
              <c16:uniqueId val="{00000000-14A0-4E72-BB22-92708247FB5D}"/>
            </c:ext>
          </c:extLst>
        </c:ser>
        <c:dLbls>
          <c:showLegendKey val="0"/>
          <c:showVal val="0"/>
          <c:showCatName val="0"/>
          <c:showSerName val="0"/>
          <c:showPercent val="0"/>
          <c:showBubbleSize val="0"/>
        </c:dLbls>
        <c:smooth val="0"/>
        <c:axId val="111550992"/>
        <c:axId val="111551952"/>
      </c:lineChart>
      <c:catAx>
        <c:axId val="111550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1551952"/>
        <c:crosses val="autoZero"/>
        <c:auto val="0"/>
        <c:lblAlgn val="ctr"/>
        <c:lblOffset val="100"/>
        <c:tickLblSkip val="12"/>
        <c:noMultiLvlLbl val="1"/>
      </c:catAx>
      <c:valAx>
        <c:axId val="11155195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1550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[0]!sel.sal</cx:f>
      </cx:numDim>
    </cx:data>
  </cx:chartData>
  <cx:chart>
    <cx:plotArea>
      <cx:plotAreaRegion>
        <cx:plotSurface>
          <cx:spPr>
            <a:noFill/>
          </cx:spPr>
        </cx:plotSurface>
        <cx:series layoutId="clusteredColumn" uniqueId="{00000002-B67E-42BC-8415-CD18030A0A87}">
          <cx:tx>
            <cx:txData>
              <cx:f/>
              <cx:v>salaries</cx:v>
            </cx:txData>
          </cx:tx>
          <cx:spPr>
            <a:solidFill>
              <a:srgbClr val="FFC000"/>
            </a:solidFill>
          </cx:spPr>
          <cx:dataLabels>
            <cx:spPr>
              <a:noFill/>
            </cx:spPr>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Segoe UI Light"/>
                </a:endParaRPr>
              </a:p>
            </cx:txPr>
            <cx:visibility seriesName="0" categoryName="0" value="1"/>
          </cx:dataLabels>
          <cx:dataId val="0"/>
          <cx:layoutPr>
            <cx:binning intervalClosed="r" underflow="5000" overflow="100000">
              <cx:binSize val="10000"/>
            </cx:binning>
          </cx:layoutPr>
        </cx:series>
      </cx:plotAreaRegion>
      <cx:axis id="0">
        <cx:catScaling gapWidth="0"/>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Segoe UI Light"/>
            </a:endParaRPr>
          </a:p>
        </cx:txPr>
      </cx:axis>
      <cx:axis id="1">
        <cx:valScaling/>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Segoe UI Light"/>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plotArea>
      <cx:plotAreaRegion>
        <cx:series layoutId="clusteredColumn" uniqueId="{B411245C-55AB-4CC2-825F-2D504FE7C33D}">
          <cx:dataId val="0"/>
          <cx:layoutPr>
            <cx:binning intervalClosed="r">
              <cx:binSize val="10000"/>
            </cx:binning>
          </cx:layoutPr>
        </cx:series>
      </cx:plotAreaRegion>
      <cx:axis id="0" hidden="1">
        <cx:catScaling gapWidth="0"/>
        <cx:tickLabels/>
      </cx:axis>
      <cx:axis id="1" hidden="1">
        <cx:valScaling/>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microsoft.com/office/2014/relationships/chartEx" Target="../charts/chartEx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4</xdr:col>
      <xdr:colOff>231589</xdr:colOff>
      <xdr:row>17</xdr:row>
      <xdr:rowOff>283882</xdr:rowOff>
    </xdr:from>
    <xdr:to>
      <xdr:col>10</xdr:col>
      <xdr:colOff>612588</xdr:colOff>
      <xdr:row>32</xdr:row>
      <xdr:rowOff>186765</xdr:rowOff>
    </xdr:to>
    <xdr:sp macro="" textlink="">
      <xdr:nvSpPr>
        <xdr:cNvPr id="9" name="Rectangle: Rounded Corners 8">
          <a:extLst>
            <a:ext uri="{FF2B5EF4-FFF2-40B4-BE49-F238E27FC236}">
              <a16:creationId xmlns:a16="http://schemas.microsoft.com/office/drawing/2014/main" id="{8016A94E-7132-4C07-829D-D1B0F94F931B}"/>
            </a:ext>
          </a:extLst>
        </xdr:cNvPr>
        <xdr:cNvSpPr/>
      </xdr:nvSpPr>
      <xdr:spPr>
        <a:xfrm>
          <a:off x="2510118" y="4474882"/>
          <a:ext cx="4123764" cy="3234765"/>
        </a:xfrm>
        <a:prstGeom prst="roundRect">
          <a:avLst>
            <a:gd name="adj" fmla="val 8485"/>
          </a:avLst>
        </a:prstGeom>
        <a:gradFill>
          <a:gsLst>
            <a:gs pos="18000">
              <a:schemeClr val="tx2"/>
            </a:gs>
            <a:gs pos="88000">
              <a:schemeClr val="tx2">
                <a:lumMod val="50000"/>
              </a:schemeClr>
            </a:gs>
          </a:gsLst>
          <a:lin ang="5400000" scaled="1"/>
        </a:gradFill>
        <a:ln>
          <a:noFill/>
        </a:ln>
        <a:effectLst>
          <a:outerShdw blurRad="4445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89647</xdr:colOff>
      <xdr:row>2</xdr:row>
      <xdr:rowOff>74706</xdr:rowOff>
    </xdr:from>
    <xdr:to>
      <xdr:col>11</xdr:col>
      <xdr:colOff>89647</xdr:colOff>
      <xdr:row>17</xdr:row>
      <xdr:rowOff>74706</xdr:rowOff>
    </xdr:to>
    <xdr:sp macro="" textlink="">
      <xdr:nvSpPr>
        <xdr:cNvPr id="7" name="Rectangle: Rounded Corners 6">
          <a:extLst>
            <a:ext uri="{FF2B5EF4-FFF2-40B4-BE49-F238E27FC236}">
              <a16:creationId xmlns:a16="http://schemas.microsoft.com/office/drawing/2014/main" id="{94FA7D34-585E-09E0-7F57-2C8267F0BAB9}"/>
            </a:ext>
          </a:extLst>
        </xdr:cNvPr>
        <xdr:cNvSpPr/>
      </xdr:nvSpPr>
      <xdr:spPr>
        <a:xfrm>
          <a:off x="2674471" y="1016000"/>
          <a:ext cx="4123764" cy="3249706"/>
        </a:xfrm>
        <a:prstGeom prst="roundRect">
          <a:avLst>
            <a:gd name="adj" fmla="val 8485"/>
          </a:avLst>
        </a:prstGeom>
        <a:gradFill>
          <a:gsLst>
            <a:gs pos="18000">
              <a:schemeClr val="tx2"/>
            </a:gs>
            <a:gs pos="88000">
              <a:schemeClr val="tx2">
                <a:lumMod val="50000"/>
              </a:schemeClr>
            </a:gs>
          </a:gsLst>
          <a:lin ang="5400000" scaled="1"/>
        </a:gradFill>
        <a:ln>
          <a:noFill/>
        </a:ln>
        <a:effectLst>
          <a:outerShdw blurRad="4445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14941</xdr:colOff>
      <xdr:row>2</xdr:row>
      <xdr:rowOff>44822</xdr:rowOff>
    </xdr:from>
    <xdr:to>
      <xdr:col>4</xdr:col>
      <xdr:colOff>3922</xdr:colOff>
      <xdr:row>9</xdr:row>
      <xdr:rowOff>201704</xdr:rowOff>
    </xdr:to>
    <xdr:sp macro="" textlink="Calc!E4">
      <xdr:nvSpPr>
        <xdr:cNvPr id="2" name="Rectangle: Rounded Corners 1">
          <a:extLst>
            <a:ext uri="{FF2B5EF4-FFF2-40B4-BE49-F238E27FC236}">
              <a16:creationId xmlns:a16="http://schemas.microsoft.com/office/drawing/2014/main" id="{BBF63BBA-76D0-657A-7912-F37B24832E2E}"/>
            </a:ext>
          </a:extLst>
        </xdr:cNvPr>
        <xdr:cNvSpPr/>
      </xdr:nvSpPr>
      <xdr:spPr>
        <a:xfrm>
          <a:off x="612588" y="986116"/>
          <a:ext cx="1669863" cy="1636059"/>
        </a:xfrm>
        <a:prstGeom prst="roundRect">
          <a:avLst>
            <a:gd name="adj" fmla="val 20441"/>
          </a:avLst>
        </a:prstGeom>
        <a:gradFill flip="none" rotWithShape="1">
          <a:gsLst>
            <a:gs pos="18000">
              <a:schemeClr val="accent2"/>
            </a:gs>
            <a:gs pos="56000">
              <a:schemeClr val="accent3"/>
            </a:gs>
            <a:gs pos="88000">
              <a:schemeClr val="accent4"/>
            </a:gs>
          </a:gsLst>
          <a:lin ang="2700000" scaled="1"/>
          <a:tileRect/>
        </a:gradFill>
        <a:ln>
          <a:noFill/>
        </a:ln>
        <a:effectLst>
          <a:outerShdw blurRad="203200" dist="38100" dir="2700000" algn="tl" rotWithShape="0">
            <a:schemeClr val="tx1"/>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274320" rtlCol="0" anchor="t"/>
        <a:lstStyle/>
        <a:p>
          <a:pPr algn="ctr"/>
          <a:fld id="{164CC40A-B645-480C-B00D-558AA7876688}" type="TxLink">
            <a:rPr lang="en-US" sz="2800" b="1" i="0" u="none" strike="noStrike">
              <a:solidFill>
                <a:srgbClr val="000000"/>
              </a:solidFill>
              <a:effectLst>
                <a:outerShdw blurRad="50800" dist="38100" dir="5400000" algn="t" rotWithShape="0">
                  <a:schemeClr val="bg1">
                    <a:lumMod val="95000"/>
                    <a:alpha val="40000"/>
                  </a:schemeClr>
                </a:outerShdw>
              </a:effectLst>
              <a:latin typeface="Segoe UI" panose="020B0502040204020203" pitchFamily="34" charset="0"/>
              <a:cs typeface="Segoe UI" panose="020B0502040204020203" pitchFamily="34" charset="0"/>
            </a:rPr>
            <a:pPr algn="ctr"/>
            <a:t>3890</a:t>
          </a:fld>
          <a:endParaRPr lang="en-US" sz="5400" b="1">
            <a:solidFill>
              <a:schemeClr val="tx1">
                <a:lumMod val="85000"/>
                <a:lumOff val="15000"/>
              </a:schemeClr>
            </a:solidFill>
            <a:effectLst>
              <a:outerShdw blurRad="50800" dist="38100" dir="5400000" algn="t" rotWithShape="0">
                <a:schemeClr val="bg1">
                  <a:lumMod val="95000"/>
                  <a:alpha val="40000"/>
                </a:schemeClr>
              </a:outerShdw>
            </a:effectLst>
            <a:latin typeface="Segoe UI" panose="020B0502040204020203" pitchFamily="34" charset="0"/>
            <a:cs typeface="Segoe UI" panose="020B0502040204020203" pitchFamily="34" charset="0"/>
          </a:endParaRPr>
        </a:p>
      </xdr:txBody>
    </xdr:sp>
    <xdr:clientData/>
  </xdr:twoCellAnchor>
  <xdr:twoCellAnchor>
    <xdr:from>
      <xdr:col>1</xdr:col>
      <xdr:colOff>0</xdr:colOff>
      <xdr:row>10</xdr:row>
      <xdr:rowOff>1</xdr:rowOff>
    </xdr:from>
    <xdr:to>
      <xdr:col>3</xdr:col>
      <xdr:colOff>295275</xdr:colOff>
      <xdr:row>14</xdr:row>
      <xdr:rowOff>52295</xdr:rowOff>
    </xdr:to>
    <xdr:sp macro="" textlink="Calc!E6">
      <xdr:nvSpPr>
        <xdr:cNvPr id="3" name="Rectangle: Rounded Corners 2">
          <a:extLst>
            <a:ext uri="{FF2B5EF4-FFF2-40B4-BE49-F238E27FC236}">
              <a16:creationId xmlns:a16="http://schemas.microsoft.com/office/drawing/2014/main" id="{7B1F98B9-CAD2-44F9-880C-02DE0ED5F75A}"/>
            </a:ext>
          </a:extLst>
        </xdr:cNvPr>
        <xdr:cNvSpPr/>
      </xdr:nvSpPr>
      <xdr:spPr>
        <a:xfrm>
          <a:off x="597647" y="2726766"/>
          <a:ext cx="1669863" cy="889000"/>
        </a:xfrm>
        <a:prstGeom prst="roundRect">
          <a:avLst>
            <a:gd name="adj" fmla="val 20441"/>
          </a:avLst>
        </a:prstGeom>
        <a:gradFill flip="none" rotWithShape="1">
          <a:gsLst>
            <a:gs pos="18000">
              <a:schemeClr val="accent2"/>
            </a:gs>
            <a:gs pos="56000">
              <a:schemeClr val="accent3"/>
            </a:gs>
            <a:gs pos="88000">
              <a:schemeClr val="accent4"/>
            </a:gs>
          </a:gsLst>
          <a:lin ang="2700000" scaled="1"/>
          <a:tileRect/>
        </a:gradFill>
        <a:ln>
          <a:noFill/>
        </a:ln>
        <a:effectLst>
          <a:outerShdw blurRad="203200" dist="38100" dir="2700000" algn="tl" rotWithShape="0">
            <a:schemeClr val="tx1"/>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274320" rtlCol="0" anchor="t"/>
        <a:lstStyle/>
        <a:p>
          <a:pPr algn="ctr"/>
          <a:fld id="{ACBE4D1E-74E9-4C61-98ED-F54C17642F77}" type="TxLink">
            <a:rPr lang="en-US" sz="2800" b="1" i="0" u="none" strike="noStrike">
              <a:solidFill>
                <a:srgbClr val="000000"/>
              </a:solidFill>
              <a:effectLst>
                <a:outerShdw blurRad="50800" dist="38100" dir="5400000" algn="t" rotWithShape="0">
                  <a:schemeClr val="bg1">
                    <a:lumMod val="95000"/>
                    <a:alpha val="40000"/>
                  </a:schemeClr>
                </a:outerShdw>
              </a:effectLst>
              <a:latin typeface="Segoe UI Black" panose="020B0A02040204020203" pitchFamily="34" charset="0"/>
              <a:ea typeface="Segoe UI Black" panose="020B0A02040204020203" pitchFamily="34" charset="0"/>
              <a:cs typeface="Segoe UI Light"/>
            </a:rPr>
            <a:pPr algn="ctr"/>
            <a:t>14</a:t>
          </a:fld>
          <a:endParaRPr lang="en-US" sz="5400" b="1">
            <a:solidFill>
              <a:schemeClr val="tx1">
                <a:lumMod val="85000"/>
                <a:lumOff val="15000"/>
              </a:schemeClr>
            </a:solidFill>
            <a:effectLst>
              <a:outerShdw blurRad="50800" dist="38100" dir="5400000" algn="t" rotWithShape="0">
                <a:schemeClr val="bg1">
                  <a:lumMod val="95000"/>
                  <a:alpha val="40000"/>
                </a:schemeClr>
              </a:outerShdw>
            </a:effectLst>
            <a:latin typeface="Segoe UI Black" panose="020B0A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0</xdr:col>
      <xdr:colOff>567764</xdr:colOff>
      <xdr:row>14</xdr:row>
      <xdr:rowOff>179294</xdr:rowOff>
    </xdr:from>
    <xdr:to>
      <xdr:col>3</xdr:col>
      <xdr:colOff>265392</xdr:colOff>
      <xdr:row>18</xdr:row>
      <xdr:rowOff>171824</xdr:rowOff>
    </xdr:to>
    <xdr:sp macro="" textlink="Calc!E9">
      <xdr:nvSpPr>
        <xdr:cNvPr id="4" name="Rectangle: Rounded Corners 3">
          <a:extLst>
            <a:ext uri="{FF2B5EF4-FFF2-40B4-BE49-F238E27FC236}">
              <a16:creationId xmlns:a16="http://schemas.microsoft.com/office/drawing/2014/main" id="{7932F0F4-B0D6-4B99-9D99-BC7E8E33F9A7}"/>
            </a:ext>
          </a:extLst>
        </xdr:cNvPr>
        <xdr:cNvSpPr/>
      </xdr:nvSpPr>
      <xdr:spPr>
        <a:xfrm>
          <a:off x="567764" y="3742765"/>
          <a:ext cx="1669863" cy="926353"/>
        </a:xfrm>
        <a:prstGeom prst="roundRect">
          <a:avLst>
            <a:gd name="adj" fmla="val 20441"/>
          </a:avLst>
        </a:prstGeom>
        <a:gradFill flip="none" rotWithShape="1">
          <a:gsLst>
            <a:gs pos="18000">
              <a:schemeClr val="accent2"/>
            </a:gs>
            <a:gs pos="56000">
              <a:schemeClr val="accent3"/>
            </a:gs>
            <a:gs pos="88000">
              <a:schemeClr val="accent4"/>
            </a:gs>
          </a:gsLst>
          <a:lin ang="2700000" scaled="1"/>
          <a:tileRect/>
        </a:gradFill>
        <a:ln>
          <a:noFill/>
        </a:ln>
        <a:effectLst>
          <a:outerShdw blurRad="203200" dist="38100" dir="2700000" algn="tl" rotWithShape="0">
            <a:schemeClr val="tx1"/>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274320" rtlCol="0" anchor="t"/>
        <a:lstStyle/>
        <a:p>
          <a:pPr algn="ctr"/>
          <a:fld id="{875D5387-ACFD-47FD-A0ED-0C81937A66BA}" type="TxLink">
            <a:rPr lang="en-US" sz="2400" b="0" i="0" u="none" strike="noStrike">
              <a:solidFill>
                <a:srgbClr val="000000"/>
              </a:solidFill>
              <a:effectLst>
                <a:outerShdw blurRad="50800" dist="38100" dir="5400000" algn="t" rotWithShape="0">
                  <a:schemeClr val="bg1">
                    <a:lumMod val="95000"/>
                    <a:alpha val="40000"/>
                  </a:schemeClr>
                </a:outerShdw>
              </a:effectLst>
              <a:latin typeface="Segoe UI Black" panose="020B0A02040204020203" pitchFamily="34" charset="0"/>
              <a:ea typeface="Segoe UI Black" panose="020B0A02040204020203" pitchFamily="34" charset="0"/>
              <a:cs typeface="Segoe UI Light"/>
            </a:rPr>
            <a:pPr algn="ctr"/>
            <a:t>53</a:t>
          </a:fld>
          <a:endParaRPr lang="en-US" sz="4800">
            <a:solidFill>
              <a:schemeClr val="tx1">
                <a:lumMod val="85000"/>
                <a:lumOff val="15000"/>
              </a:schemeClr>
            </a:solidFill>
            <a:effectLst>
              <a:outerShdw blurRad="50800" dist="38100" dir="5400000" algn="t" rotWithShape="0">
                <a:schemeClr val="bg1">
                  <a:lumMod val="95000"/>
                  <a:alpha val="40000"/>
                </a:schemeClr>
              </a:outerShdw>
            </a:effectLst>
            <a:latin typeface="Segoe UI Black" panose="020B0A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0</xdr:col>
      <xdr:colOff>567765</xdr:colOff>
      <xdr:row>19</xdr:row>
      <xdr:rowOff>52294</xdr:rowOff>
    </xdr:from>
    <xdr:to>
      <xdr:col>3</xdr:col>
      <xdr:colOff>265393</xdr:colOff>
      <xdr:row>23</xdr:row>
      <xdr:rowOff>74706</xdr:rowOff>
    </xdr:to>
    <xdr:sp macro="" textlink="Calc!E8">
      <xdr:nvSpPr>
        <xdr:cNvPr id="5" name="Rectangle: Rounded Corners 4">
          <a:extLst>
            <a:ext uri="{FF2B5EF4-FFF2-40B4-BE49-F238E27FC236}">
              <a16:creationId xmlns:a16="http://schemas.microsoft.com/office/drawing/2014/main" id="{61900312-F73D-4165-B214-20B0DD6BB5DF}"/>
            </a:ext>
          </a:extLst>
        </xdr:cNvPr>
        <xdr:cNvSpPr/>
      </xdr:nvSpPr>
      <xdr:spPr>
        <a:xfrm>
          <a:off x="567765" y="4758765"/>
          <a:ext cx="1669863" cy="859117"/>
        </a:xfrm>
        <a:prstGeom prst="roundRect">
          <a:avLst>
            <a:gd name="adj" fmla="val 20441"/>
          </a:avLst>
        </a:prstGeom>
        <a:gradFill flip="none" rotWithShape="1">
          <a:gsLst>
            <a:gs pos="18000">
              <a:schemeClr val="accent2"/>
            </a:gs>
            <a:gs pos="56000">
              <a:schemeClr val="accent3"/>
            </a:gs>
            <a:gs pos="88000">
              <a:schemeClr val="accent4"/>
            </a:gs>
          </a:gsLst>
          <a:lin ang="2700000" scaled="1"/>
          <a:tileRect/>
        </a:gradFill>
        <a:ln>
          <a:noFill/>
        </a:ln>
        <a:effectLst>
          <a:outerShdw blurRad="203200" dist="38100" dir="2700000" algn="tl" rotWithShape="0">
            <a:schemeClr val="tx1"/>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274320" rtlCol="0" anchor="t"/>
        <a:lstStyle/>
        <a:p>
          <a:pPr algn="ctr"/>
          <a:fld id="{A587E55E-5CEC-4B93-8373-7F0B22FC12F3}" type="TxLink">
            <a:rPr lang="en-US" sz="1800" b="0" i="0" u="none" strike="noStrike">
              <a:solidFill>
                <a:srgbClr val="000000"/>
              </a:solidFill>
              <a:effectLst>
                <a:outerShdw blurRad="50800" dist="38100" dir="5400000" algn="t" rotWithShape="0">
                  <a:schemeClr val="bg1">
                    <a:lumMod val="95000"/>
                    <a:alpha val="40000"/>
                  </a:schemeClr>
                </a:outerShdw>
              </a:effectLst>
              <a:latin typeface="Segoe UI Black" panose="020B0A02040204020203" pitchFamily="34" charset="0"/>
              <a:ea typeface="Segoe UI Black" panose="020B0A02040204020203" pitchFamily="34" charset="0"/>
              <a:cs typeface="Segoe UI Light"/>
            </a:rPr>
            <a:pPr algn="ctr"/>
            <a:t>₹ 76,415</a:t>
          </a:fld>
          <a:endParaRPr lang="en-US" sz="4000">
            <a:solidFill>
              <a:schemeClr val="tx1">
                <a:lumMod val="85000"/>
                <a:lumOff val="15000"/>
              </a:schemeClr>
            </a:solidFill>
            <a:effectLst>
              <a:outerShdw blurRad="50800" dist="38100" dir="5400000" algn="t" rotWithShape="0">
                <a:schemeClr val="bg1">
                  <a:lumMod val="95000"/>
                  <a:alpha val="40000"/>
                </a:schemeClr>
              </a:outerShdw>
            </a:effectLst>
            <a:latin typeface="Segoe UI Black" panose="020B0A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12</xdr:col>
      <xdr:colOff>0</xdr:colOff>
      <xdr:row>17</xdr:row>
      <xdr:rowOff>306293</xdr:rowOff>
    </xdr:from>
    <xdr:to>
      <xdr:col>21</xdr:col>
      <xdr:colOff>0</xdr:colOff>
      <xdr:row>27</xdr:row>
      <xdr:rowOff>141940</xdr:rowOff>
    </xdr:to>
    <xdr:sp macro="" textlink="">
      <xdr:nvSpPr>
        <xdr:cNvPr id="16" name="Rectangle: Rounded Corners 15">
          <a:extLst>
            <a:ext uri="{FF2B5EF4-FFF2-40B4-BE49-F238E27FC236}">
              <a16:creationId xmlns:a16="http://schemas.microsoft.com/office/drawing/2014/main" id="{F09DF85C-66CF-43EF-8A3D-38EE65BAA5AF}"/>
            </a:ext>
          </a:extLst>
        </xdr:cNvPr>
        <xdr:cNvSpPr/>
      </xdr:nvSpPr>
      <xdr:spPr>
        <a:xfrm>
          <a:off x="7014882" y="4497293"/>
          <a:ext cx="5804647" cy="2121647"/>
        </a:xfrm>
        <a:prstGeom prst="roundRect">
          <a:avLst>
            <a:gd name="adj" fmla="val 8485"/>
          </a:avLst>
        </a:prstGeom>
        <a:gradFill>
          <a:gsLst>
            <a:gs pos="18000">
              <a:schemeClr val="tx2"/>
            </a:gs>
            <a:gs pos="88000">
              <a:schemeClr val="tx2">
                <a:lumMod val="50000"/>
              </a:schemeClr>
            </a:gs>
          </a:gsLst>
          <a:lin ang="5400000" scaled="1"/>
        </a:gradFill>
        <a:ln>
          <a:noFill/>
        </a:ln>
        <a:effectLst>
          <a:outerShdw blurRad="4445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298824</xdr:colOff>
      <xdr:row>2</xdr:row>
      <xdr:rowOff>44824</xdr:rowOff>
    </xdr:from>
    <xdr:to>
      <xdr:col>20</xdr:col>
      <xdr:colOff>679824</xdr:colOff>
      <xdr:row>17</xdr:row>
      <xdr:rowOff>44824</xdr:rowOff>
    </xdr:to>
    <xdr:sp macro="" textlink="">
      <xdr:nvSpPr>
        <xdr:cNvPr id="15" name="Rectangle: Rounded Corners 14">
          <a:extLst>
            <a:ext uri="{FF2B5EF4-FFF2-40B4-BE49-F238E27FC236}">
              <a16:creationId xmlns:a16="http://schemas.microsoft.com/office/drawing/2014/main" id="{ABFCD357-51B0-4B26-9785-9BCFEEDE5956}"/>
            </a:ext>
          </a:extLst>
        </xdr:cNvPr>
        <xdr:cNvSpPr/>
      </xdr:nvSpPr>
      <xdr:spPr>
        <a:xfrm>
          <a:off x="7007412" y="986118"/>
          <a:ext cx="5804647" cy="3249706"/>
        </a:xfrm>
        <a:prstGeom prst="roundRect">
          <a:avLst>
            <a:gd name="adj" fmla="val 8485"/>
          </a:avLst>
        </a:prstGeom>
        <a:gradFill>
          <a:gsLst>
            <a:gs pos="18000">
              <a:schemeClr val="tx2"/>
            </a:gs>
            <a:gs pos="88000">
              <a:schemeClr val="tx2">
                <a:lumMod val="50000"/>
              </a:schemeClr>
            </a:gs>
          </a:gsLst>
          <a:lin ang="5400000" scaled="1"/>
        </a:gradFill>
        <a:ln>
          <a:noFill/>
        </a:ln>
        <a:effectLst>
          <a:outerShdw blurRad="4445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268941</xdr:colOff>
      <xdr:row>28</xdr:row>
      <xdr:rowOff>67235</xdr:rowOff>
    </xdr:from>
    <xdr:to>
      <xdr:col>15</xdr:col>
      <xdr:colOff>649941</xdr:colOff>
      <xdr:row>40</xdr:row>
      <xdr:rowOff>67235</xdr:rowOff>
    </xdr:to>
    <xdr:sp macro="" textlink="">
      <xdr:nvSpPr>
        <xdr:cNvPr id="18" name="Rectangle: Rounded Corners 17">
          <a:extLst>
            <a:ext uri="{FF2B5EF4-FFF2-40B4-BE49-F238E27FC236}">
              <a16:creationId xmlns:a16="http://schemas.microsoft.com/office/drawing/2014/main" id="{8E2005D8-EB7E-4C1C-B80E-A5E49557739F}"/>
            </a:ext>
          </a:extLst>
        </xdr:cNvPr>
        <xdr:cNvSpPr/>
      </xdr:nvSpPr>
      <xdr:spPr>
        <a:xfrm>
          <a:off x="6977529" y="6753411"/>
          <a:ext cx="2749177" cy="2510118"/>
        </a:xfrm>
        <a:prstGeom prst="roundRect">
          <a:avLst>
            <a:gd name="adj" fmla="val 8485"/>
          </a:avLst>
        </a:prstGeom>
        <a:gradFill>
          <a:gsLst>
            <a:gs pos="18000">
              <a:schemeClr val="tx2"/>
            </a:gs>
            <a:gs pos="88000">
              <a:schemeClr val="tx2">
                <a:lumMod val="50000"/>
              </a:schemeClr>
            </a:gs>
          </a:gsLst>
          <a:lin ang="5400000" scaled="1"/>
        </a:gradFill>
        <a:ln>
          <a:noFill/>
        </a:ln>
        <a:effectLst>
          <a:outerShdw blurRad="4445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268941</xdr:colOff>
      <xdr:row>28</xdr:row>
      <xdr:rowOff>82177</xdr:rowOff>
    </xdr:from>
    <xdr:to>
      <xdr:col>20</xdr:col>
      <xdr:colOff>649941</xdr:colOff>
      <xdr:row>40</xdr:row>
      <xdr:rowOff>82177</xdr:rowOff>
    </xdr:to>
    <xdr:sp macro="" textlink="">
      <xdr:nvSpPr>
        <xdr:cNvPr id="11" name="Rectangle: Rounded Corners 10">
          <a:extLst>
            <a:ext uri="{FF2B5EF4-FFF2-40B4-BE49-F238E27FC236}">
              <a16:creationId xmlns:a16="http://schemas.microsoft.com/office/drawing/2014/main" id="{FC26979E-810A-4B65-A4BE-869FDDC43168}"/>
            </a:ext>
          </a:extLst>
        </xdr:cNvPr>
        <xdr:cNvSpPr/>
      </xdr:nvSpPr>
      <xdr:spPr>
        <a:xfrm>
          <a:off x="10033000" y="6768353"/>
          <a:ext cx="2749176" cy="2510118"/>
        </a:xfrm>
        <a:prstGeom prst="roundRect">
          <a:avLst>
            <a:gd name="adj" fmla="val 8485"/>
          </a:avLst>
        </a:prstGeom>
        <a:gradFill>
          <a:gsLst>
            <a:gs pos="18000">
              <a:schemeClr val="tx2"/>
            </a:gs>
            <a:gs pos="88000">
              <a:schemeClr val="tx2">
                <a:lumMod val="50000"/>
              </a:schemeClr>
            </a:gs>
          </a:gsLst>
          <a:lin ang="5400000" scaled="1"/>
        </a:gradFill>
        <a:ln>
          <a:noFill/>
        </a:ln>
        <a:effectLst>
          <a:outerShdw blurRad="4445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800">
            <a:solidFill>
              <a:schemeClr val="bg2">
                <a:lumMod val="90000"/>
              </a:schemeClr>
            </a:solidFill>
          </a:endParaRPr>
        </a:p>
      </xdr:txBody>
    </xdr:sp>
    <xdr:clientData/>
  </xdr:twoCellAnchor>
  <xdr:twoCellAnchor>
    <xdr:from>
      <xdr:col>1</xdr:col>
      <xdr:colOff>0</xdr:colOff>
      <xdr:row>33</xdr:row>
      <xdr:rowOff>67234</xdr:rowOff>
    </xdr:from>
    <xdr:to>
      <xdr:col>8</xdr:col>
      <xdr:colOff>268941</xdr:colOff>
      <xdr:row>39</xdr:row>
      <xdr:rowOff>194234</xdr:rowOff>
    </xdr:to>
    <xdr:sp macro="" textlink="">
      <xdr:nvSpPr>
        <xdr:cNvPr id="24" name="Rectangle: Rounded Corners 23">
          <a:extLst>
            <a:ext uri="{FF2B5EF4-FFF2-40B4-BE49-F238E27FC236}">
              <a16:creationId xmlns:a16="http://schemas.microsoft.com/office/drawing/2014/main" id="{E3B9834E-CAAB-4ECB-A34F-C8C66A1409C4}"/>
            </a:ext>
          </a:extLst>
        </xdr:cNvPr>
        <xdr:cNvSpPr/>
      </xdr:nvSpPr>
      <xdr:spPr>
        <a:xfrm>
          <a:off x="597647" y="7799293"/>
          <a:ext cx="4318000" cy="1382059"/>
        </a:xfrm>
        <a:prstGeom prst="roundRect">
          <a:avLst>
            <a:gd name="adj" fmla="val 20441"/>
          </a:avLst>
        </a:prstGeom>
        <a:solidFill>
          <a:schemeClr val="tx2">
            <a:lumMod val="75000"/>
          </a:schemeClr>
        </a:solidFill>
        <a:ln>
          <a:noFill/>
        </a:ln>
        <a:effectLst>
          <a:outerShdw blurRad="203200" dist="38100" dir="2700000" algn="tl" rotWithShape="0">
            <a:schemeClr val="tx1">
              <a:alpha val="4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3200">
            <a:solidFill>
              <a:schemeClr val="bg1"/>
            </a:solidFill>
            <a:effectLst>
              <a:outerShdw blurRad="50800" dist="38100" dir="5400000" algn="t" rotWithShape="0">
                <a:schemeClr val="tx1">
                  <a:lumMod val="85000"/>
                  <a:lumOff val="15000"/>
                  <a:alpha val="40000"/>
                </a:schemeClr>
              </a:outerShdw>
            </a:effectLst>
            <a:latin typeface="Segoe UI Semibold" panose="020B0702040204020203" pitchFamily="34" charset="0"/>
            <a:cs typeface="Segoe UI Semibold" panose="020B0702040204020203" pitchFamily="34" charset="0"/>
          </a:endParaRPr>
        </a:p>
      </xdr:txBody>
    </xdr:sp>
    <xdr:clientData/>
  </xdr:twoCellAnchor>
  <xdr:oneCellAnchor>
    <xdr:from>
      <xdr:col>1</xdr:col>
      <xdr:colOff>316006</xdr:colOff>
      <xdr:row>2</xdr:row>
      <xdr:rowOff>68356</xdr:rowOff>
    </xdr:from>
    <xdr:ext cx="1011944" cy="331116"/>
    <xdr:sp macro="" textlink="">
      <xdr:nvSpPr>
        <xdr:cNvPr id="17" name="TextBox 16">
          <a:extLst>
            <a:ext uri="{FF2B5EF4-FFF2-40B4-BE49-F238E27FC236}">
              <a16:creationId xmlns:a16="http://schemas.microsoft.com/office/drawing/2014/main" id="{BE5781CF-B898-4049-ADF4-A53494C9C6D2}"/>
            </a:ext>
          </a:extLst>
        </xdr:cNvPr>
        <xdr:cNvSpPr txBox="1"/>
      </xdr:nvSpPr>
      <xdr:spPr>
        <a:xfrm>
          <a:off x="999565" y="1244974"/>
          <a:ext cx="1011944" cy="3311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US" sz="1400">
              <a:effectLst>
                <a:outerShdw blurRad="50800" dist="38100" dir="5400000" algn="t" rotWithShape="0">
                  <a:schemeClr val="bg2">
                    <a:alpha val="40000"/>
                  </a:schemeClr>
                </a:outerShdw>
              </a:effectLst>
            </a:rPr>
            <a:t>Headcount</a:t>
          </a:r>
        </a:p>
      </xdr:txBody>
    </xdr:sp>
    <xdr:clientData/>
  </xdr:oneCellAnchor>
  <xdr:oneCellAnchor>
    <xdr:from>
      <xdr:col>1</xdr:col>
      <xdr:colOff>59765</xdr:colOff>
      <xdr:row>10</xdr:row>
      <xdr:rowOff>63873</xdr:rowOff>
    </xdr:from>
    <xdr:ext cx="1546412" cy="331116"/>
    <xdr:sp macro="" textlink="">
      <xdr:nvSpPr>
        <xdr:cNvPr id="26" name="TextBox 25">
          <a:extLst>
            <a:ext uri="{FF2B5EF4-FFF2-40B4-BE49-F238E27FC236}">
              <a16:creationId xmlns:a16="http://schemas.microsoft.com/office/drawing/2014/main" id="{7CB69F4C-3C3A-4B73-AB68-9EFA1C99C36A}"/>
            </a:ext>
          </a:extLst>
        </xdr:cNvPr>
        <xdr:cNvSpPr txBox="1"/>
      </xdr:nvSpPr>
      <xdr:spPr>
        <a:xfrm>
          <a:off x="657412" y="2790638"/>
          <a:ext cx="1546412" cy="3311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400">
              <a:effectLst>
                <a:outerShdw blurRad="50800" dist="38100" dir="5400000" algn="t" rotWithShape="0">
                  <a:schemeClr val="bg2">
                    <a:alpha val="40000"/>
                  </a:schemeClr>
                </a:outerShdw>
              </a:effectLst>
            </a:rPr>
            <a:t>Total</a:t>
          </a:r>
          <a:r>
            <a:rPr lang="en-US" sz="1400" baseline="0">
              <a:effectLst>
                <a:outerShdw blurRad="50800" dist="38100" dir="5400000" algn="t" rotWithShape="0">
                  <a:schemeClr val="bg2">
                    <a:alpha val="40000"/>
                  </a:schemeClr>
                </a:outerShdw>
              </a:effectLst>
            </a:rPr>
            <a:t> Clients</a:t>
          </a:r>
          <a:endParaRPr lang="en-US" sz="1400">
            <a:effectLst>
              <a:outerShdw blurRad="50800" dist="38100" dir="5400000" algn="t" rotWithShape="0">
                <a:schemeClr val="bg2">
                  <a:alpha val="40000"/>
                </a:schemeClr>
              </a:outerShdw>
            </a:effectLst>
          </a:endParaRPr>
        </a:p>
      </xdr:txBody>
    </xdr:sp>
    <xdr:clientData/>
  </xdr:oneCellAnchor>
  <xdr:oneCellAnchor>
    <xdr:from>
      <xdr:col>1</xdr:col>
      <xdr:colOff>417733</xdr:colOff>
      <xdr:row>6</xdr:row>
      <xdr:rowOff>175059</xdr:rowOff>
    </xdr:from>
    <xdr:ext cx="808491" cy="297004"/>
    <xdr:sp macro="" textlink="">
      <xdr:nvSpPr>
        <xdr:cNvPr id="35" name="TextBox 34">
          <a:extLst>
            <a:ext uri="{FF2B5EF4-FFF2-40B4-BE49-F238E27FC236}">
              <a16:creationId xmlns:a16="http://schemas.microsoft.com/office/drawing/2014/main" id="{91CC735C-EBBB-4759-9D62-BFD63CC6DFB7}"/>
            </a:ext>
          </a:extLst>
        </xdr:cNvPr>
        <xdr:cNvSpPr txBox="1"/>
      </xdr:nvSpPr>
      <xdr:spPr>
        <a:xfrm>
          <a:off x="1101292" y="2281765"/>
          <a:ext cx="808491" cy="2970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US" sz="1200">
              <a:effectLst>
                <a:outerShdw blurRad="50800" dist="38100" dir="5400000" algn="t" rotWithShape="0">
                  <a:schemeClr val="bg2">
                    <a:alpha val="40000"/>
                  </a:schemeClr>
                </a:outerShdw>
              </a:effectLst>
            </a:rPr>
            <a:t>Female %</a:t>
          </a:r>
        </a:p>
      </xdr:txBody>
    </xdr:sp>
    <xdr:clientData/>
  </xdr:oneCellAnchor>
  <xdr:twoCellAnchor>
    <xdr:from>
      <xdr:col>8</xdr:col>
      <xdr:colOff>354666</xdr:colOff>
      <xdr:row>33</xdr:row>
      <xdr:rowOff>128494</xdr:rowOff>
    </xdr:from>
    <xdr:to>
      <xdr:col>11</xdr:col>
      <xdr:colOff>141941</xdr:colOff>
      <xdr:row>40</xdr:row>
      <xdr:rowOff>29883</xdr:rowOff>
    </xdr:to>
    <xdr:sp macro="" textlink="">
      <xdr:nvSpPr>
        <xdr:cNvPr id="40" name="Rectangle: Rounded Corners 39">
          <a:extLst>
            <a:ext uri="{FF2B5EF4-FFF2-40B4-BE49-F238E27FC236}">
              <a16:creationId xmlns:a16="http://schemas.microsoft.com/office/drawing/2014/main" id="{FBD6CDA4-6938-49C4-B350-F57AC63A8E48}"/>
            </a:ext>
          </a:extLst>
        </xdr:cNvPr>
        <xdr:cNvSpPr/>
      </xdr:nvSpPr>
      <xdr:spPr>
        <a:xfrm>
          <a:off x="5001372" y="7860553"/>
          <a:ext cx="1849157" cy="1365624"/>
        </a:xfrm>
        <a:prstGeom prst="roundRect">
          <a:avLst>
            <a:gd name="adj" fmla="val 20441"/>
          </a:avLst>
        </a:prstGeom>
        <a:gradFill>
          <a:gsLst>
            <a:gs pos="18000">
              <a:schemeClr val="tx2"/>
            </a:gs>
            <a:gs pos="88000">
              <a:schemeClr val="tx2">
                <a:lumMod val="50000"/>
              </a:schemeClr>
            </a:gs>
          </a:gsLst>
          <a:lin ang="5400000" scaled="1"/>
        </a:gradFill>
        <a:ln>
          <a:noFill/>
        </a:ln>
        <a:effectLst>
          <a:outerShdw blurRad="4445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oneCellAnchor>
    <xdr:from>
      <xdr:col>1</xdr:col>
      <xdr:colOff>70224</xdr:colOff>
      <xdr:row>14</xdr:row>
      <xdr:rowOff>208802</xdr:rowOff>
    </xdr:from>
    <xdr:ext cx="1546412" cy="331116"/>
    <xdr:sp macro="" textlink="">
      <xdr:nvSpPr>
        <xdr:cNvPr id="6" name="TextBox 5">
          <a:extLst>
            <a:ext uri="{FF2B5EF4-FFF2-40B4-BE49-F238E27FC236}">
              <a16:creationId xmlns:a16="http://schemas.microsoft.com/office/drawing/2014/main" id="{636064EC-55CB-49B4-A90C-A02774CEC2FC}"/>
            </a:ext>
          </a:extLst>
        </xdr:cNvPr>
        <xdr:cNvSpPr txBox="1"/>
      </xdr:nvSpPr>
      <xdr:spPr>
        <a:xfrm>
          <a:off x="667871" y="3772273"/>
          <a:ext cx="1546412" cy="3311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400">
              <a:effectLst>
                <a:outerShdw blurRad="50800" dist="38100" dir="5400000" algn="t" rotWithShape="0">
                  <a:schemeClr val="bg2">
                    <a:alpha val="40000"/>
                  </a:schemeClr>
                </a:outerShdw>
              </a:effectLst>
            </a:rPr>
            <a:t>Core</a:t>
          </a:r>
          <a:r>
            <a:rPr lang="en-US" sz="1400" baseline="0">
              <a:effectLst>
                <a:outerShdw blurRad="50800" dist="38100" dir="5400000" algn="t" rotWithShape="0">
                  <a:schemeClr val="bg2">
                    <a:alpha val="40000"/>
                  </a:schemeClr>
                </a:outerShdw>
              </a:effectLst>
            </a:rPr>
            <a:t> employees</a:t>
          </a:r>
          <a:endParaRPr lang="en-US" sz="1400">
            <a:effectLst>
              <a:outerShdw blurRad="50800" dist="38100" dir="5400000" algn="t" rotWithShape="0">
                <a:schemeClr val="bg2">
                  <a:alpha val="40000"/>
                </a:schemeClr>
              </a:outerShdw>
            </a:effectLst>
          </a:endParaRPr>
        </a:p>
      </xdr:txBody>
    </xdr:sp>
    <xdr:clientData/>
  </xdr:oneCellAnchor>
  <xdr:twoCellAnchor>
    <xdr:from>
      <xdr:col>0</xdr:col>
      <xdr:colOff>548342</xdr:colOff>
      <xdr:row>23</xdr:row>
      <xdr:rowOff>167342</xdr:rowOff>
    </xdr:from>
    <xdr:to>
      <xdr:col>3</xdr:col>
      <xdr:colOff>245970</xdr:colOff>
      <xdr:row>27</xdr:row>
      <xdr:rowOff>92635</xdr:rowOff>
    </xdr:to>
    <xdr:sp macro="" textlink="Calc!E7">
      <xdr:nvSpPr>
        <xdr:cNvPr id="10" name="Rectangle: Rounded Corners 9">
          <a:extLst>
            <a:ext uri="{FF2B5EF4-FFF2-40B4-BE49-F238E27FC236}">
              <a16:creationId xmlns:a16="http://schemas.microsoft.com/office/drawing/2014/main" id="{5BAE453E-5F5A-4A04-9F98-BFD82D796DE1}"/>
            </a:ext>
          </a:extLst>
        </xdr:cNvPr>
        <xdr:cNvSpPr/>
      </xdr:nvSpPr>
      <xdr:spPr>
        <a:xfrm>
          <a:off x="548342" y="5710518"/>
          <a:ext cx="1669863" cy="859117"/>
        </a:xfrm>
        <a:prstGeom prst="roundRect">
          <a:avLst>
            <a:gd name="adj" fmla="val 20441"/>
          </a:avLst>
        </a:prstGeom>
        <a:gradFill flip="none" rotWithShape="1">
          <a:gsLst>
            <a:gs pos="18000">
              <a:schemeClr val="accent2"/>
            </a:gs>
            <a:gs pos="56000">
              <a:schemeClr val="accent3"/>
            </a:gs>
            <a:gs pos="88000">
              <a:schemeClr val="accent4"/>
            </a:gs>
          </a:gsLst>
          <a:lin ang="2700000" scaled="1"/>
          <a:tileRect/>
        </a:gradFill>
        <a:ln>
          <a:noFill/>
        </a:ln>
        <a:effectLst>
          <a:outerShdw blurRad="203200" dist="38100" dir="2700000" algn="tl" rotWithShape="0">
            <a:schemeClr val="tx1"/>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274320" rtlCol="0" anchor="t"/>
        <a:lstStyle/>
        <a:p>
          <a:pPr algn="ctr"/>
          <a:fld id="{9259A83D-3295-4D5D-90B5-CC365B046048}" type="TxLink">
            <a:rPr lang="en-US" sz="2000" b="1" i="0" u="none" strike="noStrike">
              <a:solidFill>
                <a:srgbClr val="000000"/>
              </a:solidFill>
              <a:effectLst>
                <a:outerShdw blurRad="50800" dist="38100" dir="5400000" algn="t" rotWithShape="0">
                  <a:schemeClr val="bg1">
                    <a:lumMod val="95000"/>
                    <a:alpha val="40000"/>
                  </a:schemeClr>
                </a:outerShdw>
              </a:effectLst>
              <a:latin typeface="Segoe UI Black" panose="020B0A02040204020203" pitchFamily="34" charset="0"/>
              <a:ea typeface="Segoe UI Black" panose="020B0A02040204020203" pitchFamily="34" charset="0"/>
              <a:cs typeface="Segoe UI Light"/>
            </a:rPr>
            <a:pPr algn="ctr"/>
            <a:t>3226</a:t>
          </a:fld>
          <a:endParaRPr lang="en-US" sz="4400" b="1">
            <a:solidFill>
              <a:schemeClr val="tx1">
                <a:lumMod val="85000"/>
                <a:lumOff val="15000"/>
              </a:schemeClr>
            </a:solidFill>
            <a:effectLst>
              <a:outerShdw blurRad="50800" dist="38100" dir="5400000" algn="t" rotWithShape="0">
                <a:schemeClr val="bg1">
                  <a:lumMod val="95000"/>
                  <a:alpha val="40000"/>
                </a:schemeClr>
              </a:outerShdw>
            </a:effectLst>
            <a:latin typeface="Segoe UI Black" panose="020B0A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0</xdr:col>
      <xdr:colOff>552126</xdr:colOff>
      <xdr:row>27</xdr:row>
      <xdr:rowOff>170330</xdr:rowOff>
    </xdr:from>
    <xdr:to>
      <xdr:col>3</xdr:col>
      <xdr:colOff>233221</xdr:colOff>
      <xdr:row>31</xdr:row>
      <xdr:rowOff>192741</xdr:rowOff>
    </xdr:to>
    <xdr:sp macro="" textlink="Calc!E10">
      <xdr:nvSpPr>
        <xdr:cNvPr id="12" name="Rectangle: Rounded Corners 11">
          <a:extLst>
            <a:ext uri="{FF2B5EF4-FFF2-40B4-BE49-F238E27FC236}">
              <a16:creationId xmlns:a16="http://schemas.microsoft.com/office/drawing/2014/main" id="{EB809FFD-8392-4259-9CA7-5B8651CEADDF}"/>
            </a:ext>
          </a:extLst>
        </xdr:cNvPr>
        <xdr:cNvSpPr/>
      </xdr:nvSpPr>
      <xdr:spPr>
        <a:xfrm>
          <a:off x="552126" y="6647330"/>
          <a:ext cx="1653330" cy="859117"/>
        </a:xfrm>
        <a:prstGeom prst="roundRect">
          <a:avLst>
            <a:gd name="adj" fmla="val 20441"/>
          </a:avLst>
        </a:prstGeom>
        <a:gradFill flip="none" rotWithShape="1">
          <a:gsLst>
            <a:gs pos="18000">
              <a:schemeClr val="accent2"/>
            </a:gs>
            <a:gs pos="56000">
              <a:schemeClr val="accent3"/>
            </a:gs>
            <a:gs pos="88000">
              <a:schemeClr val="accent4"/>
            </a:gs>
          </a:gsLst>
          <a:lin ang="2700000" scaled="1"/>
          <a:tileRect/>
        </a:gradFill>
        <a:ln>
          <a:noFill/>
        </a:ln>
        <a:effectLst>
          <a:outerShdw blurRad="203200" dist="38100" dir="2700000" algn="tl" rotWithShape="0">
            <a:schemeClr val="tx1"/>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274320" rtlCol="0" anchor="t"/>
        <a:lstStyle/>
        <a:p>
          <a:pPr algn="ctr"/>
          <a:fld id="{81F72D90-E365-4968-A4B1-33E1FC6D2344}" type="TxLink">
            <a:rPr lang="en-US" sz="1800" b="0" i="0" u="none" strike="noStrike">
              <a:solidFill>
                <a:srgbClr val="000000"/>
              </a:solidFill>
              <a:effectLst>
                <a:outerShdw blurRad="50800" dist="38100" dir="5400000" algn="t" rotWithShape="0">
                  <a:schemeClr val="bg1">
                    <a:lumMod val="95000"/>
                    <a:alpha val="40000"/>
                  </a:schemeClr>
                </a:outerShdw>
              </a:effectLst>
              <a:latin typeface="Segoe UI Black" panose="020B0A02040204020203" pitchFamily="34" charset="0"/>
              <a:ea typeface="Segoe UI Black" panose="020B0A02040204020203" pitchFamily="34" charset="0"/>
              <a:cs typeface="Segoe UI Light"/>
            </a:rPr>
            <a:pPr algn="ctr"/>
            <a:t>664</a:t>
          </a:fld>
          <a:endParaRPr lang="en-US" sz="4000">
            <a:solidFill>
              <a:schemeClr val="tx1">
                <a:lumMod val="85000"/>
                <a:lumOff val="15000"/>
              </a:schemeClr>
            </a:solidFill>
            <a:effectLst>
              <a:outerShdw blurRad="50800" dist="38100" dir="5400000" algn="t" rotWithShape="0">
                <a:schemeClr val="bg1">
                  <a:lumMod val="95000"/>
                  <a:alpha val="40000"/>
                </a:schemeClr>
              </a:outerShdw>
            </a:effectLst>
            <a:latin typeface="Segoe UI Black" panose="020B0A02040204020203" pitchFamily="34" charset="0"/>
            <a:ea typeface="Segoe UI Black" panose="020B0A02040204020203" pitchFamily="34" charset="0"/>
            <a:cs typeface="Segoe UI Semibold" panose="020B0702040204020203" pitchFamily="34" charset="0"/>
          </a:endParaRPr>
        </a:p>
      </xdr:txBody>
    </xdr:sp>
    <xdr:clientData/>
  </xdr:twoCellAnchor>
  <xdr:oneCellAnchor>
    <xdr:from>
      <xdr:col>1</xdr:col>
      <xdr:colOff>20918</xdr:colOff>
      <xdr:row>19</xdr:row>
      <xdr:rowOff>69849</xdr:rowOff>
    </xdr:from>
    <xdr:ext cx="1546412" cy="331116"/>
    <xdr:sp macro="" textlink="">
      <xdr:nvSpPr>
        <xdr:cNvPr id="14" name="TextBox 13">
          <a:extLst>
            <a:ext uri="{FF2B5EF4-FFF2-40B4-BE49-F238E27FC236}">
              <a16:creationId xmlns:a16="http://schemas.microsoft.com/office/drawing/2014/main" id="{83D1EB4A-29A2-4832-ADBF-9BF7564ACA97}"/>
            </a:ext>
          </a:extLst>
        </xdr:cNvPr>
        <xdr:cNvSpPr txBox="1"/>
      </xdr:nvSpPr>
      <xdr:spPr>
        <a:xfrm>
          <a:off x="618565" y="4776320"/>
          <a:ext cx="1546412" cy="3311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400">
              <a:effectLst>
                <a:outerShdw blurRad="50800" dist="38100" dir="5400000" algn="t" rotWithShape="0">
                  <a:schemeClr val="bg2">
                    <a:alpha val="40000"/>
                  </a:schemeClr>
                </a:outerShdw>
              </a:effectLst>
            </a:rPr>
            <a:t>Average Salary</a:t>
          </a:r>
        </a:p>
      </xdr:txBody>
    </xdr:sp>
    <xdr:clientData/>
  </xdr:oneCellAnchor>
  <xdr:oneCellAnchor>
    <xdr:from>
      <xdr:col>0</xdr:col>
      <xdr:colOff>500529</xdr:colOff>
      <xdr:row>23</xdr:row>
      <xdr:rowOff>132603</xdr:rowOff>
    </xdr:from>
    <xdr:ext cx="1748118" cy="331116"/>
    <xdr:sp macro="" textlink="">
      <xdr:nvSpPr>
        <xdr:cNvPr id="19" name="TextBox 18">
          <a:extLst>
            <a:ext uri="{FF2B5EF4-FFF2-40B4-BE49-F238E27FC236}">
              <a16:creationId xmlns:a16="http://schemas.microsoft.com/office/drawing/2014/main" id="{0AB4033A-EEA0-468A-8D05-EFEA4FD0B643}"/>
            </a:ext>
          </a:extLst>
        </xdr:cNvPr>
        <xdr:cNvSpPr txBox="1"/>
      </xdr:nvSpPr>
      <xdr:spPr>
        <a:xfrm>
          <a:off x="500529" y="5675779"/>
          <a:ext cx="1748118" cy="3311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400">
              <a:effectLst>
                <a:outerShdw blurRad="50800" dist="38100" dir="5400000" algn="t" rotWithShape="0">
                  <a:schemeClr val="bg2">
                    <a:alpha val="40000"/>
                  </a:schemeClr>
                </a:outerShdw>
              </a:effectLst>
            </a:rPr>
            <a:t>Full</a:t>
          </a:r>
          <a:r>
            <a:rPr lang="en-US" sz="1400" baseline="0">
              <a:effectLst>
                <a:outerShdw blurRad="50800" dist="38100" dir="5400000" algn="t" rotWithShape="0">
                  <a:schemeClr val="bg2">
                    <a:alpha val="40000"/>
                  </a:schemeClr>
                </a:outerShdw>
              </a:effectLst>
            </a:rPr>
            <a:t> time employees</a:t>
          </a:r>
          <a:endParaRPr lang="en-US" sz="1400">
            <a:effectLst>
              <a:outerShdw blurRad="50800" dist="38100" dir="5400000" algn="t" rotWithShape="0">
                <a:schemeClr val="bg2">
                  <a:alpha val="40000"/>
                </a:schemeClr>
              </a:outerShdw>
            </a:effectLst>
          </a:endParaRPr>
        </a:p>
      </xdr:txBody>
    </xdr:sp>
    <xdr:clientData/>
  </xdr:oneCellAnchor>
  <xdr:oneCellAnchor>
    <xdr:from>
      <xdr:col>0</xdr:col>
      <xdr:colOff>496047</xdr:colOff>
      <xdr:row>27</xdr:row>
      <xdr:rowOff>113179</xdr:rowOff>
    </xdr:from>
    <xdr:ext cx="1748118" cy="331116"/>
    <xdr:sp macro="" textlink="">
      <xdr:nvSpPr>
        <xdr:cNvPr id="20" name="TextBox 19">
          <a:extLst>
            <a:ext uri="{FF2B5EF4-FFF2-40B4-BE49-F238E27FC236}">
              <a16:creationId xmlns:a16="http://schemas.microsoft.com/office/drawing/2014/main" id="{6D19ED14-84C6-4065-9C7B-EA5B84514451}"/>
            </a:ext>
          </a:extLst>
        </xdr:cNvPr>
        <xdr:cNvSpPr txBox="1"/>
      </xdr:nvSpPr>
      <xdr:spPr>
        <a:xfrm>
          <a:off x="496047" y="6590179"/>
          <a:ext cx="1748118" cy="3311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400">
              <a:effectLst>
                <a:outerShdw blurRad="50800" dist="38100" dir="5400000" algn="t" rotWithShape="0">
                  <a:schemeClr val="bg2">
                    <a:alpha val="40000"/>
                  </a:schemeClr>
                </a:outerShdw>
              </a:effectLst>
            </a:rPr>
            <a:t>Other</a:t>
          </a:r>
          <a:r>
            <a:rPr lang="en-US" sz="1400" baseline="0">
              <a:effectLst>
                <a:outerShdw blurRad="50800" dist="38100" dir="5400000" algn="t" rotWithShape="0">
                  <a:schemeClr val="bg2">
                    <a:alpha val="40000"/>
                  </a:schemeClr>
                </a:outerShdw>
              </a:effectLst>
            </a:rPr>
            <a:t> employees</a:t>
          </a:r>
          <a:endParaRPr lang="en-US" sz="1400">
            <a:effectLst>
              <a:outerShdw blurRad="50800" dist="38100" dir="5400000" algn="t" rotWithShape="0">
                <a:schemeClr val="bg2">
                  <a:alpha val="40000"/>
                </a:schemeClr>
              </a:outerShdw>
            </a:effectLst>
          </a:endParaRPr>
        </a:p>
      </xdr:txBody>
    </xdr:sp>
    <xdr:clientData/>
  </xdr:oneCellAnchor>
  <xdr:twoCellAnchor>
    <xdr:from>
      <xdr:col>1</xdr:col>
      <xdr:colOff>291352</xdr:colOff>
      <xdr:row>8</xdr:row>
      <xdr:rowOff>67235</xdr:rowOff>
    </xdr:from>
    <xdr:to>
      <xdr:col>3</xdr:col>
      <xdr:colOff>29883</xdr:colOff>
      <xdr:row>9</xdr:row>
      <xdr:rowOff>59764</xdr:rowOff>
    </xdr:to>
    <xdr:graphicFrame macro="">
      <xdr:nvGraphicFramePr>
        <xdr:cNvPr id="13" name="Chart 12">
          <a:extLst>
            <a:ext uri="{FF2B5EF4-FFF2-40B4-BE49-F238E27FC236}">
              <a16:creationId xmlns:a16="http://schemas.microsoft.com/office/drawing/2014/main" id="{28A1C4FF-5329-45BD-BA29-BD03911A94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52295</xdr:colOff>
      <xdr:row>2</xdr:row>
      <xdr:rowOff>127001</xdr:rowOff>
    </xdr:from>
    <xdr:to>
      <xdr:col>21</xdr:col>
      <xdr:colOff>29884</xdr:colOff>
      <xdr:row>16</xdr:row>
      <xdr:rowOff>105709</xdr:rowOff>
    </xdr:to>
    <xdr:graphicFrame macro="">
      <xdr:nvGraphicFramePr>
        <xdr:cNvPr id="23" name="Chart 22">
          <a:extLst>
            <a:ext uri="{FF2B5EF4-FFF2-40B4-BE49-F238E27FC236}">
              <a16:creationId xmlns:a16="http://schemas.microsoft.com/office/drawing/2014/main" id="{90E980FF-6DA6-4CCB-9BEE-6A84A15786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15</xdr:col>
      <xdr:colOff>22412</xdr:colOff>
      <xdr:row>2</xdr:row>
      <xdr:rowOff>156882</xdr:rowOff>
    </xdr:from>
    <xdr:ext cx="5255559" cy="331116"/>
    <xdr:sp macro="" textlink="">
      <xdr:nvSpPr>
        <xdr:cNvPr id="25" name="TextBox 24">
          <a:extLst>
            <a:ext uri="{FF2B5EF4-FFF2-40B4-BE49-F238E27FC236}">
              <a16:creationId xmlns:a16="http://schemas.microsoft.com/office/drawing/2014/main" id="{76F6BC2D-235B-415F-B6DB-A4E82D004AEC}"/>
            </a:ext>
          </a:extLst>
        </xdr:cNvPr>
        <xdr:cNvSpPr txBox="1"/>
      </xdr:nvSpPr>
      <xdr:spPr>
        <a:xfrm>
          <a:off x="9099177" y="1098176"/>
          <a:ext cx="5255559" cy="3311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l"/>
          <a:r>
            <a:rPr lang="en-US" sz="1400" b="0" i="0" u="none" strike="noStrike">
              <a:solidFill>
                <a:schemeClr val="accent5"/>
              </a:solidFill>
              <a:effectLst>
                <a:outerShdw blurRad="50800" dist="38100" dir="5400000" algn="t" rotWithShape="0">
                  <a:schemeClr val="tx2">
                    <a:lumMod val="50000"/>
                    <a:alpha val="40000"/>
                  </a:schemeClr>
                </a:outerShdw>
              </a:effectLst>
              <a:latin typeface="Segoe UI Semibold" panose="020B0702040204020203" pitchFamily="34" charset="0"/>
              <a:cs typeface="Segoe UI Semibold" panose="020B0702040204020203" pitchFamily="34" charset="0"/>
            </a:rPr>
            <a:t>Employee</a:t>
          </a:r>
          <a:r>
            <a:rPr lang="en-US" sz="1400" b="0" i="0" u="none" strike="noStrike" baseline="0">
              <a:solidFill>
                <a:schemeClr val="accent5"/>
              </a:solidFill>
              <a:effectLst>
                <a:outerShdw blurRad="50800" dist="38100" dir="5400000" algn="t" rotWithShape="0">
                  <a:schemeClr val="tx2">
                    <a:lumMod val="50000"/>
                    <a:alpha val="40000"/>
                  </a:schemeClr>
                </a:outerShdw>
              </a:effectLst>
              <a:latin typeface="Segoe UI Semibold" panose="020B0702040204020203" pitchFamily="34" charset="0"/>
              <a:cs typeface="Segoe UI Semibold" panose="020B0702040204020203" pitchFamily="34" charset="0"/>
            </a:rPr>
            <a:t> Deployement Client wise</a:t>
          </a:r>
          <a:endParaRPr lang="en-US" sz="1400" b="0" i="0" u="none" strike="noStrike">
            <a:solidFill>
              <a:schemeClr val="accent5"/>
            </a:solidFill>
            <a:effectLst>
              <a:outerShdw blurRad="50800" dist="38100" dir="5400000" algn="t" rotWithShape="0">
                <a:schemeClr val="tx2">
                  <a:lumMod val="50000"/>
                  <a:alpha val="40000"/>
                </a:schemeClr>
              </a:outerShdw>
            </a:effectLst>
            <a:latin typeface="Segoe UI Semibold" panose="020B0702040204020203" pitchFamily="34" charset="0"/>
            <a:cs typeface="Segoe UI Semibold" panose="020B0702040204020203" pitchFamily="34" charset="0"/>
          </a:endParaRPr>
        </a:p>
      </xdr:txBody>
    </xdr:sp>
    <xdr:clientData/>
  </xdr:oneCellAnchor>
  <xdr:twoCellAnchor>
    <xdr:from>
      <xdr:col>5</xdr:col>
      <xdr:colOff>89647</xdr:colOff>
      <xdr:row>2</xdr:row>
      <xdr:rowOff>156883</xdr:rowOff>
    </xdr:from>
    <xdr:to>
      <xdr:col>11</xdr:col>
      <xdr:colOff>22412</xdr:colOff>
      <xdr:row>16</xdr:row>
      <xdr:rowOff>201705</xdr:rowOff>
    </xdr:to>
    <xdr:graphicFrame macro="">
      <xdr:nvGraphicFramePr>
        <xdr:cNvPr id="27" name="Chart 26">
          <a:extLst>
            <a:ext uri="{FF2B5EF4-FFF2-40B4-BE49-F238E27FC236}">
              <a16:creationId xmlns:a16="http://schemas.microsoft.com/office/drawing/2014/main" id="{01DCA138-40F1-4382-A4C7-BAEAE4459F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oneCellAnchor>
    <xdr:from>
      <xdr:col>5</xdr:col>
      <xdr:colOff>466165</xdr:colOff>
      <xdr:row>2</xdr:row>
      <xdr:rowOff>85164</xdr:rowOff>
    </xdr:from>
    <xdr:ext cx="5255559" cy="331116"/>
    <xdr:sp macro="" textlink="">
      <xdr:nvSpPr>
        <xdr:cNvPr id="28" name="TextBox 27">
          <a:extLst>
            <a:ext uri="{FF2B5EF4-FFF2-40B4-BE49-F238E27FC236}">
              <a16:creationId xmlns:a16="http://schemas.microsoft.com/office/drawing/2014/main" id="{75B05699-7B26-4127-9CF9-CCA9685F045A}"/>
            </a:ext>
          </a:extLst>
        </xdr:cNvPr>
        <xdr:cNvSpPr txBox="1"/>
      </xdr:nvSpPr>
      <xdr:spPr>
        <a:xfrm>
          <a:off x="3050989" y="1026458"/>
          <a:ext cx="5255559" cy="3311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l"/>
          <a:r>
            <a:rPr lang="en-US" sz="1400" b="0" i="0" u="none" strike="noStrike">
              <a:solidFill>
                <a:schemeClr val="accent5"/>
              </a:solidFill>
              <a:effectLst>
                <a:outerShdw blurRad="50800" dist="38100" dir="5400000" algn="t" rotWithShape="0">
                  <a:schemeClr val="tx2">
                    <a:lumMod val="50000"/>
                    <a:alpha val="40000"/>
                  </a:schemeClr>
                </a:outerShdw>
              </a:effectLst>
              <a:latin typeface="Segoe UI Semibold" panose="020B0702040204020203" pitchFamily="34" charset="0"/>
              <a:cs typeface="Segoe UI Semibold" panose="020B0702040204020203" pitchFamily="34" charset="0"/>
            </a:rPr>
            <a:t>Employee</a:t>
          </a:r>
          <a:r>
            <a:rPr lang="en-US" sz="1400" b="0" i="0" u="none" strike="noStrike" baseline="0">
              <a:solidFill>
                <a:schemeClr val="accent5"/>
              </a:solidFill>
              <a:effectLst>
                <a:outerShdw blurRad="50800" dist="38100" dir="5400000" algn="t" rotWithShape="0">
                  <a:schemeClr val="tx2">
                    <a:lumMod val="50000"/>
                    <a:alpha val="40000"/>
                  </a:schemeClr>
                </a:outerShdw>
              </a:effectLst>
              <a:latin typeface="Segoe UI Semibold" panose="020B0702040204020203" pitchFamily="34" charset="0"/>
              <a:cs typeface="Segoe UI Semibold" panose="020B0702040204020203" pitchFamily="34" charset="0"/>
            </a:rPr>
            <a:t> Deployement Department wise</a:t>
          </a:r>
          <a:endParaRPr lang="en-US" sz="1400" b="0" i="0" u="none" strike="noStrike">
            <a:solidFill>
              <a:schemeClr val="accent5"/>
            </a:solidFill>
            <a:effectLst>
              <a:outerShdw blurRad="50800" dist="38100" dir="5400000" algn="t" rotWithShape="0">
                <a:schemeClr val="tx2">
                  <a:lumMod val="50000"/>
                  <a:alpha val="40000"/>
                </a:schemeClr>
              </a:outerShdw>
            </a:effectLst>
            <a:latin typeface="Segoe UI Semibold" panose="020B0702040204020203" pitchFamily="34" charset="0"/>
            <a:cs typeface="Segoe UI Semibold" panose="020B0702040204020203" pitchFamily="34" charset="0"/>
          </a:endParaRPr>
        </a:p>
      </xdr:txBody>
    </xdr:sp>
    <xdr:clientData/>
  </xdr:oneCellAnchor>
  <xdr:twoCellAnchor>
    <xdr:from>
      <xdr:col>4</xdr:col>
      <xdr:colOff>261471</xdr:colOff>
      <xdr:row>18</xdr:row>
      <xdr:rowOff>0</xdr:rowOff>
    </xdr:from>
    <xdr:to>
      <xdr:col>10</xdr:col>
      <xdr:colOff>590177</xdr:colOff>
      <xdr:row>32</xdr:row>
      <xdr:rowOff>179293</xdr:rowOff>
    </xdr:to>
    <mc:AlternateContent xmlns:mc="http://schemas.openxmlformats.org/markup-compatibility/2006">
      <mc:Choice xmlns:cx1="http://schemas.microsoft.com/office/drawing/2015/9/8/chartex" Requires="cx1">
        <xdr:graphicFrame macro="">
          <xdr:nvGraphicFramePr>
            <xdr:cNvPr id="21" name="Chart 20">
              <a:extLst>
                <a:ext uri="{FF2B5EF4-FFF2-40B4-BE49-F238E27FC236}">
                  <a16:creationId xmlns:a16="http://schemas.microsoft.com/office/drawing/2014/main" id="{6E677652-510E-43FB-958C-03FB2072C09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2534771" y="4495800"/>
              <a:ext cx="4062506" cy="320824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34365</xdr:colOff>
      <xdr:row>28</xdr:row>
      <xdr:rowOff>97118</xdr:rowOff>
    </xdr:from>
    <xdr:to>
      <xdr:col>15</xdr:col>
      <xdr:colOff>590176</xdr:colOff>
      <xdr:row>40</xdr:row>
      <xdr:rowOff>22411</xdr:rowOff>
    </xdr:to>
    <xdr:graphicFrame macro="">
      <xdr:nvGraphicFramePr>
        <xdr:cNvPr id="22" name="Chart 21">
          <a:extLst>
            <a:ext uri="{FF2B5EF4-FFF2-40B4-BE49-F238E27FC236}">
              <a16:creationId xmlns:a16="http://schemas.microsoft.com/office/drawing/2014/main" id="{1A145AE5-850C-446D-867A-FEE6C0A44C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5</xdr:col>
      <xdr:colOff>675341</xdr:colOff>
      <xdr:row>17</xdr:row>
      <xdr:rowOff>249517</xdr:rowOff>
    </xdr:from>
    <xdr:ext cx="5255559" cy="331116"/>
    <xdr:sp macro="" textlink="">
      <xdr:nvSpPr>
        <xdr:cNvPr id="29" name="TextBox 28">
          <a:extLst>
            <a:ext uri="{FF2B5EF4-FFF2-40B4-BE49-F238E27FC236}">
              <a16:creationId xmlns:a16="http://schemas.microsoft.com/office/drawing/2014/main" id="{66A3AA3B-2F86-49FF-8EDC-30C34A6C35ED}"/>
            </a:ext>
          </a:extLst>
        </xdr:cNvPr>
        <xdr:cNvSpPr txBox="1"/>
      </xdr:nvSpPr>
      <xdr:spPr>
        <a:xfrm>
          <a:off x="3260165" y="4440517"/>
          <a:ext cx="5255559" cy="3311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l"/>
          <a:r>
            <a:rPr lang="en-US" sz="1400" b="0" i="0" u="none" strike="noStrike">
              <a:solidFill>
                <a:schemeClr val="accent5"/>
              </a:solidFill>
              <a:effectLst>
                <a:outerShdw blurRad="50800" dist="38100" dir="5400000" algn="t" rotWithShape="0">
                  <a:schemeClr val="tx2">
                    <a:lumMod val="50000"/>
                    <a:alpha val="40000"/>
                  </a:schemeClr>
                </a:outerShdw>
              </a:effectLst>
              <a:latin typeface="Segoe UI Semibold" panose="020B0702040204020203" pitchFamily="34" charset="0"/>
              <a:cs typeface="Segoe UI Semibold" panose="020B0702040204020203" pitchFamily="34" charset="0"/>
            </a:rPr>
            <a:t>Salary</a:t>
          </a:r>
          <a:r>
            <a:rPr lang="en-US" sz="1400" b="0" i="0" u="none" strike="noStrike" baseline="0">
              <a:solidFill>
                <a:schemeClr val="accent5"/>
              </a:solidFill>
              <a:effectLst>
                <a:outerShdw blurRad="50800" dist="38100" dir="5400000" algn="t" rotWithShape="0">
                  <a:schemeClr val="tx2">
                    <a:lumMod val="50000"/>
                    <a:alpha val="40000"/>
                  </a:schemeClr>
                </a:outerShdw>
              </a:effectLst>
              <a:latin typeface="Segoe UI Semibold" panose="020B0702040204020203" pitchFamily="34" charset="0"/>
              <a:cs typeface="Segoe UI Semibold" panose="020B0702040204020203" pitchFamily="34" charset="0"/>
            </a:rPr>
            <a:t> distribution</a:t>
          </a:r>
          <a:endParaRPr lang="en-US" sz="1400" b="0" i="0" u="none" strike="noStrike">
            <a:solidFill>
              <a:schemeClr val="accent5"/>
            </a:solidFill>
            <a:effectLst>
              <a:outerShdw blurRad="50800" dist="38100" dir="5400000" algn="t" rotWithShape="0">
                <a:schemeClr val="tx2">
                  <a:lumMod val="50000"/>
                  <a:alpha val="40000"/>
                </a:schemeClr>
              </a:outerShdw>
            </a:effectLst>
            <a:latin typeface="Segoe UI Semibold" panose="020B0702040204020203" pitchFamily="34" charset="0"/>
            <a:cs typeface="Segoe UI Semibold" panose="020B0702040204020203" pitchFamily="34" charset="0"/>
          </a:endParaRPr>
        </a:p>
      </xdr:txBody>
    </xdr:sp>
    <xdr:clientData/>
  </xdr:oneCellAnchor>
  <xdr:oneCellAnchor>
    <xdr:from>
      <xdr:col>12</xdr:col>
      <xdr:colOff>655918</xdr:colOff>
      <xdr:row>28</xdr:row>
      <xdr:rowOff>58270</xdr:rowOff>
    </xdr:from>
    <xdr:ext cx="5255559" cy="331116"/>
    <xdr:sp macro="" textlink="">
      <xdr:nvSpPr>
        <xdr:cNvPr id="30" name="TextBox 29">
          <a:extLst>
            <a:ext uri="{FF2B5EF4-FFF2-40B4-BE49-F238E27FC236}">
              <a16:creationId xmlns:a16="http://schemas.microsoft.com/office/drawing/2014/main" id="{D0B0A6B8-024F-4A5D-B51E-3580C1469496}"/>
            </a:ext>
          </a:extLst>
        </xdr:cNvPr>
        <xdr:cNvSpPr txBox="1"/>
      </xdr:nvSpPr>
      <xdr:spPr>
        <a:xfrm>
          <a:off x="7670800" y="6744446"/>
          <a:ext cx="5255559" cy="3311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l"/>
          <a:r>
            <a:rPr lang="en-US" sz="1400" b="0" i="0" u="none" strike="noStrike">
              <a:solidFill>
                <a:schemeClr val="accent5"/>
              </a:solidFill>
              <a:effectLst>
                <a:outerShdw blurRad="50800" dist="38100" dir="5400000" algn="t" rotWithShape="0">
                  <a:schemeClr val="tx2">
                    <a:lumMod val="50000"/>
                    <a:alpha val="40000"/>
                  </a:schemeClr>
                </a:outerShdw>
              </a:effectLst>
              <a:latin typeface="Segoe UI Semibold" panose="020B0702040204020203" pitchFamily="34" charset="0"/>
              <a:cs typeface="Segoe UI Semibold" panose="020B0702040204020203" pitchFamily="34" charset="0"/>
            </a:rPr>
            <a:t>Seniority</a:t>
          </a:r>
          <a:r>
            <a:rPr lang="en-US" sz="1400" b="0" i="0" u="none" strike="noStrike" baseline="0">
              <a:solidFill>
                <a:schemeClr val="accent5"/>
              </a:solidFill>
              <a:effectLst>
                <a:outerShdw blurRad="50800" dist="38100" dir="5400000" algn="t" rotWithShape="0">
                  <a:schemeClr val="tx2">
                    <a:lumMod val="50000"/>
                    <a:alpha val="40000"/>
                  </a:schemeClr>
                </a:outerShdw>
              </a:effectLst>
              <a:latin typeface="Segoe UI Semibold" panose="020B0702040204020203" pitchFamily="34" charset="0"/>
              <a:cs typeface="Segoe UI Semibold" panose="020B0702040204020203" pitchFamily="34" charset="0"/>
            </a:rPr>
            <a:t> levels</a:t>
          </a:r>
          <a:endParaRPr lang="en-US" sz="1400" b="0" i="0" u="none" strike="noStrike">
            <a:solidFill>
              <a:schemeClr val="accent5"/>
            </a:solidFill>
            <a:effectLst>
              <a:outerShdw blurRad="50800" dist="38100" dir="5400000" algn="t" rotWithShape="0">
                <a:schemeClr val="tx2">
                  <a:lumMod val="50000"/>
                  <a:alpha val="40000"/>
                </a:schemeClr>
              </a:outerShdw>
            </a:effectLst>
            <a:latin typeface="Segoe UI Semibold" panose="020B0702040204020203" pitchFamily="34" charset="0"/>
            <a:cs typeface="Segoe UI Semibold" panose="020B0702040204020203" pitchFamily="34" charset="0"/>
          </a:endParaRPr>
        </a:p>
      </xdr:txBody>
    </xdr:sp>
    <xdr:clientData/>
  </xdr:oneCellAnchor>
  <xdr:twoCellAnchor>
    <xdr:from>
      <xdr:col>12</xdr:col>
      <xdr:colOff>52294</xdr:colOff>
      <xdr:row>17</xdr:row>
      <xdr:rowOff>298824</xdr:rowOff>
    </xdr:from>
    <xdr:to>
      <xdr:col>20</xdr:col>
      <xdr:colOff>664883</xdr:colOff>
      <xdr:row>27</xdr:row>
      <xdr:rowOff>126998</xdr:rowOff>
    </xdr:to>
    <xdr:graphicFrame macro="">
      <xdr:nvGraphicFramePr>
        <xdr:cNvPr id="31" name="Chart 30">
          <a:extLst>
            <a:ext uri="{FF2B5EF4-FFF2-40B4-BE49-F238E27FC236}">
              <a16:creationId xmlns:a16="http://schemas.microsoft.com/office/drawing/2014/main" id="{5F275444-61FB-4A9A-A100-47BC39C909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14</xdr:col>
      <xdr:colOff>189753</xdr:colOff>
      <xdr:row>17</xdr:row>
      <xdr:rowOff>294341</xdr:rowOff>
    </xdr:from>
    <xdr:ext cx="5255559" cy="331116"/>
    <xdr:sp macro="" textlink="">
      <xdr:nvSpPr>
        <xdr:cNvPr id="32" name="TextBox 31">
          <a:extLst>
            <a:ext uri="{FF2B5EF4-FFF2-40B4-BE49-F238E27FC236}">
              <a16:creationId xmlns:a16="http://schemas.microsoft.com/office/drawing/2014/main" id="{86063D58-247E-4380-B31E-5A63F9840E1C}"/>
            </a:ext>
          </a:extLst>
        </xdr:cNvPr>
        <xdr:cNvSpPr txBox="1"/>
      </xdr:nvSpPr>
      <xdr:spPr>
        <a:xfrm>
          <a:off x="8579224" y="4485341"/>
          <a:ext cx="5255559" cy="3311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l"/>
          <a:r>
            <a:rPr lang="en-US" sz="1400" b="0" i="0" u="none" strike="noStrike">
              <a:solidFill>
                <a:schemeClr val="accent5"/>
              </a:solidFill>
              <a:effectLst>
                <a:outerShdw blurRad="50800" dist="38100" dir="5400000" algn="t" rotWithShape="0">
                  <a:schemeClr val="tx2">
                    <a:lumMod val="50000"/>
                    <a:alpha val="40000"/>
                  </a:schemeClr>
                </a:outerShdw>
              </a:effectLst>
              <a:latin typeface="Segoe UI Semibold" panose="020B0702040204020203" pitchFamily="34" charset="0"/>
              <a:cs typeface="Segoe UI Semibold" panose="020B0702040204020203" pitchFamily="34" charset="0"/>
            </a:rPr>
            <a:t>Employee</a:t>
          </a:r>
          <a:r>
            <a:rPr lang="en-US" sz="1400" b="0" i="0" u="none" strike="noStrike" baseline="0">
              <a:solidFill>
                <a:schemeClr val="accent5"/>
              </a:solidFill>
              <a:effectLst>
                <a:outerShdw blurRad="50800" dist="38100" dir="5400000" algn="t" rotWithShape="0">
                  <a:schemeClr val="tx2">
                    <a:lumMod val="50000"/>
                    <a:alpha val="40000"/>
                  </a:schemeClr>
                </a:outerShdw>
              </a:effectLst>
              <a:latin typeface="Segoe UI Semibold" panose="020B0702040204020203" pitchFamily="34" charset="0"/>
              <a:cs typeface="Segoe UI Semibold" panose="020B0702040204020203" pitchFamily="34" charset="0"/>
            </a:rPr>
            <a:t> hiring by Year</a:t>
          </a:r>
          <a:endParaRPr lang="en-US" sz="1400" b="0" i="0" u="none" strike="noStrike">
            <a:solidFill>
              <a:schemeClr val="accent5"/>
            </a:solidFill>
            <a:effectLst>
              <a:outerShdw blurRad="50800" dist="38100" dir="5400000" algn="t" rotWithShape="0">
                <a:schemeClr val="tx2">
                  <a:lumMod val="50000"/>
                  <a:alpha val="40000"/>
                </a:schemeClr>
              </a:outerShdw>
            </a:effectLst>
            <a:latin typeface="Segoe UI Semibold" panose="020B0702040204020203" pitchFamily="34" charset="0"/>
            <a:cs typeface="Segoe UI Semibold" panose="020B0702040204020203" pitchFamily="34" charset="0"/>
          </a:endParaRPr>
        </a:p>
      </xdr:txBody>
    </xdr:sp>
    <xdr:clientData/>
  </xdr:oneCellAnchor>
  <xdr:twoCellAnchor editAs="oneCell">
    <xdr:from>
      <xdr:col>1</xdr:col>
      <xdr:colOff>205441</xdr:colOff>
      <xdr:row>33</xdr:row>
      <xdr:rowOff>92449</xdr:rowOff>
    </xdr:from>
    <xdr:to>
      <xdr:col>8</xdr:col>
      <xdr:colOff>209176</xdr:colOff>
      <xdr:row>39</xdr:row>
      <xdr:rowOff>186763</xdr:rowOff>
    </xdr:to>
    <mc:AlternateContent xmlns:mc="http://schemas.openxmlformats.org/markup-compatibility/2006">
      <mc:Choice xmlns:a14="http://schemas.microsoft.com/office/drawing/2010/main" Requires="a14">
        <xdr:graphicFrame macro="">
          <xdr:nvGraphicFramePr>
            <xdr:cNvPr id="33" name="Client Name">
              <a:extLst>
                <a:ext uri="{FF2B5EF4-FFF2-40B4-BE49-F238E27FC236}">
                  <a16:creationId xmlns:a16="http://schemas.microsoft.com/office/drawing/2014/main" id="{37CEE56F-9535-4D0C-A8D3-C1B9D4381B27}"/>
                </a:ext>
              </a:extLst>
            </xdr:cNvPr>
            <xdr:cNvGraphicFramePr/>
          </xdr:nvGraphicFramePr>
          <xdr:xfrm>
            <a:off x="0" y="0"/>
            <a:ext cx="0" cy="0"/>
          </xdr:xfrm>
          <a:graphic>
            <a:graphicData uri="http://schemas.microsoft.com/office/drawing/2010/slicer">
              <sle:slicer xmlns:sle="http://schemas.microsoft.com/office/drawing/2010/slicer" name="Client Name"/>
            </a:graphicData>
          </a:graphic>
        </xdr:graphicFrame>
      </mc:Choice>
      <mc:Fallback>
        <xdr:sp macro="" textlink="">
          <xdr:nvSpPr>
            <xdr:cNvPr id="0" name=""/>
            <xdr:cNvSpPr>
              <a:spLocks noTextEdit="1"/>
            </xdr:cNvSpPr>
          </xdr:nvSpPr>
          <xdr:spPr>
            <a:xfrm>
              <a:off x="803088" y="7824508"/>
              <a:ext cx="4052794" cy="134937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268941</xdr:colOff>
      <xdr:row>28</xdr:row>
      <xdr:rowOff>82177</xdr:rowOff>
    </xdr:from>
    <xdr:to>
      <xdr:col>20</xdr:col>
      <xdr:colOff>515471</xdr:colOff>
      <xdr:row>39</xdr:row>
      <xdr:rowOff>149411</xdr:rowOff>
    </xdr:to>
    <mc:AlternateContent xmlns:mc="http://schemas.openxmlformats.org/markup-compatibility/2006">
      <mc:Choice xmlns:cx1="http://schemas.microsoft.com/office/drawing/2015/9/8/chartex" Requires="cx1">
        <xdr:graphicFrame macro="">
          <xdr:nvGraphicFramePr>
            <xdr:cNvPr id="34" name="Chart 33">
              <a:extLst>
                <a:ext uri="{FF2B5EF4-FFF2-40B4-BE49-F238E27FC236}">
                  <a16:creationId xmlns:a16="http://schemas.microsoft.com/office/drawing/2014/main" id="{0ADE8658-C5B3-4BC2-A647-3DA082D47C7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0033000" y="6768353"/>
              <a:ext cx="2614706" cy="236817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8</xdr:col>
      <xdr:colOff>239059</xdr:colOff>
      <xdr:row>33</xdr:row>
      <xdr:rowOff>128494</xdr:rowOff>
    </xdr:from>
    <xdr:to>
      <xdr:col>11</xdr:col>
      <xdr:colOff>231588</xdr:colOff>
      <xdr:row>40</xdr:row>
      <xdr:rowOff>7470</xdr:rowOff>
    </xdr:to>
    <mc:AlternateContent xmlns:mc="http://schemas.openxmlformats.org/markup-compatibility/2006">
      <mc:Choice xmlns:a14="http://schemas.microsoft.com/office/drawing/2010/main" Requires="a14">
        <xdr:graphicFrame macro="">
          <xdr:nvGraphicFramePr>
            <xdr:cNvPr id="36" name="Department">
              <a:extLst>
                <a:ext uri="{FF2B5EF4-FFF2-40B4-BE49-F238E27FC236}">
                  <a16:creationId xmlns:a16="http://schemas.microsoft.com/office/drawing/2014/main" id="{CBB630D4-EF9C-40C0-ACF1-F14CA1F73272}"/>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dr:sp macro="" textlink="">
          <xdr:nvSpPr>
            <xdr:cNvPr id="0" name=""/>
            <xdr:cNvSpPr>
              <a:spLocks noTextEdit="1"/>
            </xdr:cNvSpPr>
          </xdr:nvSpPr>
          <xdr:spPr>
            <a:xfrm>
              <a:off x="4885765" y="7860553"/>
              <a:ext cx="2054411" cy="134321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0</xdr:colOff>
      <xdr:row>3</xdr:row>
      <xdr:rowOff>0</xdr:rowOff>
    </xdr:from>
    <xdr:to>
      <xdr:col>4</xdr:col>
      <xdr:colOff>295275</xdr:colOff>
      <xdr:row>9</xdr:row>
      <xdr:rowOff>114300</xdr:rowOff>
    </xdr:to>
    <xdr:sp macro="" textlink="">
      <xdr:nvSpPr>
        <xdr:cNvPr id="2" name="Rectangle: Rounded Corners 1">
          <a:extLst>
            <a:ext uri="{FF2B5EF4-FFF2-40B4-BE49-F238E27FC236}">
              <a16:creationId xmlns:a16="http://schemas.microsoft.com/office/drawing/2014/main" id="{EC2E77BA-4744-4DF4-BB7C-8E013AC40D6B}"/>
            </a:ext>
          </a:extLst>
        </xdr:cNvPr>
        <xdr:cNvSpPr/>
      </xdr:nvSpPr>
      <xdr:spPr>
        <a:xfrm>
          <a:off x="1371600" y="628650"/>
          <a:ext cx="1666875" cy="1371600"/>
        </a:xfrm>
        <a:prstGeom prst="roundRect">
          <a:avLst>
            <a:gd name="adj" fmla="val 20441"/>
          </a:avLst>
        </a:prstGeom>
        <a:gradFill flip="none" rotWithShape="1">
          <a:gsLst>
            <a:gs pos="18000">
              <a:schemeClr val="accent2"/>
            </a:gs>
            <a:gs pos="56000">
              <a:schemeClr val="accent3"/>
            </a:gs>
            <a:gs pos="88000">
              <a:schemeClr val="accent4"/>
            </a:gs>
          </a:gsLst>
          <a:lin ang="2700000" scaled="1"/>
          <a:tileRect/>
        </a:gradFill>
        <a:ln>
          <a:noFill/>
        </a:ln>
        <a:effectLst>
          <a:outerShdw blurRad="203200" dist="38100" dir="2700000" algn="tl" rotWithShape="0">
            <a:schemeClr val="tx1"/>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chemeClr val="tx1"/>
              </a:solidFill>
              <a:effectLst>
                <a:outerShdw blurRad="50800" dist="38100" dir="5400000" algn="t" rotWithShape="0">
                  <a:schemeClr val="bg1">
                    <a:lumMod val="95000"/>
                    <a:alpha val="40000"/>
                  </a:schemeClr>
                </a:outerShdw>
              </a:effectLst>
              <a:latin typeface="Segoe UI Semibold" panose="020B0702040204020203" pitchFamily="34" charset="0"/>
              <a:cs typeface="Segoe UI Semibold" panose="020B0702040204020203" pitchFamily="34" charset="0"/>
            </a:rPr>
            <a:t>3,890</a:t>
          </a:r>
        </a:p>
      </xdr:txBody>
    </xdr:sp>
    <xdr:clientData/>
  </xdr:twoCellAnchor>
  <xdr:twoCellAnchor>
    <xdr:from>
      <xdr:col>2</xdr:col>
      <xdr:colOff>0</xdr:colOff>
      <xdr:row>11</xdr:row>
      <xdr:rowOff>0</xdr:rowOff>
    </xdr:from>
    <xdr:to>
      <xdr:col>4</xdr:col>
      <xdr:colOff>295275</xdr:colOff>
      <xdr:row>17</xdr:row>
      <xdr:rowOff>114300</xdr:rowOff>
    </xdr:to>
    <xdr:sp macro="" textlink="">
      <xdr:nvSpPr>
        <xdr:cNvPr id="3" name="Rectangle: Rounded Corners 2">
          <a:extLst>
            <a:ext uri="{FF2B5EF4-FFF2-40B4-BE49-F238E27FC236}">
              <a16:creationId xmlns:a16="http://schemas.microsoft.com/office/drawing/2014/main" id="{82969B03-503B-49A6-98D6-CC6FF25D4087}"/>
            </a:ext>
          </a:extLst>
        </xdr:cNvPr>
        <xdr:cNvSpPr/>
      </xdr:nvSpPr>
      <xdr:spPr>
        <a:xfrm>
          <a:off x="1371600" y="2305050"/>
          <a:ext cx="1666875" cy="1371600"/>
        </a:xfrm>
        <a:prstGeom prst="roundRect">
          <a:avLst>
            <a:gd name="adj" fmla="val 20441"/>
          </a:avLst>
        </a:prstGeom>
        <a:gradFill flip="none" rotWithShape="1">
          <a:gsLst>
            <a:gs pos="18000">
              <a:schemeClr val="accent6"/>
            </a:gs>
            <a:gs pos="88000">
              <a:schemeClr val="accent2"/>
            </a:gs>
          </a:gsLst>
          <a:lin ang="2700000" scaled="1"/>
          <a:tileRect/>
        </a:gradFill>
        <a:ln>
          <a:noFill/>
        </a:ln>
        <a:effectLst>
          <a:outerShdw blurRad="203200" dist="38100" dir="2700000" algn="tl" rotWithShape="0">
            <a:schemeClr val="tx1"/>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chemeClr val="tx1"/>
              </a:solidFill>
              <a:effectLst>
                <a:outerShdw blurRad="50800" dist="38100" dir="5400000" algn="t" rotWithShape="0">
                  <a:schemeClr val="bg1">
                    <a:lumMod val="95000"/>
                    <a:alpha val="40000"/>
                  </a:schemeClr>
                </a:outerShdw>
              </a:effectLst>
              <a:latin typeface="Segoe UI Semibold" panose="020B0702040204020203" pitchFamily="34" charset="0"/>
              <a:cs typeface="Segoe UI Semibold" panose="020B0702040204020203" pitchFamily="34" charset="0"/>
            </a:rPr>
            <a:t>3,890</a:t>
          </a:r>
        </a:p>
      </xdr:txBody>
    </xdr:sp>
    <xdr:clientData/>
  </xdr:twoCellAnchor>
  <xdr:twoCellAnchor>
    <xdr:from>
      <xdr:col>2</xdr:col>
      <xdr:colOff>0</xdr:colOff>
      <xdr:row>19</xdr:row>
      <xdr:rowOff>95250</xdr:rowOff>
    </xdr:from>
    <xdr:to>
      <xdr:col>4</xdr:col>
      <xdr:colOff>295275</xdr:colOff>
      <xdr:row>26</xdr:row>
      <xdr:rowOff>0</xdr:rowOff>
    </xdr:to>
    <xdr:sp macro="" textlink="">
      <xdr:nvSpPr>
        <xdr:cNvPr id="4" name="Rectangle: Rounded Corners 3">
          <a:extLst>
            <a:ext uri="{FF2B5EF4-FFF2-40B4-BE49-F238E27FC236}">
              <a16:creationId xmlns:a16="http://schemas.microsoft.com/office/drawing/2014/main" id="{A0F9CAD7-591B-49E1-98D8-CC97E7562C53}"/>
            </a:ext>
          </a:extLst>
        </xdr:cNvPr>
        <xdr:cNvSpPr/>
      </xdr:nvSpPr>
      <xdr:spPr>
        <a:xfrm>
          <a:off x="1371600" y="4076700"/>
          <a:ext cx="1666875" cy="1371600"/>
        </a:xfrm>
        <a:prstGeom prst="roundRect">
          <a:avLst>
            <a:gd name="adj" fmla="val 20441"/>
          </a:avLst>
        </a:prstGeom>
        <a:gradFill flip="none" rotWithShape="1">
          <a:gsLst>
            <a:gs pos="18000">
              <a:schemeClr val="accent5"/>
            </a:gs>
            <a:gs pos="88000">
              <a:schemeClr val="accent1"/>
            </a:gs>
          </a:gsLst>
          <a:lin ang="2700000" scaled="1"/>
          <a:tileRect/>
        </a:gradFill>
        <a:ln>
          <a:noFill/>
        </a:ln>
        <a:effectLst>
          <a:outerShdw blurRad="203200" dist="38100" dir="2700000" algn="tl" rotWithShape="0">
            <a:schemeClr val="tx1"/>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chemeClr val="bg1"/>
              </a:solidFill>
              <a:effectLst>
                <a:outerShdw blurRad="50800" dist="38100" dir="5400000" algn="t" rotWithShape="0">
                  <a:schemeClr val="tx1">
                    <a:lumMod val="85000"/>
                    <a:lumOff val="15000"/>
                    <a:alpha val="40000"/>
                  </a:schemeClr>
                </a:outerShdw>
              </a:effectLst>
              <a:latin typeface="Segoe UI Semibold" panose="020B0702040204020203" pitchFamily="34" charset="0"/>
              <a:cs typeface="Segoe UI Semibold" panose="020B0702040204020203" pitchFamily="34" charset="0"/>
            </a:rPr>
            <a:t>3,890</a:t>
          </a:r>
        </a:p>
      </xdr:txBody>
    </xdr:sp>
    <xdr:clientData/>
  </xdr:twoCellAnchor>
  <xdr:twoCellAnchor>
    <xdr:from>
      <xdr:col>5</xdr:col>
      <xdr:colOff>0</xdr:colOff>
      <xdr:row>19</xdr:row>
      <xdr:rowOff>95250</xdr:rowOff>
    </xdr:from>
    <xdr:to>
      <xdr:col>7</xdr:col>
      <xdr:colOff>295275</xdr:colOff>
      <xdr:row>26</xdr:row>
      <xdr:rowOff>0</xdr:rowOff>
    </xdr:to>
    <xdr:sp macro="" textlink="">
      <xdr:nvSpPr>
        <xdr:cNvPr id="5" name="Rectangle: Rounded Corners 4">
          <a:extLst>
            <a:ext uri="{FF2B5EF4-FFF2-40B4-BE49-F238E27FC236}">
              <a16:creationId xmlns:a16="http://schemas.microsoft.com/office/drawing/2014/main" id="{512D5B62-3FFE-4735-A7CC-45F05CACB6BC}"/>
            </a:ext>
          </a:extLst>
        </xdr:cNvPr>
        <xdr:cNvSpPr/>
      </xdr:nvSpPr>
      <xdr:spPr>
        <a:xfrm>
          <a:off x="3429000" y="4076700"/>
          <a:ext cx="1666875" cy="1371600"/>
        </a:xfrm>
        <a:prstGeom prst="roundRect">
          <a:avLst>
            <a:gd name="adj" fmla="val 20441"/>
          </a:avLst>
        </a:prstGeom>
        <a:gradFill flip="none" rotWithShape="1">
          <a:gsLst>
            <a:gs pos="18000">
              <a:schemeClr val="accent5"/>
            </a:gs>
            <a:gs pos="88000">
              <a:schemeClr val="accent1"/>
            </a:gs>
          </a:gsLst>
          <a:lin ang="6600000" scaled="0"/>
          <a:tileRect/>
        </a:gradFill>
        <a:ln>
          <a:noFill/>
        </a:ln>
        <a:effectLst>
          <a:outerShdw blurRad="203200" dist="38100" dir="2700000" algn="tl" rotWithShape="0">
            <a:schemeClr val="tx1"/>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chemeClr val="bg1"/>
              </a:solidFill>
              <a:effectLst>
                <a:outerShdw blurRad="50800" dist="38100" dir="5400000" algn="t" rotWithShape="0">
                  <a:schemeClr val="tx1">
                    <a:lumMod val="85000"/>
                    <a:lumOff val="15000"/>
                    <a:alpha val="40000"/>
                  </a:schemeClr>
                </a:outerShdw>
              </a:effectLst>
              <a:latin typeface="Segoe UI Semibold" panose="020B0702040204020203" pitchFamily="34" charset="0"/>
              <a:cs typeface="Segoe UI Semibold" panose="020B0702040204020203" pitchFamily="34" charset="0"/>
            </a:rPr>
            <a:t>3,890</a:t>
          </a:r>
        </a:p>
      </xdr:txBody>
    </xdr:sp>
    <xdr:clientData/>
  </xdr:twoCellAnchor>
  <xdr:twoCellAnchor>
    <xdr:from>
      <xdr:col>5</xdr:col>
      <xdr:colOff>0</xdr:colOff>
      <xdr:row>11</xdr:row>
      <xdr:rowOff>0</xdr:rowOff>
    </xdr:from>
    <xdr:to>
      <xdr:col>7</xdr:col>
      <xdr:colOff>295275</xdr:colOff>
      <xdr:row>17</xdr:row>
      <xdr:rowOff>114300</xdr:rowOff>
    </xdr:to>
    <xdr:sp macro="" textlink="">
      <xdr:nvSpPr>
        <xdr:cNvPr id="6" name="Rectangle: Rounded Corners 5">
          <a:extLst>
            <a:ext uri="{FF2B5EF4-FFF2-40B4-BE49-F238E27FC236}">
              <a16:creationId xmlns:a16="http://schemas.microsoft.com/office/drawing/2014/main" id="{8A8EA091-90B0-4D26-8F1F-02A4FAB5EADB}"/>
            </a:ext>
          </a:extLst>
        </xdr:cNvPr>
        <xdr:cNvSpPr/>
      </xdr:nvSpPr>
      <xdr:spPr>
        <a:xfrm>
          <a:off x="3429000" y="2305050"/>
          <a:ext cx="1666875" cy="1371600"/>
        </a:xfrm>
        <a:prstGeom prst="roundRect">
          <a:avLst>
            <a:gd name="adj" fmla="val 20441"/>
          </a:avLst>
        </a:prstGeom>
        <a:gradFill flip="none" rotWithShape="1">
          <a:gsLst>
            <a:gs pos="18000">
              <a:schemeClr val="accent6"/>
            </a:gs>
            <a:gs pos="88000">
              <a:schemeClr val="accent2"/>
            </a:gs>
          </a:gsLst>
          <a:lin ang="6600000" scaled="0"/>
          <a:tileRect/>
        </a:gradFill>
        <a:ln>
          <a:noFill/>
        </a:ln>
        <a:effectLst>
          <a:outerShdw blurRad="203200" dist="38100" dir="2700000" algn="tl" rotWithShape="0">
            <a:schemeClr val="tx1"/>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chemeClr val="tx1"/>
              </a:solidFill>
              <a:effectLst>
                <a:outerShdw blurRad="50800" dist="38100" dir="5400000" algn="t" rotWithShape="0">
                  <a:schemeClr val="bg1">
                    <a:lumMod val="95000"/>
                    <a:alpha val="40000"/>
                  </a:schemeClr>
                </a:outerShdw>
              </a:effectLst>
              <a:latin typeface="Segoe UI Semibold" panose="020B0702040204020203" pitchFamily="34" charset="0"/>
              <a:cs typeface="Segoe UI Semibold" panose="020B0702040204020203" pitchFamily="34" charset="0"/>
            </a:rPr>
            <a:t>3,890</a:t>
          </a:r>
        </a:p>
      </xdr:txBody>
    </xdr:sp>
    <xdr:clientData/>
  </xdr:twoCellAnchor>
  <xdr:twoCellAnchor>
    <xdr:from>
      <xdr:col>5</xdr:col>
      <xdr:colOff>0</xdr:colOff>
      <xdr:row>3</xdr:row>
      <xdr:rowOff>0</xdr:rowOff>
    </xdr:from>
    <xdr:to>
      <xdr:col>7</xdr:col>
      <xdr:colOff>295275</xdr:colOff>
      <xdr:row>9</xdr:row>
      <xdr:rowOff>114300</xdr:rowOff>
    </xdr:to>
    <xdr:sp macro="" textlink="">
      <xdr:nvSpPr>
        <xdr:cNvPr id="8" name="Rectangle: Rounded Corners 7">
          <a:extLst>
            <a:ext uri="{FF2B5EF4-FFF2-40B4-BE49-F238E27FC236}">
              <a16:creationId xmlns:a16="http://schemas.microsoft.com/office/drawing/2014/main" id="{01B3339D-BAFD-42E0-A014-79616ECB3C1F}"/>
            </a:ext>
          </a:extLst>
        </xdr:cNvPr>
        <xdr:cNvSpPr/>
      </xdr:nvSpPr>
      <xdr:spPr>
        <a:xfrm>
          <a:off x="3429000" y="628650"/>
          <a:ext cx="1666875" cy="1371600"/>
        </a:xfrm>
        <a:prstGeom prst="roundRect">
          <a:avLst>
            <a:gd name="adj" fmla="val 20441"/>
          </a:avLst>
        </a:prstGeom>
        <a:gradFill flip="none" rotWithShape="1">
          <a:gsLst>
            <a:gs pos="18000">
              <a:schemeClr val="accent2"/>
            </a:gs>
            <a:gs pos="56000">
              <a:schemeClr val="accent3"/>
            </a:gs>
            <a:gs pos="88000">
              <a:schemeClr val="accent4"/>
            </a:gs>
          </a:gsLst>
          <a:lin ang="6600000" scaled="0"/>
          <a:tileRect/>
        </a:gradFill>
        <a:ln>
          <a:noFill/>
        </a:ln>
        <a:effectLst>
          <a:outerShdw blurRad="203200" dist="38100" dir="2700000" algn="tl" rotWithShape="0">
            <a:schemeClr val="tx1"/>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chemeClr val="tx1"/>
              </a:solidFill>
              <a:effectLst>
                <a:outerShdw blurRad="50800" dist="38100" dir="5400000" algn="t" rotWithShape="0">
                  <a:schemeClr val="bg1">
                    <a:lumMod val="95000"/>
                    <a:alpha val="40000"/>
                  </a:schemeClr>
                </a:outerShdw>
              </a:effectLst>
              <a:latin typeface="Segoe UI Semibold" panose="020B0702040204020203" pitchFamily="34" charset="0"/>
              <a:cs typeface="Segoe UI Semibold" panose="020B0702040204020203" pitchFamily="34" charset="0"/>
            </a:rPr>
            <a:t>3,890</a:t>
          </a:r>
        </a:p>
      </xdr:txBody>
    </xdr:sp>
    <xdr:clientData/>
  </xdr:twoCellAnchor>
  <xdr:twoCellAnchor>
    <xdr:from>
      <xdr:col>2</xdr:col>
      <xdr:colOff>0</xdr:colOff>
      <xdr:row>27</xdr:row>
      <xdr:rowOff>95250</xdr:rowOff>
    </xdr:from>
    <xdr:to>
      <xdr:col>4</xdr:col>
      <xdr:colOff>295275</xdr:colOff>
      <xdr:row>34</xdr:row>
      <xdr:rowOff>0</xdr:rowOff>
    </xdr:to>
    <xdr:sp macro="" textlink="">
      <xdr:nvSpPr>
        <xdr:cNvPr id="9" name="Rectangle: Rounded Corners 8">
          <a:extLst>
            <a:ext uri="{FF2B5EF4-FFF2-40B4-BE49-F238E27FC236}">
              <a16:creationId xmlns:a16="http://schemas.microsoft.com/office/drawing/2014/main" id="{09968573-DEA8-46A1-94AB-7F70E856C5B2}"/>
            </a:ext>
          </a:extLst>
        </xdr:cNvPr>
        <xdr:cNvSpPr/>
      </xdr:nvSpPr>
      <xdr:spPr>
        <a:xfrm>
          <a:off x="1371600" y="5753100"/>
          <a:ext cx="1666875" cy="1371600"/>
        </a:xfrm>
        <a:prstGeom prst="roundRect">
          <a:avLst>
            <a:gd name="adj" fmla="val 20441"/>
          </a:avLst>
        </a:prstGeom>
        <a:gradFill flip="none" rotWithShape="1">
          <a:gsLst>
            <a:gs pos="18000">
              <a:schemeClr val="accent1"/>
            </a:gs>
            <a:gs pos="88000">
              <a:schemeClr val="accent3"/>
            </a:gs>
          </a:gsLst>
          <a:lin ang="2700000" scaled="1"/>
          <a:tileRect/>
        </a:gradFill>
        <a:ln>
          <a:noFill/>
        </a:ln>
        <a:effectLst>
          <a:outerShdw blurRad="203200" dist="38100" dir="2700000" algn="tl" rotWithShape="0">
            <a:schemeClr val="tx1"/>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3200">
              <a:solidFill>
                <a:schemeClr val="tx1"/>
              </a:solidFill>
              <a:effectLst>
                <a:outerShdw blurRad="50800" dist="38100" dir="5400000" algn="t" rotWithShape="0">
                  <a:schemeClr val="bg1">
                    <a:lumMod val="95000"/>
                    <a:alpha val="40000"/>
                  </a:schemeClr>
                </a:outerShdw>
              </a:effectLst>
              <a:latin typeface="Segoe UI Semibold" panose="020B0702040204020203" pitchFamily="34" charset="0"/>
              <a:ea typeface="+mn-ea"/>
              <a:cs typeface="Segoe UI Semibold" panose="020B0702040204020203" pitchFamily="34" charset="0"/>
            </a:rPr>
            <a:t>3,890</a:t>
          </a:r>
        </a:p>
      </xdr:txBody>
    </xdr:sp>
    <xdr:clientData/>
  </xdr:twoCellAnchor>
  <xdr:twoCellAnchor>
    <xdr:from>
      <xdr:col>2</xdr:col>
      <xdr:colOff>0</xdr:colOff>
      <xdr:row>36</xdr:row>
      <xdr:rowOff>0</xdr:rowOff>
    </xdr:from>
    <xdr:to>
      <xdr:col>4</xdr:col>
      <xdr:colOff>295275</xdr:colOff>
      <xdr:row>42</xdr:row>
      <xdr:rowOff>114300</xdr:rowOff>
    </xdr:to>
    <xdr:sp macro="" textlink="">
      <xdr:nvSpPr>
        <xdr:cNvPr id="10" name="Rectangle: Rounded Corners 9">
          <a:extLst>
            <a:ext uri="{FF2B5EF4-FFF2-40B4-BE49-F238E27FC236}">
              <a16:creationId xmlns:a16="http://schemas.microsoft.com/office/drawing/2014/main" id="{10159B09-D5DD-46AC-B75E-32D60276B099}"/>
            </a:ext>
          </a:extLst>
        </xdr:cNvPr>
        <xdr:cNvSpPr/>
      </xdr:nvSpPr>
      <xdr:spPr>
        <a:xfrm>
          <a:off x="1371600" y="7543800"/>
          <a:ext cx="1666875" cy="1371600"/>
        </a:xfrm>
        <a:prstGeom prst="roundRect">
          <a:avLst>
            <a:gd name="adj" fmla="val 20441"/>
          </a:avLst>
        </a:prstGeom>
        <a:gradFill flip="none" rotWithShape="1">
          <a:gsLst>
            <a:gs pos="13000">
              <a:schemeClr val="tx2"/>
            </a:gs>
            <a:gs pos="88000">
              <a:schemeClr val="bg2"/>
            </a:gs>
          </a:gsLst>
          <a:lin ang="2700000" scaled="1"/>
          <a:tileRect/>
        </a:gradFill>
        <a:ln>
          <a:noFill/>
        </a:ln>
        <a:effectLst>
          <a:outerShdw blurRad="203200" dist="38100" dir="2700000" algn="tl" rotWithShape="0">
            <a:schemeClr val="tx1"/>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3200">
              <a:solidFill>
                <a:schemeClr val="bg1"/>
              </a:solidFill>
              <a:effectLst>
                <a:outerShdw blurRad="50800" dist="38100" dir="5400000" algn="t" rotWithShape="0">
                  <a:schemeClr val="tx1">
                    <a:lumMod val="85000"/>
                    <a:lumOff val="15000"/>
                    <a:alpha val="40000"/>
                  </a:schemeClr>
                </a:outerShdw>
              </a:effectLst>
              <a:latin typeface="Segoe UI Semibold" panose="020B0702040204020203" pitchFamily="34" charset="0"/>
              <a:ea typeface="+mn-ea"/>
              <a:cs typeface="Segoe UI Semibold" panose="020B0702040204020203" pitchFamily="34" charset="0"/>
            </a:rPr>
            <a:t>3,890</a:t>
          </a:r>
        </a:p>
      </xdr:txBody>
    </xdr:sp>
    <xdr:clientData/>
  </xdr:twoCellAnchor>
  <xdr:twoCellAnchor>
    <xdr:from>
      <xdr:col>5</xdr:col>
      <xdr:colOff>0</xdr:colOff>
      <xdr:row>27</xdr:row>
      <xdr:rowOff>95250</xdr:rowOff>
    </xdr:from>
    <xdr:to>
      <xdr:col>7</xdr:col>
      <xdr:colOff>295275</xdr:colOff>
      <xdr:row>34</xdr:row>
      <xdr:rowOff>0</xdr:rowOff>
    </xdr:to>
    <xdr:sp macro="" textlink="">
      <xdr:nvSpPr>
        <xdr:cNvPr id="11" name="Rectangle: Rounded Corners 10">
          <a:extLst>
            <a:ext uri="{FF2B5EF4-FFF2-40B4-BE49-F238E27FC236}">
              <a16:creationId xmlns:a16="http://schemas.microsoft.com/office/drawing/2014/main" id="{3C96A028-E68C-47B1-AF18-317BF34AF7BD}"/>
            </a:ext>
          </a:extLst>
        </xdr:cNvPr>
        <xdr:cNvSpPr/>
      </xdr:nvSpPr>
      <xdr:spPr>
        <a:xfrm>
          <a:off x="3429000" y="5753100"/>
          <a:ext cx="1666875" cy="1371600"/>
        </a:xfrm>
        <a:prstGeom prst="roundRect">
          <a:avLst>
            <a:gd name="adj" fmla="val 20441"/>
          </a:avLst>
        </a:prstGeom>
        <a:gradFill flip="none" rotWithShape="1">
          <a:gsLst>
            <a:gs pos="18000">
              <a:schemeClr val="accent1"/>
            </a:gs>
            <a:gs pos="88000">
              <a:schemeClr val="accent3"/>
            </a:gs>
          </a:gsLst>
          <a:lin ang="6600000" scaled="0"/>
          <a:tileRect/>
        </a:gradFill>
        <a:ln>
          <a:noFill/>
        </a:ln>
        <a:effectLst>
          <a:outerShdw blurRad="203200" dist="38100" dir="2700000" algn="tl" rotWithShape="0">
            <a:schemeClr val="tx1"/>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3200">
              <a:solidFill>
                <a:schemeClr val="tx1"/>
              </a:solidFill>
              <a:effectLst>
                <a:outerShdw blurRad="50800" dist="38100" dir="5400000" algn="t" rotWithShape="0">
                  <a:schemeClr val="bg1">
                    <a:lumMod val="95000"/>
                    <a:alpha val="40000"/>
                  </a:schemeClr>
                </a:outerShdw>
              </a:effectLst>
              <a:latin typeface="Segoe UI Semibold" panose="020B0702040204020203" pitchFamily="34" charset="0"/>
              <a:ea typeface="+mn-ea"/>
              <a:cs typeface="Segoe UI Semibold" panose="020B0702040204020203" pitchFamily="34" charset="0"/>
            </a:rPr>
            <a:t>3,890</a:t>
          </a:r>
        </a:p>
      </xdr:txBody>
    </xdr:sp>
    <xdr:clientData/>
  </xdr:twoCellAnchor>
  <xdr:twoCellAnchor>
    <xdr:from>
      <xdr:col>5</xdr:col>
      <xdr:colOff>0</xdr:colOff>
      <xdr:row>36</xdr:row>
      <xdr:rowOff>0</xdr:rowOff>
    </xdr:from>
    <xdr:to>
      <xdr:col>7</xdr:col>
      <xdr:colOff>295275</xdr:colOff>
      <xdr:row>42</xdr:row>
      <xdr:rowOff>114300</xdr:rowOff>
    </xdr:to>
    <xdr:sp macro="" textlink="">
      <xdr:nvSpPr>
        <xdr:cNvPr id="12" name="Rectangle: Rounded Corners 11">
          <a:extLst>
            <a:ext uri="{FF2B5EF4-FFF2-40B4-BE49-F238E27FC236}">
              <a16:creationId xmlns:a16="http://schemas.microsoft.com/office/drawing/2014/main" id="{F0B4DDE2-4259-474F-89CB-42919C2FF305}"/>
            </a:ext>
          </a:extLst>
        </xdr:cNvPr>
        <xdr:cNvSpPr/>
      </xdr:nvSpPr>
      <xdr:spPr>
        <a:xfrm>
          <a:off x="3429000" y="7543800"/>
          <a:ext cx="1666875" cy="1371600"/>
        </a:xfrm>
        <a:prstGeom prst="roundRect">
          <a:avLst>
            <a:gd name="adj" fmla="val 20441"/>
          </a:avLst>
        </a:prstGeom>
        <a:gradFill flip="none" rotWithShape="1">
          <a:gsLst>
            <a:gs pos="13000">
              <a:schemeClr val="tx2"/>
            </a:gs>
            <a:gs pos="88000">
              <a:schemeClr val="bg2"/>
            </a:gs>
          </a:gsLst>
          <a:lin ang="6600000" scaled="0"/>
          <a:tileRect/>
        </a:gradFill>
        <a:ln>
          <a:noFill/>
        </a:ln>
        <a:effectLst>
          <a:outerShdw blurRad="203200" dist="38100" dir="2700000" algn="tl" rotWithShape="0">
            <a:schemeClr val="tx1"/>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3200">
              <a:solidFill>
                <a:schemeClr val="bg1"/>
              </a:solidFill>
              <a:effectLst>
                <a:outerShdw blurRad="50800" dist="38100" dir="5400000" algn="t" rotWithShape="0">
                  <a:schemeClr val="tx1">
                    <a:lumMod val="85000"/>
                    <a:lumOff val="15000"/>
                    <a:alpha val="40000"/>
                  </a:schemeClr>
                </a:outerShdw>
              </a:effectLst>
              <a:latin typeface="Segoe UI Semibold" panose="020B0702040204020203" pitchFamily="34" charset="0"/>
              <a:ea typeface="+mn-ea"/>
              <a:cs typeface="Segoe UI Semibold" panose="020B0702040204020203" pitchFamily="34" charset="0"/>
            </a:rPr>
            <a:t>3,890</a:t>
          </a:r>
        </a:p>
      </xdr:txBody>
    </xdr:sp>
    <xdr:clientData/>
  </xdr:twoCellAnchor>
  <xdr:oneCellAnchor>
    <xdr:from>
      <xdr:col>2</xdr:col>
      <xdr:colOff>314325</xdr:colOff>
      <xdr:row>3</xdr:row>
      <xdr:rowOff>171450</xdr:rowOff>
    </xdr:from>
    <xdr:ext cx="1011944" cy="331116"/>
    <xdr:sp macro="" textlink="">
      <xdr:nvSpPr>
        <xdr:cNvPr id="7" name="TextBox 6">
          <a:extLst>
            <a:ext uri="{FF2B5EF4-FFF2-40B4-BE49-F238E27FC236}">
              <a16:creationId xmlns:a16="http://schemas.microsoft.com/office/drawing/2014/main" id="{687F502D-A153-6CA4-51F3-8DD04CE7BD5C}"/>
            </a:ext>
          </a:extLst>
        </xdr:cNvPr>
        <xdr:cNvSpPr txBox="1"/>
      </xdr:nvSpPr>
      <xdr:spPr>
        <a:xfrm>
          <a:off x="1685925" y="800100"/>
          <a:ext cx="1011944" cy="3311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400">
              <a:effectLst>
                <a:outerShdw blurRad="50800" dist="38100" dir="5400000" algn="t" rotWithShape="0">
                  <a:schemeClr val="bg2">
                    <a:alpha val="40000"/>
                  </a:schemeClr>
                </a:outerShdw>
              </a:effectLst>
            </a:rPr>
            <a:t>Headcount</a:t>
          </a:r>
        </a:p>
      </xdr:txBody>
    </xdr:sp>
    <xdr:clientData/>
  </xdr:oneCellAnchor>
  <xdr:oneCellAnchor>
    <xdr:from>
      <xdr:col>9</xdr:col>
      <xdr:colOff>0</xdr:colOff>
      <xdr:row>3</xdr:row>
      <xdr:rowOff>0</xdr:rowOff>
    </xdr:from>
    <xdr:ext cx="5255559" cy="331116"/>
    <xdr:sp macro="" textlink="">
      <xdr:nvSpPr>
        <xdr:cNvPr id="13" name="TextBox 12">
          <a:extLst>
            <a:ext uri="{FF2B5EF4-FFF2-40B4-BE49-F238E27FC236}">
              <a16:creationId xmlns:a16="http://schemas.microsoft.com/office/drawing/2014/main" id="{B82FAFED-CB04-46BE-AB1C-87A6C807F086}"/>
            </a:ext>
          </a:extLst>
        </xdr:cNvPr>
        <xdr:cNvSpPr txBox="1"/>
      </xdr:nvSpPr>
      <xdr:spPr>
        <a:xfrm>
          <a:off x="6172200" y="628650"/>
          <a:ext cx="5255559" cy="3311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l"/>
          <a:r>
            <a:rPr lang="en-US" sz="1400" b="0" i="0" u="none" strike="noStrike">
              <a:solidFill>
                <a:schemeClr val="accent5"/>
              </a:solidFill>
              <a:effectLst>
                <a:outerShdw blurRad="50800" dist="38100" dir="5400000" algn="t" rotWithShape="0">
                  <a:schemeClr val="tx2">
                    <a:lumMod val="50000"/>
                    <a:alpha val="40000"/>
                  </a:schemeClr>
                </a:outerShdw>
              </a:effectLst>
              <a:latin typeface="Segoe UI Semibold" panose="020B0702040204020203" pitchFamily="34" charset="0"/>
              <a:cs typeface="Segoe UI Semibold" panose="020B0702040204020203" pitchFamily="34" charset="0"/>
            </a:rPr>
            <a:t>In last 3 months, we hired 1,577 people.</a:t>
          </a:r>
        </a:p>
      </xdr:txBody>
    </xdr:sp>
    <xdr:clientData/>
  </xdr:oneCellAnchor>
  <xdr:twoCellAnchor>
    <xdr:from>
      <xdr:col>9</xdr:col>
      <xdr:colOff>0</xdr:colOff>
      <xdr:row>5</xdr:row>
      <xdr:rowOff>0</xdr:rowOff>
    </xdr:from>
    <xdr:to>
      <xdr:col>11</xdr:col>
      <xdr:colOff>0</xdr:colOff>
      <xdr:row>11</xdr:row>
      <xdr:rowOff>24359</xdr:rowOff>
    </xdr:to>
    <xdr:sp macro="" textlink="">
      <xdr:nvSpPr>
        <xdr:cNvPr id="14" name="Rectangle: Rounded Corners 13">
          <a:extLst>
            <a:ext uri="{FF2B5EF4-FFF2-40B4-BE49-F238E27FC236}">
              <a16:creationId xmlns:a16="http://schemas.microsoft.com/office/drawing/2014/main" id="{D79A8BB1-0FA6-4D01-8189-1CA6DCFDCCF6}"/>
            </a:ext>
          </a:extLst>
        </xdr:cNvPr>
        <xdr:cNvSpPr/>
      </xdr:nvSpPr>
      <xdr:spPr>
        <a:xfrm>
          <a:off x="6172200" y="1047750"/>
          <a:ext cx="1371600" cy="1281659"/>
        </a:xfrm>
        <a:prstGeom prst="roundRect">
          <a:avLst>
            <a:gd name="adj" fmla="val 8485"/>
          </a:avLst>
        </a:prstGeom>
        <a:gradFill>
          <a:gsLst>
            <a:gs pos="18000">
              <a:schemeClr val="tx2"/>
            </a:gs>
            <a:gs pos="88000">
              <a:schemeClr val="tx2">
                <a:lumMod val="50000"/>
              </a:schemeClr>
            </a:gs>
          </a:gsLst>
          <a:lin ang="5400000" scaled="1"/>
        </a:gradFill>
        <a:ln>
          <a:noFill/>
        </a:ln>
        <a:effectLst>
          <a:outerShdw blurRad="4445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solidFill>
                <a:schemeClr val="bg2">
                  <a:lumMod val="90000"/>
                </a:schemeClr>
              </a:solidFill>
            </a:rPr>
            <a:t>Container</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Datascience%20projects\Dasan_Analytics\Reference.xlsx" TargetMode="External"/><Relationship Id="rId1" Type="http://schemas.openxmlformats.org/officeDocument/2006/relationships/externalLinkPath" Target="Referenc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B"/>
      <sheetName val="CALC"/>
      <sheetName val="Data"/>
      <sheetName val="Assets"/>
    </sheetNames>
    <sheetDataSet>
      <sheetData sheetId="0"/>
      <sheetData sheetId="1"/>
      <sheetData sheetId="2">
        <row r="5">
          <cell r="I5">
            <v>75315</v>
          </cell>
        </row>
        <row r="6">
          <cell r="I6">
            <v>78930</v>
          </cell>
        </row>
        <row r="7">
          <cell r="I7">
            <v>100130</v>
          </cell>
        </row>
        <row r="8">
          <cell r="I8">
            <v>70385</v>
          </cell>
        </row>
        <row r="9">
          <cell r="I9">
            <v>58175</v>
          </cell>
        </row>
        <row r="10">
          <cell r="I10">
            <v>92045</v>
          </cell>
        </row>
        <row r="11">
          <cell r="I11">
            <v>77030</v>
          </cell>
        </row>
        <row r="12">
          <cell r="I12">
            <v>99900</v>
          </cell>
        </row>
        <row r="13">
          <cell r="I13">
            <v>59725</v>
          </cell>
        </row>
        <row r="14">
          <cell r="I14">
            <v>81135</v>
          </cell>
        </row>
        <row r="15">
          <cell r="I15">
            <v>60105</v>
          </cell>
        </row>
        <row r="16">
          <cell r="I16">
            <v>84505</v>
          </cell>
        </row>
        <row r="17">
          <cell r="I17">
            <v>67820</v>
          </cell>
        </row>
        <row r="18">
          <cell r="I18">
            <v>95035</v>
          </cell>
        </row>
        <row r="19">
          <cell r="I19">
            <v>80860</v>
          </cell>
        </row>
        <row r="20">
          <cell r="I20">
            <v>92975</v>
          </cell>
        </row>
        <row r="21">
          <cell r="I21">
            <v>82540</v>
          </cell>
        </row>
        <row r="22">
          <cell r="I22">
            <v>79900</v>
          </cell>
        </row>
        <row r="23">
          <cell r="I23">
            <v>76630</v>
          </cell>
        </row>
        <row r="24">
          <cell r="I24">
            <v>63555</v>
          </cell>
        </row>
        <row r="25">
          <cell r="I25">
            <v>52560</v>
          </cell>
        </row>
        <row r="26">
          <cell r="I26">
            <v>69710</v>
          </cell>
        </row>
        <row r="27">
          <cell r="I27">
            <v>75180</v>
          </cell>
        </row>
        <row r="28">
          <cell r="I28">
            <v>76345</v>
          </cell>
        </row>
        <row r="29">
          <cell r="I29">
            <v>96295</v>
          </cell>
        </row>
        <row r="30">
          <cell r="I30">
            <v>53415</v>
          </cell>
        </row>
        <row r="31">
          <cell r="I31">
            <v>91225</v>
          </cell>
        </row>
        <row r="32">
          <cell r="I32">
            <v>49595</v>
          </cell>
        </row>
        <row r="33">
          <cell r="I33">
            <v>62205</v>
          </cell>
        </row>
        <row r="34">
          <cell r="I34">
            <v>93130</v>
          </cell>
        </row>
        <row r="35">
          <cell r="I35">
            <v>91780</v>
          </cell>
        </row>
        <row r="36">
          <cell r="I36">
            <v>63220</v>
          </cell>
        </row>
        <row r="37">
          <cell r="I37">
            <v>51205</v>
          </cell>
        </row>
        <row r="38">
          <cell r="I38">
            <v>81185</v>
          </cell>
        </row>
        <row r="39">
          <cell r="I39">
            <v>86590</v>
          </cell>
        </row>
        <row r="40">
          <cell r="I40">
            <v>97340</v>
          </cell>
        </row>
        <row r="41">
          <cell r="I41">
            <v>84610</v>
          </cell>
        </row>
        <row r="42">
          <cell r="I42">
            <v>60555</v>
          </cell>
        </row>
        <row r="43">
          <cell r="I43">
            <v>97330</v>
          </cell>
        </row>
        <row r="44">
          <cell r="I44">
            <v>90620</v>
          </cell>
        </row>
        <row r="45">
          <cell r="I45">
            <v>80750</v>
          </cell>
        </row>
        <row r="46">
          <cell r="I46">
            <v>80150</v>
          </cell>
        </row>
        <row r="47">
          <cell r="I47">
            <v>48230</v>
          </cell>
        </row>
        <row r="48">
          <cell r="I48">
            <v>88150</v>
          </cell>
        </row>
        <row r="49">
          <cell r="I49">
            <v>74960</v>
          </cell>
        </row>
        <row r="50">
          <cell r="I50">
            <v>70680</v>
          </cell>
        </row>
        <row r="51">
          <cell r="I51">
            <v>72600</v>
          </cell>
        </row>
        <row r="52">
          <cell r="I52">
            <v>48230</v>
          </cell>
        </row>
        <row r="53">
          <cell r="I53">
            <v>56755</v>
          </cell>
        </row>
        <row r="54">
          <cell r="I54">
            <v>86980</v>
          </cell>
        </row>
        <row r="55">
          <cell r="I55">
            <v>88220</v>
          </cell>
        </row>
        <row r="56">
          <cell r="I56">
            <v>54690</v>
          </cell>
        </row>
        <row r="57">
          <cell r="I57">
            <v>76105</v>
          </cell>
        </row>
        <row r="58">
          <cell r="I58">
            <v>96025</v>
          </cell>
        </row>
        <row r="59">
          <cell r="I59">
            <v>76770</v>
          </cell>
        </row>
        <row r="60">
          <cell r="I60">
            <v>61800</v>
          </cell>
        </row>
        <row r="61">
          <cell r="I61">
            <v>81675</v>
          </cell>
        </row>
        <row r="62">
          <cell r="I62">
            <v>78600</v>
          </cell>
        </row>
        <row r="63">
          <cell r="I63">
            <v>72285</v>
          </cell>
        </row>
        <row r="64">
          <cell r="I64">
            <v>92090</v>
          </cell>
        </row>
        <row r="65">
          <cell r="I65">
            <v>85020</v>
          </cell>
        </row>
        <row r="66">
          <cell r="I66">
            <v>66865</v>
          </cell>
        </row>
        <row r="67">
          <cell r="I67">
            <v>73920</v>
          </cell>
        </row>
        <row r="68">
          <cell r="I68">
            <v>91215</v>
          </cell>
        </row>
        <row r="69">
          <cell r="I69">
            <v>64540</v>
          </cell>
        </row>
        <row r="70">
          <cell r="I70">
            <v>75855</v>
          </cell>
        </row>
        <row r="71">
          <cell r="I71">
            <v>75300</v>
          </cell>
        </row>
        <row r="72">
          <cell r="I72">
            <v>86955</v>
          </cell>
        </row>
        <row r="73">
          <cell r="I73">
            <v>48230</v>
          </cell>
        </row>
        <row r="74">
          <cell r="I74">
            <v>83710</v>
          </cell>
        </row>
        <row r="75">
          <cell r="I75">
            <v>109270</v>
          </cell>
        </row>
        <row r="76">
          <cell r="I76">
            <v>105085</v>
          </cell>
        </row>
        <row r="77">
          <cell r="I77">
            <v>84540</v>
          </cell>
        </row>
        <row r="78">
          <cell r="I78">
            <v>82635</v>
          </cell>
        </row>
        <row r="79">
          <cell r="I79">
            <v>71965</v>
          </cell>
        </row>
        <row r="80">
          <cell r="I80">
            <v>48230</v>
          </cell>
        </row>
        <row r="81">
          <cell r="I81">
            <v>74865</v>
          </cell>
        </row>
        <row r="82">
          <cell r="I82">
            <v>95330</v>
          </cell>
        </row>
        <row r="83">
          <cell r="I83">
            <v>106825</v>
          </cell>
        </row>
        <row r="84">
          <cell r="I84">
            <v>52870</v>
          </cell>
        </row>
        <row r="85">
          <cell r="I85">
            <v>78695</v>
          </cell>
        </row>
        <row r="86">
          <cell r="I86">
            <v>67880</v>
          </cell>
        </row>
        <row r="87">
          <cell r="I87">
            <v>73870</v>
          </cell>
        </row>
        <row r="88">
          <cell r="I88">
            <v>75700</v>
          </cell>
        </row>
        <row r="89">
          <cell r="I89">
            <v>58785</v>
          </cell>
        </row>
        <row r="90">
          <cell r="I90">
            <v>76045</v>
          </cell>
        </row>
        <row r="91">
          <cell r="I91">
            <v>69590</v>
          </cell>
        </row>
        <row r="92">
          <cell r="I92">
            <v>48230</v>
          </cell>
        </row>
        <row r="93">
          <cell r="I93">
            <v>106335</v>
          </cell>
        </row>
        <row r="94">
          <cell r="I94">
            <v>54550</v>
          </cell>
        </row>
        <row r="95">
          <cell r="I95">
            <v>62720</v>
          </cell>
        </row>
        <row r="96">
          <cell r="I96">
            <v>103170</v>
          </cell>
        </row>
        <row r="97">
          <cell r="I97">
            <v>67770</v>
          </cell>
        </row>
        <row r="98">
          <cell r="I98">
            <v>80865</v>
          </cell>
        </row>
        <row r="99">
          <cell r="I99">
            <v>75320</v>
          </cell>
        </row>
        <row r="100">
          <cell r="I100">
            <v>82070</v>
          </cell>
        </row>
        <row r="101">
          <cell r="I101">
            <v>81905</v>
          </cell>
        </row>
        <row r="102">
          <cell r="I102">
            <v>68525</v>
          </cell>
        </row>
        <row r="103">
          <cell r="I103">
            <v>82140</v>
          </cell>
        </row>
        <row r="104">
          <cell r="I104">
            <v>84175</v>
          </cell>
        </row>
        <row r="105">
          <cell r="I105">
            <v>69150</v>
          </cell>
        </row>
        <row r="106">
          <cell r="I106">
            <v>56625</v>
          </cell>
        </row>
        <row r="107">
          <cell r="I107">
            <v>70195</v>
          </cell>
        </row>
        <row r="108">
          <cell r="I108">
            <v>84745</v>
          </cell>
        </row>
        <row r="109">
          <cell r="I109">
            <v>62525</v>
          </cell>
        </row>
        <row r="110">
          <cell r="I110">
            <v>78185</v>
          </cell>
        </row>
        <row r="111">
          <cell r="I111">
            <v>101385</v>
          </cell>
        </row>
        <row r="112">
          <cell r="I112">
            <v>48230</v>
          </cell>
        </row>
        <row r="113">
          <cell r="I113">
            <v>55920</v>
          </cell>
        </row>
        <row r="114">
          <cell r="I114">
            <v>74865</v>
          </cell>
        </row>
        <row r="115">
          <cell r="I115">
            <v>69470</v>
          </cell>
        </row>
        <row r="116">
          <cell r="I116">
            <v>48230</v>
          </cell>
        </row>
        <row r="117">
          <cell r="I117">
            <v>97230</v>
          </cell>
        </row>
        <row r="118">
          <cell r="I118">
            <v>58845</v>
          </cell>
        </row>
        <row r="119">
          <cell r="I119">
            <v>86590</v>
          </cell>
        </row>
        <row r="120">
          <cell r="I120">
            <v>61610</v>
          </cell>
        </row>
        <row r="121">
          <cell r="I121">
            <v>86820</v>
          </cell>
        </row>
        <row r="122">
          <cell r="I122">
            <v>48260</v>
          </cell>
        </row>
        <row r="123">
          <cell r="I123">
            <v>67675</v>
          </cell>
        </row>
        <row r="124">
          <cell r="I124">
            <v>69055</v>
          </cell>
        </row>
        <row r="125">
          <cell r="I125">
            <v>83605</v>
          </cell>
        </row>
        <row r="126">
          <cell r="I126">
            <v>68905</v>
          </cell>
        </row>
        <row r="127">
          <cell r="I127">
            <v>74990</v>
          </cell>
        </row>
        <row r="128">
          <cell r="I128">
            <v>83150</v>
          </cell>
        </row>
        <row r="129">
          <cell r="I129">
            <v>84315</v>
          </cell>
        </row>
        <row r="130">
          <cell r="I130">
            <v>65260</v>
          </cell>
        </row>
        <row r="131">
          <cell r="I131">
            <v>113625</v>
          </cell>
        </row>
        <row r="132">
          <cell r="I132">
            <v>92105</v>
          </cell>
        </row>
        <row r="133">
          <cell r="I133">
            <v>53310</v>
          </cell>
        </row>
        <row r="134">
          <cell r="I134">
            <v>57680</v>
          </cell>
        </row>
        <row r="135">
          <cell r="I135">
            <v>71010</v>
          </cell>
        </row>
        <row r="136">
          <cell r="I136">
            <v>62445</v>
          </cell>
        </row>
        <row r="137">
          <cell r="I137">
            <v>81290</v>
          </cell>
        </row>
        <row r="138">
          <cell r="I138">
            <v>67755</v>
          </cell>
        </row>
        <row r="139">
          <cell r="I139">
            <v>88000</v>
          </cell>
        </row>
        <row r="140">
          <cell r="I140">
            <v>111500</v>
          </cell>
        </row>
        <row r="141">
          <cell r="I141">
            <v>48230</v>
          </cell>
        </row>
        <row r="142">
          <cell r="I142">
            <v>48230</v>
          </cell>
        </row>
        <row r="143">
          <cell r="I143">
            <v>86805</v>
          </cell>
        </row>
        <row r="144">
          <cell r="I144">
            <v>61750</v>
          </cell>
        </row>
        <row r="145">
          <cell r="I145">
            <v>74830</v>
          </cell>
        </row>
        <row r="146">
          <cell r="I146">
            <v>81790</v>
          </cell>
        </row>
        <row r="147">
          <cell r="I147">
            <v>63690</v>
          </cell>
        </row>
        <row r="148">
          <cell r="I148">
            <v>89140</v>
          </cell>
        </row>
        <row r="149">
          <cell r="I149">
            <v>56125</v>
          </cell>
        </row>
        <row r="150">
          <cell r="I150">
            <v>55645</v>
          </cell>
        </row>
        <row r="151">
          <cell r="I151">
            <v>75030</v>
          </cell>
        </row>
        <row r="152">
          <cell r="I152">
            <v>62275</v>
          </cell>
        </row>
        <row r="153">
          <cell r="I153">
            <v>96245</v>
          </cell>
        </row>
        <row r="154">
          <cell r="I154">
            <v>75485</v>
          </cell>
        </row>
        <row r="155">
          <cell r="I155">
            <v>78340</v>
          </cell>
        </row>
        <row r="156">
          <cell r="I156">
            <v>95335</v>
          </cell>
        </row>
        <row r="157">
          <cell r="I157">
            <v>68705</v>
          </cell>
        </row>
        <row r="158">
          <cell r="I158">
            <v>88170</v>
          </cell>
        </row>
        <row r="159">
          <cell r="I159">
            <v>80790</v>
          </cell>
        </row>
        <row r="160">
          <cell r="I160">
            <v>55745</v>
          </cell>
        </row>
        <row r="161">
          <cell r="I161">
            <v>90300</v>
          </cell>
        </row>
        <row r="162">
          <cell r="I162">
            <v>64040</v>
          </cell>
        </row>
        <row r="163">
          <cell r="I163">
            <v>94915</v>
          </cell>
        </row>
        <row r="164">
          <cell r="I164">
            <v>95325</v>
          </cell>
        </row>
        <row r="165">
          <cell r="I165">
            <v>92380</v>
          </cell>
        </row>
        <row r="166">
          <cell r="I166">
            <v>84045</v>
          </cell>
        </row>
        <row r="167">
          <cell r="I167">
            <v>76125</v>
          </cell>
        </row>
        <row r="168">
          <cell r="I168">
            <v>66285</v>
          </cell>
        </row>
        <row r="169">
          <cell r="I169">
            <v>77415</v>
          </cell>
        </row>
        <row r="170">
          <cell r="I170">
            <v>71505</v>
          </cell>
        </row>
        <row r="171">
          <cell r="I171">
            <v>70545</v>
          </cell>
        </row>
        <row r="172">
          <cell r="I172">
            <v>48230</v>
          </cell>
        </row>
        <row r="173">
          <cell r="I173">
            <v>48230</v>
          </cell>
        </row>
        <row r="174">
          <cell r="I174">
            <v>55845</v>
          </cell>
        </row>
        <row r="175">
          <cell r="I175">
            <v>73345</v>
          </cell>
        </row>
        <row r="176">
          <cell r="I176">
            <v>69765</v>
          </cell>
        </row>
        <row r="177">
          <cell r="I177">
            <v>90780</v>
          </cell>
        </row>
        <row r="178">
          <cell r="I178">
            <v>67170</v>
          </cell>
        </row>
        <row r="179">
          <cell r="I179">
            <v>55885</v>
          </cell>
        </row>
        <row r="180">
          <cell r="I180">
            <v>87720</v>
          </cell>
        </row>
        <row r="181">
          <cell r="I181">
            <v>66890</v>
          </cell>
        </row>
        <row r="182">
          <cell r="I182">
            <v>93015</v>
          </cell>
        </row>
        <row r="183">
          <cell r="I183">
            <v>77640</v>
          </cell>
        </row>
        <row r="184">
          <cell r="I184">
            <v>87030</v>
          </cell>
        </row>
        <row r="185">
          <cell r="I185">
            <v>94420</v>
          </cell>
        </row>
        <row r="186">
          <cell r="I186">
            <v>87530</v>
          </cell>
        </row>
        <row r="187">
          <cell r="I187">
            <v>73920</v>
          </cell>
        </row>
        <row r="188">
          <cell r="I188">
            <v>83295</v>
          </cell>
        </row>
        <row r="189">
          <cell r="I189">
            <v>83865</v>
          </cell>
        </row>
        <row r="190">
          <cell r="I190">
            <v>92655</v>
          </cell>
        </row>
        <row r="191">
          <cell r="I191">
            <v>87680</v>
          </cell>
        </row>
        <row r="192">
          <cell r="I192">
            <v>48230</v>
          </cell>
        </row>
        <row r="193">
          <cell r="I193">
            <v>85175</v>
          </cell>
        </row>
        <row r="194">
          <cell r="I194">
            <v>104485</v>
          </cell>
        </row>
        <row r="195">
          <cell r="I195">
            <v>101170</v>
          </cell>
        </row>
        <row r="196">
          <cell r="I196">
            <v>77220</v>
          </cell>
        </row>
        <row r="197">
          <cell r="I197">
            <v>86805</v>
          </cell>
        </row>
        <row r="198">
          <cell r="I198">
            <v>113720</v>
          </cell>
        </row>
        <row r="199">
          <cell r="I199">
            <v>109645</v>
          </cell>
        </row>
        <row r="200">
          <cell r="I200">
            <v>86720</v>
          </cell>
        </row>
        <row r="201">
          <cell r="I201">
            <v>80610</v>
          </cell>
        </row>
        <row r="202">
          <cell r="I202">
            <v>66140</v>
          </cell>
        </row>
        <row r="203">
          <cell r="I203">
            <v>85585</v>
          </cell>
        </row>
        <row r="204">
          <cell r="I204">
            <v>70930</v>
          </cell>
        </row>
        <row r="205">
          <cell r="I205">
            <v>68320</v>
          </cell>
        </row>
        <row r="206">
          <cell r="I206">
            <v>86225</v>
          </cell>
        </row>
        <row r="207">
          <cell r="I207">
            <v>55010</v>
          </cell>
        </row>
        <row r="208">
          <cell r="I208">
            <v>72640</v>
          </cell>
        </row>
        <row r="209">
          <cell r="I209">
            <v>75665</v>
          </cell>
        </row>
        <row r="210">
          <cell r="I210">
            <v>79960</v>
          </cell>
        </row>
        <row r="211">
          <cell r="I211">
            <v>61770</v>
          </cell>
        </row>
        <row r="212">
          <cell r="I212">
            <v>52415</v>
          </cell>
        </row>
        <row r="213">
          <cell r="I213">
            <v>57370</v>
          </cell>
        </row>
        <row r="214">
          <cell r="I214">
            <v>48230</v>
          </cell>
        </row>
        <row r="215">
          <cell r="I215">
            <v>62995</v>
          </cell>
        </row>
        <row r="216">
          <cell r="I216">
            <v>76995</v>
          </cell>
        </row>
        <row r="217">
          <cell r="I217">
            <v>72490</v>
          </cell>
        </row>
        <row r="218">
          <cell r="I218">
            <v>57705</v>
          </cell>
        </row>
        <row r="219">
          <cell r="I219">
            <v>80000</v>
          </cell>
        </row>
        <row r="220">
          <cell r="I220">
            <v>79610</v>
          </cell>
        </row>
        <row r="221">
          <cell r="I221">
            <v>71770</v>
          </cell>
        </row>
        <row r="222">
          <cell r="I222">
            <v>83070</v>
          </cell>
        </row>
        <row r="223">
          <cell r="I223">
            <v>69195</v>
          </cell>
        </row>
        <row r="224">
          <cell r="I224">
            <v>78815</v>
          </cell>
        </row>
        <row r="225">
          <cell r="I225">
            <v>63425</v>
          </cell>
        </row>
        <row r="226">
          <cell r="I226">
            <v>74410</v>
          </cell>
        </row>
        <row r="227">
          <cell r="I227">
            <v>83805</v>
          </cell>
        </row>
        <row r="228">
          <cell r="I228">
            <v>56920</v>
          </cell>
        </row>
        <row r="229">
          <cell r="I229">
            <v>87400</v>
          </cell>
        </row>
        <row r="230">
          <cell r="I230">
            <v>97565</v>
          </cell>
        </row>
        <row r="231">
          <cell r="I231">
            <v>64860</v>
          </cell>
        </row>
        <row r="232">
          <cell r="I232">
            <v>50305</v>
          </cell>
        </row>
        <row r="233">
          <cell r="I233">
            <v>102665</v>
          </cell>
        </row>
        <row r="234">
          <cell r="I234">
            <v>97480</v>
          </cell>
        </row>
        <row r="235">
          <cell r="I235">
            <v>81700</v>
          </cell>
        </row>
        <row r="236">
          <cell r="I236">
            <v>48230</v>
          </cell>
        </row>
        <row r="237">
          <cell r="I237">
            <v>57705</v>
          </cell>
        </row>
        <row r="238">
          <cell r="I238">
            <v>77940</v>
          </cell>
        </row>
        <row r="239">
          <cell r="I239">
            <v>59545</v>
          </cell>
        </row>
        <row r="240">
          <cell r="I240">
            <v>67060</v>
          </cell>
        </row>
        <row r="241">
          <cell r="I241">
            <v>83170</v>
          </cell>
        </row>
        <row r="242">
          <cell r="I242">
            <v>86950</v>
          </cell>
        </row>
        <row r="243">
          <cell r="I243">
            <v>97995</v>
          </cell>
        </row>
        <row r="244">
          <cell r="I244">
            <v>64720</v>
          </cell>
        </row>
        <row r="245">
          <cell r="I245">
            <v>98300</v>
          </cell>
        </row>
        <row r="246">
          <cell r="I246">
            <v>74540</v>
          </cell>
        </row>
        <row r="247">
          <cell r="I247">
            <v>86470</v>
          </cell>
        </row>
        <row r="248">
          <cell r="I248">
            <v>88695</v>
          </cell>
        </row>
        <row r="249">
          <cell r="I249">
            <v>76135</v>
          </cell>
        </row>
        <row r="250">
          <cell r="I250">
            <v>49580</v>
          </cell>
        </row>
        <row r="251">
          <cell r="I251">
            <v>71155</v>
          </cell>
        </row>
        <row r="252">
          <cell r="I252">
            <v>74825</v>
          </cell>
        </row>
        <row r="253">
          <cell r="I253">
            <v>55705</v>
          </cell>
        </row>
        <row r="254">
          <cell r="I254">
            <v>62510</v>
          </cell>
        </row>
        <row r="255">
          <cell r="I255">
            <v>58150</v>
          </cell>
        </row>
        <row r="256">
          <cell r="I256">
            <v>83170</v>
          </cell>
        </row>
        <row r="257">
          <cell r="I257">
            <v>72030</v>
          </cell>
        </row>
        <row r="258">
          <cell r="I258">
            <v>84570</v>
          </cell>
        </row>
        <row r="259">
          <cell r="I259">
            <v>85355</v>
          </cell>
        </row>
        <row r="260">
          <cell r="I260">
            <v>90830</v>
          </cell>
        </row>
        <row r="261">
          <cell r="I261">
            <v>87005</v>
          </cell>
        </row>
        <row r="262">
          <cell r="I262">
            <v>89150</v>
          </cell>
        </row>
        <row r="263">
          <cell r="I263">
            <v>75765</v>
          </cell>
        </row>
        <row r="264">
          <cell r="I264">
            <v>53995</v>
          </cell>
        </row>
        <row r="265">
          <cell r="I265">
            <v>65485</v>
          </cell>
        </row>
        <row r="266">
          <cell r="I266">
            <v>91840</v>
          </cell>
        </row>
        <row r="267">
          <cell r="I267">
            <v>54940</v>
          </cell>
        </row>
        <row r="268">
          <cell r="I268">
            <v>48230</v>
          </cell>
        </row>
        <row r="269">
          <cell r="I269">
            <v>54080</v>
          </cell>
        </row>
        <row r="270">
          <cell r="I270">
            <v>88585</v>
          </cell>
        </row>
        <row r="271">
          <cell r="I271">
            <v>74965</v>
          </cell>
        </row>
        <row r="272">
          <cell r="I272">
            <v>77360</v>
          </cell>
        </row>
        <row r="273">
          <cell r="I273">
            <v>80285</v>
          </cell>
        </row>
        <row r="274">
          <cell r="I274">
            <v>67995</v>
          </cell>
        </row>
        <row r="275">
          <cell r="I275">
            <v>73370</v>
          </cell>
        </row>
        <row r="276">
          <cell r="I276">
            <v>64475</v>
          </cell>
        </row>
        <row r="277">
          <cell r="I277">
            <v>58820</v>
          </cell>
        </row>
        <row r="278">
          <cell r="I278">
            <v>95845</v>
          </cell>
        </row>
        <row r="279">
          <cell r="I279">
            <v>67520</v>
          </cell>
        </row>
        <row r="280">
          <cell r="I280">
            <v>55070</v>
          </cell>
        </row>
        <row r="281">
          <cell r="I281">
            <v>81865</v>
          </cell>
        </row>
        <row r="282">
          <cell r="I282">
            <v>75760</v>
          </cell>
        </row>
        <row r="283">
          <cell r="I283">
            <v>78925</v>
          </cell>
        </row>
        <row r="284">
          <cell r="I284">
            <v>83905</v>
          </cell>
        </row>
        <row r="285">
          <cell r="I285">
            <v>89590</v>
          </cell>
        </row>
        <row r="286">
          <cell r="I286">
            <v>48230</v>
          </cell>
        </row>
        <row r="287">
          <cell r="I287">
            <v>48230</v>
          </cell>
        </row>
        <row r="288">
          <cell r="I288">
            <v>50370</v>
          </cell>
        </row>
        <row r="289">
          <cell r="I289">
            <v>82835</v>
          </cell>
        </row>
        <row r="290">
          <cell r="I290">
            <v>76425</v>
          </cell>
        </row>
        <row r="291">
          <cell r="I291">
            <v>57865</v>
          </cell>
        </row>
        <row r="292">
          <cell r="I292">
            <v>65565</v>
          </cell>
        </row>
        <row r="293">
          <cell r="I293">
            <v>68265</v>
          </cell>
        </row>
        <row r="294">
          <cell r="I294">
            <v>84660</v>
          </cell>
        </row>
        <row r="295">
          <cell r="I295">
            <v>83450</v>
          </cell>
        </row>
        <row r="296">
          <cell r="I296">
            <v>73555</v>
          </cell>
        </row>
        <row r="297">
          <cell r="I297">
            <v>75155</v>
          </cell>
        </row>
        <row r="298">
          <cell r="I298">
            <v>48230</v>
          </cell>
        </row>
        <row r="299">
          <cell r="I299">
            <v>80495</v>
          </cell>
        </row>
        <row r="300">
          <cell r="I300">
            <v>111075</v>
          </cell>
        </row>
        <row r="301">
          <cell r="I301">
            <v>80285</v>
          </cell>
        </row>
        <row r="302">
          <cell r="I302">
            <v>73215</v>
          </cell>
        </row>
        <row r="303">
          <cell r="I303">
            <v>62760</v>
          </cell>
        </row>
        <row r="304">
          <cell r="I304">
            <v>109465</v>
          </cell>
        </row>
        <row r="305">
          <cell r="I305">
            <v>61120</v>
          </cell>
        </row>
        <row r="306">
          <cell r="I306">
            <v>77000</v>
          </cell>
        </row>
        <row r="307">
          <cell r="I307">
            <v>72350</v>
          </cell>
        </row>
        <row r="308">
          <cell r="I308">
            <v>70540</v>
          </cell>
        </row>
        <row r="309">
          <cell r="I309">
            <v>91065</v>
          </cell>
        </row>
        <row r="310">
          <cell r="I310">
            <v>80390</v>
          </cell>
        </row>
        <row r="311">
          <cell r="I311">
            <v>71225</v>
          </cell>
        </row>
        <row r="312">
          <cell r="I312">
            <v>77200</v>
          </cell>
        </row>
        <row r="313">
          <cell r="I313">
            <v>86330</v>
          </cell>
        </row>
        <row r="314">
          <cell r="I314">
            <v>77330</v>
          </cell>
        </row>
        <row r="315">
          <cell r="I315">
            <v>59095</v>
          </cell>
        </row>
        <row r="316">
          <cell r="I316">
            <v>93080</v>
          </cell>
        </row>
        <row r="317">
          <cell r="I317">
            <v>108025</v>
          </cell>
        </row>
        <row r="318">
          <cell r="I318">
            <v>48230</v>
          </cell>
        </row>
        <row r="319">
          <cell r="I319">
            <v>81045</v>
          </cell>
        </row>
        <row r="320">
          <cell r="I320">
            <v>85740</v>
          </cell>
        </row>
        <row r="321">
          <cell r="I321">
            <v>92945</v>
          </cell>
        </row>
        <row r="322">
          <cell r="I322">
            <v>48230</v>
          </cell>
        </row>
        <row r="323">
          <cell r="I323">
            <v>86405</v>
          </cell>
        </row>
        <row r="324">
          <cell r="I324">
            <v>81790</v>
          </cell>
        </row>
        <row r="325">
          <cell r="I325">
            <v>85045</v>
          </cell>
        </row>
        <row r="326">
          <cell r="I326">
            <v>48230</v>
          </cell>
        </row>
        <row r="327">
          <cell r="I327">
            <v>74430</v>
          </cell>
        </row>
        <row r="328">
          <cell r="I328">
            <v>94370</v>
          </cell>
        </row>
        <row r="329">
          <cell r="I329">
            <v>70955</v>
          </cell>
        </row>
        <row r="330">
          <cell r="I330">
            <v>61300</v>
          </cell>
        </row>
        <row r="331">
          <cell r="I331">
            <v>72050</v>
          </cell>
        </row>
        <row r="332">
          <cell r="I332">
            <v>105590</v>
          </cell>
        </row>
        <row r="333">
          <cell r="I333">
            <v>93440</v>
          </cell>
        </row>
        <row r="334">
          <cell r="I334">
            <v>48230</v>
          </cell>
        </row>
        <row r="335">
          <cell r="I335">
            <v>67695</v>
          </cell>
        </row>
        <row r="336">
          <cell r="I336">
            <v>69675</v>
          </cell>
        </row>
        <row r="337">
          <cell r="I337">
            <v>71250</v>
          </cell>
        </row>
        <row r="338">
          <cell r="I338">
            <v>48230</v>
          </cell>
        </row>
        <row r="339">
          <cell r="I339">
            <v>63845</v>
          </cell>
        </row>
        <row r="340">
          <cell r="I340">
            <v>99680</v>
          </cell>
        </row>
        <row r="341">
          <cell r="I341">
            <v>93105</v>
          </cell>
        </row>
        <row r="342">
          <cell r="I342">
            <v>91695</v>
          </cell>
        </row>
        <row r="343">
          <cell r="I343">
            <v>99045</v>
          </cell>
        </row>
        <row r="344">
          <cell r="I344">
            <v>81335</v>
          </cell>
        </row>
        <row r="345">
          <cell r="I345">
            <v>92595</v>
          </cell>
        </row>
        <row r="346">
          <cell r="I346">
            <v>73420</v>
          </cell>
        </row>
        <row r="347">
          <cell r="I347">
            <v>87245</v>
          </cell>
        </row>
        <row r="348">
          <cell r="I348">
            <v>48230</v>
          </cell>
        </row>
        <row r="349">
          <cell r="I349">
            <v>48230</v>
          </cell>
        </row>
        <row r="350">
          <cell r="I350">
            <v>61920</v>
          </cell>
        </row>
        <row r="351">
          <cell r="I351">
            <v>76845</v>
          </cell>
        </row>
        <row r="352">
          <cell r="I352">
            <v>80850</v>
          </cell>
        </row>
        <row r="353">
          <cell r="I353">
            <v>74365</v>
          </cell>
        </row>
        <row r="354">
          <cell r="I354">
            <v>95250</v>
          </cell>
        </row>
        <row r="355">
          <cell r="I355">
            <v>51745</v>
          </cell>
        </row>
        <row r="356">
          <cell r="I356">
            <v>66905</v>
          </cell>
        </row>
        <row r="357">
          <cell r="I357">
            <v>74635</v>
          </cell>
        </row>
        <row r="358">
          <cell r="I358">
            <v>55220</v>
          </cell>
        </row>
        <row r="359">
          <cell r="I359">
            <v>50665</v>
          </cell>
        </row>
        <row r="360">
          <cell r="I360">
            <v>87580</v>
          </cell>
        </row>
        <row r="361">
          <cell r="I361">
            <v>74360</v>
          </cell>
        </row>
        <row r="362">
          <cell r="I362">
            <v>93665</v>
          </cell>
        </row>
        <row r="363">
          <cell r="I363">
            <v>81390</v>
          </cell>
        </row>
        <row r="364">
          <cell r="I364">
            <v>66200</v>
          </cell>
        </row>
        <row r="365">
          <cell r="I365">
            <v>85590</v>
          </cell>
        </row>
        <row r="366">
          <cell r="I366">
            <v>81065</v>
          </cell>
        </row>
        <row r="367">
          <cell r="I367">
            <v>116950</v>
          </cell>
        </row>
        <row r="368">
          <cell r="I368">
            <v>65930</v>
          </cell>
        </row>
        <row r="369">
          <cell r="I369">
            <v>92750</v>
          </cell>
        </row>
        <row r="370">
          <cell r="I370">
            <v>75900</v>
          </cell>
        </row>
        <row r="371">
          <cell r="I371">
            <v>59490</v>
          </cell>
        </row>
        <row r="372">
          <cell r="I372">
            <v>66230</v>
          </cell>
        </row>
        <row r="373">
          <cell r="I373">
            <v>83145</v>
          </cell>
        </row>
        <row r="374">
          <cell r="I374">
            <v>89965</v>
          </cell>
        </row>
        <row r="375">
          <cell r="I375">
            <v>68955</v>
          </cell>
        </row>
        <row r="376">
          <cell r="I376">
            <v>96295</v>
          </cell>
        </row>
        <row r="377">
          <cell r="I377">
            <v>70360</v>
          </cell>
        </row>
        <row r="378">
          <cell r="I378">
            <v>72485</v>
          </cell>
        </row>
        <row r="379">
          <cell r="I379">
            <v>100955</v>
          </cell>
        </row>
        <row r="380">
          <cell r="I380">
            <v>63740</v>
          </cell>
        </row>
        <row r="381">
          <cell r="I381">
            <v>72075</v>
          </cell>
        </row>
        <row r="382">
          <cell r="I382">
            <v>81440</v>
          </cell>
        </row>
        <row r="383">
          <cell r="I383">
            <v>72595</v>
          </cell>
        </row>
        <row r="384">
          <cell r="I384">
            <v>59245</v>
          </cell>
        </row>
        <row r="385">
          <cell r="I385">
            <v>79325</v>
          </cell>
        </row>
        <row r="386">
          <cell r="I386">
            <v>80545</v>
          </cell>
        </row>
        <row r="387">
          <cell r="I387">
            <v>83990</v>
          </cell>
        </row>
        <row r="388">
          <cell r="I388">
            <v>91725</v>
          </cell>
        </row>
        <row r="389">
          <cell r="I389">
            <v>77675</v>
          </cell>
        </row>
        <row r="390">
          <cell r="I390">
            <v>64380</v>
          </cell>
        </row>
        <row r="391">
          <cell r="I391">
            <v>71085</v>
          </cell>
        </row>
        <row r="392">
          <cell r="I392">
            <v>100120</v>
          </cell>
        </row>
        <row r="393">
          <cell r="I393">
            <v>94255</v>
          </cell>
        </row>
        <row r="394">
          <cell r="I394">
            <v>65790</v>
          </cell>
        </row>
        <row r="395">
          <cell r="I395">
            <v>65990</v>
          </cell>
        </row>
        <row r="396">
          <cell r="I396">
            <v>98795</v>
          </cell>
        </row>
        <row r="397">
          <cell r="I397">
            <v>87995</v>
          </cell>
        </row>
        <row r="398">
          <cell r="I398">
            <v>91815</v>
          </cell>
        </row>
        <row r="399">
          <cell r="I399">
            <v>67205</v>
          </cell>
        </row>
        <row r="400">
          <cell r="I400">
            <v>81410</v>
          </cell>
        </row>
        <row r="401">
          <cell r="I401">
            <v>59250</v>
          </cell>
        </row>
        <row r="402">
          <cell r="I402">
            <v>64645</v>
          </cell>
        </row>
        <row r="403">
          <cell r="I403">
            <v>61490</v>
          </cell>
        </row>
        <row r="404">
          <cell r="I404">
            <v>104640</v>
          </cell>
        </row>
        <row r="405">
          <cell r="I405">
            <v>71525</v>
          </cell>
        </row>
        <row r="406">
          <cell r="I406">
            <v>75375</v>
          </cell>
        </row>
        <row r="407">
          <cell r="I407">
            <v>85795</v>
          </cell>
        </row>
        <row r="408">
          <cell r="I408">
            <v>84780</v>
          </cell>
        </row>
        <row r="409">
          <cell r="I409">
            <v>48230</v>
          </cell>
        </row>
        <row r="410">
          <cell r="I410">
            <v>89270</v>
          </cell>
        </row>
        <row r="411">
          <cell r="I411">
            <v>76960</v>
          </cell>
        </row>
        <row r="412">
          <cell r="I412">
            <v>55430</v>
          </cell>
        </row>
        <row r="413">
          <cell r="I413">
            <v>68150</v>
          </cell>
        </row>
        <row r="414">
          <cell r="I414">
            <v>64755</v>
          </cell>
        </row>
        <row r="415">
          <cell r="I415">
            <v>97075</v>
          </cell>
        </row>
        <row r="416">
          <cell r="I416">
            <v>72245</v>
          </cell>
        </row>
        <row r="417">
          <cell r="I417">
            <v>70640</v>
          </cell>
        </row>
        <row r="418">
          <cell r="I418">
            <v>110570</v>
          </cell>
        </row>
        <row r="419">
          <cell r="I419">
            <v>93185</v>
          </cell>
        </row>
        <row r="420">
          <cell r="I420">
            <v>103010</v>
          </cell>
        </row>
        <row r="421">
          <cell r="I421">
            <v>61890</v>
          </cell>
        </row>
        <row r="422">
          <cell r="I422">
            <v>67155</v>
          </cell>
        </row>
        <row r="423">
          <cell r="I423">
            <v>80865</v>
          </cell>
        </row>
        <row r="424">
          <cell r="I424">
            <v>50630</v>
          </cell>
        </row>
        <row r="425">
          <cell r="I425">
            <v>80230</v>
          </cell>
        </row>
        <row r="426">
          <cell r="I426">
            <v>90710</v>
          </cell>
        </row>
        <row r="427">
          <cell r="I427">
            <v>67380</v>
          </cell>
        </row>
        <row r="428">
          <cell r="I428">
            <v>86595</v>
          </cell>
        </row>
        <row r="429">
          <cell r="I429">
            <v>88950</v>
          </cell>
        </row>
        <row r="430">
          <cell r="I430">
            <v>66505</v>
          </cell>
        </row>
        <row r="431">
          <cell r="I431">
            <v>76555</v>
          </cell>
        </row>
        <row r="432">
          <cell r="I432">
            <v>88075</v>
          </cell>
        </row>
        <row r="433">
          <cell r="I433">
            <v>71345</v>
          </cell>
        </row>
        <row r="434">
          <cell r="I434">
            <v>88400</v>
          </cell>
        </row>
        <row r="435">
          <cell r="I435">
            <v>98795</v>
          </cell>
        </row>
        <row r="436">
          <cell r="I436">
            <v>97490</v>
          </cell>
        </row>
        <row r="437">
          <cell r="I437">
            <v>60200</v>
          </cell>
        </row>
        <row r="438">
          <cell r="I438">
            <v>80195</v>
          </cell>
        </row>
        <row r="439">
          <cell r="I439">
            <v>76330</v>
          </cell>
        </row>
        <row r="440">
          <cell r="I440">
            <v>90845</v>
          </cell>
        </row>
        <row r="441">
          <cell r="I441">
            <v>99135</v>
          </cell>
        </row>
        <row r="442">
          <cell r="I442">
            <v>66165</v>
          </cell>
        </row>
        <row r="443">
          <cell r="I443">
            <v>99910</v>
          </cell>
        </row>
        <row r="444">
          <cell r="I444">
            <v>108475</v>
          </cell>
        </row>
        <row r="445">
          <cell r="I445">
            <v>87080</v>
          </cell>
        </row>
        <row r="446">
          <cell r="I446">
            <v>48230</v>
          </cell>
        </row>
        <row r="447">
          <cell r="I447">
            <v>89305</v>
          </cell>
        </row>
        <row r="448">
          <cell r="I448">
            <v>64635</v>
          </cell>
        </row>
        <row r="449">
          <cell r="I449">
            <v>108080</v>
          </cell>
        </row>
        <row r="450">
          <cell r="I450">
            <v>77800</v>
          </cell>
        </row>
        <row r="451">
          <cell r="I451">
            <v>85610</v>
          </cell>
        </row>
        <row r="452">
          <cell r="I452">
            <v>67320</v>
          </cell>
        </row>
        <row r="453">
          <cell r="I453">
            <v>67725</v>
          </cell>
        </row>
        <row r="454">
          <cell r="I454">
            <v>89535</v>
          </cell>
        </row>
        <row r="455">
          <cell r="I455">
            <v>78485</v>
          </cell>
        </row>
        <row r="456">
          <cell r="I456">
            <v>57995</v>
          </cell>
        </row>
        <row r="457">
          <cell r="I457">
            <v>80445</v>
          </cell>
        </row>
        <row r="458">
          <cell r="I458">
            <v>74210</v>
          </cell>
        </row>
        <row r="459">
          <cell r="I459">
            <v>78050</v>
          </cell>
        </row>
        <row r="460">
          <cell r="I460">
            <v>87345</v>
          </cell>
        </row>
        <row r="461">
          <cell r="I461">
            <v>108270</v>
          </cell>
        </row>
        <row r="462">
          <cell r="I462">
            <v>48230</v>
          </cell>
        </row>
        <row r="463">
          <cell r="I463">
            <v>68280</v>
          </cell>
        </row>
        <row r="464">
          <cell r="I464">
            <v>93500</v>
          </cell>
        </row>
        <row r="465">
          <cell r="I465">
            <v>48230</v>
          </cell>
        </row>
        <row r="466">
          <cell r="I466">
            <v>62405</v>
          </cell>
        </row>
        <row r="467">
          <cell r="I467">
            <v>102285</v>
          </cell>
        </row>
        <row r="468">
          <cell r="I468">
            <v>80450</v>
          </cell>
        </row>
        <row r="469">
          <cell r="I469">
            <v>48230</v>
          </cell>
        </row>
        <row r="470">
          <cell r="I470">
            <v>87750</v>
          </cell>
        </row>
        <row r="471">
          <cell r="I471">
            <v>90275</v>
          </cell>
        </row>
        <row r="472">
          <cell r="I472">
            <v>48230</v>
          </cell>
        </row>
        <row r="473">
          <cell r="I473">
            <v>66095</v>
          </cell>
        </row>
        <row r="474">
          <cell r="I474">
            <v>68485</v>
          </cell>
        </row>
        <row r="475">
          <cell r="I475">
            <v>66110</v>
          </cell>
        </row>
        <row r="476">
          <cell r="I476">
            <v>52110</v>
          </cell>
        </row>
        <row r="477">
          <cell r="I477">
            <v>83260</v>
          </cell>
        </row>
        <row r="478">
          <cell r="I478">
            <v>63510</v>
          </cell>
        </row>
        <row r="479">
          <cell r="I479">
            <v>60500</v>
          </cell>
        </row>
        <row r="480">
          <cell r="I480">
            <v>85535</v>
          </cell>
        </row>
        <row r="481">
          <cell r="I481">
            <v>91655</v>
          </cell>
        </row>
        <row r="482">
          <cell r="I482">
            <v>82540</v>
          </cell>
        </row>
        <row r="483">
          <cell r="I483">
            <v>83085</v>
          </cell>
        </row>
        <row r="484">
          <cell r="I484">
            <v>80930</v>
          </cell>
        </row>
        <row r="485">
          <cell r="I485">
            <v>84140</v>
          </cell>
        </row>
        <row r="486">
          <cell r="I486">
            <v>79440</v>
          </cell>
        </row>
        <row r="487">
          <cell r="I487">
            <v>71895</v>
          </cell>
        </row>
        <row r="488">
          <cell r="I488">
            <v>89895</v>
          </cell>
        </row>
        <row r="489">
          <cell r="I489">
            <v>74385</v>
          </cell>
        </row>
        <row r="490">
          <cell r="I490">
            <v>51715</v>
          </cell>
        </row>
        <row r="491">
          <cell r="I491">
            <v>57590</v>
          </cell>
        </row>
        <row r="492">
          <cell r="I492">
            <v>52160</v>
          </cell>
        </row>
        <row r="493">
          <cell r="I493">
            <v>114575</v>
          </cell>
        </row>
        <row r="494">
          <cell r="I494">
            <v>48230</v>
          </cell>
        </row>
        <row r="495">
          <cell r="I495">
            <v>123025</v>
          </cell>
        </row>
        <row r="496">
          <cell r="I496">
            <v>94840</v>
          </cell>
        </row>
        <row r="497">
          <cell r="I497">
            <v>74780</v>
          </cell>
        </row>
        <row r="498">
          <cell r="I498">
            <v>88140</v>
          </cell>
        </row>
        <row r="499">
          <cell r="I499">
            <v>79970</v>
          </cell>
        </row>
        <row r="500">
          <cell r="I500">
            <v>77360</v>
          </cell>
        </row>
        <row r="501">
          <cell r="I501">
            <v>66890</v>
          </cell>
        </row>
        <row r="502">
          <cell r="I502">
            <v>61640</v>
          </cell>
        </row>
        <row r="503">
          <cell r="I503">
            <v>96885</v>
          </cell>
        </row>
        <row r="504">
          <cell r="I504">
            <v>78040</v>
          </cell>
        </row>
        <row r="505">
          <cell r="I505">
            <v>69270</v>
          </cell>
        </row>
        <row r="506">
          <cell r="I506">
            <v>73445</v>
          </cell>
        </row>
        <row r="507">
          <cell r="I507">
            <v>54355</v>
          </cell>
        </row>
        <row r="508">
          <cell r="I508">
            <v>68650</v>
          </cell>
        </row>
        <row r="509">
          <cell r="I509">
            <v>81155</v>
          </cell>
        </row>
        <row r="510">
          <cell r="I510">
            <v>74690</v>
          </cell>
        </row>
        <row r="511">
          <cell r="I511">
            <v>82730</v>
          </cell>
        </row>
        <row r="512">
          <cell r="I512">
            <v>60700</v>
          </cell>
        </row>
        <row r="513">
          <cell r="I513">
            <v>76915</v>
          </cell>
        </row>
        <row r="514">
          <cell r="I514">
            <v>64100</v>
          </cell>
        </row>
        <row r="515">
          <cell r="I515">
            <v>59360</v>
          </cell>
        </row>
        <row r="516">
          <cell r="I516">
            <v>86770</v>
          </cell>
        </row>
        <row r="517">
          <cell r="I517">
            <v>71925</v>
          </cell>
        </row>
        <row r="518">
          <cell r="I518">
            <v>52960</v>
          </cell>
        </row>
        <row r="519">
          <cell r="I519">
            <v>87890</v>
          </cell>
        </row>
        <row r="520">
          <cell r="I520">
            <v>101980</v>
          </cell>
        </row>
        <row r="521">
          <cell r="I521">
            <v>66270</v>
          </cell>
        </row>
        <row r="522">
          <cell r="I522">
            <v>55500</v>
          </cell>
        </row>
        <row r="523">
          <cell r="I523">
            <v>66405</v>
          </cell>
        </row>
        <row r="524">
          <cell r="I524">
            <v>92845</v>
          </cell>
        </row>
        <row r="525">
          <cell r="I525">
            <v>55435</v>
          </cell>
        </row>
        <row r="526">
          <cell r="I526">
            <v>71085</v>
          </cell>
        </row>
        <row r="527">
          <cell r="I527">
            <v>63565</v>
          </cell>
        </row>
        <row r="528">
          <cell r="I528">
            <v>76070</v>
          </cell>
        </row>
        <row r="529">
          <cell r="I529">
            <v>63845</v>
          </cell>
        </row>
        <row r="530">
          <cell r="I530">
            <v>91580</v>
          </cell>
        </row>
        <row r="531">
          <cell r="I531">
            <v>72570</v>
          </cell>
        </row>
        <row r="532">
          <cell r="I532">
            <v>81305</v>
          </cell>
        </row>
        <row r="533">
          <cell r="I533">
            <v>79970</v>
          </cell>
        </row>
        <row r="534">
          <cell r="I534">
            <v>88580</v>
          </cell>
        </row>
        <row r="535">
          <cell r="I535">
            <v>79560</v>
          </cell>
        </row>
        <row r="536">
          <cell r="I536">
            <v>65985</v>
          </cell>
        </row>
        <row r="537">
          <cell r="I537">
            <v>63415</v>
          </cell>
        </row>
        <row r="538">
          <cell r="I538">
            <v>80975</v>
          </cell>
        </row>
        <row r="539">
          <cell r="I539">
            <v>57215</v>
          </cell>
        </row>
        <row r="540">
          <cell r="I540">
            <v>73735</v>
          </cell>
        </row>
        <row r="541">
          <cell r="I541">
            <v>64675</v>
          </cell>
        </row>
        <row r="542">
          <cell r="I542">
            <v>79655</v>
          </cell>
        </row>
        <row r="543">
          <cell r="I543">
            <v>72710</v>
          </cell>
        </row>
        <row r="544">
          <cell r="I544">
            <v>91650</v>
          </cell>
        </row>
        <row r="545">
          <cell r="I545">
            <v>48230</v>
          </cell>
        </row>
        <row r="546">
          <cell r="I546">
            <v>48230</v>
          </cell>
        </row>
        <row r="547">
          <cell r="I547">
            <v>97480</v>
          </cell>
        </row>
        <row r="548">
          <cell r="I548">
            <v>71285</v>
          </cell>
        </row>
        <row r="549">
          <cell r="I549">
            <v>61275</v>
          </cell>
        </row>
        <row r="550">
          <cell r="I550">
            <v>111155</v>
          </cell>
        </row>
        <row r="551">
          <cell r="I551">
            <v>66735</v>
          </cell>
        </row>
        <row r="552">
          <cell r="I552">
            <v>87490</v>
          </cell>
        </row>
        <row r="553">
          <cell r="I553">
            <v>71850</v>
          </cell>
        </row>
        <row r="554">
          <cell r="I554">
            <v>85320</v>
          </cell>
        </row>
        <row r="555">
          <cell r="I555">
            <v>55250</v>
          </cell>
        </row>
        <row r="556">
          <cell r="I556">
            <v>85195</v>
          </cell>
        </row>
        <row r="557">
          <cell r="I557">
            <v>48230</v>
          </cell>
        </row>
        <row r="558">
          <cell r="I558">
            <v>118470</v>
          </cell>
        </row>
        <row r="559">
          <cell r="I559">
            <v>82955</v>
          </cell>
        </row>
        <row r="560">
          <cell r="I560">
            <v>72945</v>
          </cell>
        </row>
        <row r="561">
          <cell r="I561">
            <v>81035</v>
          </cell>
        </row>
        <row r="562">
          <cell r="I562">
            <v>78855</v>
          </cell>
        </row>
        <row r="563">
          <cell r="I563">
            <v>71055</v>
          </cell>
        </row>
        <row r="564">
          <cell r="I564">
            <v>68130</v>
          </cell>
        </row>
        <row r="565">
          <cell r="I565">
            <v>68485</v>
          </cell>
        </row>
        <row r="566">
          <cell r="I566">
            <v>78520</v>
          </cell>
        </row>
        <row r="567">
          <cell r="I567">
            <v>56395</v>
          </cell>
        </row>
        <row r="568">
          <cell r="I568">
            <v>79905</v>
          </cell>
        </row>
        <row r="569">
          <cell r="I569">
            <v>62485</v>
          </cell>
        </row>
        <row r="570">
          <cell r="I570">
            <v>63340</v>
          </cell>
        </row>
        <row r="571">
          <cell r="I571">
            <v>52335</v>
          </cell>
        </row>
        <row r="572">
          <cell r="I572">
            <v>70225</v>
          </cell>
        </row>
        <row r="573">
          <cell r="I573">
            <v>70225</v>
          </cell>
        </row>
        <row r="574">
          <cell r="I574">
            <v>84065</v>
          </cell>
        </row>
        <row r="575">
          <cell r="I575">
            <v>75335</v>
          </cell>
        </row>
        <row r="576">
          <cell r="I576">
            <v>84200</v>
          </cell>
        </row>
        <row r="577">
          <cell r="I577">
            <v>58135</v>
          </cell>
        </row>
        <row r="578">
          <cell r="I578">
            <v>87005</v>
          </cell>
        </row>
        <row r="579">
          <cell r="I579">
            <v>88220</v>
          </cell>
        </row>
        <row r="580">
          <cell r="I580">
            <v>91095</v>
          </cell>
        </row>
        <row r="581">
          <cell r="I581">
            <v>57230</v>
          </cell>
        </row>
        <row r="582">
          <cell r="I582">
            <v>79350</v>
          </cell>
        </row>
        <row r="583">
          <cell r="I583">
            <v>113080</v>
          </cell>
        </row>
        <row r="584">
          <cell r="I584">
            <v>96820</v>
          </cell>
        </row>
        <row r="585">
          <cell r="I585">
            <v>68335</v>
          </cell>
        </row>
        <row r="586">
          <cell r="I586">
            <v>62935</v>
          </cell>
        </row>
        <row r="587">
          <cell r="I587">
            <v>88315</v>
          </cell>
        </row>
        <row r="588">
          <cell r="I588">
            <v>86900</v>
          </cell>
        </row>
        <row r="589">
          <cell r="I589">
            <v>89135</v>
          </cell>
        </row>
        <row r="590">
          <cell r="I590">
            <v>90220</v>
          </cell>
        </row>
        <row r="591">
          <cell r="I591">
            <v>56180</v>
          </cell>
        </row>
        <row r="592">
          <cell r="I592">
            <v>53365</v>
          </cell>
        </row>
        <row r="593">
          <cell r="I593">
            <v>85920</v>
          </cell>
        </row>
        <row r="594">
          <cell r="I594">
            <v>61595</v>
          </cell>
        </row>
        <row r="595">
          <cell r="I595">
            <v>94150</v>
          </cell>
        </row>
        <row r="596">
          <cell r="I596">
            <v>95910</v>
          </cell>
        </row>
        <row r="597">
          <cell r="I597">
            <v>80690</v>
          </cell>
        </row>
        <row r="598">
          <cell r="I598">
            <v>63660</v>
          </cell>
        </row>
        <row r="599">
          <cell r="I599">
            <v>63810</v>
          </cell>
        </row>
        <row r="600">
          <cell r="I600">
            <v>48230</v>
          </cell>
        </row>
        <row r="601">
          <cell r="I601">
            <v>81440</v>
          </cell>
        </row>
        <row r="602">
          <cell r="I602">
            <v>77970</v>
          </cell>
        </row>
        <row r="603">
          <cell r="I603">
            <v>68140</v>
          </cell>
        </row>
        <row r="604">
          <cell r="I604">
            <v>81495</v>
          </cell>
        </row>
        <row r="605">
          <cell r="I605">
            <v>72695</v>
          </cell>
        </row>
        <row r="606">
          <cell r="I606">
            <v>79380</v>
          </cell>
        </row>
        <row r="607">
          <cell r="I607">
            <v>56810</v>
          </cell>
        </row>
        <row r="608">
          <cell r="I608">
            <v>69075</v>
          </cell>
        </row>
        <row r="609">
          <cell r="I609">
            <v>88090</v>
          </cell>
        </row>
        <row r="610">
          <cell r="I610">
            <v>72180</v>
          </cell>
        </row>
        <row r="611">
          <cell r="I611">
            <v>70405</v>
          </cell>
        </row>
        <row r="612">
          <cell r="I612">
            <v>66400</v>
          </cell>
        </row>
        <row r="613">
          <cell r="I613">
            <v>86985</v>
          </cell>
        </row>
        <row r="614">
          <cell r="I614">
            <v>68110</v>
          </cell>
        </row>
        <row r="615">
          <cell r="I615">
            <v>67260</v>
          </cell>
        </row>
        <row r="616">
          <cell r="I616">
            <v>84490</v>
          </cell>
        </row>
        <row r="617">
          <cell r="I617">
            <v>95225</v>
          </cell>
        </row>
        <row r="618">
          <cell r="I618">
            <v>63025</v>
          </cell>
        </row>
        <row r="619">
          <cell r="I619">
            <v>64175</v>
          </cell>
        </row>
        <row r="620">
          <cell r="I620">
            <v>100940</v>
          </cell>
        </row>
        <row r="621">
          <cell r="I621">
            <v>99570</v>
          </cell>
        </row>
        <row r="622">
          <cell r="I622">
            <v>58545</v>
          </cell>
        </row>
        <row r="623">
          <cell r="I623">
            <v>76560</v>
          </cell>
        </row>
        <row r="624">
          <cell r="I624">
            <v>84665</v>
          </cell>
        </row>
        <row r="625">
          <cell r="I625">
            <v>60295</v>
          </cell>
        </row>
        <row r="626">
          <cell r="I626">
            <v>89020</v>
          </cell>
        </row>
        <row r="627">
          <cell r="I627">
            <v>67200</v>
          </cell>
        </row>
        <row r="628">
          <cell r="I628">
            <v>77705</v>
          </cell>
        </row>
        <row r="629">
          <cell r="I629">
            <v>67480</v>
          </cell>
        </row>
        <row r="630">
          <cell r="I630">
            <v>90225</v>
          </cell>
        </row>
        <row r="631">
          <cell r="I631">
            <v>48230</v>
          </cell>
        </row>
        <row r="632">
          <cell r="I632">
            <v>90310</v>
          </cell>
        </row>
        <row r="633">
          <cell r="I633">
            <v>58780</v>
          </cell>
        </row>
        <row r="634">
          <cell r="I634">
            <v>75400</v>
          </cell>
        </row>
        <row r="635">
          <cell r="I635">
            <v>92240</v>
          </cell>
        </row>
        <row r="636">
          <cell r="I636">
            <v>76750</v>
          </cell>
        </row>
        <row r="637">
          <cell r="I637">
            <v>89815</v>
          </cell>
        </row>
        <row r="638">
          <cell r="I638">
            <v>57650</v>
          </cell>
        </row>
        <row r="639">
          <cell r="I639">
            <v>88860</v>
          </cell>
        </row>
        <row r="640">
          <cell r="I640">
            <v>92115</v>
          </cell>
        </row>
        <row r="641">
          <cell r="I641">
            <v>69605</v>
          </cell>
        </row>
        <row r="642">
          <cell r="I642">
            <v>90950</v>
          </cell>
        </row>
        <row r="643">
          <cell r="I643">
            <v>62775</v>
          </cell>
        </row>
        <row r="644">
          <cell r="I644">
            <v>61435</v>
          </cell>
        </row>
        <row r="645">
          <cell r="I645">
            <v>68075</v>
          </cell>
        </row>
        <row r="646">
          <cell r="I646">
            <v>77305</v>
          </cell>
        </row>
        <row r="647">
          <cell r="I647">
            <v>96690</v>
          </cell>
        </row>
        <row r="648">
          <cell r="I648">
            <v>100640</v>
          </cell>
        </row>
        <row r="649">
          <cell r="I649">
            <v>53420</v>
          </cell>
        </row>
        <row r="650">
          <cell r="I650">
            <v>92850</v>
          </cell>
        </row>
        <row r="651">
          <cell r="I651">
            <v>75025</v>
          </cell>
        </row>
        <row r="652">
          <cell r="I652">
            <v>77825</v>
          </cell>
        </row>
        <row r="653">
          <cell r="I653">
            <v>103600</v>
          </cell>
        </row>
        <row r="654">
          <cell r="I654">
            <v>93430</v>
          </cell>
        </row>
        <row r="655">
          <cell r="I655">
            <v>91540</v>
          </cell>
        </row>
        <row r="656">
          <cell r="I656">
            <v>70575</v>
          </cell>
        </row>
        <row r="657">
          <cell r="I657">
            <v>72980</v>
          </cell>
        </row>
        <row r="658">
          <cell r="I658">
            <v>96215</v>
          </cell>
        </row>
        <row r="659">
          <cell r="I659">
            <v>107575</v>
          </cell>
        </row>
        <row r="660">
          <cell r="I660">
            <v>63870</v>
          </cell>
        </row>
        <row r="661">
          <cell r="I661">
            <v>54035</v>
          </cell>
        </row>
        <row r="662">
          <cell r="I662">
            <v>82335</v>
          </cell>
        </row>
        <row r="663">
          <cell r="I663">
            <v>53755</v>
          </cell>
        </row>
        <row r="664">
          <cell r="I664">
            <v>86500</v>
          </cell>
        </row>
        <row r="665">
          <cell r="I665">
            <v>89670</v>
          </cell>
        </row>
        <row r="666">
          <cell r="I666">
            <v>77705</v>
          </cell>
        </row>
        <row r="667">
          <cell r="I667">
            <v>85460</v>
          </cell>
        </row>
        <row r="668">
          <cell r="I668">
            <v>105340</v>
          </cell>
        </row>
        <row r="669">
          <cell r="I669">
            <v>88670</v>
          </cell>
        </row>
        <row r="670">
          <cell r="I670">
            <v>90660</v>
          </cell>
        </row>
        <row r="671">
          <cell r="I671">
            <v>74020</v>
          </cell>
        </row>
        <row r="672">
          <cell r="I672">
            <v>73625</v>
          </cell>
        </row>
        <row r="673">
          <cell r="I673">
            <v>76320</v>
          </cell>
        </row>
        <row r="674">
          <cell r="I674">
            <v>78130</v>
          </cell>
        </row>
        <row r="675">
          <cell r="I675">
            <v>63765</v>
          </cell>
        </row>
        <row r="676">
          <cell r="I676">
            <v>81780</v>
          </cell>
        </row>
        <row r="677">
          <cell r="I677">
            <v>86970</v>
          </cell>
        </row>
        <row r="678">
          <cell r="I678">
            <v>94365</v>
          </cell>
        </row>
        <row r="679">
          <cell r="I679">
            <v>109240</v>
          </cell>
        </row>
        <row r="680">
          <cell r="I680">
            <v>79220</v>
          </cell>
        </row>
        <row r="681">
          <cell r="I681">
            <v>59395</v>
          </cell>
        </row>
        <row r="682">
          <cell r="I682">
            <v>91150</v>
          </cell>
        </row>
        <row r="683">
          <cell r="I683">
            <v>54935</v>
          </cell>
        </row>
        <row r="684">
          <cell r="I684">
            <v>58885</v>
          </cell>
        </row>
        <row r="685">
          <cell r="I685">
            <v>91350</v>
          </cell>
        </row>
        <row r="686">
          <cell r="I686">
            <v>89235</v>
          </cell>
        </row>
        <row r="687">
          <cell r="I687">
            <v>101425</v>
          </cell>
        </row>
        <row r="688">
          <cell r="I688">
            <v>84625</v>
          </cell>
        </row>
        <row r="689">
          <cell r="I689">
            <v>55340</v>
          </cell>
        </row>
        <row r="690">
          <cell r="I690">
            <v>86875</v>
          </cell>
        </row>
        <row r="691">
          <cell r="I691">
            <v>88705</v>
          </cell>
        </row>
        <row r="692">
          <cell r="I692">
            <v>72875</v>
          </cell>
        </row>
        <row r="693">
          <cell r="I693">
            <v>68775</v>
          </cell>
        </row>
        <row r="694">
          <cell r="I694">
            <v>72965</v>
          </cell>
        </row>
        <row r="695">
          <cell r="I695">
            <v>74885</v>
          </cell>
        </row>
        <row r="696">
          <cell r="I696">
            <v>50240</v>
          </cell>
        </row>
        <row r="697">
          <cell r="I697">
            <v>97205</v>
          </cell>
        </row>
        <row r="698">
          <cell r="I698">
            <v>58835</v>
          </cell>
        </row>
        <row r="699">
          <cell r="I699">
            <v>56040</v>
          </cell>
        </row>
        <row r="700">
          <cell r="I700">
            <v>65355</v>
          </cell>
        </row>
        <row r="701">
          <cell r="I701">
            <v>73455</v>
          </cell>
        </row>
        <row r="702">
          <cell r="I702">
            <v>70590</v>
          </cell>
        </row>
        <row r="703">
          <cell r="I703">
            <v>71190</v>
          </cell>
        </row>
        <row r="704">
          <cell r="I704">
            <v>90615</v>
          </cell>
        </row>
        <row r="705">
          <cell r="I705">
            <v>48230</v>
          </cell>
        </row>
        <row r="706">
          <cell r="I706">
            <v>74105</v>
          </cell>
        </row>
        <row r="707">
          <cell r="I707">
            <v>73140</v>
          </cell>
        </row>
        <row r="708">
          <cell r="I708">
            <v>72045</v>
          </cell>
        </row>
        <row r="709">
          <cell r="I709">
            <v>59725</v>
          </cell>
        </row>
        <row r="710">
          <cell r="I710">
            <v>69590</v>
          </cell>
        </row>
        <row r="711">
          <cell r="I711">
            <v>64220</v>
          </cell>
        </row>
        <row r="712">
          <cell r="I712">
            <v>48230</v>
          </cell>
        </row>
        <row r="713">
          <cell r="I713">
            <v>84735</v>
          </cell>
        </row>
        <row r="714">
          <cell r="I714">
            <v>71090</v>
          </cell>
        </row>
        <row r="715">
          <cell r="I715">
            <v>83190</v>
          </cell>
        </row>
        <row r="716">
          <cell r="I716">
            <v>93420</v>
          </cell>
        </row>
        <row r="717">
          <cell r="I717">
            <v>68705</v>
          </cell>
        </row>
        <row r="718">
          <cell r="I718">
            <v>61810</v>
          </cell>
        </row>
        <row r="719">
          <cell r="I719">
            <v>66115</v>
          </cell>
        </row>
        <row r="720">
          <cell r="I720">
            <v>54095</v>
          </cell>
        </row>
        <row r="721">
          <cell r="I721">
            <v>91110</v>
          </cell>
        </row>
        <row r="722">
          <cell r="I722">
            <v>104940</v>
          </cell>
        </row>
        <row r="723">
          <cell r="I723">
            <v>99480</v>
          </cell>
        </row>
        <row r="724">
          <cell r="I724">
            <v>66205</v>
          </cell>
        </row>
        <row r="725">
          <cell r="I725">
            <v>77225</v>
          </cell>
        </row>
        <row r="726">
          <cell r="I726">
            <v>80890</v>
          </cell>
        </row>
        <row r="727">
          <cell r="I727">
            <v>48595</v>
          </cell>
        </row>
        <row r="728">
          <cell r="I728">
            <v>84600</v>
          </cell>
        </row>
        <row r="729">
          <cell r="I729">
            <v>76370</v>
          </cell>
        </row>
        <row r="730">
          <cell r="I730">
            <v>77515</v>
          </cell>
        </row>
        <row r="731">
          <cell r="I731">
            <v>48230</v>
          </cell>
        </row>
        <row r="732">
          <cell r="I732">
            <v>74455</v>
          </cell>
        </row>
        <row r="733">
          <cell r="I733">
            <v>97600</v>
          </cell>
        </row>
        <row r="734">
          <cell r="I734">
            <v>54860</v>
          </cell>
        </row>
        <row r="735">
          <cell r="I735">
            <v>83995</v>
          </cell>
        </row>
        <row r="736">
          <cell r="I736">
            <v>80240</v>
          </cell>
        </row>
        <row r="737">
          <cell r="I737">
            <v>62485</v>
          </cell>
        </row>
        <row r="738">
          <cell r="I738">
            <v>86145</v>
          </cell>
        </row>
        <row r="739">
          <cell r="I739">
            <v>58020</v>
          </cell>
        </row>
        <row r="740">
          <cell r="I740">
            <v>80765</v>
          </cell>
        </row>
        <row r="741">
          <cell r="I741">
            <v>55105</v>
          </cell>
        </row>
        <row r="742">
          <cell r="I742">
            <v>83425</v>
          </cell>
        </row>
        <row r="743">
          <cell r="I743">
            <v>68105</v>
          </cell>
        </row>
        <row r="744">
          <cell r="I744">
            <v>48230</v>
          </cell>
        </row>
        <row r="745">
          <cell r="I745">
            <v>71350</v>
          </cell>
        </row>
        <row r="746">
          <cell r="I746">
            <v>64130</v>
          </cell>
        </row>
        <row r="747">
          <cell r="I747">
            <v>74750</v>
          </cell>
        </row>
        <row r="748">
          <cell r="I748">
            <v>48230</v>
          </cell>
        </row>
        <row r="749">
          <cell r="I749">
            <v>66915</v>
          </cell>
        </row>
        <row r="750">
          <cell r="I750">
            <v>96755</v>
          </cell>
        </row>
        <row r="751">
          <cell r="I751">
            <v>109265</v>
          </cell>
        </row>
        <row r="752">
          <cell r="I752">
            <v>84445</v>
          </cell>
        </row>
        <row r="753">
          <cell r="I753">
            <v>48230</v>
          </cell>
        </row>
        <row r="754">
          <cell r="I754">
            <v>85560</v>
          </cell>
        </row>
        <row r="755">
          <cell r="I755">
            <v>67635</v>
          </cell>
        </row>
        <row r="756">
          <cell r="I756">
            <v>79510</v>
          </cell>
        </row>
        <row r="757">
          <cell r="I757">
            <v>77595</v>
          </cell>
        </row>
        <row r="758">
          <cell r="I758">
            <v>54885</v>
          </cell>
        </row>
        <row r="759">
          <cell r="I759">
            <v>48230</v>
          </cell>
        </row>
        <row r="760">
          <cell r="I760">
            <v>71565</v>
          </cell>
        </row>
        <row r="761">
          <cell r="I761">
            <v>55250</v>
          </cell>
        </row>
        <row r="762">
          <cell r="I762">
            <v>72925</v>
          </cell>
        </row>
        <row r="763">
          <cell r="I763">
            <v>93400</v>
          </cell>
        </row>
        <row r="764">
          <cell r="I764">
            <v>99925</v>
          </cell>
        </row>
        <row r="765">
          <cell r="I765">
            <v>66030</v>
          </cell>
        </row>
        <row r="766">
          <cell r="I766">
            <v>91720</v>
          </cell>
        </row>
        <row r="767">
          <cell r="I767">
            <v>100400</v>
          </cell>
        </row>
        <row r="768">
          <cell r="I768">
            <v>48795</v>
          </cell>
        </row>
        <row r="769">
          <cell r="I769">
            <v>81235</v>
          </cell>
        </row>
        <row r="770">
          <cell r="I770">
            <v>52045</v>
          </cell>
        </row>
        <row r="771">
          <cell r="I771">
            <v>87510</v>
          </cell>
        </row>
        <row r="772">
          <cell r="I772">
            <v>77610</v>
          </cell>
        </row>
        <row r="773">
          <cell r="I773">
            <v>58500</v>
          </cell>
        </row>
        <row r="774">
          <cell r="I774">
            <v>79990</v>
          </cell>
        </row>
        <row r="775">
          <cell r="I775">
            <v>72365</v>
          </cell>
        </row>
        <row r="776">
          <cell r="I776">
            <v>104060</v>
          </cell>
        </row>
        <row r="777">
          <cell r="I777">
            <v>60190</v>
          </cell>
        </row>
        <row r="778">
          <cell r="I778">
            <v>82565</v>
          </cell>
        </row>
        <row r="779">
          <cell r="I779">
            <v>90080</v>
          </cell>
        </row>
        <row r="780">
          <cell r="I780">
            <v>96455</v>
          </cell>
        </row>
        <row r="781">
          <cell r="I781">
            <v>48230</v>
          </cell>
        </row>
        <row r="782">
          <cell r="I782">
            <v>85395</v>
          </cell>
        </row>
        <row r="783">
          <cell r="I783">
            <v>77190</v>
          </cell>
        </row>
        <row r="784">
          <cell r="I784">
            <v>56825</v>
          </cell>
        </row>
        <row r="785">
          <cell r="I785">
            <v>67810</v>
          </cell>
        </row>
        <row r="786">
          <cell r="I786">
            <v>64555</v>
          </cell>
        </row>
        <row r="787">
          <cell r="I787">
            <v>73665</v>
          </cell>
        </row>
        <row r="788">
          <cell r="I788">
            <v>62565</v>
          </cell>
        </row>
        <row r="789">
          <cell r="I789">
            <v>83280</v>
          </cell>
        </row>
        <row r="790">
          <cell r="I790">
            <v>89885</v>
          </cell>
        </row>
        <row r="791">
          <cell r="I791">
            <v>78075</v>
          </cell>
        </row>
        <row r="792">
          <cell r="I792">
            <v>66560</v>
          </cell>
        </row>
        <row r="793">
          <cell r="I793">
            <v>69155</v>
          </cell>
        </row>
        <row r="794">
          <cell r="I794">
            <v>73195</v>
          </cell>
        </row>
        <row r="795">
          <cell r="I795">
            <v>73670</v>
          </cell>
        </row>
        <row r="796">
          <cell r="I796">
            <v>69975</v>
          </cell>
        </row>
        <row r="797">
          <cell r="I797">
            <v>77540</v>
          </cell>
        </row>
        <row r="798">
          <cell r="I798">
            <v>66155</v>
          </cell>
        </row>
        <row r="799">
          <cell r="I799">
            <v>75425</v>
          </cell>
        </row>
        <row r="800">
          <cell r="I800">
            <v>65980</v>
          </cell>
        </row>
        <row r="801">
          <cell r="I801">
            <v>69020</v>
          </cell>
        </row>
        <row r="802">
          <cell r="I802">
            <v>85800</v>
          </cell>
        </row>
        <row r="803">
          <cell r="I803">
            <v>77040</v>
          </cell>
        </row>
        <row r="804">
          <cell r="I804">
            <v>78510</v>
          </cell>
        </row>
        <row r="805">
          <cell r="I805">
            <v>91190</v>
          </cell>
        </row>
        <row r="806">
          <cell r="I806">
            <v>71765</v>
          </cell>
        </row>
        <row r="807">
          <cell r="I807">
            <v>103710</v>
          </cell>
        </row>
        <row r="808">
          <cell r="I808">
            <v>90535</v>
          </cell>
        </row>
        <row r="809">
          <cell r="I809">
            <v>98515</v>
          </cell>
        </row>
        <row r="810">
          <cell r="I810">
            <v>89785</v>
          </cell>
        </row>
        <row r="811">
          <cell r="I811">
            <v>75215</v>
          </cell>
        </row>
        <row r="812">
          <cell r="I812">
            <v>71145</v>
          </cell>
        </row>
        <row r="813">
          <cell r="I813">
            <v>88885</v>
          </cell>
        </row>
        <row r="814">
          <cell r="I814">
            <v>81115</v>
          </cell>
        </row>
        <row r="815">
          <cell r="I815">
            <v>48230</v>
          </cell>
        </row>
        <row r="816">
          <cell r="I816">
            <v>53965</v>
          </cell>
        </row>
        <row r="817">
          <cell r="I817">
            <v>94140</v>
          </cell>
        </row>
        <row r="818">
          <cell r="I818">
            <v>66245</v>
          </cell>
        </row>
        <row r="819">
          <cell r="I819">
            <v>65420</v>
          </cell>
        </row>
        <row r="820">
          <cell r="I820">
            <v>91175</v>
          </cell>
        </row>
        <row r="821">
          <cell r="I821">
            <v>80170</v>
          </cell>
        </row>
        <row r="822">
          <cell r="I822">
            <v>75520</v>
          </cell>
        </row>
        <row r="823">
          <cell r="I823">
            <v>77175</v>
          </cell>
        </row>
        <row r="824">
          <cell r="I824">
            <v>98840</v>
          </cell>
        </row>
        <row r="825">
          <cell r="I825">
            <v>65800</v>
          </cell>
        </row>
        <row r="826">
          <cell r="I826">
            <v>61420</v>
          </cell>
        </row>
        <row r="827">
          <cell r="I827">
            <v>65000</v>
          </cell>
        </row>
        <row r="828">
          <cell r="I828">
            <v>76195</v>
          </cell>
        </row>
        <row r="829">
          <cell r="I829">
            <v>90200</v>
          </cell>
        </row>
        <row r="830">
          <cell r="I830">
            <v>88555</v>
          </cell>
        </row>
        <row r="831">
          <cell r="I831">
            <v>106605</v>
          </cell>
        </row>
        <row r="832">
          <cell r="I832">
            <v>67615</v>
          </cell>
        </row>
        <row r="833">
          <cell r="I833">
            <v>83960</v>
          </cell>
        </row>
        <row r="834">
          <cell r="I834">
            <v>81695</v>
          </cell>
        </row>
        <row r="835">
          <cell r="I835">
            <v>74405</v>
          </cell>
        </row>
        <row r="836">
          <cell r="I836">
            <v>74735</v>
          </cell>
        </row>
        <row r="837">
          <cell r="I837">
            <v>79585</v>
          </cell>
        </row>
        <row r="838">
          <cell r="I838">
            <v>55455</v>
          </cell>
        </row>
        <row r="839">
          <cell r="I839">
            <v>79435</v>
          </cell>
        </row>
        <row r="840">
          <cell r="I840">
            <v>89820</v>
          </cell>
        </row>
        <row r="841">
          <cell r="I841">
            <v>71210</v>
          </cell>
        </row>
        <row r="842">
          <cell r="I842">
            <v>87740</v>
          </cell>
        </row>
        <row r="843">
          <cell r="I843">
            <v>93030</v>
          </cell>
        </row>
        <row r="844">
          <cell r="I844">
            <v>83800</v>
          </cell>
        </row>
        <row r="845">
          <cell r="I845">
            <v>77760</v>
          </cell>
        </row>
        <row r="846">
          <cell r="I846">
            <v>78370</v>
          </cell>
        </row>
        <row r="847">
          <cell r="I847">
            <v>56320</v>
          </cell>
        </row>
        <row r="848">
          <cell r="I848">
            <v>84325</v>
          </cell>
        </row>
        <row r="849">
          <cell r="I849">
            <v>65865</v>
          </cell>
        </row>
        <row r="850">
          <cell r="I850">
            <v>72890</v>
          </cell>
        </row>
        <row r="851">
          <cell r="I851">
            <v>49750</v>
          </cell>
        </row>
        <row r="852">
          <cell r="I852">
            <v>48230</v>
          </cell>
        </row>
        <row r="853">
          <cell r="I853">
            <v>73520</v>
          </cell>
        </row>
        <row r="854">
          <cell r="I854">
            <v>48230</v>
          </cell>
        </row>
        <row r="855">
          <cell r="I855">
            <v>56805</v>
          </cell>
        </row>
        <row r="856">
          <cell r="I856">
            <v>94690</v>
          </cell>
        </row>
        <row r="857">
          <cell r="I857">
            <v>48230</v>
          </cell>
        </row>
        <row r="858">
          <cell r="I858">
            <v>68995</v>
          </cell>
        </row>
        <row r="859">
          <cell r="I859">
            <v>71640</v>
          </cell>
        </row>
        <row r="860">
          <cell r="I860">
            <v>80620</v>
          </cell>
        </row>
        <row r="861">
          <cell r="I861">
            <v>97545</v>
          </cell>
        </row>
        <row r="862">
          <cell r="I862">
            <v>58240</v>
          </cell>
        </row>
        <row r="863">
          <cell r="I863">
            <v>91275</v>
          </cell>
        </row>
        <row r="864">
          <cell r="I864">
            <v>64000</v>
          </cell>
        </row>
        <row r="865">
          <cell r="I865">
            <v>85735</v>
          </cell>
        </row>
        <row r="866">
          <cell r="I866">
            <v>82010</v>
          </cell>
        </row>
        <row r="867">
          <cell r="I867">
            <v>59920</v>
          </cell>
        </row>
        <row r="868">
          <cell r="I868">
            <v>70985</v>
          </cell>
        </row>
        <row r="869">
          <cell r="I869">
            <v>74105</v>
          </cell>
        </row>
        <row r="870">
          <cell r="I870">
            <v>96785</v>
          </cell>
        </row>
        <row r="871">
          <cell r="I871">
            <v>63285</v>
          </cell>
        </row>
        <row r="872">
          <cell r="I872">
            <v>106640</v>
          </cell>
        </row>
        <row r="873">
          <cell r="I873">
            <v>65185</v>
          </cell>
        </row>
        <row r="874">
          <cell r="I874">
            <v>68385</v>
          </cell>
        </row>
        <row r="875">
          <cell r="I875">
            <v>78410</v>
          </cell>
        </row>
        <row r="876">
          <cell r="I876">
            <v>82680</v>
          </cell>
        </row>
        <row r="877">
          <cell r="I877">
            <v>90830</v>
          </cell>
        </row>
        <row r="878">
          <cell r="I878">
            <v>56120</v>
          </cell>
        </row>
        <row r="879">
          <cell r="I879">
            <v>78455</v>
          </cell>
        </row>
        <row r="880">
          <cell r="I880">
            <v>60885</v>
          </cell>
        </row>
        <row r="881">
          <cell r="I881">
            <v>53325</v>
          </cell>
        </row>
        <row r="882">
          <cell r="I882">
            <v>86760</v>
          </cell>
        </row>
        <row r="883">
          <cell r="I883">
            <v>88370</v>
          </cell>
        </row>
        <row r="884">
          <cell r="I884">
            <v>76665</v>
          </cell>
        </row>
        <row r="885">
          <cell r="I885">
            <v>86925</v>
          </cell>
        </row>
        <row r="886">
          <cell r="I886">
            <v>69320</v>
          </cell>
        </row>
        <row r="887">
          <cell r="I887">
            <v>63970</v>
          </cell>
        </row>
        <row r="888">
          <cell r="I888">
            <v>82105</v>
          </cell>
        </row>
        <row r="889">
          <cell r="I889">
            <v>68975</v>
          </cell>
        </row>
        <row r="890">
          <cell r="I890">
            <v>80995</v>
          </cell>
        </row>
        <row r="891">
          <cell r="I891">
            <v>80455</v>
          </cell>
        </row>
        <row r="892">
          <cell r="I892">
            <v>90375</v>
          </cell>
        </row>
        <row r="893">
          <cell r="I893">
            <v>90650</v>
          </cell>
        </row>
        <row r="894">
          <cell r="I894">
            <v>51760</v>
          </cell>
        </row>
        <row r="895">
          <cell r="I895">
            <v>103495</v>
          </cell>
        </row>
        <row r="896">
          <cell r="I896">
            <v>58930</v>
          </cell>
        </row>
        <row r="897">
          <cell r="I897">
            <v>71170</v>
          </cell>
        </row>
        <row r="898">
          <cell r="I898">
            <v>76795</v>
          </cell>
        </row>
        <row r="899">
          <cell r="I899">
            <v>71870</v>
          </cell>
        </row>
        <row r="900">
          <cell r="I900">
            <v>95970</v>
          </cell>
        </row>
        <row r="901">
          <cell r="I901">
            <v>82620</v>
          </cell>
        </row>
        <row r="902">
          <cell r="I902">
            <v>61335</v>
          </cell>
        </row>
        <row r="903">
          <cell r="I903">
            <v>72930</v>
          </cell>
        </row>
        <row r="904">
          <cell r="I904">
            <v>48230</v>
          </cell>
        </row>
        <row r="905">
          <cell r="I905">
            <v>90480</v>
          </cell>
        </row>
        <row r="906">
          <cell r="I906">
            <v>48230</v>
          </cell>
        </row>
        <row r="907">
          <cell r="I907">
            <v>85165</v>
          </cell>
        </row>
        <row r="908">
          <cell r="I908">
            <v>69965</v>
          </cell>
        </row>
        <row r="909">
          <cell r="I909">
            <v>69815</v>
          </cell>
        </row>
        <row r="910">
          <cell r="I910">
            <v>80660</v>
          </cell>
        </row>
        <row r="911">
          <cell r="I911">
            <v>59350</v>
          </cell>
        </row>
        <row r="912">
          <cell r="I912">
            <v>79250</v>
          </cell>
        </row>
        <row r="913">
          <cell r="I913">
            <v>49065</v>
          </cell>
        </row>
        <row r="914">
          <cell r="I914">
            <v>73010</v>
          </cell>
        </row>
        <row r="915">
          <cell r="I915">
            <v>68585</v>
          </cell>
        </row>
        <row r="916">
          <cell r="I916">
            <v>78305</v>
          </cell>
        </row>
        <row r="917">
          <cell r="I917">
            <v>78445</v>
          </cell>
        </row>
        <row r="918">
          <cell r="I918">
            <v>62935</v>
          </cell>
        </row>
        <row r="919">
          <cell r="I919">
            <v>79415</v>
          </cell>
        </row>
        <row r="920">
          <cell r="I920">
            <v>81865</v>
          </cell>
        </row>
        <row r="921">
          <cell r="I921">
            <v>61495</v>
          </cell>
        </row>
        <row r="922">
          <cell r="I922">
            <v>72105</v>
          </cell>
        </row>
        <row r="923">
          <cell r="I923">
            <v>85485</v>
          </cell>
        </row>
        <row r="924">
          <cell r="I924">
            <v>67995</v>
          </cell>
        </row>
        <row r="925">
          <cell r="I925">
            <v>91035</v>
          </cell>
        </row>
        <row r="926">
          <cell r="I926">
            <v>91210</v>
          </cell>
        </row>
        <row r="927">
          <cell r="I927">
            <v>91010</v>
          </cell>
        </row>
        <row r="928">
          <cell r="I928">
            <v>62310</v>
          </cell>
        </row>
        <row r="929">
          <cell r="I929">
            <v>106020</v>
          </cell>
        </row>
        <row r="930">
          <cell r="I930">
            <v>81195</v>
          </cell>
        </row>
        <row r="931">
          <cell r="I931">
            <v>67445</v>
          </cell>
        </row>
        <row r="932">
          <cell r="I932">
            <v>73325</v>
          </cell>
        </row>
        <row r="933">
          <cell r="I933">
            <v>52165</v>
          </cell>
        </row>
        <row r="934">
          <cell r="I934">
            <v>95775</v>
          </cell>
        </row>
        <row r="935">
          <cell r="I935">
            <v>75075</v>
          </cell>
        </row>
        <row r="936">
          <cell r="I936">
            <v>68860</v>
          </cell>
        </row>
        <row r="937">
          <cell r="I937">
            <v>56840</v>
          </cell>
        </row>
        <row r="938">
          <cell r="I938">
            <v>61490</v>
          </cell>
        </row>
        <row r="939">
          <cell r="I939">
            <v>76700</v>
          </cell>
        </row>
        <row r="940">
          <cell r="I940">
            <v>48230</v>
          </cell>
        </row>
        <row r="941">
          <cell r="I941">
            <v>63150</v>
          </cell>
        </row>
        <row r="942">
          <cell r="I942">
            <v>51620</v>
          </cell>
        </row>
        <row r="943">
          <cell r="I943">
            <v>87830</v>
          </cell>
        </row>
        <row r="944">
          <cell r="I944">
            <v>60480</v>
          </cell>
        </row>
        <row r="945">
          <cell r="I945">
            <v>61230</v>
          </cell>
        </row>
        <row r="946">
          <cell r="I946">
            <v>82405</v>
          </cell>
        </row>
        <row r="947">
          <cell r="I947">
            <v>84950</v>
          </cell>
        </row>
        <row r="948">
          <cell r="I948">
            <v>84695</v>
          </cell>
        </row>
        <row r="949">
          <cell r="I949">
            <v>82585</v>
          </cell>
        </row>
        <row r="950">
          <cell r="I950">
            <v>76530</v>
          </cell>
        </row>
        <row r="951">
          <cell r="I951">
            <v>68085</v>
          </cell>
        </row>
        <row r="952">
          <cell r="I952">
            <v>81780</v>
          </cell>
        </row>
        <row r="953">
          <cell r="I953">
            <v>101855</v>
          </cell>
        </row>
        <row r="954">
          <cell r="I954">
            <v>61245</v>
          </cell>
        </row>
        <row r="955">
          <cell r="I955">
            <v>67580</v>
          </cell>
        </row>
        <row r="956">
          <cell r="I956">
            <v>54155</v>
          </cell>
        </row>
        <row r="957">
          <cell r="I957">
            <v>67240</v>
          </cell>
        </row>
        <row r="958">
          <cell r="I958">
            <v>116075</v>
          </cell>
        </row>
        <row r="959">
          <cell r="I959">
            <v>69840</v>
          </cell>
        </row>
        <row r="960">
          <cell r="I960">
            <v>65645</v>
          </cell>
        </row>
        <row r="961">
          <cell r="I961">
            <v>66740</v>
          </cell>
        </row>
        <row r="962">
          <cell r="I962">
            <v>74885</v>
          </cell>
        </row>
        <row r="963">
          <cell r="I963">
            <v>91395</v>
          </cell>
        </row>
        <row r="964">
          <cell r="I964">
            <v>59180</v>
          </cell>
        </row>
        <row r="965">
          <cell r="I965">
            <v>48230</v>
          </cell>
        </row>
        <row r="966">
          <cell r="I966">
            <v>68485</v>
          </cell>
        </row>
        <row r="967">
          <cell r="I967">
            <v>68980</v>
          </cell>
        </row>
        <row r="968">
          <cell r="I968">
            <v>75090</v>
          </cell>
        </row>
        <row r="969">
          <cell r="I969">
            <v>80440</v>
          </cell>
        </row>
        <row r="970">
          <cell r="I970">
            <v>86790</v>
          </cell>
        </row>
        <row r="971">
          <cell r="I971">
            <v>69650</v>
          </cell>
        </row>
        <row r="972">
          <cell r="I972">
            <v>85465</v>
          </cell>
        </row>
        <row r="973">
          <cell r="I973">
            <v>75595</v>
          </cell>
        </row>
        <row r="974">
          <cell r="I974">
            <v>92975</v>
          </cell>
        </row>
        <row r="975">
          <cell r="I975">
            <v>56375</v>
          </cell>
        </row>
        <row r="976">
          <cell r="I976">
            <v>88660</v>
          </cell>
        </row>
        <row r="977">
          <cell r="I977">
            <v>48230</v>
          </cell>
        </row>
        <row r="978">
          <cell r="I978">
            <v>62250</v>
          </cell>
        </row>
        <row r="979">
          <cell r="I979">
            <v>87705</v>
          </cell>
        </row>
        <row r="980">
          <cell r="I980">
            <v>79220</v>
          </cell>
        </row>
        <row r="981">
          <cell r="I981">
            <v>71605</v>
          </cell>
        </row>
        <row r="982">
          <cell r="I982">
            <v>109215</v>
          </cell>
        </row>
        <row r="983">
          <cell r="I983">
            <v>80865</v>
          </cell>
        </row>
        <row r="984">
          <cell r="I984">
            <v>55555</v>
          </cell>
        </row>
        <row r="985">
          <cell r="I985">
            <v>56575</v>
          </cell>
        </row>
        <row r="986">
          <cell r="I986">
            <v>85710</v>
          </cell>
        </row>
        <row r="987">
          <cell r="I987">
            <v>71615</v>
          </cell>
        </row>
        <row r="988">
          <cell r="I988">
            <v>76885</v>
          </cell>
        </row>
        <row r="989">
          <cell r="I989">
            <v>60480</v>
          </cell>
        </row>
        <row r="990">
          <cell r="I990">
            <v>57385</v>
          </cell>
        </row>
        <row r="991">
          <cell r="I991">
            <v>68665</v>
          </cell>
        </row>
        <row r="992">
          <cell r="I992">
            <v>76410</v>
          </cell>
        </row>
        <row r="993">
          <cell r="I993">
            <v>96430</v>
          </cell>
        </row>
        <row r="994">
          <cell r="I994">
            <v>71505</v>
          </cell>
        </row>
        <row r="995">
          <cell r="I995">
            <v>54250</v>
          </cell>
        </row>
        <row r="996">
          <cell r="I996">
            <v>74920</v>
          </cell>
        </row>
        <row r="997">
          <cell r="I997">
            <v>90565</v>
          </cell>
        </row>
        <row r="998">
          <cell r="I998">
            <v>86145</v>
          </cell>
        </row>
        <row r="999">
          <cell r="I999">
            <v>92520</v>
          </cell>
        </row>
        <row r="1000">
          <cell r="I1000">
            <v>48230</v>
          </cell>
        </row>
        <row r="1001">
          <cell r="I1001">
            <v>63010</v>
          </cell>
        </row>
        <row r="1002">
          <cell r="I1002">
            <v>117485</v>
          </cell>
        </row>
        <row r="1003">
          <cell r="I1003">
            <v>86445</v>
          </cell>
        </row>
        <row r="1004">
          <cell r="I1004">
            <v>48230</v>
          </cell>
        </row>
        <row r="1005">
          <cell r="I1005">
            <v>99330</v>
          </cell>
        </row>
        <row r="1006">
          <cell r="I1006">
            <v>66210</v>
          </cell>
        </row>
        <row r="1007">
          <cell r="I1007">
            <v>100570</v>
          </cell>
        </row>
        <row r="1008">
          <cell r="I1008">
            <v>48230</v>
          </cell>
        </row>
        <row r="1009">
          <cell r="I1009">
            <v>74065</v>
          </cell>
        </row>
        <row r="1010">
          <cell r="I1010">
            <v>73195</v>
          </cell>
        </row>
        <row r="1011">
          <cell r="I1011">
            <v>67395</v>
          </cell>
        </row>
        <row r="1012">
          <cell r="I1012">
            <v>91440</v>
          </cell>
        </row>
        <row r="1013">
          <cell r="I1013">
            <v>55930</v>
          </cell>
        </row>
        <row r="1014">
          <cell r="I1014">
            <v>82705</v>
          </cell>
        </row>
        <row r="1015">
          <cell r="I1015">
            <v>76140</v>
          </cell>
        </row>
        <row r="1016">
          <cell r="I1016">
            <v>72075</v>
          </cell>
        </row>
        <row r="1017">
          <cell r="I1017">
            <v>82575</v>
          </cell>
        </row>
        <row r="1018">
          <cell r="I1018">
            <v>68850</v>
          </cell>
        </row>
        <row r="1019">
          <cell r="I1019">
            <v>79995</v>
          </cell>
        </row>
        <row r="1020">
          <cell r="I1020">
            <v>90005</v>
          </cell>
        </row>
        <row r="1021">
          <cell r="I1021">
            <v>58230</v>
          </cell>
        </row>
        <row r="1022">
          <cell r="I1022">
            <v>109445</v>
          </cell>
        </row>
        <row r="1023">
          <cell r="I1023">
            <v>97180</v>
          </cell>
        </row>
        <row r="1024">
          <cell r="I1024">
            <v>53585</v>
          </cell>
        </row>
        <row r="1025">
          <cell r="I1025">
            <v>104715</v>
          </cell>
        </row>
        <row r="1026">
          <cell r="I1026">
            <v>63555</v>
          </cell>
        </row>
        <row r="1027">
          <cell r="I1027">
            <v>109240</v>
          </cell>
        </row>
        <row r="1028">
          <cell r="I1028">
            <v>48230</v>
          </cell>
        </row>
        <row r="1029">
          <cell r="I1029">
            <v>79460</v>
          </cell>
        </row>
        <row r="1030">
          <cell r="I1030">
            <v>67535</v>
          </cell>
        </row>
        <row r="1031">
          <cell r="I1031">
            <v>63765</v>
          </cell>
        </row>
        <row r="1032">
          <cell r="I1032">
            <v>73020</v>
          </cell>
        </row>
        <row r="1033">
          <cell r="I1033">
            <v>67250</v>
          </cell>
        </row>
        <row r="1034">
          <cell r="I1034">
            <v>61995</v>
          </cell>
        </row>
        <row r="1035">
          <cell r="I1035">
            <v>74415</v>
          </cell>
        </row>
        <row r="1036">
          <cell r="I1036">
            <v>88700</v>
          </cell>
        </row>
        <row r="1037">
          <cell r="I1037">
            <v>86670</v>
          </cell>
        </row>
        <row r="1038">
          <cell r="I1038">
            <v>48230</v>
          </cell>
        </row>
        <row r="1039">
          <cell r="I1039">
            <v>48230</v>
          </cell>
        </row>
        <row r="1040">
          <cell r="I1040">
            <v>66155</v>
          </cell>
        </row>
        <row r="1041">
          <cell r="I1041">
            <v>64870</v>
          </cell>
        </row>
        <row r="1042">
          <cell r="I1042">
            <v>85715</v>
          </cell>
        </row>
        <row r="1043">
          <cell r="I1043">
            <v>76565</v>
          </cell>
        </row>
        <row r="1044">
          <cell r="I1044">
            <v>111405</v>
          </cell>
        </row>
        <row r="1045">
          <cell r="I1045">
            <v>51350</v>
          </cell>
        </row>
        <row r="1046">
          <cell r="I1046">
            <v>83250</v>
          </cell>
        </row>
        <row r="1047">
          <cell r="I1047">
            <v>81380</v>
          </cell>
        </row>
        <row r="1048">
          <cell r="I1048">
            <v>95550</v>
          </cell>
        </row>
        <row r="1049">
          <cell r="I1049">
            <v>65430</v>
          </cell>
        </row>
        <row r="1050">
          <cell r="I1050">
            <v>63530</v>
          </cell>
        </row>
        <row r="1051">
          <cell r="I1051">
            <v>66680</v>
          </cell>
        </row>
        <row r="1052">
          <cell r="I1052">
            <v>77605</v>
          </cell>
        </row>
        <row r="1053">
          <cell r="I1053">
            <v>94000</v>
          </cell>
        </row>
        <row r="1054">
          <cell r="I1054">
            <v>48230</v>
          </cell>
        </row>
        <row r="1055">
          <cell r="I1055">
            <v>91240</v>
          </cell>
        </row>
        <row r="1056">
          <cell r="I1056">
            <v>62905</v>
          </cell>
        </row>
        <row r="1057">
          <cell r="I1057">
            <v>71635</v>
          </cell>
        </row>
        <row r="1058">
          <cell r="I1058">
            <v>83915</v>
          </cell>
        </row>
        <row r="1059">
          <cell r="I1059">
            <v>64230</v>
          </cell>
        </row>
        <row r="1060">
          <cell r="I1060">
            <v>93185</v>
          </cell>
        </row>
        <row r="1061">
          <cell r="I1061">
            <v>93630</v>
          </cell>
        </row>
        <row r="1062">
          <cell r="I1062">
            <v>84850</v>
          </cell>
        </row>
        <row r="1063">
          <cell r="I1063">
            <v>57485</v>
          </cell>
        </row>
        <row r="1064">
          <cell r="I1064">
            <v>72245</v>
          </cell>
        </row>
        <row r="1065">
          <cell r="I1065">
            <v>63920</v>
          </cell>
        </row>
        <row r="1066">
          <cell r="I1066">
            <v>48375</v>
          </cell>
        </row>
        <row r="1067">
          <cell r="I1067">
            <v>58540</v>
          </cell>
        </row>
        <row r="1068">
          <cell r="I1068">
            <v>74905</v>
          </cell>
        </row>
        <row r="1069">
          <cell r="I1069">
            <v>65005</v>
          </cell>
        </row>
        <row r="1070">
          <cell r="I1070">
            <v>55740</v>
          </cell>
        </row>
        <row r="1071">
          <cell r="I1071">
            <v>99885</v>
          </cell>
        </row>
        <row r="1072">
          <cell r="I1072">
            <v>100935</v>
          </cell>
        </row>
        <row r="1073">
          <cell r="I1073">
            <v>101025</v>
          </cell>
        </row>
        <row r="1074">
          <cell r="I1074">
            <v>94450</v>
          </cell>
        </row>
        <row r="1075">
          <cell r="I1075">
            <v>85460</v>
          </cell>
        </row>
        <row r="1076">
          <cell r="I1076">
            <v>118300</v>
          </cell>
        </row>
        <row r="1077">
          <cell r="I1077">
            <v>99070</v>
          </cell>
        </row>
        <row r="1078">
          <cell r="I1078">
            <v>97765</v>
          </cell>
        </row>
        <row r="1079">
          <cell r="I1079">
            <v>60420</v>
          </cell>
        </row>
        <row r="1080">
          <cell r="I1080">
            <v>93440</v>
          </cell>
        </row>
        <row r="1081">
          <cell r="I1081">
            <v>71825</v>
          </cell>
        </row>
        <row r="1082">
          <cell r="I1082">
            <v>70385</v>
          </cell>
        </row>
        <row r="1083">
          <cell r="I1083">
            <v>48230</v>
          </cell>
        </row>
        <row r="1084">
          <cell r="I1084">
            <v>96360</v>
          </cell>
        </row>
        <row r="1085">
          <cell r="I1085">
            <v>62435</v>
          </cell>
        </row>
        <row r="1086">
          <cell r="I1086">
            <v>89805</v>
          </cell>
        </row>
        <row r="1087">
          <cell r="I1087">
            <v>61490</v>
          </cell>
        </row>
        <row r="1088">
          <cell r="I1088">
            <v>71075</v>
          </cell>
        </row>
        <row r="1089">
          <cell r="I1089">
            <v>48655</v>
          </cell>
        </row>
        <row r="1090">
          <cell r="I1090">
            <v>92685</v>
          </cell>
        </row>
        <row r="1091">
          <cell r="I1091">
            <v>100960</v>
          </cell>
        </row>
        <row r="1092">
          <cell r="I1092">
            <v>66300</v>
          </cell>
        </row>
        <row r="1093">
          <cell r="I1093">
            <v>84620</v>
          </cell>
        </row>
        <row r="1094">
          <cell r="I1094">
            <v>72590</v>
          </cell>
        </row>
        <row r="1095">
          <cell r="I1095">
            <v>74010</v>
          </cell>
        </row>
        <row r="1096">
          <cell r="I1096">
            <v>92055</v>
          </cell>
        </row>
        <row r="1097">
          <cell r="I1097">
            <v>75595</v>
          </cell>
        </row>
        <row r="1098">
          <cell r="I1098">
            <v>92955</v>
          </cell>
        </row>
        <row r="1099">
          <cell r="I1099">
            <v>84880</v>
          </cell>
        </row>
        <row r="1100">
          <cell r="I1100">
            <v>108890</v>
          </cell>
        </row>
        <row r="1101">
          <cell r="I1101">
            <v>71205</v>
          </cell>
        </row>
        <row r="1102">
          <cell r="I1102">
            <v>56590</v>
          </cell>
        </row>
        <row r="1103">
          <cell r="I1103">
            <v>86610</v>
          </cell>
        </row>
        <row r="1104">
          <cell r="I1104">
            <v>69775</v>
          </cell>
        </row>
        <row r="1105">
          <cell r="I1105">
            <v>98425</v>
          </cell>
        </row>
        <row r="1106">
          <cell r="I1106">
            <v>79520</v>
          </cell>
        </row>
        <row r="1107">
          <cell r="I1107">
            <v>86510</v>
          </cell>
        </row>
        <row r="1108">
          <cell r="I1108">
            <v>94315</v>
          </cell>
        </row>
        <row r="1109">
          <cell r="I1109">
            <v>83290</v>
          </cell>
        </row>
        <row r="1110">
          <cell r="I1110">
            <v>101765</v>
          </cell>
        </row>
        <row r="1111">
          <cell r="I1111">
            <v>84295</v>
          </cell>
        </row>
        <row r="1112">
          <cell r="I1112">
            <v>67025</v>
          </cell>
        </row>
        <row r="1113">
          <cell r="I1113">
            <v>65070</v>
          </cell>
        </row>
        <row r="1114">
          <cell r="I1114">
            <v>61070</v>
          </cell>
        </row>
        <row r="1115">
          <cell r="I1115">
            <v>96170</v>
          </cell>
        </row>
        <row r="1116">
          <cell r="I1116">
            <v>82015</v>
          </cell>
        </row>
        <row r="1117">
          <cell r="I1117">
            <v>89990</v>
          </cell>
        </row>
        <row r="1118">
          <cell r="I1118">
            <v>74905</v>
          </cell>
        </row>
        <row r="1119">
          <cell r="I1119">
            <v>57645</v>
          </cell>
        </row>
        <row r="1120">
          <cell r="I1120">
            <v>80160</v>
          </cell>
        </row>
        <row r="1121">
          <cell r="I1121">
            <v>75645</v>
          </cell>
        </row>
        <row r="1122">
          <cell r="I1122">
            <v>63490</v>
          </cell>
        </row>
        <row r="1123">
          <cell r="I1123">
            <v>88755</v>
          </cell>
        </row>
        <row r="1124">
          <cell r="I1124">
            <v>74000</v>
          </cell>
        </row>
        <row r="1125">
          <cell r="I1125">
            <v>101165</v>
          </cell>
        </row>
        <row r="1126">
          <cell r="I1126">
            <v>75450</v>
          </cell>
        </row>
        <row r="1127">
          <cell r="I1127">
            <v>82185</v>
          </cell>
        </row>
        <row r="1128">
          <cell r="I1128">
            <v>74130</v>
          </cell>
        </row>
        <row r="1129">
          <cell r="I1129">
            <v>66260</v>
          </cell>
        </row>
        <row r="1130">
          <cell r="I1130">
            <v>48230</v>
          </cell>
        </row>
        <row r="1131">
          <cell r="I1131">
            <v>48230</v>
          </cell>
        </row>
        <row r="1132">
          <cell r="I1132">
            <v>77285</v>
          </cell>
        </row>
        <row r="1133">
          <cell r="I1133">
            <v>65720</v>
          </cell>
        </row>
        <row r="1134">
          <cell r="I1134">
            <v>105085</v>
          </cell>
        </row>
        <row r="1135">
          <cell r="I1135">
            <v>57830</v>
          </cell>
        </row>
        <row r="1136">
          <cell r="I1136">
            <v>81735</v>
          </cell>
        </row>
        <row r="1137">
          <cell r="I1137">
            <v>74730</v>
          </cell>
        </row>
        <row r="1138">
          <cell r="I1138">
            <v>81220</v>
          </cell>
        </row>
        <row r="1139">
          <cell r="I1139">
            <v>56905</v>
          </cell>
        </row>
        <row r="1140">
          <cell r="I1140">
            <v>100250</v>
          </cell>
        </row>
        <row r="1141">
          <cell r="I1141">
            <v>95480</v>
          </cell>
        </row>
        <row r="1142">
          <cell r="I1142">
            <v>98935</v>
          </cell>
        </row>
        <row r="1143">
          <cell r="I1143">
            <v>55935</v>
          </cell>
        </row>
        <row r="1144">
          <cell r="I1144">
            <v>100075</v>
          </cell>
        </row>
        <row r="1145">
          <cell r="I1145">
            <v>93080</v>
          </cell>
        </row>
        <row r="1146">
          <cell r="I1146">
            <v>61025</v>
          </cell>
        </row>
        <row r="1147">
          <cell r="I1147">
            <v>94750</v>
          </cell>
        </row>
        <row r="1148">
          <cell r="I1148">
            <v>92720</v>
          </cell>
        </row>
        <row r="1149">
          <cell r="I1149">
            <v>67240</v>
          </cell>
        </row>
        <row r="1150">
          <cell r="I1150">
            <v>84450</v>
          </cell>
        </row>
        <row r="1151">
          <cell r="I1151">
            <v>69070</v>
          </cell>
        </row>
        <row r="1152">
          <cell r="I1152">
            <v>86265</v>
          </cell>
        </row>
        <row r="1153">
          <cell r="I1153">
            <v>78025</v>
          </cell>
        </row>
        <row r="1154">
          <cell r="I1154">
            <v>80880</v>
          </cell>
        </row>
        <row r="1155">
          <cell r="I1155">
            <v>102830</v>
          </cell>
        </row>
        <row r="1156">
          <cell r="I1156">
            <v>67415</v>
          </cell>
        </row>
        <row r="1157">
          <cell r="I1157">
            <v>86115</v>
          </cell>
        </row>
        <row r="1158">
          <cell r="I1158">
            <v>61175</v>
          </cell>
        </row>
        <row r="1159">
          <cell r="I1159">
            <v>48230</v>
          </cell>
        </row>
        <row r="1160">
          <cell r="I1160">
            <v>87910</v>
          </cell>
        </row>
        <row r="1161">
          <cell r="I1161">
            <v>92735</v>
          </cell>
        </row>
        <row r="1162">
          <cell r="I1162">
            <v>72070</v>
          </cell>
        </row>
        <row r="1163">
          <cell r="I1163">
            <v>68935</v>
          </cell>
        </row>
        <row r="1164">
          <cell r="I1164">
            <v>89385</v>
          </cell>
        </row>
        <row r="1165">
          <cell r="I1165">
            <v>81310</v>
          </cell>
        </row>
        <row r="1166">
          <cell r="I1166">
            <v>82315</v>
          </cell>
        </row>
        <row r="1167">
          <cell r="I1167">
            <v>70150</v>
          </cell>
        </row>
        <row r="1168">
          <cell r="I1168">
            <v>48855</v>
          </cell>
        </row>
        <row r="1169">
          <cell r="I1169">
            <v>84075</v>
          </cell>
        </row>
        <row r="1170">
          <cell r="I1170">
            <v>111345</v>
          </cell>
        </row>
        <row r="1171">
          <cell r="I1171">
            <v>63390</v>
          </cell>
        </row>
        <row r="1172">
          <cell r="I1172">
            <v>70985</v>
          </cell>
        </row>
        <row r="1173">
          <cell r="I1173">
            <v>50530</v>
          </cell>
        </row>
        <row r="1174">
          <cell r="I1174">
            <v>73250</v>
          </cell>
        </row>
        <row r="1175">
          <cell r="I1175">
            <v>115635</v>
          </cell>
        </row>
        <row r="1176">
          <cell r="I1176">
            <v>68105</v>
          </cell>
        </row>
        <row r="1177">
          <cell r="I1177">
            <v>75105</v>
          </cell>
        </row>
        <row r="1178">
          <cell r="I1178">
            <v>80715</v>
          </cell>
        </row>
        <row r="1179">
          <cell r="I1179">
            <v>95385</v>
          </cell>
        </row>
        <row r="1180">
          <cell r="I1180">
            <v>94945</v>
          </cell>
        </row>
        <row r="1181">
          <cell r="I1181">
            <v>75665</v>
          </cell>
        </row>
        <row r="1182">
          <cell r="I1182">
            <v>91895</v>
          </cell>
        </row>
        <row r="1183">
          <cell r="I1183">
            <v>81250</v>
          </cell>
        </row>
        <row r="1184">
          <cell r="I1184">
            <v>63100</v>
          </cell>
        </row>
        <row r="1185">
          <cell r="I1185">
            <v>67345</v>
          </cell>
        </row>
        <row r="1186">
          <cell r="I1186">
            <v>65985</v>
          </cell>
        </row>
        <row r="1187">
          <cell r="I1187">
            <v>60695</v>
          </cell>
        </row>
        <row r="1188">
          <cell r="I1188">
            <v>95215</v>
          </cell>
        </row>
        <row r="1189">
          <cell r="I1189">
            <v>86115</v>
          </cell>
        </row>
        <row r="1190">
          <cell r="I1190">
            <v>99860</v>
          </cell>
        </row>
        <row r="1191">
          <cell r="I1191">
            <v>74585</v>
          </cell>
        </row>
        <row r="1192">
          <cell r="I1192">
            <v>84895</v>
          </cell>
        </row>
        <row r="1193">
          <cell r="I1193">
            <v>77815</v>
          </cell>
        </row>
        <row r="1194">
          <cell r="I1194">
            <v>78845</v>
          </cell>
        </row>
        <row r="1195">
          <cell r="I1195">
            <v>71905</v>
          </cell>
        </row>
        <row r="1196">
          <cell r="I1196">
            <v>73585</v>
          </cell>
        </row>
        <row r="1197">
          <cell r="I1197">
            <v>85080</v>
          </cell>
        </row>
        <row r="1198">
          <cell r="I1198">
            <v>62375</v>
          </cell>
        </row>
        <row r="1199">
          <cell r="I1199">
            <v>87340</v>
          </cell>
        </row>
        <row r="1200">
          <cell r="I1200">
            <v>98580</v>
          </cell>
        </row>
        <row r="1201">
          <cell r="I1201">
            <v>52585</v>
          </cell>
        </row>
        <row r="1202">
          <cell r="I1202">
            <v>82730</v>
          </cell>
        </row>
        <row r="1203">
          <cell r="I1203">
            <v>90940</v>
          </cell>
        </row>
        <row r="1204">
          <cell r="I1204">
            <v>85515</v>
          </cell>
        </row>
        <row r="1205">
          <cell r="I1205">
            <v>77940</v>
          </cell>
        </row>
        <row r="1206">
          <cell r="I1206">
            <v>96355</v>
          </cell>
        </row>
        <row r="1207">
          <cell r="I1207">
            <v>65190</v>
          </cell>
        </row>
        <row r="1208">
          <cell r="I1208">
            <v>68285</v>
          </cell>
        </row>
        <row r="1209">
          <cell r="I1209">
            <v>76015</v>
          </cell>
        </row>
        <row r="1210">
          <cell r="I1210">
            <v>87195</v>
          </cell>
        </row>
        <row r="1211">
          <cell r="I1211">
            <v>62380</v>
          </cell>
        </row>
        <row r="1212">
          <cell r="I1212">
            <v>74165</v>
          </cell>
        </row>
        <row r="1213">
          <cell r="I1213">
            <v>84750</v>
          </cell>
        </row>
        <row r="1214">
          <cell r="I1214">
            <v>88740</v>
          </cell>
        </row>
        <row r="1215">
          <cell r="I1215">
            <v>57850</v>
          </cell>
        </row>
        <row r="1216">
          <cell r="I1216">
            <v>58895</v>
          </cell>
        </row>
        <row r="1217">
          <cell r="I1217">
            <v>77030</v>
          </cell>
        </row>
        <row r="1218">
          <cell r="I1218">
            <v>71045</v>
          </cell>
        </row>
        <row r="1219">
          <cell r="I1219">
            <v>66340</v>
          </cell>
        </row>
        <row r="1220">
          <cell r="I1220">
            <v>73810</v>
          </cell>
        </row>
        <row r="1221">
          <cell r="I1221">
            <v>64025</v>
          </cell>
        </row>
        <row r="1222">
          <cell r="I1222">
            <v>71590</v>
          </cell>
        </row>
        <row r="1223">
          <cell r="I1223">
            <v>105400</v>
          </cell>
        </row>
        <row r="1224">
          <cell r="I1224">
            <v>105035</v>
          </cell>
        </row>
        <row r="1225">
          <cell r="I1225">
            <v>54505</v>
          </cell>
        </row>
        <row r="1226">
          <cell r="I1226">
            <v>65060</v>
          </cell>
        </row>
        <row r="1227">
          <cell r="I1227">
            <v>76910</v>
          </cell>
        </row>
        <row r="1228">
          <cell r="I1228">
            <v>70470</v>
          </cell>
        </row>
        <row r="1229">
          <cell r="I1229">
            <v>69300</v>
          </cell>
        </row>
        <row r="1230">
          <cell r="I1230">
            <v>86770</v>
          </cell>
        </row>
        <row r="1231">
          <cell r="I1231">
            <v>100770</v>
          </cell>
        </row>
        <row r="1232">
          <cell r="I1232">
            <v>80975</v>
          </cell>
        </row>
        <row r="1233">
          <cell r="I1233">
            <v>70550</v>
          </cell>
        </row>
        <row r="1234">
          <cell r="I1234">
            <v>78030</v>
          </cell>
        </row>
        <row r="1235">
          <cell r="I1235">
            <v>100645</v>
          </cell>
        </row>
        <row r="1236">
          <cell r="I1236">
            <v>61830</v>
          </cell>
        </row>
        <row r="1237">
          <cell r="I1237">
            <v>67060</v>
          </cell>
        </row>
        <row r="1238">
          <cell r="I1238">
            <v>80500</v>
          </cell>
        </row>
        <row r="1239">
          <cell r="I1239">
            <v>67865</v>
          </cell>
        </row>
        <row r="1240">
          <cell r="I1240">
            <v>95840</v>
          </cell>
        </row>
        <row r="1241">
          <cell r="I1241">
            <v>53900</v>
          </cell>
        </row>
        <row r="1242">
          <cell r="I1242">
            <v>63410</v>
          </cell>
        </row>
        <row r="1243">
          <cell r="I1243">
            <v>52835</v>
          </cell>
        </row>
        <row r="1244">
          <cell r="I1244">
            <v>90935</v>
          </cell>
        </row>
        <row r="1245">
          <cell r="I1245">
            <v>88060</v>
          </cell>
        </row>
        <row r="1246">
          <cell r="I1246">
            <v>53880</v>
          </cell>
        </row>
        <row r="1247">
          <cell r="I1247">
            <v>94570</v>
          </cell>
        </row>
        <row r="1248">
          <cell r="I1248">
            <v>97255</v>
          </cell>
        </row>
        <row r="1249">
          <cell r="I1249">
            <v>109810</v>
          </cell>
        </row>
        <row r="1250">
          <cell r="I1250">
            <v>63020</v>
          </cell>
        </row>
        <row r="1251">
          <cell r="I1251">
            <v>48230</v>
          </cell>
        </row>
        <row r="1252">
          <cell r="I1252">
            <v>75830</v>
          </cell>
        </row>
        <row r="1253">
          <cell r="I1253">
            <v>77740</v>
          </cell>
        </row>
        <row r="1254">
          <cell r="I1254">
            <v>74630</v>
          </cell>
        </row>
        <row r="1255">
          <cell r="I1255">
            <v>69580</v>
          </cell>
        </row>
        <row r="1256">
          <cell r="I1256">
            <v>65970</v>
          </cell>
        </row>
        <row r="1257">
          <cell r="I1257">
            <v>85240</v>
          </cell>
        </row>
        <row r="1258">
          <cell r="I1258">
            <v>75955</v>
          </cell>
        </row>
        <row r="1259">
          <cell r="I1259">
            <v>67680</v>
          </cell>
        </row>
        <row r="1260">
          <cell r="I1260">
            <v>79010</v>
          </cell>
        </row>
        <row r="1261">
          <cell r="I1261">
            <v>117810</v>
          </cell>
        </row>
        <row r="1262">
          <cell r="I1262">
            <v>67045</v>
          </cell>
        </row>
        <row r="1263">
          <cell r="I1263">
            <v>77970</v>
          </cell>
        </row>
        <row r="1264">
          <cell r="I1264">
            <v>74050</v>
          </cell>
        </row>
        <row r="1265">
          <cell r="I1265">
            <v>59060</v>
          </cell>
        </row>
        <row r="1266">
          <cell r="I1266">
            <v>53655</v>
          </cell>
        </row>
        <row r="1267">
          <cell r="I1267">
            <v>87380</v>
          </cell>
        </row>
        <row r="1268">
          <cell r="I1268">
            <v>84735</v>
          </cell>
        </row>
        <row r="1269">
          <cell r="I1269">
            <v>74415</v>
          </cell>
        </row>
        <row r="1270">
          <cell r="I1270">
            <v>73345</v>
          </cell>
        </row>
        <row r="1271">
          <cell r="I1271">
            <v>83995</v>
          </cell>
        </row>
        <row r="1272">
          <cell r="I1272">
            <v>70905</v>
          </cell>
        </row>
        <row r="1273">
          <cell r="I1273">
            <v>120040</v>
          </cell>
        </row>
        <row r="1274">
          <cell r="I1274">
            <v>96495</v>
          </cell>
        </row>
        <row r="1275">
          <cell r="I1275">
            <v>81695</v>
          </cell>
        </row>
        <row r="1276">
          <cell r="I1276">
            <v>61595</v>
          </cell>
        </row>
        <row r="1277">
          <cell r="I1277">
            <v>64870</v>
          </cell>
        </row>
        <row r="1278">
          <cell r="I1278">
            <v>48230</v>
          </cell>
        </row>
        <row r="1279">
          <cell r="I1279">
            <v>94345</v>
          </cell>
        </row>
        <row r="1280">
          <cell r="I1280">
            <v>74570</v>
          </cell>
        </row>
        <row r="1281">
          <cell r="I1281">
            <v>72110</v>
          </cell>
        </row>
        <row r="1282">
          <cell r="I1282">
            <v>87340</v>
          </cell>
        </row>
        <row r="1283">
          <cell r="I1283">
            <v>79125</v>
          </cell>
        </row>
        <row r="1284">
          <cell r="I1284">
            <v>87475</v>
          </cell>
        </row>
        <row r="1285">
          <cell r="I1285">
            <v>77135</v>
          </cell>
        </row>
        <row r="1286">
          <cell r="I1286">
            <v>51625</v>
          </cell>
        </row>
        <row r="1287">
          <cell r="I1287">
            <v>65850</v>
          </cell>
        </row>
        <row r="1288">
          <cell r="I1288">
            <v>87820</v>
          </cell>
        </row>
        <row r="1289">
          <cell r="I1289">
            <v>51710</v>
          </cell>
        </row>
        <row r="1290">
          <cell r="I1290">
            <v>100470</v>
          </cell>
        </row>
        <row r="1291">
          <cell r="I1291">
            <v>71505</v>
          </cell>
        </row>
        <row r="1292">
          <cell r="I1292">
            <v>94975</v>
          </cell>
        </row>
        <row r="1293">
          <cell r="I1293">
            <v>69115</v>
          </cell>
        </row>
        <row r="1294">
          <cell r="I1294">
            <v>57135</v>
          </cell>
        </row>
        <row r="1295">
          <cell r="I1295">
            <v>71370</v>
          </cell>
        </row>
        <row r="1296">
          <cell r="I1296">
            <v>100210</v>
          </cell>
        </row>
        <row r="1297">
          <cell r="I1297">
            <v>59900</v>
          </cell>
        </row>
        <row r="1298">
          <cell r="I1298">
            <v>85920</v>
          </cell>
        </row>
        <row r="1299">
          <cell r="I1299">
            <v>81010</v>
          </cell>
        </row>
        <row r="1300">
          <cell r="I1300">
            <v>67280</v>
          </cell>
        </row>
        <row r="1301">
          <cell r="I1301">
            <v>86340</v>
          </cell>
        </row>
        <row r="1302">
          <cell r="I1302">
            <v>68685</v>
          </cell>
        </row>
        <row r="1303">
          <cell r="I1303">
            <v>65925</v>
          </cell>
        </row>
        <row r="1304">
          <cell r="I1304">
            <v>48230</v>
          </cell>
        </row>
        <row r="1305">
          <cell r="I1305">
            <v>79800</v>
          </cell>
        </row>
        <row r="1306">
          <cell r="I1306">
            <v>114580</v>
          </cell>
        </row>
        <row r="1307">
          <cell r="I1307">
            <v>65280</v>
          </cell>
        </row>
        <row r="1308">
          <cell r="I1308">
            <v>72100</v>
          </cell>
        </row>
        <row r="1309">
          <cell r="I1309">
            <v>53170</v>
          </cell>
        </row>
        <row r="1310">
          <cell r="I1310">
            <v>69970</v>
          </cell>
        </row>
        <row r="1311">
          <cell r="I1311">
            <v>80190</v>
          </cell>
        </row>
        <row r="1312">
          <cell r="I1312">
            <v>82165</v>
          </cell>
        </row>
        <row r="1313">
          <cell r="I1313">
            <v>61455</v>
          </cell>
        </row>
        <row r="1314">
          <cell r="I1314">
            <v>107985</v>
          </cell>
        </row>
        <row r="1315">
          <cell r="I1315">
            <v>50075</v>
          </cell>
        </row>
        <row r="1316">
          <cell r="I1316">
            <v>54685</v>
          </cell>
        </row>
        <row r="1317">
          <cell r="I1317">
            <v>60295</v>
          </cell>
        </row>
        <row r="1318">
          <cell r="I1318">
            <v>89670</v>
          </cell>
        </row>
        <row r="1319">
          <cell r="I1319">
            <v>70425</v>
          </cell>
        </row>
        <row r="1320">
          <cell r="I1320">
            <v>86805</v>
          </cell>
        </row>
        <row r="1321">
          <cell r="I1321">
            <v>87010</v>
          </cell>
        </row>
        <row r="1322">
          <cell r="I1322">
            <v>79650</v>
          </cell>
        </row>
        <row r="1323">
          <cell r="I1323">
            <v>50430</v>
          </cell>
        </row>
        <row r="1324">
          <cell r="I1324">
            <v>59160</v>
          </cell>
        </row>
        <row r="1325">
          <cell r="I1325">
            <v>101045</v>
          </cell>
        </row>
        <row r="1326">
          <cell r="I1326">
            <v>104410</v>
          </cell>
        </row>
        <row r="1327">
          <cell r="I1327">
            <v>88560</v>
          </cell>
        </row>
        <row r="1328">
          <cell r="I1328">
            <v>69820</v>
          </cell>
        </row>
        <row r="1329">
          <cell r="I1329">
            <v>86015</v>
          </cell>
        </row>
        <row r="1330">
          <cell r="I1330">
            <v>73230</v>
          </cell>
        </row>
        <row r="1331">
          <cell r="I1331">
            <v>80560</v>
          </cell>
        </row>
        <row r="1332">
          <cell r="I1332">
            <v>60445</v>
          </cell>
        </row>
        <row r="1333">
          <cell r="I1333">
            <v>53510</v>
          </cell>
        </row>
        <row r="1334">
          <cell r="I1334">
            <v>65175</v>
          </cell>
        </row>
        <row r="1335">
          <cell r="I1335">
            <v>74495</v>
          </cell>
        </row>
        <row r="1336">
          <cell r="I1336">
            <v>56375</v>
          </cell>
        </row>
        <row r="1337">
          <cell r="I1337">
            <v>103430</v>
          </cell>
        </row>
        <row r="1338">
          <cell r="I1338">
            <v>75865</v>
          </cell>
        </row>
        <row r="1339">
          <cell r="I1339">
            <v>82565</v>
          </cell>
        </row>
        <row r="1340">
          <cell r="I1340">
            <v>96810</v>
          </cell>
        </row>
        <row r="1341">
          <cell r="I1341">
            <v>88705</v>
          </cell>
        </row>
        <row r="1342">
          <cell r="I1342">
            <v>91370</v>
          </cell>
        </row>
        <row r="1343">
          <cell r="I1343">
            <v>80420</v>
          </cell>
        </row>
        <row r="1344">
          <cell r="I1344">
            <v>75420</v>
          </cell>
        </row>
        <row r="1345">
          <cell r="I1345">
            <v>106260</v>
          </cell>
        </row>
        <row r="1346">
          <cell r="I1346">
            <v>93895</v>
          </cell>
        </row>
        <row r="1347">
          <cell r="I1347">
            <v>77185</v>
          </cell>
        </row>
        <row r="1348">
          <cell r="I1348">
            <v>93440</v>
          </cell>
        </row>
        <row r="1349">
          <cell r="I1349">
            <v>68430</v>
          </cell>
        </row>
        <row r="1350">
          <cell r="I1350">
            <v>65820</v>
          </cell>
        </row>
        <row r="1351">
          <cell r="I1351">
            <v>102485</v>
          </cell>
        </row>
        <row r="1352">
          <cell r="I1352">
            <v>93000</v>
          </cell>
        </row>
        <row r="1353">
          <cell r="I1353">
            <v>72170</v>
          </cell>
        </row>
        <row r="1354">
          <cell r="I1354">
            <v>92025</v>
          </cell>
        </row>
        <row r="1355">
          <cell r="I1355">
            <v>77220</v>
          </cell>
        </row>
        <row r="1356">
          <cell r="I1356">
            <v>51135</v>
          </cell>
        </row>
        <row r="1357">
          <cell r="I1357">
            <v>73000</v>
          </cell>
        </row>
        <row r="1358">
          <cell r="I1358">
            <v>64670</v>
          </cell>
        </row>
        <row r="1359">
          <cell r="I1359">
            <v>68940</v>
          </cell>
        </row>
        <row r="1360">
          <cell r="I1360">
            <v>89690</v>
          </cell>
        </row>
        <row r="1361">
          <cell r="I1361">
            <v>85115</v>
          </cell>
        </row>
        <row r="1362">
          <cell r="I1362">
            <v>70165</v>
          </cell>
        </row>
        <row r="1363">
          <cell r="I1363">
            <v>58880</v>
          </cell>
        </row>
        <row r="1364">
          <cell r="I1364">
            <v>62225</v>
          </cell>
        </row>
        <row r="1365">
          <cell r="I1365">
            <v>94520</v>
          </cell>
        </row>
        <row r="1366">
          <cell r="I1366">
            <v>64605</v>
          </cell>
        </row>
        <row r="1367">
          <cell r="I1367">
            <v>98960</v>
          </cell>
        </row>
        <row r="1368">
          <cell r="I1368">
            <v>54660</v>
          </cell>
        </row>
        <row r="1369">
          <cell r="I1369">
            <v>84965</v>
          </cell>
        </row>
        <row r="1370">
          <cell r="I1370">
            <v>63280</v>
          </cell>
        </row>
        <row r="1371">
          <cell r="I1371">
            <v>83295</v>
          </cell>
        </row>
        <row r="1372">
          <cell r="I1372">
            <v>107070</v>
          </cell>
        </row>
        <row r="1373">
          <cell r="I1373">
            <v>83260</v>
          </cell>
        </row>
        <row r="1374">
          <cell r="I1374">
            <v>77560</v>
          </cell>
        </row>
        <row r="1375">
          <cell r="I1375">
            <v>80725</v>
          </cell>
        </row>
        <row r="1376">
          <cell r="I1376">
            <v>90140</v>
          </cell>
        </row>
        <row r="1377">
          <cell r="I1377">
            <v>119415</v>
          </cell>
        </row>
        <row r="1378">
          <cell r="I1378">
            <v>64620</v>
          </cell>
        </row>
        <row r="1379">
          <cell r="I1379">
            <v>58590</v>
          </cell>
        </row>
        <row r="1380">
          <cell r="I1380">
            <v>72825</v>
          </cell>
        </row>
        <row r="1381">
          <cell r="I1381">
            <v>87535</v>
          </cell>
        </row>
        <row r="1382">
          <cell r="I1382">
            <v>98315</v>
          </cell>
        </row>
        <row r="1383">
          <cell r="I1383">
            <v>74160</v>
          </cell>
        </row>
        <row r="1384">
          <cell r="I1384">
            <v>78540</v>
          </cell>
        </row>
        <row r="1385">
          <cell r="I1385">
            <v>83160</v>
          </cell>
        </row>
        <row r="1386">
          <cell r="I1386">
            <v>78635</v>
          </cell>
        </row>
        <row r="1387">
          <cell r="I1387">
            <v>75130</v>
          </cell>
        </row>
        <row r="1388">
          <cell r="I1388">
            <v>84875</v>
          </cell>
        </row>
        <row r="1389">
          <cell r="I1389">
            <v>70460</v>
          </cell>
        </row>
        <row r="1390">
          <cell r="I1390">
            <v>122745</v>
          </cell>
        </row>
        <row r="1391">
          <cell r="I1391">
            <v>93860</v>
          </cell>
        </row>
        <row r="1392">
          <cell r="I1392">
            <v>79795</v>
          </cell>
        </row>
        <row r="1393">
          <cell r="I1393">
            <v>108610</v>
          </cell>
        </row>
        <row r="1394">
          <cell r="I1394">
            <v>91030</v>
          </cell>
        </row>
        <row r="1395">
          <cell r="I1395">
            <v>66200</v>
          </cell>
        </row>
        <row r="1396">
          <cell r="I1396">
            <v>51670</v>
          </cell>
        </row>
        <row r="1397">
          <cell r="I1397">
            <v>70285</v>
          </cell>
        </row>
        <row r="1398">
          <cell r="I1398">
            <v>61815</v>
          </cell>
        </row>
        <row r="1399">
          <cell r="I1399">
            <v>64750</v>
          </cell>
        </row>
        <row r="1400">
          <cell r="I1400">
            <v>72385</v>
          </cell>
        </row>
        <row r="1401">
          <cell r="I1401">
            <v>75010</v>
          </cell>
        </row>
        <row r="1402">
          <cell r="I1402">
            <v>56440</v>
          </cell>
        </row>
        <row r="1403">
          <cell r="I1403">
            <v>61480</v>
          </cell>
        </row>
        <row r="1404">
          <cell r="I1404">
            <v>59275</v>
          </cell>
        </row>
        <row r="1405">
          <cell r="I1405">
            <v>57705</v>
          </cell>
        </row>
        <row r="1406">
          <cell r="I1406">
            <v>100100</v>
          </cell>
        </row>
        <row r="1407">
          <cell r="I1407">
            <v>83830</v>
          </cell>
        </row>
        <row r="1408">
          <cell r="I1408">
            <v>75835</v>
          </cell>
        </row>
        <row r="1409">
          <cell r="I1409">
            <v>84270</v>
          </cell>
        </row>
        <row r="1410">
          <cell r="I1410">
            <v>68160</v>
          </cell>
        </row>
        <row r="1411">
          <cell r="I1411">
            <v>95650</v>
          </cell>
        </row>
        <row r="1412">
          <cell r="I1412">
            <v>89390</v>
          </cell>
        </row>
        <row r="1413">
          <cell r="I1413">
            <v>81585</v>
          </cell>
        </row>
        <row r="1414">
          <cell r="I1414">
            <v>77000</v>
          </cell>
        </row>
        <row r="1415">
          <cell r="I1415">
            <v>87440</v>
          </cell>
        </row>
        <row r="1416">
          <cell r="I1416">
            <v>79695</v>
          </cell>
        </row>
        <row r="1417">
          <cell r="I1417">
            <v>61470</v>
          </cell>
        </row>
        <row r="1418">
          <cell r="I1418">
            <v>100335</v>
          </cell>
        </row>
        <row r="1419">
          <cell r="I1419">
            <v>67280</v>
          </cell>
        </row>
        <row r="1420">
          <cell r="I1420">
            <v>90845</v>
          </cell>
        </row>
        <row r="1421">
          <cell r="I1421">
            <v>48230</v>
          </cell>
        </row>
        <row r="1422">
          <cell r="I1422">
            <v>67790</v>
          </cell>
        </row>
        <row r="1423">
          <cell r="I1423">
            <v>65105</v>
          </cell>
        </row>
        <row r="1424">
          <cell r="I1424">
            <v>74285</v>
          </cell>
        </row>
        <row r="1425">
          <cell r="I1425">
            <v>64075</v>
          </cell>
        </row>
        <row r="1426">
          <cell r="I1426">
            <v>86415</v>
          </cell>
        </row>
        <row r="1427">
          <cell r="I1427">
            <v>49380</v>
          </cell>
        </row>
        <row r="1428">
          <cell r="I1428">
            <v>68080</v>
          </cell>
        </row>
        <row r="1429">
          <cell r="I1429">
            <v>57210</v>
          </cell>
        </row>
        <row r="1430">
          <cell r="I1430">
            <v>79365</v>
          </cell>
        </row>
        <row r="1431">
          <cell r="I1431">
            <v>64720</v>
          </cell>
        </row>
        <row r="1432">
          <cell r="I1432">
            <v>74915</v>
          </cell>
        </row>
        <row r="1433">
          <cell r="I1433">
            <v>70650</v>
          </cell>
        </row>
        <row r="1434">
          <cell r="I1434">
            <v>69975</v>
          </cell>
        </row>
        <row r="1435">
          <cell r="I1435">
            <v>66015</v>
          </cell>
        </row>
        <row r="1436">
          <cell r="I1436">
            <v>61270</v>
          </cell>
        </row>
        <row r="1437">
          <cell r="I1437">
            <v>65110</v>
          </cell>
        </row>
        <row r="1438">
          <cell r="I1438">
            <v>51220</v>
          </cell>
        </row>
        <row r="1439">
          <cell r="I1439">
            <v>80900</v>
          </cell>
        </row>
        <row r="1440">
          <cell r="I1440">
            <v>86850</v>
          </cell>
        </row>
        <row r="1441">
          <cell r="I1441">
            <v>84515</v>
          </cell>
        </row>
        <row r="1442">
          <cell r="I1442">
            <v>89935</v>
          </cell>
        </row>
        <row r="1443">
          <cell r="I1443">
            <v>68080</v>
          </cell>
        </row>
        <row r="1444">
          <cell r="I1444">
            <v>50515</v>
          </cell>
        </row>
        <row r="1445">
          <cell r="I1445">
            <v>49805</v>
          </cell>
        </row>
        <row r="1446">
          <cell r="I1446">
            <v>76400</v>
          </cell>
        </row>
        <row r="1447">
          <cell r="I1447">
            <v>74085</v>
          </cell>
        </row>
        <row r="1448">
          <cell r="I1448">
            <v>86335</v>
          </cell>
        </row>
        <row r="1449">
          <cell r="I1449">
            <v>77660</v>
          </cell>
        </row>
        <row r="1450">
          <cell r="I1450">
            <v>68690</v>
          </cell>
        </row>
        <row r="1451">
          <cell r="I1451">
            <v>84815</v>
          </cell>
        </row>
        <row r="1452">
          <cell r="I1452">
            <v>93695</v>
          </cell>
        </row>
        <row r="1453">
          <cell r="I1453">
            <v>86500</v>
          </cell>
        </row>
        <row r="1454">
          <cell r="I1454">
            <v>93685</v>
          </cell>
        </row>
        <row r="1455">
          <cell r="I1455">
            <v>66770</v>
          </cell>
        </row>
        <row r="1456">
          <cell r="I1456">
            <v>50345</v>
          </cell>
        </row>
        <row r="1457">
          <cell r="I1457">
            <v>57350</v>
          </cell>
        </row>
        <row r="1458">
          <cell r="I1458">
            <v>69175</v>
          </cell>
        </row>
        <row r="1459">
          <cell r="I1459">
            <v>86040</v>
          </cell>
        </row>
        <row r="1460">
          <cell r="I1460">
            <v>55360</v>
          </cell>
        </row>
        <row r="1461">
          <cell r="I1461">
            <v>72995</v>
          </cell>
        </row>
        <row r="1462">
          <cell r="I1462">
            <v>65280</v>
          </cell>
        </row>
        <row r="1463">
          <cell r="I1463">
            <v>83545</v>
          </cell>
        </row>
        <row r="1464">
          <cell r="I1464">
            <v>98120</v>
          </cell>
        </row>
        <row r="1465">
          <cell r="I1465">
            <v>87750</v>
          </cell>
        </row>
        <row r="1466">
          <cell r="I1466">
            <v>61685</v>
          </cell>
        </row>
        <row r="1467">
          <cell r="I1467">
            <v>69105</v>
          </cell>
        </row>
        <row r="1468">
          <cell r="I1468">
            <v>56920</v>
          </cell>
        </row>
        <row r="1469">
          <cell r="I1469">
            <v>67315</v>
          </cell>
        </row>
        <row r="1470">
          <cell r="I1470">
            <v>76075</v>
          </cell>
        </row>
        <row r="1471">
          <cell r="I1471">
            <v>89760</v>
          </cell>
        </row>
        <row r="1472">
          <cell r="I1472">
            <v>79170</v>
          </cell>
        </row>
        <row r="1473">
          <cell r="I1473">
            <v>71495</v>
          </cell>
        </row>
        <row r="1474">
          <cell r="I1474">
            <v>71700</v>
          </cell>
        </row>
        <row r="1475">
          <cell r="I1475">
            <v>72895</v>
          </cell>
        </row>
        <row r="1476">
          <cell r="I1476">
            <v>84775</v>
          </cell>
        </row>
        <row r="1477">
          <cell r="I1477">
            <v>97165</v>
          </cell>
        </row>
        <row r="1478">
          <cell r="I1478">
            <v>72625</v>
          </cell>
        </row>
        <row r="1479">
          <cell r="I1479">
            <v>51720</v>
          </cell>
        </row>
        <row r="1480">
          <cell r="I1480">
            <v>101435</v>
          </cell>
        </row>
        <row r="1481">
          <cell r="I1481">
            <v>82230</v>
          </cell>
        </row>
        <row r="1482">
          <cell r="I1482">
            <v>85855</v>
          </cell>
        </row>
        <row r="1483">
          <cell r="I1483">
            <v>63280</v>
          </cell>
        </row>
        <row r="1484">
          <cell r="I1484">
            <v>77065</v>
          </cell>
        </row>
        <row r="1485">
          <cell r="I1485">
            <v>85335</v>
          </cell>
        </row>
        <row r="1486">
          <cell r="I1486">
            <v>93685</v>
          </cell>
        </row>
        <row r="1487">
          <cell r="I1487">
            <v>83060</v>
          </cell>
        </row>
        <row r="1488">
          <cell r="I1488">
            <v>68450</v>
          </cell>
        </row>
        <row r="1489">
          <cell r="I1489">
            <v>78325</v>
          </cell>
        </row>
        <row r="1490">
          <cell r="I1490">
            <v>64670</v>
          </cell>
        </row>
        <row r="1491">
          <cell r="I1491">
            <v>69420</v>
          </cell>
        </row>
        <row r="1492">
          <cell r="I1492">
            <v>70000</v>
          </cell>
        </row>
        <row r="1493">
          <cell r="I1493">
            <v>84865</v>
          </cell>
        </row>
        <row r="1494">
          <cell r="I1494">
            <v>64000</v>
          </cell>
        </row>
        <row r="1495">
          <cell r="I1495">
            <v>96075</v>
          </cell>
        </row>
        <row r="1496">
          <cell r="I1496">
            <v>94700</v>
          </cell>
        </row>
        <row r="1497">
          <cell r="I1497">
            <v>48985</v>
          </cell>
        </row>
        <row r="1498">
          <cell r="I1498">
            <v>67395</v>
          </cell>
        </row>
        <row r="1499">
          <cell r="I1499">
            <v>94695</v>
          </cell>
        </row>
        <row r="1500">
          <cell r="I1500">
            <v>93925</v>
          </cell>
        </row>
        <row r="1501">
          <cell r="I1501">
            <v>65245</v>
          </cell>
        </row>
        <row r="1502">
          <cell r="I1502">
            <v>101150</v>
          </cell>
        </row>
        <row r="1503">
          <cell r="I1503">
            <v>85245</v>
          </cell>
        </row>
        <row r="1504">
          <cell r="I1504">
            <v>60905</v>
          </cell>
        </row>
        <row r="1505">
          <cell r="I1505">
            <v>75100</v>
          </cell>
        </row>
        <row r="1506">
          <cell r="I1506">
            <v>74305</v>
          </cell>
        </row>
        <row r="1507">
          <cell r="I1507">
            <v>83035</v>
          </cell>
        </row>
        <row r="1508">
          <cell r="I1508">
            <v>78560</v>
          </cell>
        </row>
        <row r="1509">
          <cell r="I1509">
            <v>83705</v>
          </cell>
        </row>
        <row r="1510">
          <cell r="I1510">
            <v>109765</v>
          </cell>
        </row>
        <row r="1511">
          <cell r="I1511">
            <v>83925</v>
          </cell>
        </row>
        <row r="1512">
          <cell r="I1512">
            <v>52070</v>
          </cell>
        </row>
        <row r="1513">
          <cell r="I1513">
            <v>83040</v>
          </cell>
        </row>
        <row r="1514">
          <cell r="I1514">
            <v>82430</v>
          </cell>
        </row>
        <row r="1515">
          <cell r="I1515">
            <v>57395</v>
          </cell>
        </row>
        <row r="1516">
          <cell r="I1516">
            <v>95420</v>
          </cell>
        </row>
        <row r="1517">
          <cell r="I1517">
            <v>91080</v>
          </cell>
        </row>
        <row r="1518">
          <cell r="I1518">
            <v>68035</v>
          </cell>
        </row>
        <row r="1519">
          <cell r="I1519">
            <v>104810</v>
          </cell>
        </row>
        <row r="1520">
          <cell r="I1520">
            <v>69430</v>
          </cell>
        </row>
        <row r="1521">
          <cell r="I1521">
            <v>84980</v>
          </cell>
        </row>
        <row r="1522">
          <cell r="I1522">
            <v>74565</v>
          </cell>
        </row>
        <row r="1523">
          <cell r="I1523">
            <v>122885</v>
          </cell>
        </row>
        <row r="1524">
          <cell r="I1524">
            <v>63990</v>
          </cell>
        </row>
        <row r="1525">
          <cell r="I1525">
            <v>74730</v>
          </cell>
        </row>
        <row r="1526">
          <cell r="I1526">
            <v>59555</v>
          </cell>
        </row>
        <row r="1527">
          <cell r="I1527">
            <v>81720</v>
          </cell>
        </row>
        <row r="1528">
          <cell r="I1528">
            <v>93130</v>
          </cell>
        </row>
        <row r="1529">
          <cell r="I1529">
            <v>76455</v>
          </cell>
        </row>
        <row r="1530">
          <cell r="I1530">
            <v>63245</v>
          </cell>
        </row>
        <row r="1531">
          <cell r="I1531">
            <v>63565</v>
          </cell>
        </row>
        <row r="1532">
          <cell r="I1532">
            <v>74635</v>
          </cell>
        </row>
        <row r="1533">
          <cell r="I1533">
            <v>69875</v>
          </cell>
        </row>
        <row r="1534">
          <cell r="I1534">
            <v>79240</v>
          </cell>
        </row>
        <row r="1535">
          <cell r="I1535">
            <v>87520</v>
          </cell>
        </row>
        <row r="1536">
          <cell r="I1536">
            <v>59870</v>
          </cell>
        </row>
        <row r="1537">
          <cell r="I1537">
            <v>75795</v>
          </cell>
        </row>
        <row r="1538">
          <cell r="I1538">
            <v>96580</v>
          </cell>
        </row>
        <row r="1539">
          <cell r="I1539">
            <v>68510</v>
          </cell>
        </row>
        <row r="1540">
          <cell r="I1540">
            <v>60475</v>
          </cell>
        </row>
        <row r="1541">
          <cell r="I1541">
            <v>48230</v>
          </cell>
        </row>
        <row r="1542">
          <cell r="I1542">
            <v>72835</v>
          </cell>
        </row>
        <row r="1543">
          <cell r="I1543">
            <v>60515</v>
          </cell>
        </row>
        <row r="1544">
          <cell r="I1544">
            <v>95895</v>
          </cell>
        </row>
        <row r="1545">
          <cell r="I1545">
            <v>73390</v>
          </cell>
        </row>
        <row r="1546">
          <cell r="I1546">
            <v>50860</v>
          </cell>
        </row>
        <row r="1547">
          <cell r="I1547">
            <v>75005</v>
          </cell>
        </row>
        <row r="1548">
          <cell r="I1548">
            <v>81325</v>
          </cell>
        </row>
        <row r="1549">
          <cell r="I1549">
            <v>71285</v>
          </cell>
        </row>
        <row r="1550">
          <cell r="I1550">
            <v>89090</v>
          </cell>
        </row>
        <row r="1551">
          <cell r="I1551">
            <v>73505</v>
          </cell>
        </row>
        <row r="1552">
          <cell r="I1552">
            <v>83215</v>
          </cell>
        </row>
        <row r="1553">
          <cell r="I1553">
            <v>84210</v>
          </cell>
        </row>
        <row r="1554">
          <cell r="I1554">
            <v>64110</v>
          </cell>
        </row>
        <row r="1555">
          <cell r="I1555">
            <v>83505</v>
          </cell>
        </row>
        <row r="1556">
          <cell r="I1556">
            <v>83535</v>
          </cell>
        </row>
        <row r="1557">
          <cell r="I1557">
            <v>73440</v>
          </cell>
        </row>
        <row r="1558">
          <cell r="I1558">
            <v>72450</v>
          </cell>
        </row>
        <row r="1559">
          <cell r="I1559">
            <v>71910</v>
          </cell>
        </row>
        <row r="1560">
          <cell r="I1560">
            <v>90850</v>
          </cell>
        </row>
        <row r="1561">
          <cell r="I1561">
            <v>95245</v>
          </cell>
        </row>
        <row r="1562">
          <cell r="I1562">
            <v>60990</v>
          </cell>
        </row>
        <row r="1563">
          <cell r="I1563">
            <v>64825</v>
          </cell>
        </row>
        <row r="1564">
          <cell r="I1564">
            <v>60650</v>
          </cell>
        </row>
        <row r="1565">
          <cell r="I1565">
            <v>59140</v>
          </cell>
        </row>
        <row r="1566">
          <cell r="I1566">
            <v>72925</v>
          </cell>
        </row>
        <row r="1567">
          <cell r="I1567">
            <v>80155</v>
          </cell>
        </row>
        <row r="1568">
          <cell r="I1568">
            <v>54985</v>
          </cell>
        </row>
        <row r="1569">
          <cell r="I1569">
            <v>90165</v>
          </cell>
        </row>
        <row r="1570">
          <cell r="I1570">
            <v>52405</v>
          </cell>
        </row>
        <row r="1571">
          <cell r="I1571">
            <v>56890</v>
          </cell>
        </row>
        <row r="1572">
          <cell r="I1572">
            <v>77865</v>
          </cell>
        </row>
        <row r="1573">
          <cell r="I1573">
            <v>60910</v>
          </cell>
        </row>
        <row r="1574">
          <cell r="I1574">
            <v>74860</v>
          </cell>
        </row>
        <row r="1575">
          <cell r="I1575">
            <v>56235</v>
          </cell>
        </row>
        <row r="1576">
          <cell r="I1576">
            <v>68560</v>
          </cell>
        </row>
        <row r="1577">
          <cell r="I1577">
            <v>74635</v>
          </cell>
        </row>
        <row r="1578">
          <cell r="I1578">
            <v>74805</v>
          </cell>
        </row>
        <row r="1579">
          <cell r="I1579">
            <v>81430</v>
          </cell>
        </row>
        <row r="1580">
          <cell r="I1580">
            <v>102045</v>
          </cell>
        </row>
        <row r="1581">
          <cell r="I1581">
            <v>48230</v>
          </cell>
        </row>
        <row r="1582">
          <cell r="I1582">
            <v>62075</v>
          </cell>
        </row>
        <row r="1583">
          <cell r="I1583">
            <v>95740</v>
          </cell>
        </row>
        <row r="1584">
          <cell r="I1584">
            <v>72665</v>
          </cell>
        </row>
        <row r="1585">
          <cell r="I1585">
            <v>58500</v>
          </cell>
        </row>
        <row r="1586">
          <cell r="I1586">
            <v>76790</v>
          </cell>
        </row>
        <row r="1587">
          <cell r="I1587">
            <v>74265</v>
          </cell>
        </row>
        <row r="1588">
          <cell r="I1588">
            <v>68065</v>
          </cell>
        </row>
        <row r="1589">
          <cell r="I1589">
            <v>57905</v>
          </cell>
        </row>
        <row r="1590">
          <cell r="I1590">
            <v>58075</v>
          </cell>
        </row>
        <row r="1591">
          <cell r="I1591">
            <v>83530</v>
          </cell>
        </row>
        <row r="1592">
          <cell r="I1592">
            <v>78570</v>
          </cell>
        </row>
        <row r="1593">
          <cell r="I1593">
            <v>84400</v>
          </cell>
        </row>
        <row r="1594">
          <cell r="I1594">
            <v>61460</v>
          </cell>
        </row>
        <row r="1595">
          <cell r="I1595">
            <v>74035</v>
          </cell>
        </row>
        <row r="1596">
          <cell r="I1596">
            <v>80500</v>
          </cell>
        </row>
        <row r="1597">
          <cell r="I1597">
            <v>91005</v>
          </cell>
        </row>
        <row r="1598">
          <cell r="I1598">
            <v>64095</v>
          </cell>
        </row>
        <row r="1599">
          <cell r="I1599">
            <v>73455</v>
          </cell>
        </row>
        <row r="1600">
          <cell r="I1600">
            <v>87050</v>
          </cell>
        </row>
        <row r="1601">
          <cell r="I1601">
            <v>66675</v>
          </cell>
        </row>
        <row r="1602">
          <cell r="I1602">
            <v>68295</v>
          </cell>
        </row>
        <row r="1603">
          <cell r="I1603">
            <v>53900</v>
          </cell>
        </row>
        <row r="1604">
          <cell r="I1604">
            <v>48230</v>
          </cell>
        </row>
        <row r="1605">
          <cell r="I1605">
            <v>68815</v>
          </cell>
        </row>
        <row r="1606">
          <cell r="I1606">
            <v>57525</v>
          </cell>
        </row>
        <row r="1607">
          <cell r="I1607">
            <v>49285</v>
          </cell>
        </row>
        <row r="1608">
          <cell r="I1608">
            <v>53990</v>
          </cell>
        </row>
        <row r="1609">
          <cell r="I1609">
            <v>76110</v>
          </cell>
        </row>
        <row r="1610">
          <cell r="I1610">
            <v>63255</v>
          </cell>
        </row>
        <row r="1611">
          <cell r="I1611">
            <v>63065</v>
          </cell>
        </row>
        <row r="1612">
          <cell r="I1612">
            <v>73625</v>
          </cell>
        </row>
        <row r="1613">
          <cell r="I1613">
            <v>100325</v>
          </cell>
        </row>
        <row r="1614">
          <cell r="I1614">
            <v>105885</v>
          </cell>
        </row>
        <row r="1615">
          <cell r="I1615">
            <v>50190</v>
          </cell>
        </row>
        <row r="1616">
          <cell r="I1616">
            <v>89530</v>
          </cell>
        </row>
        <row r="1617">
          <cell r="I1617">
            <v>89775</v>
          </cell>
        </row>
        <row r="1618">
          <cell r="I1618">
            <v>48230</v>
          </cell>
        </row>
        <row r="1619">
          <cell r="I1619">
            <v>62040</v>
          </cell>
        </row>
        <row r="1620">
          <cell r="I1620">
            <v>50805</v>
          </cell>
        </row>
        <row r="1621">
          <cell r="I1621">
            <v>53475</v>
          </cell>
        </row>
        <row r="1622">
          <cell r="I1622">
            <v>85380</v>
          </cell>
        </row>
        <row r="1623">
          <cell r="I1623">
            <v>75270</v>
          </cell>
        </row>
        <row r="1624">
          <cell r="I1624">
            <v>71535</v>
          </cell>
        </row>
        <row r="1625">
          <cell r="I1625">
            <v>72405</v>
          </cell>
        </row>
        <row r="1626">
          <cell r="I1626">
            <v>76970</v>
          </cell>
        </row>
        <row r="1627">
          <cell r="I1627">
            <v>53035</v>
          </cell>
        </row>
        <row r="1628">
          <cell r="I1628">
            <v>92660</v>
          </cell>
        </row>
        <row r="1629">
          <cell r="I1629">
            <v>87060</v>
          </cell>
        </row>
        <row r="1630">
          <cell r="I1630">
            <v>83925</v>
          </cell>
        </row>
        <row r="1631">
          <cell r="I1631">
            <v>69870</v>
          </cell>
        </row>
        <row r="1632">
          <cell r="I1632">
            <v>68870</v>
          </cell>
        </row>
        <row r="1633">
          <cell r="I1633">
            <v>75850</v>
          </cell>
        </row>
        <row r="1634">
          <cell r="I1634">
            <v>75490</v>
          </cell>
        </row>
        <row r="1635">
          <cell r="I1635">
            <v>90075</v>
          </cell>
        </row>
        <row r="1636">
          <cell r="I1636">
            <v>101820</v>
          </cell>
        </row>
        <row r="1637">
          <cell r="I1637">
            <v>71075</v>
          </cell>
        </row>
        <row r="1638">
          <cell r="I1638">
            <v>78400</v>
          </cell>
        </row>
        <row r="1639">
          <cell r="I1639">
            <v>80450</v>
          </cell>
        </row>
        <row r="1640">
          <cell r="I1640">
            <v>73805</v>
          </cell>
        </row>
        <row r="1641">
          <cell r="I1641">
            <v>76585</v>
          </cell>
        </row>
        <row r="1642">
          <cell r="I1642">
            <v>75800</v>
          </cell>
        </row>
        <row r="1643">
          <cell r="I1643">
            <v>90745</v>
          </cell>
        </row>
        <row r="1644">
          <cell r="I1644">
            <v>79980</v>
          </cell>
        </row>
        <row r="1645">
          <cell r="I1645">
            <v>86030</v>
          </cell>
        </row>
        <row r="1646">
          <cell r="I1646">
            <v>76570</v>
          </cell>
        </row>
        <row r="1647">
          <cell r="I1647">
            <v>87025</v>
          </cell>
        </row>
        <row r="1648">
          <cell r="I1648">
            <v>77815</v>
          </cell>
        </row>
        <row r="1649">
          <cell r="I1649">
            <v>78915</v>
          </cell>
        </row>
        <row r="1650">
          <cell r="I1650">
            <v>94250</v>
          </cell>
        </row>
        <row r="1651">
          <cell r="I1651">
            <v>70680</v>
          </cell>
        </row>
        <row r="1652">
          <cell r="I1652">
            <v>79990</v>
          </cell>
        </row>
        <row r="1653">
          <cell r="I1653">
            <v>56865</v>
          </cell>
        </row>
        <row r="1654">
          <cell r="I1654">
            <v>59225</v>
          </cell>
        </row>
        <row r="1655">
          <cell r="I1655">
            <v>79250</v>
          </cell>
        </row>
        <row r="1656">
          <cell r="I1656">
            <v>93515</v>
          </cell>
        </row>
        <row r="1657">
          <cell r="I1657">
            <v>119335</v>
          </cell>
        </row>
        <row r="1658">
          <cell r="I1658">
            <v>94010</v>
          </cell>
        </row>
        <row r="1659">
          <cell r="I1659">
            <v>68445</v>
          </cell>
        </row>
        <row r="1660">
          <cell r="I1660">
            <v>113485</v>
          </cell>
        </row>
        <row r="1661">
          <cell r="I1661">
            <v>72065</v>
          </cell>
        </row>
        <row r="1662">
          <cell r="I1662">
            <v>83795</v>
          </cell>
        </row>
        <row r="1663">
          <cell r="I1663">
            <v>76755</v>
          </cell>
        </row>
        <row r="1664">
          <cell r="I1664">
            <v>61145</v>
          </cell>
        </row>
        <row r="1665">
          <cell r="I1665">
            <v>87085</v>
          </cell>
        </row>
        <row r="1666">
          <cell r="I1666">
            <v>80095</v>
          </cell>
        </row>
        <row r="1667">
          <cell r="I1667">
            <v>76620</v>
          </cell>
        </row>
        <row r="1668">
          <cell r="I1668">
            <v>94555</v>
          </cell>
        </row>
        <row r="1669">
          <cell r="I1669">
            <v>66095</v>
          </cell>
        </row>
        <row r="1670">
          <cell r="I1670">
            <v>103450</v>
          </cell>
        </row>
        <row r="1671">
          <cell r="I1671">
            <v>58320</v>
          </cell>
        </row>
        <row r="1672">
          <cell r="I1672">
            <v>52455</v>
          </cell>
        </row>
        <row r="1673">
          <cell r="I1673">
            <v>67420</v>
          </cell>
        </row>
        <row r="1674">
          <cell r="I1674">
            <v>79030</v>
          </cell>
        </row>
        <row r="1675">
          <cell r="I1675">
            <v>78005</v>
          </cell>
        </row>
        <row r="1676">
          <cell r="I1676">
            <v>66565</v>
          </cell>
        </row>
        <row r="1677">
          <cell r="I1677">
            <v>67290</v>
          </cell>
        </row>
        <row r="1678">
          <cell r="I1678">
            <v>58655</v>
          </cell>
        </row>
        <row r="1679">
          <cell r="I1679">
            <v>76985</v>
          </cell>
        </row>
        <row r="1680">
          <cell r="I1680">
            <v>59470</v>
          </cell>
        </row>
        <row r="1681">
          <cell r="I1681">
            <v>48230</v>
          </cell>
        </row>
        <row r="1682">
          <cell r="I1682">
            <v>90070</v>
          </cell>
        </row>
        <row r="1683">
          <cell r="I1683">
            <v>60530</v>
          </cell>
        </row>
        <row r="1684">
          <cell r="I1684">
            <v>62100</v>
          </cell>
        </row>
        <row r="1685">
          <cell r="I1685">
            <v>93295</v>
          </cell>
        </row>
        <row r="1686">
          <cell r="I1686">
            <v>57390</v>
          </cell>
        </row>
        <row r="1687">
          <cell r="I1687">
            <v>76005</v>
          </cell>
        </row>
        <row r="1688">
          <cell r="I1688">
            <v>94435</v>
          </cell>
        </row>
        <row r="1689">
          <cell r="I1689">
            <v>70360</v>
          </cell>
        </row>
        <row r="1690">
          <cell r="I1690">
            <v>70635</v>
          </cell>
        </row>
        <row r="1691">
          <cell r="I1691">
            <v>78180</v>
          </cell>
        </row>
        <row r="1692">
          <cell r="I1692">
            <v>97210</v>
          </cell>
        </row>
        <row r="1693">
          <cell r="I1693">
            <v>76340</v>
          </cell>
        </row>
        <row r="1694">
          <cell r="I1694">
            <v>79490</v>
          </cell>
        </row>
        <row r="1695">
          <cell r="I1695">
            <v>77365</v>
          </cell>
        </row>
        <row r="1696">
          <cell r="I1696">
            <v>74870</v>
          </cell>
        </row>
        <row r="1697">
          <cell r="I1697">
            <v>74520</v>
          </cell>
        </row>
        <row r="1698">
          <cell r="I1698">
            <v>57275</v>
          </cell>
        </row>
        <row r="1699">
          <cell r="I1699">
            <v>83395</v>
          </cell>
        </row>
        <row r="1700">
          <cell r="I1700">
            <v>79310</v>
          </cell>
        </row>
        <row r="1701">
          <cell r="I1701">
            <v>58375</v>
          </cell>
        </row>
        <row r="1702">
          <cell r="I1702">
            <v>48230</v>
          </cell>
        </row>
        <row r="1703">
          <cell r="I1703">
            <v>75350</v>
          </cell>
        </row>
        <row r="1704">
          <cell r="I1704">
            <v>58720</v>
          </cell>
        </row>
        <row r="1705">
          <cell r="I1705">
            <v>86015</v>
          </cell>
        </row>
        <row r="1706">
          <cell r="I1706">
            <v>76620</v>
          </cell>
        </row>
        <row r="1707">
          <cell r="I1707">
            <v>71200</v>
          </cell>
        </row>
        <row r="1708">
          <cell r="I1708">
            <v>72280</v>
          </cell>
        </row>
        <row r="1709">
          <cell r="I1709">
            <v>65800</v>
          </cell>
        </row>
        <row r="1710">
          <cell r="I1710">
            <v>50425</v>
          </cell>
        </row>
        <row r="1711">
          <cell r="I1711">
            <v>102690</v>
          </cell>
        </row>
        <row r="1712">
          <cell r="I1712">
            <v>91295</v>
          </cell>
        </row>
        <row r="1713">
          <cell r="I1713">
            <v>71195</v>
          </cell>
        </row>
        <row r="1714">
          <cell r="I1714">
            <v>57140</v>
          </cell>
        </row>
        <row r="1715">
          <cell r="I1715">
            <v>75750</v>
          </cell>
        </row>
        <row r="1716">
          <cell r="I1716">
            <v>75490</v>
          </cell>
        </row>
        <row r="1717">
          <cell r="I1717">
            <v>91705</v>
          </cell>
        </row>
        <row r="1718">
          <cell r="I1718">
            <v>65790</v>
          </cell>
        </row>
        <row r="1719">
          <cell r="I1719">
            <v>61290</v>
          </cell>
        </row>
        <row r="1720">
          <cell r="I1720">
            <v>70395</v>
          </cell>
        </row>
        <row r="1721">
          <cell r="I1721">
            <v>73975</v>
          </cell>
        </row>
        <row r="1722">
          <cell r="I1722">
            <v>64260</v>
          </cell>
        </row>
        <row r="1723">
          <cell r="I1723">
            <v>95385</v>
          </cell>
        </row>
        <row r="1724">
          <cell r="I1724">
            <v>68900</v>
          </cell>
        </row>
        <row r="1725">
          <cell r="I1725">
            <v>56115</v>
          </cell>
        </row>
        <row r="1726">
          <cell r="I1726">
            <v>113005</v>
          </cell>
        </row>
        <row r="1727">
          <cell r="I1727">
            <v>70680</v>
          </cell>
        </row>
        <row r="1728">
          <cell r="I1728">
            <v>65690</v>
          </cell>
        </row>
        <row r="1729">
          <cell r="I1729">
            <v>81060</v>
          </cell>
        </row>
        <row r="1730">
          <cell r="I1730">
            <v>66880</v>
          </cell>
        </row>
        <row r="1731">
          <cell r="I1731">
            <v>58185</v>
          </cell>
        </row>
        <row r="1732">
          <cell r="I1732">
            <v>97060</v>
          </cell>
        </row>
        <row r="1733">
          <cell r="I1733">
            <v>81155</v>
          </cell>
        </row>
        <row r="1734">
          <cell r="I1734">
            <v>78050</v>
          </cell>
        </row>
        <row r="1735">
          <cell r="I1735">
            <v>86170</v>
          </cell>
        </row>
        <row r="1736">
          <cell r="I1736">
            <v>54535</v>
          </cell>
        </row>
        <row r="1737">
          <cell r="I1737">
            <v>94320</v>
          </cell>
        </row>
        <row r="1738">
          <cell r="I1738">
            <v>97725</v>
          </cell>
        </row>
        <row r="1739">
          <cell r="I1739">
            <v>74765</v>
          </cell>
        </row>
        <row r="1740">
          <cell r="I1740">
            <v>79345</v>
          </cell>
        </row>
        <row r="1741">
          <cell r="I1741">
            <v>61815</v>
          </cell>
        </row>
        <row r="1742">
          <cell r="I1742">
            <v>68505</v>
          </cell>
        </row>
        <row r="1743">
          <cell r="I1743">
            <v>73110</v>
          </cell>
        </row>
        <row r="1744">
          <cell r="I1744">
            <v>63395</v>
          </cell>
        </row>
        <row r="1745">
          <cell r="I1745">
            <v>84440</v>
          </cell>
        </row>
        <row r="1746">
          <cell r="I1746">
            <v>93575</v>
          </cell>
        </row>
        <row r="1747">
          <cell r="I1747">
            <v>75555</v>
          </cell>
        </row>
        <row r="1748">
          <cell r="I1748">
            <v>78445</v>
          </cell>
        </row>
        <row r="1749">
          <cell r="I1749">
            <v>68850</v>
          </cell>
        </row>
        <row r="1750">
          <cell r="I1750">
            <v>70770</v>
          </cell>
        </row>
        <row r="1751">
          <cell r="I1751">
            <v>90505</v>
          </cell>
        </row>
        <row r="1752">
          <cell r="I1752">
            <v>71750</v>
          </cell>
        </row>
        <row r="1753">
          <cell r="I1753">
            <v>68355</v>
          </cell>
        </row>
        <row r="1754">
          <cell r="I1754">
            <v>67780</v>
          </cell>
        </row>
        <row r="1755">
          <cell r="I1755">
            <v>75260</v>
          </cell>
        </row>
        <row r="1756">
          <cell r="I1756">
            <v>80040</v>
          </cell>
        </row>
        <row r="1757">
          <cell r="I1757">
            <v>62115</v>
          </cell>
        </row>
        <row r="1758">
          <cell r="I1758">
            <v>100280</v>
          </cell>
        </row>
        <row r="1759">
          <cell r="I1759">
            <v>106370</v>
          </cell>
        </row>
        <row r="1760">
          <cell r="I1760">
            <v>87070</v>
          </cell>
        </row>
        <row r="1761">
          <cell r="I1761">
            <v>67460</v>
          </cell>
        </row>
        <row r="1762">
          <cell r="I1762">
            <v>74890</v>
          </cell>
        </row>
        <row r="1763">
          <cell r="I1763">
            <v>71695</v>
          </cell>
        </row>
        <row r="1764">
          <cell r="I1764">
            <v>70800</v>
          </cell>
        </row>
        <row r="1765">
          <cell r="I1765">
            <v>69035</v>
          </cell>
        </row>
        <row r="1766">
          <cell r="I1766">
            <v>56060</v>
          </cell>
        </row>
        <row r="1767">
          <cell r="I1767">
            <v>84015</v>
          </cell>
        </row>
        <row r="1768">
          <cell r="I1768">
            <v>89525</v>
          </cell>
        </row>
        <row r="1769">
          <cell r="I1769">
            <v>80345</v>
          </cell>
        </row>
        <row r="1770">
          <cell r="I1770">
            <v>83785</v>
          </cell>
        </row>
        <row r="1771">
          <cell r="I1771">
            <v>105290</v>
          </cell>
        </row>
        <row r="1772">
          <cell r="I1772">
            <v>74050</v>
          </cell>
        </row>
        <row r="1773">
          <cell r="I1773">
            <v>109840</v>
          </cell>
        </row>
        <row r="1774">
          <cell r="I1774">
            <v>79855</v>
          </cell>
        </row>
        <row r="1775">
          <cell r="I1775">
            <v>76655</v>
          </cell>
        </row>
        <row r="1776">
          <cell r="I1776">
            <v>98795</v>
          </cell>
        </row>
        <row r="1777">
          <cell r="I1777">
            <v>70530</v>
          </cell>
        </row>
        <row r="1778">
          <cell r="I1778">
            <v>74755</v>
          </cell>
        </row>
        <row r="1779">
          <cell r="I1779">
            <v>88555</v>
          </cell>
        </row>
        <row r="1780">
          <cell r="I1780">
            <v>53800</v>
          </cell>
        </row>
        <row r="1781">
          <cell r="I1781">
            <v>83625</v>
          </cell>
        </row>
        <row r="1782">
          <cell r="I1782">
            <v>107715</v>
          </cell>
        </row>
        <row r="1783">
          <cell r="I1783">
            <v>75250</v>
          </cell>
        </row>
        <row r="1784">
          <cell r="I1784">
            <v>58345</v>
          </cell>
        </row>
        <row r="1785">
          <cell r="I1785">
            <v>81610</v>
          </cell>
        </row>
        <row r="1786">
          <cell r="I1786">
            <v>78605</v>
          </cell>
        </row>
        <row r="1787">
          <cell r="I1787">
            <v>66595</v>
          </cell>
        </row>
        <row r="1788">
          <cell r="I1788">
            <v>84085</v>
          </cell>
        </row>
        <row r="1789">
          <cell r="I1789">
            <v>88850</v>
          </cell>
        </row>
        <row r="1790">
          <cell r="I1790">
            <v>82855</v>
          </cell>
        </row>
        <row r="1791">
          <cell r="I1791">
            <v>88345</v>
          </cell>
        </row>
        <row r="1792">
          <cell r="I1792">
            <v>65380</v>
          </cell>
        </row>
        <row r="1793">
          <cell r="I1793">
            <v>53740</v>
          </cell>
        </row>
        <row r="1794">
          <cell r="I1794">
            <v>76665</v>
          </cell>
        </row>
        <row r="1795">
          <cell r="I1795">
            <v>97550</v>
          </cell>
        </row>
        <row r="1796">
          <cell r="I1796">
            <v>83810</v>
          </cell>
        </row>
        <row r="1797">
          <cell r="I1797">
            <v>101495</v>
          </cell>
        </row>
        <row r="1798">
          <cell r="I1798">
            <v>48230</v>
          </cell>
        </row>
        <row r="1799">
          <cell r="I1799">
            <v>57275</v>
          </cell>
        </row>
        <row r="1800">
          <cell r="I1800">
            <v>72480</v>
          </cell>
        </row>
        <row r="1801">
          <cell r="I1801">
            <v>48230</v>
          </cell>
        </row>
        <row r="1802">
          <cell r="I1802">
            <v>92675</v>
          </cell>
        </row>
        <row r="1803">
          <cell r="I1803">
            <v>86820</v>
          </cell>
        </row>
        <row r="1804">
          <cell r="I1804">
            <v>89135</v>
          </cell>
        </row>
        <row r="1805">
          <cell r="I1805">
            <v>86495</v>
          </cell>
        </row>
        <row r="1806">
          <cell r="I1806">
            <v>80040</v>
          </cell>
        </row>
        <row r="1807">
          <cell r="I1807">
            <v>62915</v>
          </cell>
        </row>
        <row r="1808">
          <cell r="I1808">
            <v>56125</v>
          </cell>
        </row>
        <row r="1809">
          <cell r="I1809">
            <v>90890</v>
          </cell>
        </row>
        <row r="1810">
          <cell r="I1810">
            <v>84245</v>
          </cell>
        </row>
        <row r="1811">
          <cell r="I1811">
            <v>86425</v>
          </cell>
        </row>
        <row r="1812">
          <cell r="I1812">
            <v>86880</v>
          </cell>
        </row>
        <row r="1813">
          <cell r="I1813">
            <v>60190</v>
          </cell>
        </row>
        <row r="1814">
          <cell r="I1814">
            <v>86850</v>
          </cell>
        </row>
        <row r="1815">
          <cell r="I1815">
            <v>75480</v>
          </cell>
        </row>
        <row r="1816">
          <cell r="I1816">
            <v>73185</v>
          </cell>
        </row>
        <row r="1817">
          <cell r="I1817">
            <v>81735</v>
          </cell>
        </row>
        <row r="1818">
          <cell r="I1818">
            <v>66640</v>
          </cell>
        </row>
        <row r="1819">
          <cell r="I1819">
            <v>119865</v>
          </cell>
        </row>
        <row r="1820">
          <cell r="I1820">
            <v>65560</v>
          </cell>
        </row>
        <row r="1821">
          <cell r="I1821">
            <v>98670</v>
          </cell>
        </row>
        <row r="1822">
          <cell r="I1822">
            <v>62575</v>
          </cell>
        </row>
        <row r="1823">
          <cell r="I1823">
            <v>107055</v>
          </cell>
        </row>
        <row r="1824">
          <cell r="I1824">
            <v>94700</v>
          </cell>
        </row>
        <row r="1825">
          <cell r="I1825">
            <v>72655</v>
          </cell>
        </row>
        <row r="1826">
          <cell r="I1826">
            <v>74565</v>
          </cell>
        </row>
        <row r="1827">
          <cell r="I1827">
            <v>57090</v>
          </cell>
        </row>
        <row r="1828">
          <cell r="I1828">
            <v>102380</v>
          </cell>
        </row>
        <row r="1829">
          <cell r="I1829">
            <v>72150</v>
          </cell>
        </row>
        <row r="1830">
          <cell r="I1830">
            <v>72255</v>
          </cell>
        </row>
        <row r="1831">
          <cell r="I1831">
            <v>79470</v>
          </cell>
        </row>
        <row r="1832">
          <cell r="I1832">
            <v>48230</v>
          </cell>
        </row>
        <row r="1833">
          <cell r="I1833">
            <v>93695</v>
          </cell>
        </row>
        <row r="1834">
          <cell r="I1834">
            <v>72180</v>
          </cell>
        </row>
        <row r="1835">
          <cell r="I1835">
            <v>54345</v>
          </cell>
        </row>
        <row r="1836">
          <cell r="I1836">
            <v>82860</v>
          </cell>
        </row>
        <row r="1837">
          <cell r="I1837">
            <v>83225</v>
          </cell>
        </row>
        <row r="1838">
          <cell r="I1838">
            <v>84435</v>
          </cell>
        </row>
        <row r="1839">
          <cell r="I1839">
            <v>98620</v>
          </cell>
        </row>
        <row r="1840">
          <cell r="I1840">
            <v>72050</v>
          </cell>
        </row>
        <row r="1841">
          <cell r="I1841">
            <v>58005</v>
          </cell>
        </row>
        <row r="1842">
          <cell r="I1842">
            <v>97075</v>
          </cell>
        </row>
        <row r="1843">
          <cell r="I1843">
            <v>72465</v>
          </cell>
        </row>
        <row r="1844">
          <cell r="I1844">
            <v>61110</v>
          </cell>
        </row>
        <row r="1845">
          <cell r="I1845">
            <v>84095</v>
          </cell>
        </row>
        <row r="1846">
          <cell r="I1846">
            <v>84020</v>
          </cell>
        </row>
        <row r="1847">
          <cell r="I1847">
            <v>94240</v>
          </cell>
        </row>
        <row r="1848">
          <cell r="I1848">
            <v>60010</v>
          </cell>
        </row>
        <row r="1849">
          <cell r="I1849">
            <v>77685</v>
          </cell>
        </row>
        <row r="1850">
          <cell r="I1850">
            <v>64750</v>
          </cell>
        </row>
        <row r="1851">
          <cell r="I1851">
            <v>68770</v>
          </cell>
        </row>
        <row r="1852">
          <cell r="I1852">
            <v>79775</v>
          </cell>
        </row>
        <row r="1853">
          <cell r="I1853">
            <v>48340</v>
          </cell>
        </row>
        <row r="1854">
          <cell r="I1854">
            <v>74945</v>
          </cell>
        </row>
        <row r="1855">
          <cell r="I1855">
            <v>70945</v>
          </cell>
        </row>
        <row r="1856">
          <cell r="I1856">
            <v>69415</v>
          </cell>
        </row>
        <row r="1857">
          <cell r="I1857">
            <v>73260</v>
          </cell>
        </row>
        <row r="1858">
          <cell r="I1858">
            <v>86445</v>
          </cell>
        </row>
        <row r="1859">
          <cell r="I1859">
            <v>79830</v>
          </cell>
        </row>
        <row r="1860">
          <cell r="I1860">
            <v>59785</v>
          </cell>
        </row>
        <row r="1861">
          <cell r="I1861">
            <v>57890</v>
          </cell>
        </row>
        <row r="1862">
          <cell r="I1862">
            <v>78000</v>
          </cell>
        </row>
        <row r="1863">
          <cell r="I1863">
            <v>81225</v>
          </cell>
        </row>
        <row r="1864">
          <cell r="I1864">
            <v>77220</v>
          </cell>
        </row>
        <row r="1865">
          <cell r="I1865">
            <v>86595</v>
          </cell>
        </row>
        <row r="1866">
          <cell r="I1866">
            <v>82985</v>
          </cell>
        </row>
        <row r="1867">
          <cell r="I1867">
            <v>60775</v>
          </cell>
        </row>
        <row r="1868">
          <cell r="I1868">
            <v>71800</v>
          </cell>
        </row>
        <row r="1869">
          <cell r="I1869">
            <v>48230</v>
          </cell>
        </row>
        <row r="1870">
          <cell r="I1870">
            <v>86045</v>
          </cell>
        </row>
        <row r="1871">
          <cell r="I1871">
            <v>70210</v>
          </cell>
        </row>
        <row r="1872">
          <cell r="I1872">
            <v>76400</v>
          </cell>
        </row>
        <row r="1873">
          <cell r="I1873">
            <v>70780</v>
          </cell>
        </row>
        <row r="1874">
          <cell r="I1874">
            <v>73605</v>
          </cell>
        </row>
        <row r="1875">
          <cell r="I1875">
            <v>68410</v>
          </cell>
        </row>
        <row r="1876">
          <cell r="I1876">
            <v>60800</v>
          </cell>
        </row>
        <row r="1877">
          <cell r="I1877">
            <v>56950</v>
          </cell>
        </row>
        <row r="1878">
          <cell r="I1878">
            <v>49130</v>
          </cell>
        </row>
        <row r="1879">
          <cell r="I1879">
            <v>48230</v>
          </cell>
        </row>
        <row r="1880">
          <cell r="I1880">
            <v>88280</v>
          </cell>
        </row>
        <row r="1881">
          <cell r="I1881">
            <v>69765</v>
          </cell>
        </row>
        <row r="1882">
          <cell r="I1882">
            <v>59675</v>
          </cell>
        </row>
        <row r="1883">
          <cell r="I1883">
            <v>80645</v>
          </cell>
        </row>
        <row r="1884">
          <cell r="I1884">
            <v>58090</v>
          </cell>
        </row>
        <row r="1885">
          <cell r="I1885">
            <v>113895</v>
          </cell>
        </row>
        <row r="1886">
          <cell r="I1886">
            <v>77750</v>
          </cell>
        </row>
        <row r="1887">
          <cell r="I1887">
            <v>96710</v>
          </cell>
        </row>
        <row r="1888">
          <cell r="I1888">
            <v>103760</v>
          </cell>
        </row>
        <row r="1889">
          <cell r="I1889">
            <v>79215</v>
          </cell>
        </row>
        <row r="1890">
          <cell r="I1890">
            <v>64945</v>
          </cell>
        </row>
        <row r="1891">
          <cell r="I1891">
            <v>60140</v>
          </cell>
        </row>
        <row r="1892">
          <cell r="I1892">
            <v>94380</v>
          </cell>
        </row>
        <row r="1893">
          <cell r="I1893">
            <v>75010</v>
          </cell>
        </row>
        <row r="1894">
          <cell r="I1894">
            <v>83445</v>
          </cell>
        </row>
        <row r="1895">
          <cell r="I1895">
            <v>86695</v>
          </cell>
        </row>
        <row r="1896">
          <cell r="I1896">
            <v>78375</v>
          </cell>
        </row>
        <row r="1897">
          <cell r="I1897">
            <v>88050</v>
          </cell>
        </row>
        <row r="1898">
          <cell r="I1898">
            <v>60760</v>
          </cell>
        </row>
        <row r="1899">
          <cell r="I1899">
            <v>102800</v>
          </cell>
        </row>
        <row r="1900">
          <cell r="I1900">
            <v>115880</v>
          </cell>
        </row>
        <row r="1901">
          <cell r="I1901">
            <v>69085</v>
          </cell>
        </row>
        <row r="1902">
          <cell r="I1902">
            <v>77530</v>
          </cell>
        </row>
        <row r="1903">
          <cell r="I1903">
            <v>78495</v>
          </cell>
        </row>
        <row r="1904">
          <cell r="I1904">
            <v>59980</v>
          </cell>
        </row>
        <row r="1905">
          <cell r="I1905">
            <v>69035</v>
          </cell>
        </row>
        <row r="1906">
          <cell r="I1906">
            <v>80945</v>
          </cell>
        </row>
        <row r="1907">
          <cell r="I1907">
            <v>84780</v>
          </cell>
        </row>
        <row r="1908">
          <cell r="I1908">
            <v>88180</v>
          </cell>
        </row>
        <row r="1909">
          <cell r="I1909">
            <v>60585</v>
          </cell>
        </row>
        <row r="1910">
          <cell r="I1910">
            <v>73455</v>
          </cell>
        </row>
        <row r="1911">
          <cell r="I1911">
            <v>60825</v>
          </cell>
        </row>
        <row r="1912">
          <cell r="I1912">
            <v>97325</v>
          </cell>
        </row>
        <row r="1913">
          <cell r="I1913">
            <v>75870</v>
          </cell>
        </row>
        <row r="1914">
          <cell r="I1914">
            <v>100070</v>
          </cell>
        </row>
        <row r="1915">
          <cell r="I1915">
            <v>48230</v>
          </cell>
        </row>
        <row r="1916">
          <cell r="I1916">
            <v>48230</v>
          </cell>
        </row>
        <row r="1917">
          <cell r="I1917">
            <v>68630</v>
          </cell>
        </row>
        <row r="1918">
          <cell r="I1918">
            <v>69355</v>
          </cell>
        </row>
        <row r="1919">
          <cell r="I1919">
            <v>78270</v>
          </cell>
        </row>
        <row r="1920">
          <cell r="I1920">
            <v>72370</v>
          </cell>
        </row>
        <row r="1921">
          <cell r="I1921">
            <v>89090</v>
          </cell>
        </row>
        <row r="1922">
          <cell r="I1922">
            <v>48230</v>
          </cell>
        </row>
        <row r="1923">
          <cell r="I1923">
            <v>92490</v>
          </cell>
        </row>
        <row r="1924">
          <cell r="I1924">
            <v>104705</v>
          </cell>
        </row>
        <row r="1925">
          <cell r="I1925">
            <v>51040</v>
          </cell>
        </row>
        <row r="1926">
          <cell r="I1926">
            <v>48230</v>
          </cell>
        </row>
        <row r="1927">
          <cell r="I1927">
            <v>82165</v>
          </cell>
        </row>
        <row r="1928">
          <cell r="I1928">
            <v>77660</v>
          </cell>
        </row>
        <row r="1929">
          <cell r="I1929">
            <v>74265</v>
          </cell>
        </row>
        <row r="1930">
          <cell r="I1930">
            <v>64510</v>
          </cell>
        </row>
        <row r="1931">
          <cell r="I1931">
            <v>60990</v>
          </cell>
        </row>
        <row r="1932">
          <cell r="I1932">
            <v>77550</v>
          </cell>
        </row>
        <row r="1933">
          <cell r="I1933">
            <v>78715</v>
          </cell>
        </row>
        <row r="1934">
          <cell r="I1934">
            <v>77790</v>
          </cell>
        </row>
        <row r="1935">
          <cell r="I1935">
            <v>69805</v>
          </cell>
        </row>
        <row r="1936">
          <cell r="I1936">
            <v>72045</v>
          </cell>
        </row>
        <row r="1937">
          <cell r="I1937">
            <v>54395</v>
          </cell>
        </row>
        <row r="1938">
          <cell r="I1938">
            <v>84820</v>
          </cell>
        </row>
        <row r="1939">
          <cell r="I1939">
            <v>84960</v>
          </cell>
        </row>
        <row r="1940">
          <cell r="I1940">
            <v>60540</v>
          </cell>
        </row>
        <row r="1941">
          <cell r="I1941">
            <v>66490</v>
          </cell>
        </row>
        <row r="1942">
          <cell r="I1942">
            <v>62660</v>
          </cell>
        </row>
        <row r="1943">
          <cell r="I1943">
            <v>71095</v>
          </cell>
        </row>
        <row r="1944">
          <cell r="I1944">
            <v>48230</v>
          </cell>
        </row>
        <row r="1945">
          <cell r="I1945">
            <v>83610</v>
          </cell>
        </row>
        <row r="1946">
          <cell r="I1946">
            <v>50290</v>
          </cell>
        </row>
        <row r="1947">
          <cell r="I1947">
            <v>62850</v>
          </cell>
        </row>
        <row r="1948">
          <cell r="I1948">
            <v>87420</v>
          </cell>
        </row>
        <row r="1949">
          <cell r="I1949">
            <v>58690</v>
          </cell>
        </row>
        <row r="1950">
          <cell r="I1950">
            <v>74390</v>
          </cell>
        </row>
        <row r="1951">
          <cell r="I1951">
            <v>87605</v>
          </cell>
        </row>
        <row r="1952">
          <cell r="I1952">
            <v>63520</v>
          </cell>
        </row>
        <row r="1953">
          <cell r="I1953">
            <v>90310</v>
          </cell>
        </row>
        <row r="1954">
          <cell r="I1954">
            <v>86030</v>
          </cell>
        </row>
        <row r="1955">
          <cell r="I1955">
            <v>66900</v>
          </cell>
        </row>
        <row r="1956">
          <cell r="I1956">
            <v>99575</v>
          </cell>
        </row>
        <row r="1957">
          <cell r="I1957">
            <v>69590</v>
          </cell>
        </row>
        <row r="1958">
          <cell r="I1958">
            <v>79350</v>
          </cell>
        </row>
        <row r="1959">
          <cell r="I1959">
            <v>96555</v>
          </cell>
        </row>
        <row r="1960">
          <cell r="I1960">
            <v>55440</v>
          </cell>
        </row>
        <row r="1961">
          <cell r="I1961">
            <v>102445</v>
          </cell>
        </row>
        <row r="1962">
          <cell r="I1962">
            <v>80060</v>
          </cell>
        </row>
        <row r="1963">
          <cell r="I1963">
            <v>67295</v>
          </cell>
        </row>
        <row r="1964">
          <cell r="I1964">
            <v>105135</v>
          </cell>
        </row>
        <row r="1965">
          <cell r="I1965">
            <v>106140</v>
          </cell>
        </row>
        <row r="1966">
          <cell r="I1966">
            <v>65700</v>
          </cell>
        </row>
        <row r="1967">
          <cell r="I1967">
            <v>74965</v>
          </cell>
        </row>
        <row r="1968">
          <cell r="I1968">
            <v>71670</v>
          </cell>
        </row>
        <row r="1969">
          <cell r="I1969">
            <v>84305</v>
          </cell>
        </row>
        <row r="1970">
          <cell r="I1970">
            <v>49645</v>
          </cell>
        </row>
        <row r="1971">
          <cell r="I1971">
            <v>103795</v>
          </cell>
        </row>
        <row r="1972">
          <cell r="I1972">
            <v>75180</v>
          </cell>
        </row>
        <row r="1973">
          <cell r="I1973">
            <v>61390</v>
          </cell>
        </row>
        <row r="1974">
          <cell r="I1974">
            <v>85395</v>
          </cell>
        </row>
        <row r="1975">
          <cell r="I1975">
            <v>89580</v>
          </cell>
        </row>
        <row r="1976">
          <cell r="I1976">
            <v>73910</v>
          </cell>
        </row>
        <row r="1977">
          <cell r="I1977">
            <v>90600</v>
          </cell>
        </row>
        <row r="1978">
          <cell r="I1978">
            <v>80615</v>
          </cell>
        </row>
        <row r="1979">
          <cell r="I1979">
            <v>76810</v>
          </cell>
        </row>
        <row r="1980">
          <cell r="I1980">
            <v>99150</v>
          </cell>
        </row>
        <row r="1981">
          <cell r="I1981">
            <v>62235</v>
          </cell>
        </row>
        <row r="1982">
          <cell r="I1982">
            <v>72735</v>
          </cell>
        </row>
        <row r="1983">
          <cell r="I1983">
            <v>89890</v>
          </cell>
        </row>
        <row r="1984">
          <cell r="I1984">
            <v>72875</v>
          </cell>
        </row>
        <row r="1985">
          <cell r="I1985">
            <v>78250</v>
          </cell>
        </row>
        <row r="1986">
          <cell r="I1986">
            <v>55570</v>
          </cell>
        </row>
        <row r="1987">
          <cell r="I1987">
            <v>85080</v>
          </cell>
        </row>
        <row r="1988">
          <cell r="I1988">
            <v>55570</v>
          </cell>
        </row>
        <row r="1989">
          <cell r="I1989">
            <v>99685</v>
          </cell>
        </row>
        <row r="1990">
          <cell r="I1990">
            <v>66340</v>
          </cell>
        </row>
        <row r="1991">
          <cell r="I1991">
            <v>80000</v>
          </cell>
        </row>
        <row r="1992">
          <cell r="I1992">
            <v>77820</v>
          </cell>
        </row>
        <row r="1993">
          <cell r="I1993">
            <v>92110</v>
          </cell>
        </row>
        <row r="1994">
          <cell r="I1994">
            <v>96705</v>
          </cell>
        </row>
        <row r="1995">
          <cell r="I1995">
            <v>78080</v>
          </cell>
        </row>
        <row r="1996">
          <cell r="I1996">
            <v>54770</v>
          </cell>
        </row>
        <row r="1997">
          <cell r="I1997">
            <v>98220</v>
          </cell>
        </row>
        <row r="1998">
          <cell r="I1998">
            <v>85705</v>
          </cell>
        </row>
        <row r="1999">
          <cell r="I1999">
            <v>84885</v>
          </cell>
        </row>
        <row r="2000">
          <cell r="I2000">
            <v>64455</v>
          </cell>
        </row>
        <row r="2001">
          <cell r="I2001">
            <v>108710</v>
          </cell>
        </row>
        <row r="2002">
          <cell r="I2002">
            <v>50775</v>
          </cell>
        </row>
        <row r="2003">
          <cell r="I2003">
            <v>75940</v>
          </cell>
        </row>
        <row r="2004">
          <cell r="I2004">
            <v>81510</v>
          </cell>
        </row>
        <row r="2005">
          <cell r="I2005">
            <v>76510</v>
          </cell>
        </row>
        <row r="2006">
          <cell r="I2006">
            <v>89065</v>
          </cell>
        </row>
        <row r="2007">
          <cell r="I2007">
            <v>63465</v>
          </cell>
        </row>
        <row r="2008">
          <cell r="I2008">
            <v>96905</v>
          </cell>
        </row>
        <row r="2009">
          <cell r="I2009">
            <v>76945</v>
          </cell>
        </row>
        <row r="2010">
          <cell r="I2010">
            <v>103990</v>
          </cell>
        </row>
        <row r="2011">
          <cell r="I2011">
            <v>83305</v>
          </cell>
        </row>
        <row r="2012">
          <cell r="I2012">
            <v>66055</v>
          </cell>
        </row>
        <row r="2013">
          <cell r="I2013">
            <v>54905</v>
          </cell>
        </row>
        <row r="2014">
          <cell r="I2014">
            <v>77945</v>
          </cell>
        </row>
        <row r="2015">
          <cell r="I2015">
            <v>76710</v>
          </cell>
        </row>
        <row r="2016">
          <cell r="I2016">
            <v>61955</v>
          </cell>
        </row>
        <row r="2017">
          <cell r="I2017">
            <v>66150</v>
          </cell>
        </row>
        <row r="2018">
          <cell r="I2018">
            <v>48230</v>
          </cell>
        </row>
        <row r="2019">
          <cell r="I2019">
            <v>71845</v>
          </cell>
        </row>
        <row r="2020">
          <cell r="I2020">
            <v>79085</v>
          </cell>
        </row>
        <row r="2021">
          <cell r="I2021">
            <v>84430</v>
          </cell>
        </row>
        <row r="2022">
          <cell r="I2022">
            <v>78015</v>
          </cell>
        </row>
        <row r="2023">
          <cell r="I2023">
            <v>48230</v>
          </cell>
        </row>
        <row r="2024">
          <cell r="I2024">
            <v>82855</v>
          </cell>
        </row>
        <row r="2025">
          <cell r="I2025">
            <v>87495</v>
          </cell>
        </row>
        <row r="2026">
          <cell r="I2026">
            <v>59115</v>
          </cell>
        </row>
        <row r="2027">
          <cell r="I2027">
            <v>48230</v>
          </cell>
        </row>
        <row r="2028">
          <cell r="I2028">
            <v>93710</v>
          </cell>
        </row>
        <row r="2029">
          <cell r="I2029">
            <v>98940</v>
          </cell>
        </row>
        <row r="2030">
          <cell r="I2030">
            <v>60845</v>
          </cell>
        </row>
        <row r="2031">
          <cell r="I2031">
            <v>91560</v>
          </cell>
        </row>
        <row r="2032">
          <cell r="I2032">
            <v>58900</v>
          </cell>
        </row>
        <row r="2033">
          <cell r="I2033">
            <v>77420</v>
          </cell>
        </row>
        <row r="2034">
          <cell r="I2034">
            <v>77505</v>
          </cell>
        </row>
        <row r="2035">
          <cell r="I2035">
            <v>89135</v>
          </cell>
        </row>
        <row r="2036">
          <cell r="I2036">
            <v>76495</v>
          </cell>
        </row>
        <row r="2037">
          <cell r="I2037">
            <v>58155</v>
          </cell>
        </row>
        <row r="2038">
          <cell r="I2038">
            <v>59605</v>
          </cell>
        </row>
        <row r="2039">
          <cell r="I2039">
            <v>92575</v>
          </cell>
        </row>
        <row r="2040">
          <cell r="I2040">
            <v>83555</v>
          </cell>
        </row>
        <row r="2041">
          <cell r="I2041">
            <v>74410</v>
          </cell>
        </row>
        <row r="2042">
          <cell r="I2042">
            <v>78970</v>
          </cell>
        </row>
        <row r="2043">
          <cell r="I2043">
            <v>75510</v>
          </cell>
        </row>
        <row r="2044">
          <cell r="I2044">
            <v>98225</v>
          </cell>
        </row>
        <row r="2045">
          <cell r="I2045">
            <v>86200</v>
          </cell>
        </row>
        <row r="2046">
          <cell r="I2046">
            <v>51710</v>
          </cell>
        </row>
        <row r="2047">
          <cell r="I2047">
            <v>90870</v>
          </cell>
        </row>
        <row r="2048">
          <cell r="I2048">
            <v>102245</v>
          </cell>
        </row>
        <row r="2049">
          <cell r="I2049">
            <v>63370</v>
          </cell>
        </row>
        <row r="2050">
          <cell r="I2050">
            <v>89050</v>
          </cell>
        </row>
        <row r="2051">
          <cell r="I2051">
            <v>70885</v>
          </cell>
        </row>
        <row r="2052">
          <cell r="I2052">
            <v>58310</v>
          </cell>
        </row>
        <row r="2053">
          <cell r="I2053">
            <v>82745</v>
          </cell>
        </row>
        <row r="2054">
          <cell r="I2054">
            <v>109640</v>
          </cell>
        </row>
        <row r="2055">
          <cell r="I2055">
            <v>98755</v>
          </cell>
        </row>
        <row r="2056">
          <cell r="I2056">
            <v>88155</v>
          </cell>
        </row>
        <row r="2057">
          <cell r="I2057">
            <v>59495</v>
          </cell>
        </row>
        <row r="2058">
          <cell r="I2058">
            <v>71625</v>
          </cell>
        </row>
        <row r="2059">
          <cell r="I2059">
            <v>106365</v>
          </cell>
        </row>
        <row r="2060">
          <cell r="I2060">
            <v>107970</v>
          </cell>
        </row>
        <row r="2061">
          <cell r="I2061">
            <v>74525</v>
          </cell>
        </row>
        <row r="2062">
          <cell r="I2062">
            <v>88780</v>
          </cell>
        </row>
        <row r="2063">
          <cell r="I2063">
            <v>76770</v>
          </cell>
        </row>
        <row r="2064">
          <cell r="I2064">
            <v>48695</v>
          </cell>
        </row>
        <row r="2065">
          <cell r="I2065">
            <v>80690</v>
          </cell>
        </row>
        <row r="2066">
          <cell r="I2066">
            <v>63100</v>
          </cell>
        </row>
        <row r="2067">
          <cell r="I2067">
            <v>63675</v>
          </cell>
        </row>
        <row r="2068">
          <cell r="I2068">
            <v>92590</v>
          </cell>
        </row>
        <row r="2069">
          <cell r="I2069">
            <v>77090</v>
          </cell>
        </row>
        <row r="2070">
          <cell r="I2070">
            <v>66080</v>
          </cell>
        </row>
        <row r="2071">
          <cell r="I2071">
            <v>77725</v>
          </cell>
        </row>
        <row r="2072">
          <cell r="I2072">
            <v>69480</v>
          </cell>
        </row>
        <row r="2073">
          <cell r="I2073">
            <v>73385</v>
          </cell>
        </row>
        <row r="2074">
          <cell r="I2074">
            <v>68220</v>
          </cell>
        </row>
        <row r="2075">
          <cell r="I2075">
            <v>65835</v>
          </cell>
        </row>
        <row r="2076">
          <cell r="I2076">
            <v>48230</v>
          </cell>
        </row>
        <row r="2077">
          <cell r="I2077">
            <v>88535</v>
          </cell>
        </row>
        <row r="2078">
          <cell r="I2078">
            <v>57780</v>
          </cell>
        </row>
        <row r="2079">
          <cell r="I2079">
            <v>79345</v>
          </cell>
        </row>
        <row r="2080">
          <cell r="I2080">
            <v>59165</v>
          </cell>
        </row>
        <row r="2081">
          <cell r="I2081">
            <v>56470</v>
          </cell>
        </row>
        <row r="2082">
          <cell r="I2082">
            <v>80505</v>
          </cell>
        </row>
        <row r="2083">
          <cell r="I2083">
            <v>55500</v>
          </cell>
        </row>
        <row r="2084">
          <cell r="I2084">
            <v>86245</v>
          </cell>
        </row>
        <row r="2085">
          <cell r="I2085">
            <v>68020</v>
          </cell>
        </row>
        <row r="2086">
          <cell r="I2086">
            <v>71435</v>
          </cell>
        </row>
        <row r="2087">
          <cell r="I2087">
            <v>48230</v>
          </cell>
        </row>
        <row r="2088">
          <cell r="I2088">
            <v>90455</v>
          </cell>
        </row>
        <row r="2089">
          <cell r="I2089">
            <v>95910</v>
          </cell>
        </row>
        <row r="2090">
          <cell r="I2090">
            <v>58835</v>
          </cell>
        </row>
        <row r="2091">
          <cell r="I2091">
            <v>92030</v>
          </cell>
        </row>
        <row r="2092">
          <cell r="I2092">
            <v>92030</v>
          </cell>
        </row>
        <row r="2093">
          <cell r="I2093">
            <v>84960</v>
          </cell>
        </row>
        <row r="2094">
          <cell r="I2094">
            <v>64900</v>
          </cell>
        </row>
        <row r="2095">
          <cell r="I2095">
            <v>61315</v>
          </cell>
        </row>
        <row r="2096">
          <cell r="I2096">
            <v>106290</v>
          </cell>
        </row>
        <row r="2097">
          <cell r="I2097">
            <v>65550</v>
          </cell>
        </row>
        <row r="2098">
          <cell r="I2098">
            <v>78560</v>
          </cell>
        </row>
        <row r="2099">
          <cell r="I2099">
            <v>88125</v>
          </cell>
        </row>
        <row r="2100">
          <cell r="I2100">
            <v>63235</v>
          </cell>
        </row>
        <row r="2101">
          <cell r="I2101">
            <v>105200</v>
          </cell>
        </row>
        <row r="2102">
          <cell r="I2102">
            <v>48230</v>
          </cell>
        </row>
        <row r="2103">
          <cell r="I2103">
            <v>67700</v>
          </cell>
        </row>
        <row r="2104">
          <cell r="I2104">
            <v>90885</v>
          </cell>
        </row>
        <row r="2105">
          <cell r="I2105">
            <v>62070</v>
          </cell>
        </row>
        <row r="2106">
          <cell r="I2106">
            <v>55755</v>
          </cell>
        </row>
        <row r="2107">
          <cell r="I2107">
            <v>87670</v>
          </cell>
        </row>
        <row r="2108">
          <cell r="I2108">
            <v>84105</v>
          </cell>
        </row>
        <row r="2109">
          <cell r="I2109">
            <v>49650</v>
          </cell>
        </row>
        <row r="2110">
          <cell r="I2110">
            <v>89690</v>
          </cell>
        </row>
        <row r="2111">
          <cell r="I2111">
            <v>67150</v>
          </cell>
        </row>
        <row r="2112">
          <cell r="I2112">
            <v>67600</v>
          </cell>
        </row>
        <row r="2113">
          <cell r="I2113">
            <v>71125</v>
          </cell>
        </row>
        <row r="2114">
          <cell r="I2114">
            <v>77460</v>
          </cell>
        </row>
        <row r="2115">
          <cell r="I2115">
            <v>80600</v>
          </cell>
        </row>
        <row r="2116">
          <cell r="I2116">
            <v>57800</v>
          </cell>
        </row>
        <row r="2117">
          <cell r="I2117">
            <v>81550</v>
          </cell>
        </row>
        <row r="2118">
          <cell r="I2118">
            <v>84655</v>
          </cell>
        </row>
        <row r="2119">
          <cell r="I2119">
            <v>77630</v>
          </cell>
        </row>
        <row r="2120">
          <cell r="I2120">
            <v>88705</v>
          </cell>
        </row>
        <row r="2121">
          <cell r="I2121">
            <v>79470</v>
          </cell>
        </row>
        <row r="2122">
          <cell r="I2122">
            <v>78050</v>
          </cell>
        </row>
        <row r="2123">
          <cell r="I2123">
            <v>94830</v>
          </cell>
        </row>
        <row r="2124">
          <cell r="I2124">
            <v>72405</v>
          </cell>
        </row>
        <row r="2125">
          <cell r="I2125">
            <v>71635</v>
          </cell>
        </row>
        <row r="2126">
          <cell r="I2126">
            <v>63615</v>
          </cell>
        </row>
        <row r="2127">
          <cell r="I2127">
            <v>74705</v>
          </cell>
        </row>
        <row r="2128">
          <cell r="I2128">
            <v>86390</v>
          </cell>
        </row>
        <row r="2129">
          <cell r="I2129">
            <v>80880</v>
          </cell>
        </row>
        <row r="2130">
          <cell r="I2130">
            <v>71745</v>
          </cell>
        </row>
        <row r="2131">
          <cell r="I2131">
            <v>73855</v>
          </cell>
        </row>
        <row r="2132">
          <cell r="I2132">
            <v>84060</v>
          </cell>
        </row>
        <row r="2133">
          <cell r="I2133">
            <v>60480</v>
          </cell>
        </row>
        <row r="2134">
          <cell r="I2134">
            <v>75565</v>
          </cell>
        </row>
        <row r="2135">
          <cell r="I2135">
            <v>90115</v>
          </cell>
        </row>
        <row r="2136">
          <cell r="I2136">
            <v>76805</v>
          </cell>
        </row>
        <row r="2137">
          <cell r="I2137">
            <v>79585</v>
          </cell>
        </row>
        <row r="2138">
          <cell r="I2138">
            <v>73375</v>
          </cell>
        </row>
        <row r="2139">
          <cell r="I2139">
            <v>86915</v>
          </cell>
        </row>
        <row r="2140">
          <cell r="I2140">
            <v>98305</v>
          </cell>
        </row>
        <row r="2141">
          <cell r="I2141">
            <v>63095</v>
          </cell>
        </row>
        <row r="2142">
          <cell r="I2142">
            <v>51100</v>
          </cell>
        </row>
        <row r="2143">
          <cell r="I2143">
            <v>77480</v>
          </cell>
        </row>
        <row r="2144">
          <cell r="I2144">
            <v>69815</v>
          </cell>
        </row>
        <row r="2145">
          <cell r="I2145">
            <v>101520</v>
          </cell>
        </row>
        <row r="2146">
          <cell r="I2146">
            <v>86280</v>
          </cell>
        </row>
        <row r="2147">
          <cell r="I2147">
            <v>86645</v>
          </cell>
        </row>
        <row r="2148">
          <cell r="I2148">
            <v>94280</v>
          </cell>
        </row>
        <row r="2149">
          <cell r="I2149">
            <v>97970</v>
          </cell>
        </row>
        <row r="2150">
          <cell r="I2150">
            <v>77655</v>
          </cell>
        </row>
        <row r="2151">
          <cell r="I2151">
            <v>61905</v>
          </cell>
        </row>
        <row r="2152">
          <cell r="I2152">
            <v>78385</v>
          </cell>
        </row>
        <row r="2153">
          <cell r="I2153">
            <v>82030</v>
          </cell>
        </row>
        <row r="2154">
          <cell r="I2154">
            <v>104015</v>
          </cell>
        </row>
        <row r="2155">
          <cell r="I2155">
            <v>84855</v>
          </cell>
        </row>
        <row r="2156">
          <cell r="I2156">
            <v>78485</v>
          </cell>
        </row>
        <row r="2157">
          <cell r="I2157">
            <v>72475</v>
          </cell>
        </row>
        <row r="2158">
          <cell r="I2158">
            <v>70365</v>
          </cell>
        </row>
        <row r="2159">
          <cell r="I2159">
            <v>58725</v>
          </cell>
        </row>
        <row r="2160">
          <cell r="I2160">
            <v>93740</v>
          </cell>
        </row>
        <row r="2161">
          <cell r="I2161">
            <v>81740</v>
          </cell>
        </row>
        <row r="2162">
          <cell r="I2162">
            <v>63080</v>
          </cell>
        </row>
        <row r="2163">
          <cell r="I2163">
            <v>94915</v>
          </cell>
        </row>
        <row r="2164">
          <cell r="I2164">
            <v>69135</v>
          </cell>
        </row>
        <row r="2165">
          <cell r="I2165">
            <v>73235</v>
          </cell>
        </row>
        <row r="2166">
          <cell r="I2166">
            <v>117795</v>
          </cell>
        </row>
        <row r="2167">
          <cell r="I2167">
            <v>74505</v>
          </cell>
        </row>
        <row r="2168">
          <cell r="I2168">
            <v>96045</v>
          </cell>
        </row>
        <row r="2169">
          <cell r="I2169">
            <v>84825</v>
          </cell>
        </row>
        <row r="2170">
          <cell r="I2170">
            <v>84630</v>
          </cell>
        </row>
        <row r="2171">
          <cell r="I2171">
            <v>70885</v>
          </cell>
        </row>
        <row r="2172">
          <cell r="I2172">
            <v>77260</v>
          </cell>
        </row>
        <row r="2173">
          <cell r="I2173">
            <v>86030</v>
          </cell>
        </row>
        <row r="2174">
          <cell r="I2174">
            <v>72665</v>
          </cell>
        </row>
        <row r="2175">
          <cell r="I2175">
            <v>87185</v>
          </cell>
        </row>
        <row r="2176">
          <cell r="I2176">
            <v>84135</v>
          </cell>
        </row>
        <row r="2177">
          <cell r="I2177">
            <v>97780</v>
          </cell>
        </row>
        <row r="2178">
          <cell r="I2178">
            <v>80160</v>
          </cell>
        </row>
        <row r="2179">
          <cell r="I2179">
            <v>74985</v>
          </cell>
        </row>
        <row r="2180">
          <cell r="I2180">
            <v>70980</v>
          </cell>
        </row>
        <row r="2181">
          <cell r="I2181">
            <v>69165</v>
          </cell>
        </row>
        <row r="2182">
          <cell r="I2182">
            <v>62805</v>
          </cell>
        </row>
        <row r="2183">
          <cell r="I2183">
            <v>88650</v>
          </cell>
        </row>
        <row r="2184">
          <cell r="I2184">
            <v>59000</v>
          </cell>
        </row>
        <row r="2185">
          <cell r="I2185">
            <v>76620</v>
          </cell>
        </row>
        <row r="2186">
          <cell r="I2186">
            <v>48230</v>
          </cell>
        </row>
        <row r="2187">
          <cell r="I2187">
            <v>90390</v>
          </cell>
        </row>
        <row r="2188">
          <cell r="I2188">
            <v>85820</v>
          </cell>
        </row>
        <row r="2189">
          <cell r="I2189">
            <v>93445</v>
          </cell>
        </row>
        <row r="2190">
          <cell r="I2190">
            <v>83755</v>
          </cell>
        </row>
        <row r="2191">
          <cell r="I2191">
            <v>50315</v>
          </cell>
        </row>
        <row r="2192">
          <cell r="I2192">
            <v>72740</v>
          </cell>
        </row>
        <row r="2193">
          <cell r="I2193">
            <v>64185</v>
          </cell>
        </row>
        <row r="2194">
          <cell r="I2194">
            <v>68400</v>
          </cell>
        </row>
        <row r="2195">
          <cell r="I2195">
            <v>73675</v>
          </cell>
        </row>
        <row r="2196">
          <cell r="I2196">
            <v>93595</v>
          </cell>
        </row>
        <row r="2197">
          <cell r="I2197">
            <v>74400</v>
          </cell>
        </row>
        <row r="2198">
          <cell r="I2198">
            <v>60990</v>
          </cell>
        </row>
        <row r="2199">
          <cell r="I2199">
            <v>79105</v>
          </cell>
        </row>
        <row r="2200">
          <cell r="I2200">
            <v>81315</v>
          </cell>
        </row>
        <row r="2201">
          <cell r="I2201">
            <v>49200</v>
          </cell>
        </row>
        <row r="2202">
          <cell r="I2202">
            <v>75170</v>
          </cell>
        </row>
        <row r="2203">
          <cell r="I2203">
            <v>106760</v>
          </cell>
        </row>
        <row r="2204">
          <cell r="I2204">
            <v>107880</v>
          </cell>
        </row>
        <row r="2205">
          <cell r="I2205">
            <v>62905</v>
          </cell>
        </row>
        <row r="2206">
          <cell r="I2206">
            <v>81600</v>
          </cell>
        </row>
        <row r="2207">
          <cell r="I2207">
            <v>80225</v>
          </cell>
        </row>
        <row r="2208">
          <cell r="I2208">
            <v>102595</v>
          </cell>
        </row>
        <row r="2209">
          <cell r="I2209">
            <v>81130</v>
          </cell>
        </row>
        <row r="2210">
          <cell r="I2210">
            <v>48230</v>
          </cell>
        </row>
        <row r="2211">
          <cell r="I2211">
            <v>77645</v>
          </cell>
        </row>
        <row r="2212">
          <cell r="I2212">
            <v>98495</v>
          </cell>
        </row>
        <row r="2213">
          <cell r="I2213">
            <v>48230</v>
          </cell>
        </row>
        <row r="2214">
          <cell r="I2214">
            <v>110125</v>
          </cell>
        </row>
        <row r="2215">
          <cell r="I2215">
            <v>57710</v>
          </cell>
        </row>
        <row r="2216">
          <cell r="I2216">
            <v>79900</v>
          </cell>
        </row>
        <row r="2217">
          <cell r="I2217">
            <v>64910</v>
          </cell>
        </row>
        <row r="2218">
          <cell r="I2218">
            <v>64980</v>
          </cell>
        </row>
        <row r="2219">
          <cell r="I2219">
            <v>80235</v>
          </cell>
        </row>
        <row r="2220">
          <cell r="I2220">
            <v>48230</v>
          </cell>
        </row>
        <row r="2221">
          <cell r="I2221">
            <v>98040</v>
          </cell>
        </row>
        <row r="2222">
          <cell r="I2222">
            <v>112055</v>
          </cell>
        </row>
        <row r="2223">
          <cell r="I2223">
            <v>60135</v>
          </cell>
        </row>
        <row r="2224">
          <cell r="I2224">
            <v>83025</v>
          </cell>
        </row>
        <row r="2225">
          <cell r="I2225">
            <v>48230</v>
          </cell>
        </row>
        <row r="2226">
          <cell r="I2226">
            <v>72160</v>
          </cell>
        </row>
        <row r="2227">
          <cell r="I2227">
            <v>88570</v>
          </cell>
        </row>
        <row r="2228">
          <cell r="I2228">
            <v>74235</v>
          </cell>
        </row>
        <row r="2229">
          <cell r="I2229">
            <v>54345</v>
          </cell>
        </row>
        <row r="2230">
          <cell r="I2230">
            <v>74055</v>
          </cell>
        </row>
        <row r="2231">
          <cell r="I2231">
            <v>48230</v>
          </cell>
        </row>
        <row r="2232">
          <cell r="I2232">
            <v>60720</v>
          </cell>
        </row>
        <row r="2233">
          <cell r="I2233">
            <v>92570</v>
          </cell>
        </row>
        <row r="2234">
          <cell r="I2234">
            <v>91425</v>
          </cell>
        </row>
        <row r="2235">
          <cell r="I2235">
            <v>73310</v>
          </cell>
        </row>
        <row r="2236">
          <cell r="I2236">
            <v>55695</v>
          </cell>
        </row>
        <row r="2237">
          <cell r="I2237">
            <v>77285</v>
          </cell>
        </row>
        <row r="2238">
          <cell r="I2238">
            <v>96935</v>
          </cell>
        </row>
        <row r="2239">
          <cell r="I2239">
            <v>83010</v>
          </cell>
        </row>
        <row r="2240">
          <cell r="I2240">
            <v>74535</v>
          </cell>
        </row>
        <row r="2241">
          <cell r="I2241">
            <v>59225</v>
          </cell>
        </row>
        <row r="2242">
          <cell r="I2242">
            <v>60870</v>
          </cell>
        </row>
        <row r="2243">
          <cell r="I2243">
            <v>48230</v>
          </cell>
        </row>
        <row r="2244">
          <cell r="I2244">
            <v>94750</v>
          </cell>
        </row>
        <row r="2245">
          <cell r="I2245">
            <v>48230</v>
          </cell>
        </row>
        <row r="2246">
          <cell r="I2246">
            <v>73575</v>
          </cell>
        </row>
        <row r="2247">
          <cell r="I2247">
            <v>73040</v>
          </cell>
        </row>
        <row r="2248">
          <cell r="I2248">
            <v>72315</v>
          </cell>
        </row>
        <row r="2249">
          <cell r="I2249">
            <v>81655</v>
          </cell>
        </row>
        <row r="2250">
          <cell r="I2250">
            <v>52130</v>
          </cell>
        </row>
        <row r="2251">
          <cell r="I2251">
            <v>65315</v>
          </cell>
        </row>
        <row r="2252">
          <cell r="I2252">
            <v>80425</v>
          </cell>
        </row>
        <row r="2253">
          <cell r="I2253">
            <v>118640</v>
          </cell>
        </row>
        <row r="2254">
          <cell r="I2254">
            <v>74480</v>
          </cell>
        </row>
        <row r="2255">
          <cell r="I2255">
            <v>79300</v>
          </cell>
        </row>
        <row r="2256">
          <cell r="I2256">
            <v>97195</v>
          </cell>
        </row>
        <row r="2257">
          <cell r="I2257">
            <v>87745</v>
          </cell>
        </row>
        <row r="2258">
          <cell r="I2258">
            <v>78325</v>
          </cell>
        </row>
        <row r="2259">
          <cell r="I2259">
            <v>68345</v>
          </cell>
        </row>
        <row r="2260">
          <cell r="I2260">
            <v>98790</v>
          </cell>
        </row>
        <row r="2261">
          <cell r="I2261">
            <v>69135</v>
          </cell>
        </row>
        <row r="2262">
          <cell r="I2262">
            <v>72810</v>
          </cell>
        </row>
        <row r="2263">
          <cell r="I2263">
            <v>68670</v>
          </cell>
        </row>
        <row r="2264">
          <cell r="I2264">
            <v>81935</v>
          </cell>
        </row>
        <row r="2265">
          <cell r="I2265">
            <v>64900</v>
          </cell>
        </row>
        <row r="2266">
          <cell r="I2266">
            <v>60050</v>
          </cell>
        </row>
        <row r="2267">
          <cell r="I2267">
            <v>82325</v>
          </cell>
        </row>
        <row r="2268">
          <cell r="I2268">
            <v>89990</v>
          </cell>
        </row>
        <row r="2269">
          <cell r="I2269">
            <v>85230</v>
          </cell>
        </row>
        <row r="2270">
          <cell r="I2270">
            <v>64415</v>
          </cell>
        </row>
        <row r="2271">
          <cell r="I2271">
            <v>81050</v>
          </cell>
        </row>
        <row r="2272">
          <cell r="I2272">
            <v>81520</v>
          </cell>
        </row>
        <row r="2273">
          <cell r="I2273">
            <v>101630</v>
          </cell>
        </row>
        <row r="2274">
          <cell r="I2274">
            <v>64605</v>
          </cell>
        </row>
        <row r="2275">
          <cell r="I2275">
            <v>48230</v>
          </cell>
        </row>
        <row r="2276">
          <cell r="I2276">
            <v>69725</v>
          </cell>
        </row>
        <row r="2277">
          <cell r="I2277">
            <v>75800</v>
          </cell>
        </row>
        <row r="2278">
          <cell r="I2278">
            <v>70035</v>
          </cell>
        </row>
        <row r="2279">
          <cell r="I2279">
            <v>76090</v>
          </cell>
        </row>
        <row r="2280">
          <cell r="I2280">
            <v>91470</v>
          </cell>
        </row>
        <row r="2281">
          <cell r="I2281">
            <v>81060</v>
          </cell>
        </row>
        <row r="2282">
          <cell r="I2282">
            <v>79120</v>
          </cell>
        </row>
        <row r="2283">
          <cell r="I2283">
            <v>77970</v>
          </cell>
        </row>
        <row r="2284">
          <cell r="I2284">
            <v>93470</v>
          </cell>
        </row>
        <row r="2285">
          <cell r="I2285">
            <v>65170</v>
          </cell>
        </row>
        <row r="2286">
          <cell r="I2286">
            <v>66605</v>
          </cell>
        </row>
        <row r="2287">
          <cell r="I2287">
            <v>64360</v>
          </cell>
        </row>
        <row r="2288">
          <cell r="I2288">
            <v>97395</v>
          </cell>
        </row>
        <row r="2289">
          <cell r="I2289">
            <v>48230</v>
          </cell>
        </row>
        <row r="2290">
          <cell r="I2290">
            <v>57340</v>
          </cell>
        </row>
        <row r="2291">
          <cell r="I2291">
            <v>86035</v>
          </cell>
        </row>
        <row r="2292">
          <cell r="I2292">
            <v>73415</v>
          </cell>
        </row>
        <row r="2293">
          <cell r="I2293">
            <v>102030</v>
          </cell>
        </row>
        <row r="2294">
          <cell r="I2294">
            <v>83485</v>
          </cell>
        </row>
        <row r="2295">
          <cell r="I2295">
            <v>65350</v>
          </cell>
        </row>
        <row r="2296">
          <cell r="I2296">
            <v>65095</v>
          </cell>
        </row>
        <row r="2297">
          <cell r="I2297">
            <v>57805</v>
          </cell>
        </row>
        <row r="2298">
          <cell r="I2298">
            <v>66545</v>
          </cell>
        </row>
        <row r="2299">
          <cell r="I2299">
            <v>65040</v>
          </cell>
        </row>
        <row r="2300">
          <cell r="I2300">
            <v>56995</v>
          </cell>
        </row>
        <row r="2301">
          <cell r="I2301">
            <v>91730</v>
          </cell>
        </row>
        <row r="2302">
          <cell r="I2302">
            <v>54895</v>
          </cell>
        </row>
        <row r="2303">
          <cell r="I2303">
            <v>79430</v>
          </cell>
        </row>
        <row r="2304">
          <cell r="I2304">
            <v>73535</v>
          </cell>
        </row>
        <row r="2305">
          <cell r="I2305">
            <v>48230</v>
          </cell>
        </row>
        <row r="2306">
          <cell r="I2306">
            <v>63405</v>
          </cell>
        </row>
        <row r="2307">
          <cell r="I2307">
            <v>65965</v>
          </cell>
        </row>
        <row r="2308">
          <cell r="I2308">
            <v>68670</v>
          </cell>
        </row>
        <row r="2309">
          <cell r="I2309">
            <v>84925</v>
          </cell>
        </row>
        <row r="2310">
          <cell r="I2310">
            <v>49680</v>
          </cell>
        </row>
        <row r="2311">
          <cell r="I2311">
            <v>70490</v>
          </cell>
        </row>
        <row r="2312">
          <cell r="I2312">
            <v>91410</v>
          </cell>
        </row>
        <row r="2313">
          <cell r="I2313">
            <v>64900</v>
          </cell>
        </row>
        <row r="2314">
          <cell r="I2314">
            <v>78230</v>
          </cell>
        </row>
        <row r="2315">
          <cell r="I2315">
            <v>52900</v>
          </cell>
        </row>
        <row r="2316">
          <cell r="I2316">
            <v>71340</v>
          </cell>
        </row>
        <row r="2317">
          <cell r="I2317">
            <v>71965</v>
          </cell>
        </row>
        <row r="2318">
          <cell r="I2318">
            <v>73545</v>
          </cell>
        </row>
        <row r="2319">
          <cell r="I2319">
            <v>60945</v>
          </cell>
        </row>
        <row r="2320">
          <cell r="I2320">
            <v>57415</v>
          </cell>
        </row>
        <row r="2321">
          <cell r="I2321">
            <v>80990</v>
          </cell>
        </row>
        <row r="2322">
          <cell r="I2322">
            <v>58855</v>
          </cell>
        </row>
        <row r="2323">
          <cell r="I2323">
            <v>70990</v>
          </cell>
        </row>
        <row r="2324">
          <cell r="I2324">
            <v>65320</v>
          </cell>
        </row>
        <row r="2325">
          <cell r="I2325">
            <v>72175</v>
          </cell>
        </row>
        <row r="2326">
          <cell r="I2326">
            <v>92255</v>
          </cell>
        </row>
        <row r="2327">
          <cell r="I2327">
            <v>63835</v>
          </cell>
        </row>
        <row r="2328">
          <cell r="I2328">
            <v>58430</v>
          </cell>
        </row>
        <row r="2329">
          <cell r="I2329">
            <v>61850</v>
          </cell>
        </row>
        <row r="2330">
          <cell r="I2330">
            <v>68680</v>
          </cell>
        </row>
        <row r="2331">
          <cell r="I2331">
            <v>90585</v>
          </cell>
        </row>
        <row r="2332">
          <cell r="I2332">
            <v>94920</v>
          </cell>
        </row>
        <row r="2333">
          <cell r="I2333">
            <v>68210</v>
          </cell>
        </row>
        <row r="2334">
          <cell r="I2334">
            <v>90210</v>
          </cell>
        </row>
        <row r="2335">
          <cell r="I2335">
            <v>74430</v>
          </cell>
        </row>
        <row r="2336">
          <cell r="I2336">
            <v>81655</v>
          </cell>
        </row>
        <row r="2337">
          <cell r="I2337">
            <v>79855</v>
          </cell>
        </row>
        <row r="2338">
          <cell r="I2338">
            <v>68385</v>
          </cell>
        </row>
        <row r="2339">
          <cell r="I2339">
            <v>48230</v>
          </cell>
        </row>
        <row r="2340">
          <cell r="I2340">
            <v>86240</v>
          </cell>
        </row>
        <row r="2341">
          <cell r="I2341">
            <v>61255</v>
          </cell>
        </row>
        <row r="2342">
          <cell r="I2342">
            <v>80525</v>
          </cell>
        </row>
        <row r="2343">
          <cell r="I2343">
            <v>78140</v>
          </cell>
        </row>
        <row r="2344">
          <cell r="I2344">
            <v>77550</v>
          </cell>
        </row>
        <row r="2345">
          <cell r="I2345">
            <v>48230</v>
          </cell>
        </row>
        <row r="2346">
          <cell r="I2346">
            <v>82975</v>
          </cell>
        </row>
        <row r="2347">
          <cell r="I2347">
            <v>73305</v>
          </cell>
        </row>
        <row r="2348">
          <cell r="I2348">
            <v>64430</v>
          </cell>
        </row>
        <row r="2349">
          <cell r="I2349">
            <v>83955</v>
          </cell>
        </row>
        <row r="2350">
          <cell r="I2350">
            <v>52160</v>
          </cell>
        </row>
        <row r="2351">
          <cell r="I2351">
            <v>64335</v>
          </cell>
        </row>
        <row r="2352">
          <cell r="I2352">
            <v>59945</v>
          </cell>
        </row>
        <row r="2353">
          <cell r="I2353">
            <v>62935</v>
          </cell>
        </row>
        <row r="2354">
          <cell r="I2354">
            <v>78855</v>
          </cell>
        </row>
        <row r="2355">
          <cell r="I2355">
            <v>48230</v>
          </cell>
        </row>
        <row r="2356">
          <cell r="I2356">
            <v>67190</v>
          </cell>
        </row>
        <row r="2357">
          <cell r="I2357">
            <v>70365</v>
          </cell>
        </row>
        <row r="2358">
          <cell r="I2358">
            <v>94845</v>
          </cell>
        </row>
        <row r="2359">
          <cell r="I2359">
            <v>78595</v>
          </cell>
        </row>
        <row r="2360">
          <cell r="I2360">
            <v>88675</v>
          </cell>
        </row>
        <row r="2361">
          <cell r="I2361">
            <v>48230</v>
          </cell>
        </row>
        <row r="2362">
          <cell r="I2362">
            <v>63950</v>
          </cell>
        </row>
        <row r="2363">
          <cell r="I2363">
            <v>104410</v>
          </cell>
        </row>
        <row r="2364">
          <cell r="I2364">
            <v>90545</v>
          </cell>
        </row>
        <row r="2365">
          <cell r="I2365">
            <v>56945</v>
          </cell>
        </row>
        <row r="2366">
          <cell r="I2366">
            <v>51555</v>
          </cell>
        </row>
        <row r="2367">
          <cell r="I2367">
            <v>81700</v>
          </cell>
        </row>
        <row r="2368">
          <cell r="I2368">
            <v>79965</v>
          </cell>
        </row>
        <row r="2369">
          <cell r="I2369">
            <v>88085</v>
          </cell>
        </row>
        <row r="2370">
          <cell r="I2370">
            <v>85390</v>
          </cell>
        </row>
        <row r="2371">
          <cell r="I2371">
            <v>64815</v>
          </cell>
        </row>
        <row r="2372">
          <cell r="I2372">
            <v>75275</v>
          </cell>
        </row>
        <row r="2373">
          <cell r="I2373">
            <v>80110</v>
          </cell>
        </row>
        <row r="2374">
          <cell r="I2374">
            <v>82440</v>
          </cell>
        </row>
        <row r="2375">
          <cell r="I2375">
            <v>48230</v>
          </cell>
        </row>
        <row r="2376">
          <cell r="I2376">
            <v>69730</v>
          </cell>
        </row>
        <row r="2377">
          <cell r="I2377">
            <v>57690</v>
          </cell>
        </row>
        <row r="2378">
          <cell r="I2378">
            <v>52730</v>
          </cell>
        </row>
        <row r="2379">
          <cell r="I2379">
            <v>80165</v>
          </cell>
        </row>
        <row r="2380">
          <cell r="I2380">
            <v>78300</v>
          </cell>
        </row>
        <row r="2381">
          <cell r="I2381">
            <v>53145</v>
          </cell>
        </row>
        <row r="2382">
          <cell r="I2382">
            <v>94550</v>
          </cell>
        </row>
        <row r="2383">
          <cell r="I2383">
            <v>60330</v>
          </cell>
        </row>
        <row r="2384">
          <cell r="I2384">
            <v>94800</v>
          </cell>
        </row>
        <row r="2385">
          <cell r="I2385">
            <v>69130</v>
          </cell>
        </row>
        <row r="2386">
          <cell r="I2386">
            <v>67885</v>
          </cell>
        </row>
        <row r="2387">
          <cell r="I2387">
            <v>84690</v>
          </cell>
        </row>
        <row r="2388">
          <cell r="I2388">
            <v>80255</v>
          </cell>
        </row>
        <row r="2389">
          <cell r="I2389">
            <v>70725</v>
          </cell>
        </row>
        <row r="2390">
          <cell r="I2390">
            <v>111600</v>
          </cell>
        </row>
        <row r="2391">
          <cell r="I2391">
            <v>75390</v>
          </cell>
        </row>
        <row r="2392">
          <cell r="I2392">
            <v>102055</v>
          </cell>
        </row>
        <row r="2393">
          <cell r="I2393">
            <v>116260</v>
          </cell>
        </row>
        <row r="2394">
          <cell r="I2394">
            <v>78150</v>
          </cell>
        </row>
        <row r="2395">
          <cell r="I2395">
            <v>79405</v>
          </cell>
        </row>
        <row r="2396">
          <cell r="I2396">
            <v>57135</v>
          </cell>
        </row>
        <row r="2397">
          <cell r="I2397">
            <v>75230</v>
          </cell>
        </row>
        <row r="2398">
          <cell r="I2398">
            <v>72960</v>
          </cell>
        </row>
        <row r="2399">
          <cell r="I2399">
            <v>61895</v>
          </cell>
        </row>
        <row r="2400">
          <cell r="I2400">
            <v>74160</v>
          </cell>
        </row>
        <row r="2401">
          <cell r="I2401">
            <v>107585</v>
          </cell>
        </row>
        <row r="2402">
          <cell r="I2402">
            <v>110380</v>
          </cell>
        </row>
        <row r="2403">
          <cell r="I2403">
            <v>63050</v>
          </cell>
        </row>
        <row r="2404">
          <cell r="I2404">
            <v>48545</v>
          </cell>
        </row>
        <row r="2405">
          <cell r="I2405">
            <v>56965</v>
          </cell>
        </row>
        <row r="2406">
          <cell r="I2406">
            <v>86710</v>
          </cell>
        </row>
        <row r="2407">
          <cell r="I2407">
            <v>50075</v>
          </cell>
        </row>
        <row r="2408">
          <cell r="I2408">
            <v>69380</v>
          </cell>
        </row>
        <row r="2409">
          <cell r="I2409">
            <v>59365</v>
          </cell>
        </row>
        <row r="2410">
          <cell r="I2410">
            <v>55705</v>
          </cell>
        </row>
        <row r="2411">
          <cell r="I2411">
            <v>69870</v>
          </cell>
        </row>
        <row r="2412">
          <cell r="I2412">
            <v>68990</v>
          </cell>
        </row>
        <row r="2413">
          <cell r="I2413">
            <v>75975</v>
          </cell>
        </row>
        <row r="2414">
          <cell r="I2414">
            <v>59340</v>
          </cell>
        </row>
        <row r="2415">
          <cell r="I2415">
            <v>72710</v>
          </cell>
        </row>
        <row r="2416">
          <cell r="I2416">
            <v>70430</v>
          </cell>
        </row>
        <row r="2417">
          <cell r="I2417">
            <v>69900</v>
          </cell>
        </row>
        <row r="2418">
          <cell r="I2418">
            <v>83560</v>
          </cell>
        </row>
        <row r="2419">
          <cell r="I2419">
            <v>82735</v>
          </cell>
        </row>
        <row r="2420">
          <cell r="I2420">
            <v>51475</v>
          </cell>
        </row>
        <row r="2421">
          <cell r="I2421">
            <v>57955</v>
          </cell>
        </row>
        <row r="2422">
          <cell r="I2422">
            <v>76830</v>
          </cell>
        </row>
        <row r="2423">
          <cell r="I2423">
            <v>67940</v>
          </cell>
        </row>
        <row r="2424">
          <cell r="I2424">
            <v>99735</v>
          </cell>
        </row>
        <row r="2425">
          <cell r="I2425">
            <v>102275</v>
          </cell>
        </row>
        <row r="2426">
          <cell r="I2426">
            <v>99830</v>
          </cell>
        </row>
        <row r="2427">
          <cell r="I2427">
            <v>50410</v>
          </cell>
        </row>
        <row r="2428">
          <cell r="I2428">
            <v>56720</v>
          </cell>
        </row>
        <row r="2429">
          <cell r="I2429">
            <v>93700</v>
          </cell>
        </row>
        <row r="2430">
          <cell r="I2430">
            <v>74980</v>
          </cell>
        </row>
        <row r="2431">
          <cell r="I2431">
            <v>93300</v>
          </cell>
        </row>
        <row r="2432">
          <cell r="I2432">
            <v>86625</v>
          </cell>
        </row>
        <row r="2433">
          <cell r="I2433">
            <v>55645</v>
          </cell>
        </row>
        <row r="2434">
          <cell r="I2434">
            <v>78320</v>
          </cell>
        </row>
        <row r="2435">
          <cell r="I2435">
            <v>64275</v>
          </cell>
        </row>
        <row r="2436">
          <cell r="I2436">
            <v>89380</v>
          </cell>
        </row>
        <row r="2437">
          <cell r="I2437">
            <v>89365</v>
          </cell>
        </row>
        <row r="2438">
          <cell r="I2438">
            <v>70510</v>
          </cell>
        </row>
        <row r="2439">
          <cell r="I2439">
            <v>82895</v>
          </cell>
        </row>
        <row r="2440">
          <cell r="I2440">
            <v>87025</v>
          </cell>
        </row>
        <row r="2441">
          <cell r="I2441">
            <v>102730</v>
          </cell>
        </row>
        <row r="2442">
          <cell r="I2442">
            <v>78840</v>
          </cell>
        </row>
        <row r="2443">
          <cell r="I2443">
            <v>91890</v>
          </cell>
        </row>
        <row r="2444">
          <cell r="I2444">
            <v>63790</v>
          </cell>
        </row>
        <row r="2445">
          <cell r="I2445">
            <v>58315</v>
          </cell>
        </row>
        <row r="2446">
          <cell r="I2446">
            <v>89290</v>
          </cell>
        </row>
        <row r="2447">
          <cell r="I2447">
            <v>90010</v>
          </cell>
        </row>
        <row r="2448">
          <cell r="I2448">
            <v>82840</v>
          </cell>
        </row>
        <row r="2449">
          <cell r="I2449">
            <v>66685</v>
          </cell>
        </row>
        <row r="2450">
          <cell r="I2450">
            <v>80520</v>
          </cell>
        </row>
        <row r="2451">
          <cell r="I2451">
            <v>76075</v>
          </cell>
        </row>
        <row r="2452">
          <cell r="I2452">
            <v>60660</v>
          </cell>
        </row>
        <row r="2453">
          <cell r="I2453">
            <v>62920</v>
          </cell>
        </row>
        <row r="2454">
          <cell r="I2454">
            <v>97865</v>
          </cell>
        </row>
        <row r="2455">
          <cell r="I2455">
            <v>48230</v>
          </cell>
        </row>
        <row r="2456">
          <cell r="I2456">
            <v>73220</v>
          </cell>
        </row>
        <row r="2457">
          <cell r="I2457">
            <v>52095</v>
          </cell>
        </row>
        <row r="2458">
          <cell r="I2458">
            <v>58880</v>
          </cell>
        </row>
        <row r="2459">
          <cell r="I2459">
            <v>84835</v>
          </cell>
        </row>
        <row r="2460">
          <cell r="I2460">
            <v>68625</v>
          </cell>
        </row>
        <row r="2461">
          <cell r="I2461">
            <v>77175</v>
          </cell>
        </row>
        <row r="2462">
          <cell r="I2462">
            <v>59385</v>
          </cell>
        </row>
        <row r="2463">
          <cell r="I2463">
            <v>74920</v>
          </cell>
        </row>
        <row r="2464">
          <cell r="I2464">
            <v>60270</v>
          </cell>
        </row>
        <row r="2465">
          <cell r="I2465">
            <v>90325</v>
          </cell>
        </row>
        <row r="2466">
          <cell r="I2466">
            <v>75500</v>
          </cell>
        </row>
        <row r="2467">
          <cell r="I2467">
            <v>75905</v>
          </cell>
        </row>
        <row r="2468">
          <cell r="I2468">
            <v>77955</v>
          </cell>
        </row>
        <row r="2469">
          <cell r="I2469">
            <v>76125</v>
          </cell>
        </row>
        <row r="2470">
          <cell r="I2470">
            <v>76530</v>
          </cell>
        </row>
        <row r="2471">
          <cell r="I2471">
            <v>89560</v>
          </cell>
        </row>
        <row r="2472">
          <cell r="I2472">
            <v>79745</v>
          </cell>
        </row>
        <row r="2473">
          <cell r="I2473">
            <v>82880</v>
          </cell>
        </row>
        <row r="2474">
          <cell r="I2474">
            <v>67995</v>
          </cell>
        </row>
        <row r="2475">
          <cell r="I2475">
            <v>92725</v>
          </cell>
        </row>
        <row r="2476">
          <cell r="I2476">
            <v>93620</v>
          </cell>
        </row>
        <row r="2477">
          <cell r="I2477">
            <v>77900</v>
          </cell>
        </row>
        <row r="2478">
          <cell r="I2478">
            <v>58120</v>
          </cell>
        </row>
        <row r="2479">
          <cell r="I2479">
            <v>85590</v>
          </cell>
        </row>
        <row r="2480">
          <cell r="I2480">
            <v>77020</v>
          </cell>
        </row>
        <row r="2481">
          <cell r="I2481">
            <v>72650</v>
          </cell>
        </row>
        <row r="2482">
          <cell r="I2482">
            <v>70935</v>
          </cell>
        </row>
        <row r="2483">
          <cell r="I2483">
            <v>62865</v>
          </cell>
        </row>
        <row r="2484">
          <cell r="I2484">
            <v>112870</v>
          </cell>
        </row>
        <row r="2485">
          <cell r="I2485">
            <v>83650</v>
          </cell>
        </row>
        <row r="2486">
          <cell r="I2486">
            <v>96315</v>
          </cell>
        </row>
        <row r="2487">
          <cell r="I2487">
            <v>94245</v>
          </cell>
        </row>
        <row r="2488">
          <cell r="I2488">
            <v>50255</v>
          </cell>
        </row>
        <row r="2489">
          <cell r="I2489">
            <v>76275</v>
          </cell>
        </row>
        <row r="2490">
          <cell r="I2490">
            <v>67855</v>
          </cell>
        </row>
        <row r="2491">
          <cell r="I2491">
            <v>89450</v>
          </cell>
        </row>
        <row r="2492">
          <cell r="I2492">
            <v>62110</v>
          </cell>
        </row>
        <row r="2493">
          <cell r="I2493">
            <v>80090</v>
          </cell>
        </row>
        <row r="2494">
          <cell r="I2494">
            <v>60900</v>
          </cell>
        </row>
        <row r="2495">
          <cell r="I2495">
            <v>68185</v>
          </cell>
        </row>
        <row r="2496">
          <cell r="I2496">
            <v>83805</v>
          </cell>
        </row>
        <row r="2497">
          <cell r="I2497">
            <v>75645</v>
          </cell>
        </row>
        <row r="2498">
          <cell r="I2498">
            <v>82015</v>
          </cell>
        </row>
        <row r="2499">
          <cell r="I2499">
            <v>88615</v>
          </cell>
        </row>
        <row r="2500">
          <cell r="I2500">
            <v>73000</v>
          </cell>
        </row>
        <row r="2501">
          <cell r="I2501">
            <v>51370</v>
          </cell>
        </row>
        <row r="2502">
          <cell r="I2502">
            <v>57630</v>
          </cell>
        </row>
        <row r="2503">
          <cell r="I2503">
            <v>92505</v>
          </cell>
        </row>
        <row r="2504">
          <cell r="I2504">
            <v>49780</v>
          </cell>
        </row>
        <row r="2505">
          <cell r="I2505">
            <v>68840</v>
          </cell>
        </row>
        <row r="2506">
          <cell r="I2506">
            <v>90295</v>
          </cell>
        </row>
        <row r="2507">
          <cell r="I2507">
            <v>118750</v>
          </cell>
        </row>
        <row r="2508">
          <cell r="I2508">
            <v>50475</v>
          </cell>
        </row>
        <row r="2509">
          <cell r="I2509">
            <v>83835</v>
          </cell>
        </row>
        <row r="2510">
          <cell r="I2510">
            <v>48230</v>
          </cell>
        </row>
        <row r="2511">
          <cell r="I2511">
            <v>77795</v>
          </cell>
        </row>
        <row r="2512">
          <cell r="I2512">
            <v>80265</v>
          </cell>
        </row>
        <row r="2513">
          <cell r="I2513">
            <v>61330</v>
          </cell>
        </row>
        <row r="2514">
          <cell r="I2514">
            <v>79135</v>
          </cell>
        </row>
        <row r="2515">
          <cell r="I2515">
            <v>94445</v>
          </cell>
        </row>
        <row r="2516">
          <cell r="I2516">
            <v>71075</v>
          </cell>
        </row>
        <row r="2517">
          <cell r="I2517">
            <v>72840</v>
          </cell>
        </row>
        <row r="2518">
          <cell r="I2518">
            <v>63845</v>
          </cell>
        </row>
        <row r="2519">
          <cell r="I2519">
            <v>82715</v>
          </cell>
        </row>
        <row r="2520">
          <cell r="I2520">
            <v>85305</v>
          </cell>
        </row>
        <row r="2521">
          <cell r="I2521">
            <v>74205</v>
          </cell>
        </row>
        <row r="2522">
          <cell r="I2522">
            <v>84775</v>
          </cell>
        </row>
        <row r="2523">
          <cell r="I2523">
            <v>84390</v>
          </cell>
        </row>
        <row r="2524">
          <cell r="I2524">
            <v>88040</v>
          </cell>
        </row>
        <row r="2525">
          <cell r="I2525">
            <v>94055</v>
          </cell>
        </row>
        <row r="2526">
          <cell r="I2526">
            <v>56070</v>
          </cell>
        </row>
        <row r="2527">
          <cell r="I2527">
            <v>83865</v>
          </cell>
        </row>
        <row r="2528">
          <cell r="I2528">
            <v>96285</v>
          </cell>
        </row>
        <row r="2529">
          <cell r="I2529">
            <v>87545</v>
          </cell>
        </row>
        <row r="2530">
          <cell r="I2530">
            <v>75475</v>
          </cell>
        </row>
        <row r="2531">
          <cell r="I2531">
            <v>85150</v>
          </cell>
        </row>
        <row r="2532">
          <cell r="I2532">
            <v>65290</v>
          </cell>
        </row>
        <row r="2533">
          <cell r="I2533">
            <v>61465</v>
          </cell>
        </row>
        <row r="2534">
          <cell r="I2534">
            <v>86445</v>
          </cell>
        </row>
        <row r="2535">
          <cell r="I2535">
            <v>51490</v>
          </cell>
        </row>
        <row r="2536">
          <cell r="I2536">
            <v>94420</v>
          </cell>
        </row>
        <row r="2537">
          <cell r="I2537">
            <v>79705</v>
          </cell>
        </row>
        <row r="2538">
          <cell r="I2538">
            <v>106935</v>
          </cell>
        </row>
        <row r="2539">
          <cell r="I2539">
            <v>70430</v>
          </cell>
        </row>
        <row r="2540">
          <cell r="I2540">
            <v>99825</v>
          </cell>
        </row>
        <row r="2541">
          <cell r="I2541">
            <v>62145</v>
          </cell>
        </row>
        <row r="2542">
          <cell r="I2542">
            <v>73325</v>
          </cell>
        </row>
        <row r="2543">
          <cell r="I2543">
            <v>64895</v>
          </cell>
        </row>
        <row r="2544">
          <cell r="I2544">
            <v>76640</v>
          </cell>
        </row>
        <row r="2545">
          <cell r="I2545">
            <v>55110</v>
          </cell>
        </row>
        <row r="2546">
          <cell r="I2546">
            <v>74800</v>
          </cell>
        </row>
        <row r="2547">
          <cell r="I2547">
            <v>69175</v>
          </cell>
        </row>
        <row r="2548">
          <cell r="I2548">
            <v>70700</v>
          </cell>
        </row>
        <row r="2549">
          <cell r="I2549">
            <v>82250</v>
          </cell>
        </row>
        <row r="2550">
          <cell r="I2550">
            <v>111590</v>
          </cell>
        </row>
        <row r="2551">
          <cell r="I2551">
            <v>89955</v>
          </cell>
        </row>
        <row r="2552">
          <cell r="I2552">
            <v>95950</v>
          </cell>
        </row>
        <row r="2553">
          <cell r="I2553">
            <v>75750</v>
          </cell>
        </row>
        <row r="2554">
          <cell r="I2554">
            <v>112355</v>
          </cell>
        </row>
        <row r="2555">
          <cell r="I2555">
            <v>74445</v>
          </cell>
        </row>
        <row r="2556">
          <cell r="I2556">
            <v>74580</v>
          </cell>
        </row>
        <row r="2557">
          <cell r="I2557">
            <v>48230</v>
          </cell>
        </row>
        <row r="2558">
          <cell r="I2558">
            <v>75660</v>
          </cell>
        </row>
        <row r="2559">
          <cell r="I2559">
            <v>79965</v>
          </cell>
        </row>
        <row r="2560">
          <cell r="I2560">
            <v>113035</v>
          </cell>
        </row>
        <row r="2561">
          <cell r="I2561">
            <v>95835</v>
          </cell>
        </row>
        <row r="2562">
          <cell r="I2562">
            <v>57315</v>
          </cell>
        </row>
        <row r="2563">
          <cell r="I2563">
            <v>100535</v>
          </cell>
        </row>
        <row r="2564">
          <cell r="I2564">
            <v>81965</v>
          </cell>
        </row>
        <row r="2565">
          <cell r="I2565">
            <v>82450</v>
          </cell>
        </row>
        <row r="2566">
          <cell r="I2566">
            <v>98375</v>
          </cell>
        </row>
        <row r="2567">
          <cell r="I2567">
            <v>80300</v>
          </cell>
        </row>
        <row r="2568">
          <cell r="I2568">
            <v>72935</v>
          </cell>
        </row>
        <row r="2569">
          <cell r="I2569">
            <v>98960</v>
          </cell>
        </row>
        <row r="2570">
          <cell r="I2570">
            <v>89095</v>
          </cell>
        </row>
        <row r="2571">
          <cell r="I2571">
            <v>72195</v>
          </cell>
        </row>
        <row r="2572">
          <cell r="I2572">
            <v>59450</v>
          </cell>
        </row>
        <row r="2573">
          <cell r="I2573">
            <v>91530</v>
          </cell>
        </row>
        <row r="2574">
          <cell r="I2574">
            <v>62685</v>
          </cell>
        </row>
        <row r="2575">
          <cell r="I2575">
            <v>94830</v>
          </cell>
        </row>
        <row r="2576">
          <cell r="I2576">
            <v>61965</v>
          </cell>
        </row>
        <row r="2577">
          <cell r="I2577">
            <v>93380</v>
          </cell>
        </row>
        <row r="2578">
          <cell r="I2578">
            <v>69125</v>
          </cell>
        </row>
        <row r="2579">
          <cell r="I2579">
            <v>61850</v>
          </cell>
        </row>
        <row r="2580">
          <cell r="I2580">
            <v>107055</v>
          </cell>
        </row>
        <row r="2581">
          <cell r="I2581">
            <v>72885</v>
          </cell>
        </row>
        <row r="2582">
          <cell r="I2582">
            <v>87715</v>
          </cell>
        </row>
        <row r="2583">
          <cell r="I2583">
            <v>82530</v>
          </cell>
        </row>
        <row r="2584">
          <cell r="I2584">
            <v>77200</v>
          </cell>
        </row>
        <row r="2585">
          <cell r="I2585">
            <v>54325</v>
          </cell>
        </row>
        <row r="2586">
          <cell r="I2586">
            <v>55195</v>
          </cell>
        </row>
        <row r="2587">
          <cell r="I2587">
            <v>107005</v>
          </cell>
        </row>
        <row r="2588">
          <cell r="I2588">
            <v>82350</v>
          </cell>
        </row>
        <row r="2589">
          <cell r="I2589">
            <v>48230</v>
          </cell>
        </row>
        <row r="2590">
          <cell r="I2590">
            <v>66635</v>
          </cell>
        </row>
        <row r="2591">
          <cell r="I2591">
            <v>55775</v>
          </cell>
        </row>
        <row r="2592">
          <cell r="I2592">
            <v>93905</v>
          </cell>
        </row>
        <row r="2593">
          <cell r="I2593">
            <v>77650</v>
          </cell>
        </row>
        <row r="2594">
          <cell r="I2594">
            <v>71935</v>
          </cell>
        </row>
        <row r="2595">
          <cell r="I2595">
            <v>50920</v>
          </cell>
        </row>
        <row r="2596">
          <cell r="I2596">
            <v>106880</v>
          </cell>
        </row>
        <row r="2597">
          <cell r="I2597">
            <v>59115</v>
          </cell>
        </row>
        <row r="2598">
          <cell r="I2598">
            <v>105215</v>
          </cell>
        </row>
        <row r="2599">
          <cell r="I2599">
            <v>79090</v>
          </cell>
        </row>
        <row r="2600">
          <cell r="I2600">
            <v>59655</v>
          </cell>
        </row>
        <row r="2601">
          <cell r="I2601">
            <v>98240</v>
          </cell>
        </row>
        <row r="2602">
          <cell r="I2602">
            <v>92060</v>
          </cell>
        </row>
        <row r="2603">
          <cell r="I2603">
            <v>96575</v>
          </cell>
        </row>
        <row r="2604">
          <cell r="I2604">
            <v>76445</v>
          </cell>
        </row>
        <row r="2605">
          <cell r="I2605">
            <v>84315</v>
          </cell>
        </row>
        <row r="2606">
          <cell r="I2606">
            <v>73870</v>
          </cell>
        </row>
        <row r="2607">
          <cell r="I2607">
            <v>94755</v>
          </cell>
        </row>
        <row r="2608">
          <cell r="I2608">
            <v>78830</v>
          </cell>
        </row>
        <row r="2609">
          <cell r="I2609">
            <v>67845</v>
          </cell>
        </row>
        <row r="2610">
          <cell r="I2610">
            <v>94030</v>
          </cell>
        </row>
        <row r="2611">
          <cell r="I2611">
            <v>69075</v>
          </cell>
        </row>
        <row r="2612">
          <cell r="I2612">
            <v>70145</v>
          </cell>
        </row>
        <row r="2613">
          <cell r="I2613">
            <v>91660</v>
          </cell>
        </row>
        <row r="2614">
          <cell r="I2614">
            <v>96125</v>
          </cell>
        </row>
        <row r="2615">
          <cell r="I2615">
            <v>79555</v>
          </cell>
        </row>
        <row r="2616">
          <cell r="I2616">
            <v>49790</v>
          </cell>
        </row>
        <row r="2617">
          <cell r="I2617">
            <v>73510</v>
          </cell>
        </row>
        <row r="2618">
          <cell r="I2618">
            <v>94065</v>
          </cell>
        </row>
        <row r="2619">
          <cell r="I2619">
            <v>53190</v>
          </cell>
        </row>
        <row r="2620">
          <cell r="I2620">
            <v>65715</v>
          </cell>
        </row>
        <row r="2621">
          <cell r="I2621">
            <v>48230</v>
          </cell>
        </row>
        <row r="2622">
          <cell r="I2622">
            <v>50690</v>
          </cell>
        </row>
        <row r="2623">
          <cell r="I2623">
            <v>67500</v>
          </cell>
        </row>
        <row r="2624">
          <cell r="I2624">
            <v>66600</v>
          </cell>
        </row>
        <row r="2625">
          <cell r="I2625">
            <v>56030</v>
          </cell>
        </row>
        <row r="2626">
          <cell r="I2626">
            <v>55205</v>
          </cell>
        </row>
        <row r="2627">
          <cell r="I2627">
            <v>48230</v>
          </cell>
        </row>
        <row r="2628">
          <cell r="I2628">
            <v>75965</v>
          </cell>
        </row>
        <row r="2629">
          <cell r="I2629">
            <v>63395</v>
          </cell>
        </row>
        <row r="2630">
          <cell r="I2630">
            <v>80340</v>
          </cell>
        </row>
        <row r="2631">
          <cell r="I2631">
            <v>83855</v>
          </cell>
        </row>
        <row r="2632">
          <cell r="I2632">
            <v>69215</v>
          </cell>
        </row>
        <row r="2633">
          <cell r="I2633">
            <v>81360</v>
          </cell>
        </row>
        <row r="2634">
          <cell r="I2634">
            <v>68140</v>
          </cell>
        </row>
        <row r="2635">
          <cell r="I2635">
            <v>84570</v>
          </cell>
        </row>
        <row r="2636">
          <cell r="I2636">
            <v>91805</v>
          </cell>
        </row>
        <row r="2637">
          <cell r="I2637">
            <v>74050</v>
          </cell>
        </row>
        <row r="2638">
          <cell r="I2638">
            <v>86650</v>
          </cell>
        </row>
        <row r="2639">
          <cell r="I2639">
            <v>97185</v>
          </cell>
        </row>
        <row r="2640">
          <cell r="I2640">
            <v>77465</v>
          </cell>
        </row>
        <row r="2641">
          <cell r="I2641">
            <v>78315</v>
          </cell>
        </row>
        <row r="2642">
          <cell r="I2642">
            <v>80055</v>
          </cell>
        </row>
        <row r="2643">
          <cell r="I2643">
            <v>55925</v>
          </cell>
        </row>
        <row r="2644">
          <cell r="I2644">
            <v>87475</v>
          </cell>
        </row>
        <row r="2645">
          <cell r="I2645">
            <v>77620</v>
          </cell>
        </row>
        <row r="2646">
          <cell r="I2646">
            <v>91730</v>
          </cell>
        </row>
        <row r="2647">
          <cell r="I2647">
            <v>106575</v>
          </cell>
        </row>
        <row r="2648">
          <cell r="I2648">
            <v>52960</v>
          </cell>
        </row>
        <row r="2649">
          <cell r="I2649">
            <v>99280</v>
          </cell>
        </row>
        <row r="2650">
          <cell r="I2650">
            <v>120715</v>
          </cell>
        </row>
        <row r="2651">
          <cell r="I2651">
            <v>67365</v>
          </cell>
        </row>
        <row r="2652">
          <cell r="I2652">
            <v>85085</v>
          </cell>
        </row>
        <row r="2653">
          <cell r="I2653">
            <v>82225</v>
          </cell>
        </row>
        <row r="2654">
          <cell r="I2654">
            <v>92005</v>
          </cell>
        </row>
        <row r="2655">
          <cell r="I2655">
            <v>113045</v>
          </cell>
        </row>
        <row r="2656">
          <cell r="I2656">
            <v>79995</v>
          </cell>
        </row>
        <row r="2657">
          <cell r="I2657">
            <v>70240</v>
          </cell>
        </row>
        <row r="2658">
          <cell r="I2658">
            <v>80800</v>
          </cell>
        </row>
        <row r="2659">
          <cell r="I2659">
            <v>59355</v>
          </cell>
        </row>
        <row r="2660">
          <cell r="I2660">
            <v>106640</v>
          </cell>
        </row>
        <row r="2661">
          <cell r="I2661">
            <v>73425</v>
          </cell>
        </row>
        <row r="2662">
          <cell r="I2662">
            <v>68640</v>
          </cell>
        </row>
        <row r="2663">
          <cell r="I2663">
            <v>94155</v>
          </cell>
        </row>
        <row r="2664">
          <cell r="I2664">
            <v>75170</v>
          </cell>
        </row>
        <row r="2665">
          <cell r="I2665">
            <v>69130</v>
          </cell>
        </row>
        <row r="2666">
          <cell r="I2666">
            <v>89475</v>
          </cell>
        </row>
        <row r="2667">
          <cell r="I2667">
            <v>62355</v>
          </cell>
        </row>
        <row r="2668">
          <cell r="I2668">
            <v>77795</v>
          </cell>
        </row>
        <row r="2669">
          <cell r="I2669">
            <v>63080</v>
          </cell>
        </row>
        <row r="2670">
          <cell r="I2670">
            <v>63020</v>
          </cell>
        </row>
        <row r="2671">
          <cell r="I2671">
            <v>85885</v>
          </cell>
        </row>
        <row r="2672">
          <cell r="I2672">
            <v>74995</v>
          </cell>
        </row>
        <row r="2673">
          <cell r="I2673">
            <v>59085</v>
          </cell>
        </row>
        <row r="2674">
          <cell r="I2674">
            <v>61530</v>
          </cell>
        </row>
        <row r="2675">
          <cell r="I2675">
            <v>60635</v>
          </cell>
        </row>
        <row r="2676">
          <cell r="I2676">
            <v>78990</v>
          </cell>
        </row>
        <row r="2677">
          <cell r="I2677">
            <v>57050</v>
          </cell>
        </row>
        <row r="2678">
          <cell r="I2678">
            <v>66875</v>
          </cell>
        </row>
        <row r="2679">
          <cell r="I2679">
            <v>57670</v>
          </cell>
        </row>
        <row r="2680">
          <cell r="I2680">
            <v>64555</v>
          </cell>
        </row>
        <row r="2681">
          <cell r="I2681">
            <v>53395</v>
          </cell>
        </row>
        <row r="2682">
          <cell r="I2682">
            <v>83285</v>
          </cell>
        </row>
        <row r="2683">
          <cell r="I2683">
            <v>68605</v>
          </cell>
        </row>
        <row r="2684">
          <cell r="I2684">
            <v>65370</v>
          </cell>
        </row>
        <row r="2685">
          <cell r="I2685">
            <v>68625</v>
          </cell>
        </row>
        <row r="2686">
          <cell r="I2686">
            <v>88250</v>
          </cell>
        </row>
        <row r="2687">
          <cell r="I2687">
            <v>61905</v>
          </cell>
        </row>
        <row r="2688">
          <cell r="I2688">
            <v>67715</v>
          </cell>
        </row>
        <row r="2689">
          <cell r="I2689">
            <v>100385</v>
          </cell>
        </row>
        <row r="2690">
          <cell r="I2690">
            <v>89020</v>
          </cell>
        </row>
        <row r="2691">
          <cell r="I2691">
            <v>61865</v>
          </cell>
        </row>
        <row r="2692">
          <cell r="I2692">
            <v>71270</v>
          </cell>
        </row>
        <row r="2693">
          <cell r="I2693">
            <v>93115</v>
          </cell>
        </row>
        <row r="2694">
          <cell r="I2694">
            <v>93090</v>
          </cell>
        </row>
        <row r="2695">
          <cell r="I2695">
            <v>73245</v>
          </cell>
        </row>
        <row r="2696">
          <cell r="I2696">
            <v>71260</v>
          </cell>
        </row>
        <row r="2697">
          <cell r="I2697">
            <v>100665</v>
          </cell>
        </row>
        <row r="2698">
          <cell r="I2698">
            <v>61410</v>
          </cell>
        </row>
        <row r="2699">
          <cell r="I2699">
            <v>89295</v>
          </cell>
        </row>
        <row r="2700">
          <cell r="I2700">
            <v>48230</v>
          </cell>
        </row>
        <row r="2701">
          <cell r="I2701">
            <v>84495</v>
          </cell>
        </row>
        <row r="2702">
          <cell r="I2702">
            <v>84145</v>
          </cell>
        </row>
        <row r="2703">
          <cell r="I2703">
            <v>69095</v>
          </cell>
        </row>
        <row r="2704">
          <cell r="I2704">
            <v>48570</v>
          </cell>
        </row>
        <row r="2705">
          <cell r="I2705">
            <v>64740</v>
          </cell>
        </row>
        <row r="2706">
          <cell r="I2706">
            <v>89805</v>
          </cell>
        </row>
        <row r="2707">
          <cell r="I2707">
            <v>84455</v>
          </cell>
        </row>
        <row r="2708">
          <cell r="I2708">
            <v>85625</v>
          </cell>
        </row>
        <row r="2709">
          <cell r="I2709">
            <v>64740</v>
          </cell>
        </row>
        <row r="2710">
          <cell r="I2710">
            <v>93395</v>
          </cell>
        </row>
        <row r="2711">
          <cell r="I2711">
            <v>77575</v>
          </cell>
        </row>
        <row r="2712">
          <cell r="I2712">
            <v>65910</v>
          </cell>
        </row>
        <row r="2713">
          <cell r="I2713">
            <v>63520</v>
          </cell>
        </row>
        <row r="2714">
          <cell r="I2714">
            <v>89040</v>
          </cell>
        </row>
        <row r="2715">
          <cell r="I2715">
            <v>72275</v>
          </cell>
        </row>
        <row r="2716">
          <cell r="I2716">
            <v>92615</v>
          </cell>
        </row>
        <row r="2717">
          <cell r="I2717">
            <v>86925</v>
          </cell>
        </row>
        <row r="2718">
          <cell r="I2718">
            <v>91630</v>
          </cell>
        </row>
        <row r="2719">
          <cell r="I2719">
            <v>95965</v>
          </cell>
        </row>
        <row r="2720">
          <cell r="I2720">
            <v>80995</v>
          </cell>
        </row>
        <row r="2721">
          <cell r="I2721">
            <v>95320</v>
          </cell>
        </row>
        <row r="2722">
          <cell r="I2722">
            <v>57495</v>
          </cell>
        </row>
        <row r="2723">
          <cell r="I2723">
            <v>60005</v>
          </cell>
        </row>
        <row r="2724">
          <cell r="I2724">
            <v>66190</v>
          </cell>
        </row>
        <row r="2725">
          <cell r="I2725">
            <v>84930</v>
          </cell>
        </row>
        <row r="2726">
          <cell r="I2726">
            <v>66715</v>
          </cell>
        </row>
        <row r="2727">
          <cell r="I2727">
            <v>84810</v>
          </cell>
        </row>
        <row r="2728">
          <cell r="I2728">
            <v>88245</v>
          </cell>
        </row>
        <row r="2729">
          <cell r="I2729">
            <v>87100</v>
          </cell>
        </row>
        <row r="2730">
          <cell r="I2730">
            <v>52260</v>
          </cell>
        </row>
        <row r="2731">
          <cell r="I2731">
            <v>67190</v>
          </cell>
        </row>
        <row r="2732">
          <cell r="I2732">
            <v>86555</v>
          </cell>
        </row>
        <row r="2733">
          <cell r="I2733">
            <v>53010</v>
          </cell>
        </row>
        <row r="2734">
          <cell r="I2734">
            <v>68285</v>
          </cell>
        </row>
        <row r="2735">
          <cell r="I2735">
            <v>80190</v>
          </cell>
        </row>
        <row r="2736">
          <cell r="I2736">
            <v>68660</v>
          </cell>
        </row>
        <row r="2737">
          <cell r="I2737">
            <v>97885</v>
          </cell>
        </row>
        <row r="2738">
          <cell r="I2738">
            <v>81205</v>
          </cell>
        </row>
        <row r="2739">
          <cell r="I2739">
            <v>59255</v>
          </cell>
        </row>
        <row r="2740">
          <cell r="I2740">
            <v>88535</v>
          </cell>
        </row>
        <row r="2741">
          <cell r="I2741">
            <v>91790</v>
          </cell>
        </row>
        <row r="2742">
          <cell r="I2742">
            <v>101005</v>
          </cell>
        </row>
        <row r="2743">
          <cell r="I2743">
            <v>84920</v>
          </cell>
        </row>
        <row r="2744">
          <cell r="I2744">
            <v>60935</v>
          </cell>
        </row>
        <row r="2745">
          <cell r="I2745">
            <v>87060</v>
          </cell>
        </row>
        <row r="2746">
          <cell r="I2746">
            <v>113810</v>
          </cell>
        </row>
        <row r="2747">
          <cell r="I2747">
            <v>80765</v>
          </cell>
        </row>
        <row r="2748">
          <cell r="I2748">
            <v>56145</v>
          </cell>
        </row>
        <row r="2749">
          <cell r="I2749">
            <v>74140</v>
          </cell>
        </row>
        <row r="2750">
          <cell r="I2750">
            <v>107105</v>
          </cell>
        </row>
        <row r="2751">
          <cell r="I2751">
            <v>84390</v>
          </cell>
        </row>
        <row r="2752">
          <cell r="I2752">
            <v>81095</v>
          </cell>
        </row>
        <row r="2753">
          <cell r="I2753">
            <v>54820</v>
          </cell>
        </row>
        <row r="2754">
          <cell r="I2754">
            <v>72670</v>
          </cell>
        </row>
        <row r="2755">
          <cell r="I2755">
            <v>81890</v>
          </cell>
        </row>
        <row r="2756">
          <cell r="I2756">
            <v>75605</v>
          </cell>
        </row>
        <row r="2757">
          <cell r="I2757">
            <v>116655</v>
          </cell>
        </row>
        <row r="2758">
          <cell r="I2758">
            <v>90695</v>
          </cell>
        </row>
        <row r="2759">
          <cell r="I2759">
            <v>72285</v>
          </cell>
        </row>
        <row r="2760">
          <cell r="I2760">
            <v>68560</v>
          </cell>
        </row>
        <row r="2761">
          <cell r="I2761">
            <v>77380</v>
          </cell>
        </row>
        <row r="2762">
          <cell r="I2762">
            <v>100450</v>
          </cell>
        </row>
        <row r="2763">
          <cell r="I2763">
            <v>100290</v>
          </cell>
        </row>
        <row r="2764">
          <cell r="I2764">
            <v>96005</v>
          </cell>
        </row>
        <row r="2765">
          <cell r="I2765">
            <v>74910</v>
          </cell>
        </row>
        <row r="2766">
          <cell r="I2766">
            <v>51625</v>
          </cell>
        </row>
        <row r="2767">
          <cell r="I2767">
            <v>56255</v>
          </cell>
        </row>
        <row r="2768">
          <cell r="I2768">
            <v>81385</v>
          </cell>
        </row>
        <row r="2769">
          <cell r="I2769">
            <v>73830</v>
          </cell>
        </row>
        <row r="2770">
          <cell r="I2770">
            <v>82990</v>
          </cell>
        </row>
        <row r="2771">
          <cell r="I2771">
            <v>83465</v>
          </cell>
        </row>
        <row r="2772">
          <cell r="I2772">
            <v>54840</v>
          </cell>
        </row>
        <row r="2773">
          <cell r="I2773">
            <v>106075</v>
          </cell>
        </row>
        <row r="2774">
          <cell r="I2774">
            <v>60840</v>
          </cell>
        </row>
        <row r="2775">
          <cell r="I2775">
            <v>79575</v>
          </cell>
        </row>
        <row r="2776">
          <cell r="I2776">
            <v>76770</v>
          </cell>
        </row>
        <row r="2777">
          <cell r="I2777">
            <v>68940</v>
          </cell>
        </row>
        <row r="2778">
          <cell r="I2778">
            <v>53820</v>
          </cell>
        </row>
        <row r="2779">
          <cell r="I2779">
            <v>69010</v>
          </cell>
        </row>
        <row r="2780">
          <cell r="I2780">
            <v>59505</v>
          </cell>
        </row>
        <row r="2781">
          <cell r="I2781">
            <v>92820</v>
          </cell>
        </row>
        <row r="2782">
          <cell r="I2782">
            <v>66115</v>
          </cell>
        </row>
        <row r="2783">
          <cell r="I2783">
            <v>61175</v>
          </cell>
        </row>
        <row r="2784">
          <cell r="I2784">
            <v>73175</v>
          </cell>
        </row>
        <row r="2785">
          <cell r="I2785">
            <v>65050</v>
          </cell>
        </row>
        <row r="2786">
          <cell r="I2786">
            <v>110130</v>
          </cell>
        </row>
        <row r="2787">
          <cell r="I2787">
            <v>86835</v>
          </cell>
        </row>
        <row r="2788">
          <cell r="I2788">
            <v>78665</v>
          </cell>
        </row>
        <row r="2789">
          <cell r="I2789">
            <v>83830</v>
          </cell>
        </row>
        <row r="2790">
          <cell r="I2790">
            <v>54145</v>
          </cell>
        </row>
        <row r="2791">
          <cell r="I2791">
            <v>48230</v>
          </cell>
        </row>
        <row r="2792">
          <cell r="I2792">
            <v>67445</v>
          </cell>
        </row>
        <row r="2793">
          <cell r="I2793">
            <v>84145</v>
          </cell>
        </row>
        <row r="2794">
          <cell r="I2794">
            <v>71350</v>
          </cell>
        </row>
        <row r="2795">
          <cell r="I2795">
            <v>66605</v>
          </cell>
        </row>
        <row r="2796">
          <cell r="I2796">
            <v>91260</v>
          </cell>
        </row>
        <row r="2797">
          <cell r="I2797">
            <v>89850</v>
          </cell>
        </row>
        <row r="2798">
          <cell r="I2798">
            <v>73425</v>
          </cell>
        </row>
        <row r="2799">
          <cell r="I2799">
            <v>77835</v>
          </cell>
        </row>
        <row r="2800">
          <cell r="I2800">
            <v>70030</v>
          </cell>
        </row>
        <row r="2801">
          <cell r="I2801">
            <v>87165</v>
          </cell>
        </row>
        <row r="2802">
          <cell r="I2802">
            <v>66780</v>
          </cell>
        </row>
        <row r="2803">
          <cell r="I2803">
            <v>69455</v>
          </cell>
        </row>
        <row r="2804">
          <cell r="I2804">
            <v>97760</v>
          </cell>
        </row>
        <row r="2805">
          <cell r="I2805">
            <v>91110</v>
          </cell>
        </row>
        <row r="2806">
          <cell r="I2806">
            <v>111040</v>
          </cell>
        </row>
        <row r="2807">
          <cell r="I2807">
            <v>94605</v>
          </cell>
        </row>
        <row r="2808">
          <cell r="I2808">
            <v>48230</v>
          </cell>
        </row>
        <row r="2809">
          <cell r="I2809">
            <v>87155</v>
          </cell>
        </row>
        <row r="2810">
          <cell r="I2810">
            <v>119280</v>
          </cell>
        </row>
        <row r="2811">
          <cell r="I2811">
            <v>105990</v>
          </cell>
        </row>
        <row r="2812">
          <cell r="I2812">
            <v>81645</v>
          </cell>
        </row>
        <row r="2813">
          <cell r="I2813">
            <v>65570</v>
          </cell>
        </row>
        <row r="2814">
          <cell r="I2814">
            <v>80685</v>
          </cell>
        </row>
        <row r="2815">
          <cell r="I2815">
            <v>60870</v>
          </cell>
        </row>
        <row r="2816">
          <cell r="I2816">
            <v>100420</v>
          </cell>
        </row>
        <row r="2817">
          <cell r="I2817">
            <v>116670</v>
          </cell>
        </row>
        <row r="2818">
          <cell r="I2818">
            <v>104145</v>
          </cell>
        </row>
        <row r="2819">
          <cell r="I2819">
            <v>69985</v>
          </cell>
        </row>
        <row r="2820">
          <cell r="I2820">
            <v>53705</v>
          </cell>
        </row>
        <row r="2821">
          <cell r="I2821">
            <v>79410</v>
          </cell>
        </row>
        <row r="2822">
          <cell r="I2822">
            <v>82040</v>
          </cell>
        </row>
        <row r="2823">
          <cell r="I2823">
            <v>85885</v>
          </cell>
        </row>
        <row r="2824">
          <cell r="I2824">
            <v>80540</v>
          </cell>
        </row>
        <row r="2825">
          <cell r="I2825">
            <v>71800</v>
          </cell>
        </row>
        <row r="2826">
          <cell r="I2826">
            <v>62650</v>
          </cell>
        </row>
        <row r="2827">
          <cell r="I2827">
            <v>74010</v>
          </cell>
        </row>
        <row r="2828">
          <cell r="I2828">
            <v>103370</v>
          </cell>
        </row>
        <row r="2829">
          <cell r="I2829">
            <v>58570</v>
          </cell>
        </row>
        <row r="2830">
          <cell r="I2830">
            <v>77835</v>
          </cell>
        </row>
        <row r="2831">
          <cell r="I2831">
            <v>107945</v>
          </cell>
        </row>
        <row r="2832">
          <cell r="I2832">
            <v>70405</v>
          </cell>
        </row>
        <row r="2833">
          <cell r="I2833">
            <v>54455</v>
          </cell>
        </row>
        <row r="2834">
          <cell r="I2834">
            <v>74700</v>
          </cell>
        </row>
        <row r="2835">
          <cell r="I2835">
            <v>75760</v>
          </cell>
        </row>
        <row r="2836">
          <cell r="I2836">
            <v>71590</v>
          </cell>
        </row>
        <row r="2837">
          <cell r="I2837">
            <v>76325</v>
          </cell>
        </row>
        <row r="2838">
          <cell r="I2838">
            <v>79340</v>
          </cell>
        </row>
        <row r="2839">
          <cell r="I2839">
            <v>93120</v>
          </cell>
        </row>
        <row r="2840">
          <cell r="I2840">
            <v>60990</v>
          </cell>
        </row>
        <row r="2841">
          <cell r="I2841">
            <v>88155</v>
          </cell>
        </row>
        <row r="2842">
          <cell r="I2842">
            <v>90635</v>
          </cell>
        </row>
        <row r="2843">
          <cell r="I2843">
            <v>79795</v>
          </cell>
        </row>
        <row r="2844">
          <cell r="I2844">
            <v>80190</v>
          </cell>
        </row>
        <row r="2845">
          <cell r="I2845">
            <v>60795</v>
          </cell>
        </row>
        <row r="2846">
          <cell r="I2846">
            <v>84215</v>
          </cell>
        </row>
        <row r="2847">
          <cell r="I2847">
            <v>86230</v>
          </cell>
        </row>
        <row r="2848">
          <cell r="I2848">
            <v>87215</v>
          </cell>
        </row>
        <row r="2849">
          <cell r="I2849">
            <v>71170</v>
          </cell>
        </row>
        <row r="2850">
          <cell r="I2850">
            <v>64345</v>
          </cell>
        </row>
        <row r="2851">
          <cell r="I2851">
            <v>69830</v>
          </cell>
        </row>
        <row r="2852">
          <cell r="I2852">
            <v>64815</v>
          </cell>
        </row>
        <row r="2853">
          <cell r="I2853">
            <v>79540</v>
          </cell>
        </row>
        <row r="2854">
          <cell r="I2854">
            <v>83885</v>
          </cell>
        </row>
        <row r="2855">
          <cell r="I2855">
            <v>76690</v>
          </cell>
        </row>
        <row r="2856">
          <cell r="I2856">
            <v>55120</v>
          </cell>
        </row>
        <row r="2857">
          <cell r="I2857">
            <v>65090</v>
          </cell>
        </row>
        <row r="2858">
          <cell r="I2858">
            <v>110770</v>
          </cell>
        </row>
        <row r="2859">
          <cell r="I2859">
            <v>83810</v>
          </cell>
        </row>
        <row r="2860">
          <cell r="I2860">
            <v>79535</v>
          </cell>
        </row>
        <row r="2861">
          <cell r="I2861">
            <v>97830</v>
          </cell>
        </row>
        <row r="2862">
          <cell r="I2862">
            <v>68525</v>
          </cell>
        </row>
        <row r="2863">
          <cell r="I2863">
            <v>60405</v>
          </cell>
        </row>
        <row r="2864">
          <cell r="I2864">
            <v>76370</v>
          </cell>
        </row>
        <row r="2865">
          <cell r="I2865">
            <v>64685</v>
          </cell>
        </row>
        <row r="2866">
          <cell r="I2866">
            <v>81890</v>
          </cell>
        </row>
        <row r="2867">
          <cell r="I2867">
            <v>87620</v>
          </cell>
        </row>
        <row r="2868">
          <cell r="I2868">
            <v>101525</v>
          </cell>
        </row>
        <row r="2869">
          <cell r="I2869">
            <v>76850</v>
          </cell>
        </row>
        <row r="2870">
          <cell r="I2870">
            <v>70725</v>
          </cell>
        </row>
        <row r="2871">
          <cell r="I2871">
            <v>57560</v>
          </cell>
        </row>
        <row r="2872">
          <cell r="I2872">
            <v>68000</v>
          </cell>
        </row>
        <row r="2873">
          <cell r="I2873">
            <v>78295</v>
          </cell>
        </row>
        <row r="2874">
          <cell r="I2874">
            <v>48230</v>
          </cell>
        </row>
        <row r="2875">
          <cell r="I2875">
            <v>81225</v>
          </cell>
        </row>
        <row r="2876">
          <cell r="I2876">
            <v>48315</v>
          </cell>
        </row>
        <row r="2877">
          <cell r="I2877">
            <v>76260</v>
          </cell>
        </row>
        <row r="2878">
          <cell r="I2878">
            <v>56285</v>
          </cell>
        </row>
        <row r="2879">
          <cell r="I2879">
            <v>79995</v>
          </cell>
        </row>
        <row r="2880">
          <cell r="I2880">
            <v>81595</v>
          </cell>
        </row>
        <row r="2881">
          <cell r="I2881">
            <v>88285</v>
          </cell>
        </row>
        <row r="2882">
          <cell r="I2882">
            <v>83425</v>
          </cell>
        </row>
        <row r="2883">
          <cell r="I2883">
            <v>109685</v>
          </cell>
        </row>
        <row r="2884">
          <cell r="I2884">
            <v>80775</v>
          </cell>
        </row>
        <row r="2885">
          <cell r="I2885">
            <v>90465</v>
          </cell>
        </row>
        <row r="2886">
          <cell r="I2886">
            <v>49240</v>
          </cell>
        </row>
        <row r="2887">
          <cell r="I2887">
            <v>89400</v>
          </cell>
        </row>
        <row r="2888">
          <cell r="I2888">
            <v>79095</v>
          </cell>
        </row>
        <row r="2889">
          <cell r="I2889">
            <v>70710</v>
          </cell>
        </row>
        <row r="2890">
          <cell r="I2890">
            <v>81025</v>
          </cell>
        </row>
        <row r="2891">
          <cell r="I2891">
            <v>82015</v>
          </cell>
        </row>
        <row r="2892">
          <cell r="I2892">
            <v>91575</v>
          </cell>
        </row>
        <row r="2893">
          <cell r="I2893">
            <v>71465</v>
          </cell>
        </row>
        <row r="2894">
          <cell r="I2894">
            <v>62455</v>
          </cell>
        </row>
        <row r="2895">
          <cell r="I2895">
            <v>82740</v>
          </cell>
        </row>
        <row r="2896">
          <cell r="I2896">
            <v>64295</v>
          </cell>
        </row>
        <row r="2897">
          <cell r="I2897">
            <v>76270</v>
          </cell>
        </row>
        <row r="2898">
          <cell r="I2898">
            <v>72920</v>
          </cell>
        </row>
        <row r="2899">
          <cell r="I2899">
            <v>94365</v>
          </cell>
        </row>
        <row r="2900">
          <cell r="I2900">
            <v>74435</v>
          </cell>
        </row>
        <row r="2901">
          <cell r="I2901">
            <v>69495</v>
          </cell>
        </row>
        <row r="2902">
          <cell r="I2902">
            <v>95545</v>
          </cell>
        </row>
        <row r="2903">
          <cell r="I2903">
            <v>69505</v>
          </cell>
        </row>
        <row r="2904">
          <cell r="I2904">
            <v>76785</v>
          </cell>
        </row>
        <row r="2905">
          <cell r="I2905">
            <v>74835</v>
          </cell>
        </row>
        <row r="2906">
          <cell r="I2906">
            <v>62770</v>
          </cell>
        </row>
        <row r="2907">
          <cell r="I2907">
            <v>48230</v>
          </cell>
        </row>
        <row r="2908">
          <cell r="I2908">
            <v>48230</v>
          </cell>
        </row>
        <row r="2909">
          <cell r="I2909">
            <v>102690</v>
          </cell>
        </row>
        <row r="2910">
          <cell r="I2910">
            <v>74850</v>
          </cell>
        </row>
        <row r="2911">
          <cell r="I2911">
            <v>61850</v>
          </cell>
        </row>
        <row r="2912">
          <cell r="I2912">
            <v>78660</v>
          </cell>
        </row>
        <row r="2913">
          <cell r="I2913">
            <v>102770</v>
          </cell>
        </row>
        <row r="2914">
          <cell r="I2914">
            <v>75980</v>
          </cell>
        </row>
        <row r="2915">
          <cell r="I2915">
            <v>104345</v>
          </cell>
        </row>
        <row r="2916">
          <cell r="I2916">
            <v>95110</v>
          </cell>
        </row>
        <row r="2917">
          <cell r="I2917">
            <v>88060</v>
          </cell>
        </row>
        <row r="2918">
          <cell r="I2918">
            <v>62520</v>
          </cell>
        </row>
        <row r="2919">
          <cell r="I2919">
            <v>48230</v>
          </cell>
        </row>
        <row r="2920">
          <cell r="I2920">
            <v>82335</v>
          </cell>
        </row>
        <row r="2921">
          <cell r="I2921">
            <v>69760</v>
          </cell>
        </row>
        <row r="2922">
          <cell r="I2922">
            <v>67830</v>
          </cell>
        </row>
        <row r="2923">
          <cell r="I2923">
            <v>58735</v>
          </cell>
        </row>
        <row r="2924">
          <cell r="I2924">
            <v>60465</v>
          </cell>
        </row>
        <row r="2925">
          <cell r="I2925">
            <v>80650</v>
          </cell>
        </row>
        <row r="2926">
          <cell r="I2926">
            <v>99525</v>
          </cell>
        </row>
        <row r="2927">
          <cell r="I2927">
            <v>111060</v>
          </cell>
        </row>
        <row r="2928">
          <cell r="I2928">
            <v>65425</v>
          </cell>
        </row>
        <row r="2929">
          <cell r="I2929">
            <v>103775</v>
          </cell>
        </row>
        <row r="2930">
          <cell r="I2930">
            <v>69220</v>
          </cell>
        </row>
        <row r="2931">
          <cell r="I2931">
            <v>56720</v>
          </cell>
        </row>
        <row r="2932">
          <cell r="I2932">
            <v>87995</v>
          </cell>
        </row>
        <row r="2933">
          <cell r="I2933">
            <v>57390</v>
          </cell>
        </row>
        <row r="2934">
          <cell r="I2934">
            <v>103470</v>
          </cell>
        </row>
        <row r="2935">
          <cell r="I2935">
            <v>102400</v>
          </cell>
        </row>
        <row r="2936">
          <cell r="I2936">
            <v>58470</v>
          </cell>
        </row>
        <row r="2937">
          <cell r="I2937">
            <v>65675</v>
          </cell>
        </row>
        <row r="2938">
          <cell r="I2938">
            <v>100060</v>
          </cell>
        </row>
        <row r="2939">
          <cell r="I2939">
            <v>95830</v>
          </cell>
        </row>
        <row r="2940">
          <cell r="I2940">
            <v>85220</v>
          </cell>
        </row>
        <row r="2941">
          <cell r="I2941">
            <v>82640</v>
          </cell>
        </row>
        <row r="2942">
          <cell r="I2942">
            <v>92170</v>
          </cell>
        </row>
        <row r="2943">
          <cell r="I2943">
            <v>65465</v>
          </cell>
        </row>
        <row r="2944">
          <cell r="I2944">
            <v>59985</v>
          </cell>
        </row>
        <row r="2945">
          <cell r="I2945">
            <v>58225</v>
          </cell>
        </row>
        <row r="2946">
          <cell r="I2946">
            <v>48230</v>
          </cell>
        </row>
        <row r="2947">
          <cell r="I2947">
            <v>79815</v>
          </cell>
        </row>
        <row r="2948">
          <cell r="I2948">
            <v>91670</v>
          </cell>
        </row>
        <row r="2949">
          <cell r="I2949">
            <v>74315</v>
          </cell>
        </row>
        <row r="2950">
          <cell r="I2950">
            <v>48230</v>
          </cell>
        </row>
        <row r="2951">
          <cell r="I2951">
            <v>89500</v>
          </cell>
        </row>
        <row r="2952">
          <cell r="I2952">
            <v>65925</v>
          </cell>
        </row>
        <row r="2953">
          <cell r="I2953">
            <v>87345</v>
          </cell>
        </row>
        <row r="2954">
          <cell r="I2954">
            <v>85245</v>
          </cell>
        </row>
        <row r="2955">
          <cell r="I2955">
            <v>80590</v>
          </cell>
        </row>
        <row r="2956">
          <cell r="I2956">
            <v>88115</v>
          </cell>
        </row>
        <row r="2957">
          <cell r="I2957">
            <v>80365</v>
          </cell>
        </row>
        <row r="2958">
          <cell r="I2958">
            <v>54665</v>
          </cell>
        </row>
        <row r="2959">
          <cell r="I2959">
            <v>75010</v>
          </cell>
        </row>
        <row r="2960">
          <cell r="I2960">
            <v>48300</v>
          </cell>
        </row>
        <row r="2961">
          <cell r="I2961">
            <v>95535</v>
          </cell>
        </row>
        <row r="2962">
          <cell r="I2962">
            <v>63575</v>
          </cell>
        </row>
        <row r="2963">
          <cell r="I2963">
            <v>72790</v>
          </cell>
        </row>
        <row r="2964">
          <cell r="I2964">
            <v>78395</v>
          </cell>
        </row>
        <row r="2965">
          <cell r="I2965">
            <v>87450</v>
          </cell>
        </row>
        <row r="2966">
          <cell r="I2966">
            <v>50620</v>
          </cell>
        </row>
        <row r="2967">
          <cell r="I2967">
            <v>81605</v>
          </cell>
        </row>
        <row r="2968">
          <cell r="I2968">
            <v>103140</v>
          </cell>
        </row>
        <row r="2969">
          <cell r="I2969">
            <v>87180</v>
          </cell>
        </row>
        <row r="2970">
          <cell r="I2970">
            <v>75600</v>
          </cell>
        </row>
        <row r="2971">
          <cell r="I2971">
            <v>87395</v>
          </cell>
        </row>
        <row r="2972">
          <cell r="I2972">
            <v>68895</v>
          </cell>
        </row>
        <row r="2973">
          <cell r="I2973">
            <v>74015</v>
          </cell>
        </row>
        <row r="2974">
          <cell r="I2974">
            <v>105265</v>
          </cell>
        </row>
        <row r="2975">
          <cell r="I2975">
            <v>80100</v>
          </cell>
        </row>
        <row r="2976">
          <cell r="I2976">
            <v>78365</v>
          </cell>
        </row>
        <row r="2977">
          <cell r="I2977">
            <v>87840</v>
          </cell>
        </row>
        <row r="2978">
          <cell r="I2978">
            <v>77040</v>
          </cell>
        </row>
        <row r="2979">
          <cell r="I2979">
            <v>86495</v>
          </cell>
        </row>
        <row r="2980">
          <cell r="I2980">
            <v>81415</v>
          </cell>
        </row>
        <row r="2981">
          <cell r="I2981">
            <v>77855</v>
          </cell>
        </row>
        <row r="2982">
          <cell r="I2982">
            <v>48230</v>
          </cell>
        </row>
        <row r="2983">
          <cell r="I2983">
            <v>76270</v>
          </cell>
        </row>
        <row r="2984">
          <cell r="I2984">
            <v>56515</v>
          </cell>
        </row>
        <row r="2985">
          <cell r="I2985">
            <v>69610</v>
          </cell>
        </row>
        <row r="2986">
          <cell r="I2986">
            <v>71255</v>
          </cell>
        </row>
        <row r="2987">
          <cell r="I2987">
            <v>81325</v>
          </cell>
        </row>
        <row r="2988">
          <cell r="I2988">
            <v>82820</v>
          </cell>
        </row>
        <row r="2989">
          <cell r="I2989">
            <v>73805</v>
          </cell>
        </row>
        <row r="2990">
          <cell r="I2990">
            <v>87265</v>
          </cell>
        </row>
        <row r="2991">
          <cell r="I2991">
            <v>71460</v>
          </cell>
        </row>
        <row r="2992">
          <cell r="I2992">
            <v>48230</v>
          </cell>
        </row>
        <row r="2993">
          <cell r="I2993">
            <v>69160</v>
          </cell>
        </row>
        <row r="2994">
          <cell r="I2994">
            <v>80705</v>
          </cell>
        </row>
        <row r="2995">
          <cell r="I2995">
            <v>78910</v>
          </cell>
        </row>
        <row r="2996">
          <cell r="I2996">
            <v>49205</v>
          </cell>
        </row>
        <row r="2997">
          <cell r="I2997">
            <v>87195</v>
          </cell>
        </row>
        <row r="2998">
          <cell r="I2998">
            <v>50705</v>
          </cell>
        </row>
        <row r="2999">
          <cell r="I2999">
            <v>54620</v>
          </cell>
        </row>
        <row r="3000">
          <cell r="I3000">
            <v>74815</v>
          </cell>
        </row>
        <row r="3001">
          <cell r="I3001">
            <v>55235</v>
          </cell>
        </row>
        <row r="3002">
          <cell r="I3002">
            <v>96460</v>
          </cell>
        </row>
        <row r="3003">
          <cell r="I3003">
            <v>96170</v>
          </cell>
        </row>
        <row r="3004">
          <cell r="I3004">
            <v>87520</v>
          </cell>
        </row>
        <row r="3005">
          <cell r="I3005">
            <v>71185</v>
          </cell>
        </row>
        <row r="3006">
          <cell r="I3006">
            <v>98990</v>
          </cell>
        </row>
        <row r="3007">
          <cell r="I3007">
            <v>89485</v>
          </cell>
        </row>
        <row r="3008">
          <cell r="I3008">
            <v>86390</v>
          </cell>
        </row>
        <row r="3009">
          <cell r="I3009">
            <v>95960</v>
          </cell>
        </row>
        <row r="3010">
          <cell r="I3010">
            <v>80025</v>
          </cell>
        </row>
        <row r="3011">
          <cell r="I3011">
            <v>94635</v>
          </cell>
        </row>
        <row r="3012">
          <cell r="I3012">
            <v>67885</v>
          </cell>
        </row>
        <row r="3013">
          <cell r="I3013">
            <v>77295</v>
          </cell>
        </row>
        <row r="3014">
          <cell r="I3014">
            <v>79460</v>
          </cell>
        </row>
        <row r="3015">
          <cell r="I3015">
            <v>68885</v>
          </cell>
        </row>
        <row r="3016">
          <cell r="I3016">
            <v>52390</v>
          </cell>
        </row>
        <row r="3017">
          <cell r="I3017">
            <v>97965</v>
          </cell>
        </row>
        <row r="3018">
          <cell r="I3018">
            <v>66535</v>
          </cell>
        </row>
        <row r="3019">
          <cell r="I3019">
            <v>75345</v>
          </cell>
        </row>
        <row r="3020">
          <cell r="I3020">
            <v>85675</v>
          </cell>
        </row>
        <row r="3021">
          <cell r="I3021">
            <v>92270</v>
          </cell>
        </row>
        <row r="3022">
          <cell r="I3022">
            <v>87915</v>
          </cell>
        </row>
        <row r="3023">
          <cell r="I3023">
            <v>69345</v>
          </cell>
        </row>
        <row r="3024">
          <cell r="I3024">
            <v>69065</v>
          </cell>
        </row>
        <row r="3025">
          <cell r="I3025">
            <v>80380</v>
          </cell>
        </row>
        <row r="3026">
          <cell r="I3026">
            <v>75935</v>
          </cell>
        </row>
        <row r="3027">
          <cell r="I3027">
            <v>80825</v>
          </cell>
        </row>
        <row r="3028">
          <cell r="I3028">
            <v>88630</v>
          </cell>
        </row>
        <row r="3029">
          <cell r="I3029">
            <v>87175</v>
          </cell>
        </row>
        <row r="3030">
          <cell r="I3030">
            <v>48230</v>
          </cell>
        </row>
        <row r="3031">
          <cell r="I3031">
            <v>84120</v>
          </cell>
        </row>
        <row r="3032">
          <cell r="I3032">
            <v>93690</v>
          </cell>
        </row>
        <row r="3033">
          <cell r="I3033">
            <v>65975</v>
          </cell>
        </row>
        <row r="3034">
          <cell r="I3034">
            <v>97170</v>
          </cell>
        </row>
        <row r="3035">
          <cell r="I3035">
            <v>59055</v>
          </cell>
        </row>
        <row r="3036">
          <cell r="I3036">
            <v>48230</v>
          </cell>
        </row>
        <row r="3037">
          <cell r="I3037">
            <v>78715</v>
          </cell>
        </row>
        <row r="3038">
          <cell r="I3038">
            <v>74735</v>
          </cell>
        </row>
        <row r="3039">
          <cell r="I3039">
            <v>81600</v>
          </cell>
        </row>
        <row r="3040">
          <cell r="I3040">
            <v>69865</v>
          </cell>
        </row>
        <row r="3041">
          <cell r="I3041">
            <v>63885</v>
          </cell>
        </row>
        <row r="3042">
          <cell r="I3042">
            <v>62815</v>
          </cell>
        </row>
        <row r="3043">
          <cell r="I3043">
            <v>84885</v>
          </cell>
        </row>
        <row r="3044">
          <cell r="I3044">
            <v>91410</v>
          </cell>
        </row>
        <row r="3045">
          <cell r="I3045">
            <v>69610</v>
          </cell>
        </row>
        <row r="3046">
          <cell r="I3046">
            <v>86580</v>
          </cell>
        </row>
        <row r="3047">
          <cell r="I3047">
            <v>71400</v>
          </cell>
        </row>
        <row r="3048">
          <cell r="I3048">
            <v>89050</v>
          </cell>
        </row>
        <row r="3049">
          <cell r="I3049">
            <v>73155</v>
          </cell>
        </row>
        <row r="3050">
          <cell r="I3050">
            <v>71670</v>
          </cell>
        </row>
        <row r="3051">
          <cell r="I3051">
            <v>74355</v>
          </cell>
        </row>
        <row r="3052">
          <cell r="I3052">
            <v>78730</v>
          </cell>
        </row>
        <row r="3053">
          <cell r="I3053">
            <v>83180</v>
          </cell>
        </row>
        <row r="3054">
          <cell r="I3054">
            <v>68445</v>
          </cell>
        </row>
        <row r="3055">
          <cell r="I3055">
            <v>48230</v>
          </cell>
        </row>
        <row r="3056">
          <cell r="I3056">
            <v>88000</v>
          </cell>
        </row>
        <row r="3057">
          <cell r="I3057">
            <v>87645</v>
          </cell>
        </row>
        <row r="3058">
          <cell r="I3058">
            <v>93250</v>
          </cell>
        </row>
        <row r="3059">
          <cell r="I3059">
            <v>81230</v>
          </cell>
        </row>
        <row r="3060">
          <cell r="I3060">
            <v>75330</v>
          </cell>
        </row>
        <row r="3061">
          <cell r="I3061">
            <v>77575</v>
          </cell>
        </row>
        <row r="3062">
          <cell r="I3062">
            <v>80455</v>
          </cell>
        </row>
        <row r="3063">
          <cell r="I3063">
            <v>63805</v>
          </cell>
        </row>
        <row r="3064">
          <cell r="I3064">
            <v>83865</v>
          </cell>
        </row>
        <row r="3065">
          <cell r="I3065">
            <v>85955</v>
          </cell>
        </row>
        <row r="3066">
          <cell r="I3066">
            <v>78920</v>
          </cell>
        </row>
        <row r="3067">
          <cell r="I3067">
            <v>97465</v>
          </cell>
        </row>
        <row r="3068">
          <cell r="I3068">
            <v>66895</v>
          </cell>
        </row>
        <row r="3069">
          <cell r="I3069">
            <v>83330</v>
          </cell>
        </row>
        <row r="3070">
          <cell r="I3070">
            <v>91955</v>
          </cell>
        </row>
        <row r="3071">
          <cell r="I3071">
            <v>81660</v>
          </cell>
        </row>
        <row r="3072">
          <cell r="I3072">
            <v>70035</v>
          </cell>
        </row>
        <row r="3073">
          <cell r="I3073">
            <v>102535</v>
          </cell>
        </row>
        <row r="3074">
          <cell r="I3074">
            <v>48405</v>
          </cell>
        </row>
        <row r="3075">
          <cell r="I3075">
            <v>69265</v>
          </cell>
        </row>
        <row r="3076">
          <cell r="I3076">
            <v>106010</v>
          </cell>
        </row>
        <row r="3077">
          <cell r="I3077">
            <v>52570</v>
          </cell>
        </row>
        <row r="3078">
          <cell r="I3078">
            <v>76345</v>
          </cell>
        </row>
        <row r="3079">
          <cell r="I3079">
            <v>69290</v>
          </cell>
        </row>
        <row r="3080">
          <cell r="I3080">
            <v>108835</v>
          </cell>
        </row>
        <row r="3081">
          <cell r="I3081">
            <v>68675</v>
          </cell>
        </row>
        <row r="3082">
          <cell r="I3082">
            <v>78210</v>
          </cell>
        </row>
        <row r="3083">
          <cell r="I3083">
            <v>48230</v>
          </cell>
        </row>
        <row r="3084">
          <cell r="I3084">
            <v>77090</v>
          </cell>
        </row>
        <row r="3085">
          <cell r="I3085">
            <v>90095</v>
          </cell>
        </row>
        <row r="3086">
          <cell r="I3086">
            <v>80125</v>
          </cell>
        </row>
        <row r="3087">
          <cell r="I3087">
            <v>62285</v>
          </cell>
        </row>
        <row r="3088">
          <cell r="I3088">
            <v>70535</v>
          </cell>
        </row>
        <row r="3089">
          <cell r="I3089">
            <v>86225</v>
          </cell>
        </row>
        <row r="3090">
          <cell r="I3090">
            <v>48230</v>
          </cell>
        </row>
        <row r="3091">
          <cell r="I3091">
            <v>64275</v>
          </cell>
        </row>
        <row r="3092">
          <cell r="I3092">
            <v>83365</v>
          </cell>
        </row>
        <row r="3093">
          <cell r="I3093">
            <v>112835</v>
          </cell>
        </row>
        <row r="3094">
          <cell r="I3094">
            <v>79065</v>
          </cell>
        </row>
        <row r="3095">
          <cell r="I3095">
            <v>95130</v>
          </cell>
        </row>
        <row r="3096">
          <cell r="I3096">
            <v>61050</v>
          </cell>
        </row>
        <row r="3097">
          <cell r="I3097">
            <v>84190</v>
          </cell>
        </row>
        <row r="3098">
          <cell r="I3098">
            <v>96195</v>
          </cell>
        </row>
        <row r="3099">
          <cell r="I3099">
            <v>63645</v>
          </cell>
        </row>
        <row r="3100">
          <cell r="I3100">
            <v>76430</v>
          </cell>
        </row>
        <row r="3101">
          <cell r="I3101">
            <v>74000</v>
          </cell>
        </row>
        <row r="3102">
          <cell r="I3102">
            <v>85095</v>
          </cell>
        </row>
        <row r="3103">
          <cell r="I3103">
            <v>86460</v>
          </cell>
        </row>
        <row r="3104">
          <cell r="I3104">
            <v>82330</v>
          </cell>
        </row>
        <row r="3105">
          <cell r="I3105">
            <v>50470</v>
          </cell>
        </row>
        <row r="3106">
          <cell r="I3106">
            <v>48230</v>
          </cell>
        </row>
        <row r="3107">
          <cell r="I3107">
            <v>62305</v>
          </cell>
        </row>
        <row r="3108">
          <cell r="I3108">
            <v>115255</v>
          </cell>
        </row>
        <row r="3109">
          <cell r="I3109">
            <v>91445</v>
          </cell>
        </row>
        <row r="3110">
          <cell r="I3110">
            <v>84555</v>
          </cell>
        </row>
        <row r="3111">
          <cell r="I3111">
            <v>90205</v>
          </cell>
        </row>
        <row r="3112">
          <cell r="I3112">
            <v>63925</v>
          </cell>
        </row>
        <row r="3113">
          <cell r="I3113">
            <v>84660</v>
          </cell>
        </row>
        <row r="3114">
          <cell r="I3114">
            <v>83460</v>
          </cell>
        </row>
        <row r="3115">
          <cell r="I3115">
            <v>86430</v>
          </cell>
        </row>
        <row r="3116">
          <cell r="I3116">
            <v>65080</v>
          </cell>
        </row>
        <row r="3117">
          <cell r="I3117">
            <v>100870</v>
          </cell>
        </row>
        <row r="3118">
          <cell r="I3118">
            <v>133285</v>
          </cell>
        </row>
        <row r="3119">
          <cell r="I3119">
            <v>67510</v>
          </cell>
        </row>
        <row r="3120">
          <cell r="I3120">
            <v>66370</v>
          </cell>
        </row>
        <row r="3121">
          <cell r="I3121">
            <v>96770</v>
          </cell>
        </row>
        <row r="3122">
          <cell r="I3122">
            <v>48230</v>
          </cell>
        </row>
        <row r="3123">
          <cell r="I3123">
            <v>97950</v>
          </cell>
        </row>
        <row r="3124">
          <cell r="I3124">
            <v>64275</v>
          </cell>
        </row>
        <row r="3125">
          <cell r="I3125">
            <v>86235</v>
          </cell>
        </row>
        <row r="3126">
          <cell r="I3126">
            <v>71660</v>
          </cell>
        </row>
        <row r="3127">
          <cell r="I3127">
            <v>84130</v>
          </cell>
        </row>
        <row r="3128">
          <cell r="I3128">
            <v>92675</v>
          </cell>
        </row>
        <row r="3129">
          <cell r="I3129">
            <v>54490</v>
          </cell>
        </row>
        <row r="3130">
          <cell r="I3130">
            <v>94130</v>
          </cell>
        </row>
        <row r="3131">
          <cell r="I3131">
            <v>62325</v>
          </cell>
        </row>
        <row r="3132">
          <cell r="I3132">
            <v>49715</v>
          </cell>
        </row>
        <row r="3133">
          <cell r="I3133">
            <v>80030</v>
          </cell>
        </row>
        <row r="3134">
          <cell r="I3134">
            <v>102180</v>
          </cell>
        </row>
        <row r="3135">
          <cell r="I3135">
            <v>74675</v>
          </cell>
        </row>
        <row r="3136">
          <cell r="I3136">
            <v>92440</v>
          </cell>
        </row>
        <row r="3137">
          <cell r="I3137">
            <v>67615</v>
          </cell>
        </row>
        <row r="3138">
          <cell r="I3138">
            <v>68890</v>
          </cell>
        </row>
        <row r="3139">
          <cell r="I3139">
            <v>90390</v>
          </cell>
        </row>
        <row r="3140">
          <cell r="I3140">
            <v>53860</v>
          </cell>
        </row>
        <row r="3141">
          <cell r="I3141">
            <v>74245</v>
          </cell>
        </row>
        <row r="3142">
          <cell r="I3142">
            <v>75660</v>
          </cell>
        </row>
        <row r="3143">
          <cell r="I3143">
            <v>82870</v>
          </cell>
        </row>
        <row r="3144">
          <cell r="I3144">
            <v>83930</v>
          </cell>
        </row>
        <row r="3145">
          <cell r="I3145">
            <v>55450</v>
          </cell>
        </row>
        <row r="3146">
          <cell r="I3146">
            <v>74410</v>
          </cell>
        </row>
        <row r="3147">
          <cell r="I3147">
            <v>69470</v>
          </cell>
        </row>
        <row r="3148">
          <cell r="I3148">
            <v>87950</v>
          </cell>
        </row>
        <row r="3149">
          <cell r="I3149">
            <v>71215</v>
          </cell>
        </row>
        <row r="3150">
          <cell r="I3150">
            <v>57640</v>
          </cell>
        </row>
        <row r="3151">
          <cell r="I3151">
            <v>87555</v>
          </cell>
        </row>
        <row r="3152">
          <cell r="I3152">
            <v>53275</v>
          </cell>
        </row>
        <row r="3153">
          <cell r="I3153">
            <v>66555</v>
          </cell>
        </row>
        <row r="3154">
          <cell r="I3154">
            <v>126340</v>
          </cell>
        </row>
        <row r="3155">
          <cell r="I3155">
            <v>58270</v>
          </cell>
        </row>
        <row r="3156">
          <cell r="I3156">
            <v>100455</v>
          </cell>
        </row>
        <row r="3157">
          <cell r="I3157">
            <v>74810</v>
          </cell>
        </row>
        <row r="3158">
          <cell r="I3158">
            <v>83225</v>
          </cell>
        </row>
        <row r="3159">
          <cell r="I3159">
            <v>69820</v>
          </cell>
        </row>
        <row r="3160">
          <cell r="I3160">
            <v>81120</v>
          </cell>
        </row>
        <row r="3161">
          <cell r="I3161">
            <v>65445</v>
          </cell>
        </row>
        <row r="3162">
          <cell r="I3162">
            <v>88305</v>
          </cell>
        </row>
        <row r="3163">
          <cell r="I3163">
            <v>59280</v>
          </cell>
        </row>
        <row r="3164">
          <cell r="I3164">
            <v>63490</v>
          </cell>
        </row>
        <row r="3165">
          <cell r="I3165">
            <v>70800</v>
          </cell>
        </row>
        <row r="3166">
          <cell r="I3166">
            <v>68245</v>
          </cell>
        </row>
        <row r="3167">
          <cell r="I3167">
            <v>91715</v>
          </cell>
        </row>
        <row r="3168">
          <cell r="I3168">
            <v>87695</v>
          </cell>
        </row>
        <row r="3169">
          <cell r="I3169">
            <v>61130</v>
          </cell>
        </row>
        <row r="3170">
          <cell r="I3170">
            <v>79865</v>
          </cell>
        </row>
        <row r="3171">
          <cell r="I3171">
            <v>70525</v>
          </cell>
        </row>
        <row r="3172">
          <cell r="I3172">
            <v>74715</v>
          </cell>
        </row>
        <row r="3173">
          <cell r="I3173">
            <v>57930</v>
          </cell>
        </row>
        <row r="3174">
          <cell r="I3174">
            <v>89885</v>
          </cell>
        </row>
        <row r="3175">
          <cell r="I3175">
            <v>72350</v>
          </cell>
        </row>
        <row r="3176">
          <cell r="I3176">
            <v>60850</v>
          </cell>
        </row>
        <row r="3177">
          <cell r="I3177">
            <v>64310</v>
          </cell>
        </row>
        <row r="3178">
          <cell r="I3178">
            <v>87615</v>
          </cell>
        </row>
        <row r="3179">
          <cell r="I3179">
            <v>97245</v>
          </cell>
        </row>
        <row r="3180">
          <cell r="I3180">
            <v>73430</v>
          </cell>
        </row>
        <row r="3181">
          <cell r="I3181">
            <v>76125</v>
          </cell>
        </row>
        <row r="3182">
          <cell r="I3182">
            <v>69830</v>
          </cell>
        </row>
        <row r="3183">
          <cell r="I3183">
            <v>53630</v>
          </cell>
        </row>
        <row r="3184">
          <cell r="I3184">
            <v>66435</v>
          </cell>
        </row>
        <row r="3185">
          <cell r="I3185">
            <v>56395</v>
          </cell>
        </row>
        <row r="3186">
          <cell r="I3186">
            <v>69880</v>
          </cell>
        </row>
        <row r="3187">
          <cell r="I3187">
            <v>98025</v>
          </cell>
        </row>
        <row r="3188">
          <cell r="I3188">
            <v>99605</v>
          </cell>
        </row>
        <row r="3189">
          <cell r="I3189">
            <v>67140</v>
          </cell>
        </row>
        <row r="3190">
          <cell r="I3190">
            <v>77715</v>
          </cell>
        </row>
        <row r="3191">
          <cell r="I3191">
            <v>61630</v>
          </cell>
        </row>
        <row r="3192">
          <cell r="I3192">
            <v>79815</v>
          </cell>
        </row>
        <row r="3193">
          <cell r="I3193">
            <v>86790</v>
          </cell>
        </row>
        <row r="3194">
          <cell r="I3194">
            <v>79885</v>
          </cell>
        </row>
        <row r="3195">
          <cell r="I3195">
            <v>63700</v>
          </cell>
        </row>
        <row r="3196">
          <cell r="I3196">
            <v>75160</v>
          </cell>
        </row>
        <row r="3197">
          <cell r="I3197">
            <v>51110</v>
          </cell>
        </row>
        <row r="3198">
          <cell r="I3198">
            <v>52915</v>
          </cell>
        </row>
        <row r="3199">
          <cell r="I3199">
            <v>90325</v>
          </cell>
        </row>
        <row r="3200">
          <cell r="I3200">
            <v>64090</v>
          </cell>
        </row>
        <row r="3201">
          <cell r="I3201">
            <v>73980</v>
          </cell>
        </row>
        <row r="3202">
          <cell r="I3202">
            <v>70830</v>
          </cell>
        </row>
        <row r="3203">
          <cell r="I3203">
            <v>70320</v>
          </cell>
        </row>
        <row r="3204">
          <cell r="I3204">
            <v>48230</v>
          </cell>
        </row>
        <row r="3205">
          <cell r="I3205">
            <v>81580</v>
          </cell>
        </row>
        <row r="3206">
          <cell r="I3206">
            <v>76490</v>
          </cell>
        </row>
        <row r="3207">
          <cell r="I3207">
            <v>68505</v>
          </cell>
        </row>
        <row r="3208">
          <cell r="I3208">
            <v>75240</v>
          </cell>
        </row>
        <row r="3209">
          <cell r="I3209">
            <v>79045</v>
          </cell>
        </row>
        <row r="3210">
          <cell r="I3210">
            <v>84570</v>
          </cell>
        </row>
        <row r="3211">
          <cell r="I3211">
            <v>48950</v>
          </cell>
        </row>
        <row r="3212">
          <cell r="I3212">
            <v>69250</v>
          </cell>
        </row>
        <row r="3213">
          <cell r="I3213">
            <v>96670</v>
          </cell>
        </row>
        <row r="3214">
          <cell r="I3214">
            <v>111205</v>
          </cell>
        </row>
        <row r="3215">
          <cell r="I3215">
            <v>109525</v>
          </cell>
        </row>
        <row r="3216">
          <cell r="I3216">
            <v>104760</v>
          </cell>
        </row>
        <row r="3217">
          <cell r="I3217">
            <v>70505</v>
          </cell>
        </row>
        <row r="3218">
          <cell r="I3218">
            <v>106585</v>
          </cell>
        </row>
        <row r="3219">
          <cell r="I3219">
            <v>48230</v>
          </cell>
        </row>
        <row r="3220">
          <cell r="I3220">
            <v>53055</v>
          </cell>
        </row>
        <row r="3221">
          <cell r="I3221">
            <v>82250</v>
          </cell>
        </row>
        <row r="3222">
          <cell r="I3222">
            <v>71000</v>
          </cell>
        </row>
        <row r="3223">
          <cell r="I3223">
            <v>65325</v>
          </cell>
        </row>
        <row r="3224">
          <cell r="I3224">
            <v>72815</v>
          </cell>
        </row>
        <row r="3225">
          <cell r="I3225">
            <v>62720</v>
          </cell>
        </row>
        <row r="3226">
          <cell r="I3226">
            <v>79965</v>
          </cell>
        </row>
        <row r="3227">
          <cell r="I3227">
            <v>82380</v>
          </cell>
        </row>
        <row r="3228">
          <cell r="I3228">
            <v>91610</v>
          </cell>
        </row>
        <row r="3229">
          <cell r="I3229">
            <v>72225</v>
          </cell>
        </row>
        <row r="3230">
          <cell r="I3230">
            <v>54660</v>
          </cell>
        </row>
        <row r="3231">
          <cell r="I3231">
            <v>97920</v>
          </cell>
        </row>
        <row r="3232">
          <cell r="I3232">
            <v>63380</v>
          </cell>
        </row>
        <row r="3233">
          <cell r="I3233">
            <v>51150</v>
          </cell>
        </row>
        <row r="3234">
          <cell r="I3234">
            <v>65545</v>
          </cell>
        </row>
        <row r="3235">
          <cell r="I3235">
            <v>67655</v>
          </cell>
        </row>
        <row r="3236">
          <cell r="I3236">
            <v>79460</v>
          </cell>
        </row>
        <row r="3237">
          <cell r="I3237">
            <v>87395</v>
          </cell>
        </row>
        <row r="3238">
          <cell r="I3238">
            <v>52165</v>
          </cell>
        </row>
        <row r="3239">
          <cell r="I3239">
            <v>79265</v>
          </cell>
        </row>
        <row r="3240">
          <cell r="I3240">
            <v>69245</v>
          </cell>
        </row>
        <row r="3241">
          <cell r="I3241">
            <v>58720</v>
          </cell>
        </row>
        <row r="3242">
          <cell r="I3242">
            <v>75430</v>
          </cell>
        </row>
        <row r="3243">
          <cell r="I3243">
            <v>66425</v>
          </cell>
        </row>
        <row r="3244">
          <cell r="I3244">
            <v>71705</v>
          </cell>
        </row>
        <row r="3245">
          <cell r="I3245">
            <v>98590</v>
          </cell>
        </row>
        <row r="3246">
          <cell r="I3246">
            <v>57185</v>
          </cell>
        </row>
        <row r="3247">
          <cell r="I3247">
            <v>65200</v>
          </cell>
        </row>
        <row r="3248">
          <cell r="I3248">
            <v>66440</v>
          </cell>
        </row>
        <row r="3249">
          <cell r="I3249">
            <v>113145</v>
          </cell>
        </row>
        <row r="3250">
          <cell r="I3250">
            <v>93280</v>
          </cell>
        </row>
        <row r="3251">
          <cell r="I3251">
            <v>103705</v>
          </cell>
        </row>
        <row r="3252">
          <cell r="I3252">
            <v>108360</v>
          </cell>
        </row>
        <row r="3253">
          <cell r="I3253">
            <v>65140</v>
          </cell>
        </row>
        <row r="3254">
          <cell r="I3254">
            <v>111165</v>
          </cell>
        </row>
        <row r="3255">
          <cell r="I3255">
            <v>75865</v>
          </cell>
        </row>
        <row r="3256">
          <cell r="I3256">
            <v>56730</v>
          </cell>
        </row>
        <row r="3257">
          <cell r="I3257">
            <v>91455</v>
          </cell>
        </row>
        <row r="3258">
          <cell r="I3258">
            <v>95000</v>
          </cell>
        </row>
        <row r="3259">
          <cell r="I3259">
            <v>104350</v>
          </cell>
        </row>
        <row r="3260">
          <cell r="I3260">
            <v>88225</v>
          </cell>
        </row>
        <row r="3261">
          <cell r="I3261">
            <v>71970</v>
          </cell>
        </row>
        <row r="3262">
          <cell r="I3262">
            <v>48230</v>
          </cell>
        </row>
        <row r="3263">
          <cell r="I3263">
            <v>52205</v>
          </cell>
        </row>
        <row r="3264">
          <cell r="I3264">
            <v>76985</v>
          </cell>
        </row>
        <row r="3265">
          <cell r="I3265">
            <v>94385</v>
          </cell>
        </row>
        <row r="3266">
          <cell r="I3266">
            <v>66180</v>
          </cell>
        </row>
        <row r="3267">
          <cell r="I3267">
            <v>67365</v>
          </cell>
        </row>
        <row r="3268">
          <cell r="I3268">
            <v>81805</v>
          </cell>
        </row>
        <row r="3269">
          <cell r="I3269">
            <v>97300</v>
          </cell>
        </row>
        <row r="3270">
          <cell r="I3270">
            <v>87675</v>
          </cell>
        </row>
        <row r="3271">
          <cell r="I3271">
            <v>82625</v>
          </cell>
        </row>
        <row r="3272">
          <cell r="I3272">
            <v>85315</v>
          </cell>
        </row>
        <row r="3273">
          <cell r="I3273">
            <v>90185</v>
          </cell>
        </row>
        <row r="3274">
          <cell r="I3274">
            <v>63560</v>
          </cell>
        </row>
        <row r="3275">
          <cell r="I3275">
            <v>93090</v>
          </cell>
        </row>
        <row r="3276">
          <cell r="I3276">
            <v>64710</v>
          </cell>
        </row>
        <row r="3277">
          <cell r="I3277">
            <v>61630</v>
          </cell>
        </row>
        <row r="3278">
          <cell r="I3278">
            <v>69440</v>
          </cell>
        </row>
        <row r="3279">
          <cell r="I3279">
            <v>52375</v>
          </cell>
        </row>
        <row r="3280">
          <cell r="I3280">
            <v>78790</v>
          </cell>
        </row>
        <row r="3281">
          <cell r="I3281">
            <v>114595</v>
          </cell>
        </row>
        <row r="3282">
          <cell r="I3282">
            <v>69400</v>
          </cell>
        </row>
        <row r="3283">
          <cell r="I3283">
            <v>72450</v>
          </cell>
        </row>
        <row r="3284">
          <cell r="I3284">
            <v>78570</v>
          </cell>
        </row>
        <row r="3285">
          <cell r="I3285">
            <v>71265</v>
          </cell>
        </row>
        <row r="3286">
          <cell r="I3286">
            <v>70480</v>
          </cell>
        </row>
        <row r="3287">
          <cell r="I3287">
            <v>71220</v>
          </cell>
        </row>
        <row r="3288">
          <cell r="I3288">
            <v>98580</v>
          </cell>
        </row>
        <row r="3289">
          <cell r="I3289">
            <v>85740</v>
          </cell>
        </row>
        <row r="3290">
          <cell r="I3290">
            <v>86960</v>
          </cell>
        </row>
        <row r="3291">
          <cell r="I3291">
            <v>95085</v>
          </cell>
        </row>
        <row r="3292">
          <cell r="I3292">
            <v>76625</v>
          </cell>
        </row>
        <row r="3293">
          <cell r="I3293">
            <v>62365</v>
          </cell>
        </row>
        <row r="3294">
          <cell r="I3294">
            <v>53510</v>
          </cell>
        </row>
        <row r="3295">
          <cell r="I3295">
            <v>89965</v>
          </cell>
        </row>
        <row r="3296">
          <cell r="I3296">
            <v>111610</v>
          </cell>
        </row>
        <row r="3297">
          <cell r="I3297">
            <v>63995</v>
          </cell>
        </row>
        <row r="3298">
          <cell r="I3298">
            <v>48230</v>
          </cell>
        </row>
        <row r="3299">
          <cell r="I3299">
            <v>75970</v>
          </cell>
        </row>
        <row r="3300">
          <cell r="I3300">
            <v>64215</v>
          </cell>
        </row>
        <row r="3301">
          <cell r="I3301">
            <v>74855</v>
          </cell>
        </row>
        <row r="3302">
          <cell r="I3302">
            <v>70370</v>
          </cell>
        </row>
        <row r="3303">
          <cell r="I3303">
            <v>81740</v>
          </cell>
        </row>
        <row r="3304">
          <cell r="I3304">
            <v>83780</v>
          </cell>
        </row>
        <row r="3305">
          <cell r="I3305">
            <v>95480</v>
          </cell>
        </row>
        <row r="3306">
          <cell r="I3306">
            <v>68700</v>
          </cell>
        </row>
        <row r="3307">
          <cell r="I3307">
            <v>61820</v>
          </cell>
        </row>
        <row r="3308">
          <cell r="I3308">
            <v>82170</v>
          </cell>
        </row>
        <row r="3309">
          <cell r="I3309">
            <v>55305</v>
          </cell>
        </row>
        <row r="3310">
          <cell r="I3310">
            <v>95880</v>
          </cell>
        </row>
        <row r="3311">
          <cell r="I3311">
            <v>64010</v>
          </cell>
        </row>
        <row r="3312">
          <cell r="I3312">
            <v>59490</v>
          </cell>
        </row>
        <row r="3313">
          <cell r="I3313">
            <v>81235</v>
          </cell>
        </row>
        <row r="3314">
          <cell r="I3314">
            <v>79760</v>
          </cell>
        </row>
        <row r="3315">
          <cell r="I3315">
            <v>70115</v>
          </cell>
        </row>
        <row r="3316">
          <cell r="I3316">
            <v>68765</v>
          </cell>
        </row>
        <row r="3317">
          <cell r="I3317">
            <v>95750</v>
          </cell>
        </row>
        <row r="3318">
          <cell r="I3318">
            <v>67920</v>
          </cell>
        </row>
        <row r="3319">
          <cell r="I3319">
            <v>97060</v>
          </cell>
        </row>
        <row r="3320">
          <cell r="I3320">
            <v>84460</v>
          </cell>
        </row>
        <row r="3321">
          <cell r="I3321">
            <v>78485</v>
          </cell>
        </row>
        <row r="3322">
          <cell r="I3322">
            <v>62645</v>
          </cell>
        </row>
        <row r="3323">
          <cell r="I3323">
            <v>74955</v>
          </cell>
        </row>
        <row r="3324">
          <cell r="I3324">
            <v>54525</v>
          </cell>
        </row>
        <row r="3325">
          <cell r="I3325">
            <v>49380</v>
          </cell>
        </row>
        <row r="3326">
          <cell r="I3326">
            <v>70385</v>
          </cell>
        </row>
        <row r="3327">
          <cell r="I3327">
            <v>82890</v>
          </cell>
        </row>
        <row r="3328">
          <cell r="I3328">
            <v>84945</v>
          </cell>
        </row>
        <row r="3329">
          <cell r="I3329">
            <v>107390</v>
          </cell>
        </row>
        <row r="3330">
          <cell r="I3330">
            <v>100020</v>
          </cell>
        </row>
        <row r="3331">
          <cell r="I3331">
            <v>62440</v>
          </cell>
        </row>
        <row r="3332">
          <cell r="I3332">
            <v>63780</v>
          </cell>
        </row>
        <row r="3333">
          <cell r="I3333">
            <v>84045</v>
          </cell>
        </row>
        <row r="3334">
          <cell r="I3334">
            <v>77355</v>
          </cell>
        </row>
        <row r="3335">
          <cell r="I3335">
            <v>71835</v>
          </cell>
        </row>
        <row r="3336">
          <cell r="I3336">
            <v>79625</v>
          </cell>
        </row>
        <row r="3337">
          <cell r="I3337">
            <v>81610</v>
          </cell>
        </row>
        <row r="3338">
          <cell r="I3338">
            <v>88225</v>
          </cell>
        </row>
        <row r="3339">
          <cell r="I3339">
            <v>71125</v>
          </cell>
        </row>
        <row r="3340">
          <cell r="I3340">
            <v>76805</v>
          </cell>
        </row>
        <row r="3341">
          <cell r="I3341">
            <v>109845</v>
          </cell>
        </row>
        <row r="3342">
          <cell r="I3342">
            <v>61735</v>
          </cell>
        </row>
        <row r="3343">
          <cell r="I3343">
            <v>75110</v>
          </cell>
        </row>
        <row r="3344">
          <cell r="I3344">
            <v>73165</v>
          </cell>
        </row>
        <row r="3345">
          <cell r="I3345">
            <v>74610</v>
          </cell>
        </row>
        <row r="3346">
          <cell r="I3346">
            <v>128655</v>
          </cell>
        </row>
        <row r="3347">
          <cell r="I3347">
            <v>56390</v>
          </cell>
        </row>
        <row r="3348">
          <cell r="I3348">
            <v>69080</v>
          </cell>
        </row>
        <row r="3349">
          <cell r="I3349">
            <v>48230</v>
          </cell>
        </row>
        <row r="3350">
          <cell r="I3350">
            <v>115455</v>
          </cell>
        </row>
        <row r="3351">
          <cell r="I3351">
            <v>91020</v>
          </cell>
        </row>
        <row r="3352">
          <cell r="I3352">
            <v>82865</v>
          </cell>
        </row>
        <row r="3353">
          <cell r="I3353">
            <v>79645</v>
          </cell>
        </row>
        <row r="3354">
          <cell r="I3354">
            <v>69140</v>
          </cell>
        </row>
        <row r="3355">
          <cell r="I3355">
            <v>65375</v>
          </cell>
        </row>
        <row r="3356">
          <cell r="I3356">
            <v>53050</v>
          </cell>
        </row>
        <row r="3357">
          <cell r="I3357">
            <v>59640</v>
          </cell>
        </row>
        <row r="3358">
          <cell r="I3358">
            <v>82435</v>
          </cell>
        </row>
        <row r="3359">
          <cell r="I3359">
            <v>92450</v>
          </cell>
        </row>
        <row r="3360">
          <cell r="I3360">
            <v>48230</v>
          </cell>
        </row>
        <row r="3361">
          <cell r="I3361">
            <v>84580</v>
          </cell>
        </row>
        <row r="3362">
          <cell r="I3362">
            <v>89060</v>
          </cell>
        </row>
        <row r="3363">
          <cell r="I3363">
            <v>66695</v>
          </cell>
        </row>
        <row r="3364">
          <cell r="I3364">
            <v>84940</v>
          </cell>
        </row>
        <row r="3365">
          <cell r="I3365">
            <v>84315</v>
          </cell>
        </row>
        <row r="3366">
          <cell r="I3366">
            <v>90485</v>
          </cell>
        </row>
        <row r="3367">
          <cell r="I3367">
            <v>98240</v>
          </cell>
        </row>
        <row r="3368">
          <cell r="I3368">
            <v>86705</v>
          </cell>
        </row>
        <row r="3369">
          <cell r="I3369">
            <v>76430</v>
          </cell>
        </row>
        <row r="3370">
          <cell r="I3370">
            <v>70825</v>
          </cell>
        </row>
        <row r="3371">
          <cell r="I3371">
            <v>80785</v>
          </cell>
        </row>
        <row r="3372">
          <cell r="I3372">
            <v>95700</v>
          </cell>
        </row>
        <row r="3373">
          <cell r="I3373">
            <v>69385</v>
          </cell>
        </row>
        <row r="3374">
          <cell r="I3374">
            <v>56340</v>
          </cell>
        </row>
        <row r="3375">
          <cell r="I3375">
            <v>104655</v>
          </cell>
        </row>
        <row r="3376">
          <cell r="I3376">
            <v>67495</v>
          </cell>
        </row>
        <row r="3377">
          <cell r="I3377">
            <v>52125</v>
          </cell>
        </row>
        <row r="3378">
          <cell r="I3378">
            <v>89960</v>
          </cell>
        </row>
        <row r="3379">
          <cell r="I3379">
            <v>89965</v>
          </cell>
        </row>
        <row r="3380">
          <cell r="I3380">
            <v>48230</v>
          </cell>
        </row>
        <row r="3381">
          <cell r="I3381">
            <v>63930</v>
          </cell>
        </row>
        <row r="3382">
          <cell r="I3382">
            <v>75770</v>
          </cell>
        </row>
        <row r="3383">
          <cell r="I3383">
            <v>92830</v>
          </cell>
        </row>
        <row r="3384">
          <cell r="I3384">
            <v>68195</v>
          </cell>
        </row>
        <row r="3385">
          <cell r="I3385">
            <v>79475</v>
          </cell>
        </row>
        <row r="3386">
          <cell r="I3386">
            <v>66985</v>
          </cell>
        </row>
        <row r="3387">
          <cell r="I3387">
            <v>74715</v>
          </cell>
        </row>
        <row r="3388">
          <cell r="I3388">
            <v>58495</v>
          </cell>
        </row>
        <row r="3389">
          <cell r="I3389">
            <v>69125</v>
          </cell>
        </row>
        <row r="3390">
          <cell r="I3390">
            <v>80950</v>
          </cell>
        </row>
        <row r="3391">
          <cell r="I3391">
            <v>86510</v>
          </cell>
        </row>
        <row r="3392">
          <cell r="I3392">
            <v>95205</v>
          </cell>
        </row>
        <row r="3393">
          <cell r="I3393">
            <v>83150</v>
          </cell>
        </row>
        <row r="3394">
          <cell r="I3394">
            <v>55140</v>
          </cell>
        </row>
        <row r="3395">
          <cell r="I3395">
            <v>80640</v>
          </cell>
        </row>
        <row r="3396">
          <cell r="I3396">
            <v>83545</v>
          </cell>
        </row>
        <row r="3397">
          <cell r="I3397">
            <v>83955</v>
          </cell>
        </row>
        <row r="3398">
          <cell r="I3398">
            <v>62095</v>
          </cell>
        </row>
        <row r="3399">
          <cell r="I3399">
            <v>116800</v>
          </cell>
        </row>
        <row r="3400">
          <cell r="I3400">
            <v>48230</v>
          </cell>
        </row>
        <row r="3401">
          <cell r="I3401">
            <v>92285</v>
          </cell>
        </row>
        <row r="3402">
          <cell r="I3402">
            <v>83845</v>
          </cell>
        </row>
        <row r="3403">
          <cell r="I3403">
            <v>76140</v>
          </cell>
        </row>
        <row r="3404">
          <cell r="I3404">
            <v>48230</v>
          </cell>
        </row>
        <row r="3405">
          <cell r="I3405">
            <v>74750</v>
          </cell>
        </row>
        <row r="3406">
          <cell r="I3406">
            <v>98625</v>
          </cell>
        </row>
        <row r="3407">
          <cell r="I3407">
            <v>81320</v>
          </cell>
        </row>
        <row r="3408">
          <cell r="I3408">
            <v>53055</v>
          </cell>
        </row>
        <row r="3409">
          <cell r="I3409">
            <v>95900</v>
          </cell>
        </row>
        <row r="3410">
          <cell r="I3410">
            <v>75105</v>
          </cell>
        </row>
        <row r="3411">
          <cell r="I3411">
            <v>62535</v>
          </cell>
        </row>
        <row r="3412">
          <cell r="I3412">
            <v>77625</v>
          </cell>
        </row>
        <row r="3413">
          <cell r="I3413">
            <v>58985</v>
          </cell>
        </row>
        <row r="3414">
          <cell r="I3414">
            <v>91855</v>
          </cell>
        </row>
        <row r="3415">
          <cell r="I3415">
            <v>61930</v>
          </cell>
        </row>
        <row r="3416">
          <cell r="I3416">
            <v>69045</v>
          </cell>
        </row>
        <row r="3417">
          <cell r="I3417">
            <v>97130</v>
          </cell>
        </row>
        <row r="3418">
          <cell r="I3418">
            <v>59120</v>
          </cell>
        </row>
        <row r="3419">
          <cell r="I3419">
            <v>60750</v>
          </cell>
        </row>
        <row r="3420">
          <cell r="I3420">
            <v>105590</v>
          </cell>
        </row>
        <row r="3421">
          <cell r="I3421">
            <v>77630</v>
          </cell>
        </row>
        <row r="3422">
          <cell r="I3422">
            <v>77190</v>
          </cell>
        </row>
        <row r="3423">
          <cell r="I3423">
            <v>72110</v>
          </cell>
        </row>
        <row r="3424">
          <cell r="I3424">
            <v>79765</v>
          </cell>
        </row>
        <row r="3425">
          <cell r="I3425">
            <v>86335</v>
          </cell>
        </row>
        <row r="3426">
          <cell r="I3426">
            <v>88105</v>
          </cell>
        </row>
        <row r="3427">
          <cell r="I3427">
            <v>83140</v>
          </cell>
        </row>
        <row r="3428">
          <cell r="I3428">
            <v>64215</v>
          </cell>
        </row>
        <row r="3429">
          <cell r="I3429">
            <v>91785</v>
          </cell>
        </row>
        <row r="3430">
          <cell r="I3430">
            <v>78345</v>
          </cell>
        </row>
        <row r="3431">
          <cell r="I3431">
            <v>98510</v>
          </cell>
        </row>
        <row r="3432">
          <cell r="I3432">
            <v>59490</v>
          </cell>
        </row>
        <row r="3433">
          <cell r="I3433">
            <v>58690</v>
          </cell>
        </row>
        <row r="3434">
          <cell r="I3434">
            <v>75560</v>
          </cell>
        </row>
        <row r="3435">
          <cell r="I3435">
            <v>84205</v>
          </cell>
        </row>
        <row r="3436">
          <cell r="I3436">
            <v>88000</v>
          </cell>
        </row>
        <row r="3437">
          <cell r="I3437">
            <v>98000</v>
          </cell>
        </row>
        <row r="3438">
          <cell r="I3438">
            <v>57805</v>
          </cell>
        </row>
        <row r="3439">
          <cell r="I3439">
            <v>79040</v>
          </cell>
        </row>
        <row r="3440">
          <cell r="I3440">
            <v>112130</v>
          </cell>
        </row>
        <row r="3441">
          <cell r="I3441">
            <v>86965</v>
          </cell>
        </row>
        <row r="3442">
          <cell r="I3442">
            <v>63650</v>
          </cell>
        </row>
        <row r="3443">
          <cell r="I3443">
            <v>78620</v>
          </cell>
        </row>
        <row r="3444">
          <cell r="I3444">
            <v>86570</v>
          </cell>
        </row>
        <row r="3445">
          <cell r="I3445">
            <v>66405</v>
          </cell>
        </row>
        <row r="3446">
          <cell r="I3446">
            <v>72330</v>
          </cell>
        </row>
        <row r="3447">
          <cell r="I3447">
            <v>59445</v>
          </cell>
        </row>
        <row r="3448">
          <cell r="I3448">
            <v>77645</v>
          </cell>
        </row>
        <row r="3449">
          <cell r="I3449">
            <v>89845</v>
          </cell>
        </row>
        <row r="3450">
          <cell r="I3450">
            <v>72465</v>
          </cell>
        </row>
        <row r="3451">
          <cell r="I3451">
            <v>62520</v>
          </cell>
        </row>
        <row r="3452">
          <cell r="I3452">
            <v>59820</v>
          </cell>
        </row>
        <row r="3453">
          <cell r="I3453">
            <v>73250</v>
          </cell>
        </row>
        <row r="3454">
          <cell r="I3454">
            <v>64230</v>
          </cell>
        </row>
        <row r="3455">
          <cell r="I3455">
            <v>65845</v>
          </cell>
        </row>
        <row r="3456">
          <cell r="I3456">
            <v>71950</v>
          </cell>
        </row>
        <row r="3457">
          <cell r="I3457">
            <v>67040</v>
          </cell>
        </row>
        <row r="3458">
          <cell r="I3458">
            <v>78175</v>
          </cell>
        </row>
        <row r="3459">
          <cell r="I3459">
            <v>72420</v>
          </cell>
        </row>
        <row r="3460">
          <cell r="I3460">
            <v>67415</v>
          </cell>
        </row>
        <row r="3461">
          <cell r="I3461">
            <v>93445</v>
          </cell>
        </row>
        <row r="3462">
          <cell r="I3462">
            <v>59775</v>
          </cell>
        </row>
        <row r="3463">
          <cell r="I3463">
            <v>63940</v>
          </cell>
        </row>
        <row r="3464">
          <cell r="I3464">
            <v>72120</v>
          </cell>
        </row>
        <row r="3465">
          <cell r="I3465">
            <v>80190</v>
          </cell>
        </row>
        <row r="3466">
          <cell r="I3466">
            <v>73020</v>
          </cell>
        </row>
        <row r="3467">
          <cell r="I3467">
            <v>76805</v>
          </cell>
        </row>
        <row r="3468">
          <cell r="I3468">
            <v>57225</v>
          </cell>
        </row>
        <row r="3469">
          <cell r="I3469">
            <v>76375</v>
          </cell>
        </row>
        <row r="3470">
          <cell r="I3470">
            <v>55280</v>
          </cell>
        </row>
        <row r="3471">
          <cell r="I3471">
            <v>88960</v>
          </cell>
        </row>
        <row r="3472">
          <cell r="I3472">
            <v>92750</v>
          </cell>
        </row>
        <row r="3473">
          <cell r="I3473">
            <v>55520</v>
          </cell>
        </row>
        <row r="3474">
          <cell r="I3474">
            <v>73920</v>
          </cell>
        </row>
        <row r="3475">
          <cell r="I3475">
            <v>71935</v>
          </cell>
        </row>
        <row r="3476">
          <cell r="I3476">
            <v>68900</v>
          </cell>
        </row>
        <row r="3477">
          <cell r="I3477">
            <v>93525</v>
          </cell>
        </row>
        <row r="3478">
          <cell r="I3478">
            <v>65745</v>
          </cell>
        </row>
        <row r="3479">
          <cell r="I3479">
            <v>82390</v>
          </cell>
        </row>
        <row r="3480">
          <cell r="I3480">
            <v>48230</v>
          </cell>
        </row>
        <row r="3481">
          <cell r="I3481">
            <v>73355</v>
          </cell>
        </row>
        <row r="3482">
          <cell r="I3482">
            <v>92905</v>
          </cell>
        </row>
        <row r="3483">
          <cell r="I3483">
            <v>64450</v>
          </cell>
        </row>
        <row r="3484">
          <cell r="I3484">
            <v>61270</v>
          </cell>
        </row>
        <row r="3485">
          <cell r="I3485">
            <v>72075</v>
          </cell>
        </row>
        <row r="3486">
          <cell r="I3486">
            <v>65160</v>
          </cell>
        </row>
        <row r="3487">
          <cell r="I3487">
            <v>76785</v>
          </cell>
        </row>
        <row r="3488">
          <cell r="I3488">
            <v>107490</v>
          </cell>
        </row>
        <row r="3489">
          <cell r="I3489">
            <v>62530</v>
          </cell>
        </row>
        <row r="3490">
          <cell r="I3490">
            <v>55845</v>
          </cell>
        </row>
        <row r="3491">
          <cell r="I3491">
            <v>65040</v>
          </cell>
        </row>
        <row r="3492">
          <cell r="I3492">
            <v>61195</v>
          </cell>
        </row>
        <row r="3493">
          <cell r="I3493">
            <v>83570</v>
          </cell>
        </row>
        <row r="3494">
          <cell r="I3494">
            <v>59975</v>
          </cell>
        </row>
        <row r="3495">
          <cell r="I3495">
            <v>75530</v>
          </cell>
        </row>
        <row r="3496">
          <cell r="I3496">
            <v>83835</v>
          </cell>
        </row>
        <row r="3497">
          <cell r="I3497">
            <v>58255</v>
          </cell>
        </row>
        <row r="3498">
          <cell r="I3498">
            <v>83790</v>
          </cell>
        </row>
        <row r="3499">
          <cell r="I3499">
            <v>71420</v>
          </cell>
        </row>
        <row r="3500">
          <cell r="I3500">
            <v>87380</v>
          </cell>
        </row>
        <row r="3501">
          <cell r="I3501">
            <v>63635</v>
          </cell>
        </row>
        <row r="3502">
          <cell r="I3502">
            <v>93900</v>
          </cell>
        </row>
        <row r="3503">
          <cell r="I3503">
            <v>100865</v>
          </cell>
        </row>
        <row r="3504">
          <cell r="I3504">
            <v>96610</v>
          </cell>
        </row>
        <row r="3505">
          <cell r="I3505">
            <v>68905</v>
          </cell>
        </row>
        <row r="3506">
          <cell r="I3506">
            <v>84595</v>
          </cell>
        </row>
        <row r="3507">
          <cell r="I3507">
            <v>60250</v>
          </cell>
        </row>
        <row r="3508">
          <cell r="I3508">
            <v>76050</v>
          </cell>
        </row>
        <row r="3509">
          <cell r="I3509">
            <v>93695</v>
          </cell>
        </row>
        <row r="3510">
          <cell r="I3510">
            <v>83820</v>
          </cell>
        </row>
        <row r="3511">
          <cell r="I3511">
            <v>79925</v>
          </cell>
        </row>
        <row r="3512">
          <cell r="I3512">
            <v>100910</v>
          </cell>
        </row>
        <row r="3513">
          <cell r="I3513">
            <v>80610</v>
          </cell>
        </row>
        <row r="3514">
          <cell r="I3514">
            <v>72795</v>
          </cell>
        </row>
        <row r="3515">
          <cell r="I3515">
            <v>66400</v>
          </cell>
        </row>
        <row r="3516">
          <cell r="I3516">
            <v>73815</v>
          </cell>
        </row>
        <row r="3517">
          <cell r="I3517">
            <v>103755</v>
          </cell>
        </row>
        <row r="3518">
          <cell r="I3518">
            <v>99950</v>
          </cell>
        </row>
        <row r="3519">
          <cell r="I3519">
            <v>99360</v>
          </cell>
        </row>
        <row r="3520">
          <cell r="I3520">
            <v>99710</v>
          </cell>
        </row>
        <row r="3521">
          <cell r="I3521">
            <v>70755</v>
          </cell>
        </row>
        <row r="3522">
          <cell r="I3522">
            <v>68485</v>
          </cell>
        </row>
        <row r="3523">
          <cell r="I3523">
            <v>78575</v>
          </cell>
        </row>
        <row r="3524">
          <cell r="I3524">
            <v>58465</v>
          </cell>
        </row>
        <row r="3525">
          <cell r="I3525">
            <v>64925</v>
          </cell>
        </row>
        <row r="3526">
          <cell r="I3526">
            <v>48230</v>
          </cell>
        </row>
        <row r="3527">
          <cell r="I3527">
            <v>122265</v>
          </cell>
        </row>
        <row r="3528">
          <cell r="I3528">
            <v>55740</v>
          </cell>
        </row>
        <row r="3529">
          <cell r="I3529">
            <v>103540</v>
          </cell>
        </row>
        <row r="3530">
          <cell r="I3530">
            <v>61335</v>
          </cell>
        </row>
        <row r="3531">
          <cell r="I3531">
            <v>92290</v>
          </cell>
        </row>
        <row r="3532">
          <cell r="I3532">
            <v>65945</v>
          </cell>
        </row>
        <row r="3533">
          <cell r="I3533">
            <v>69085</v>
          </cell>
        </row>
        <row r="3534">
          <cell r="I3534">
            <v>93075</v>
          </cell>
        </row>
        <row r="3535">
          <cell r="I3535">
            <v>80005</v>
          </cell>
        </row>
        <row r="3536">
          <cell r="I3536">
            <v>80060</v>
          </cell>
        </row>
        <row r="3537">
          <cell r="I3537">
            <v>93775</v>
          </cell>
        </row>
        <row r="3538">
          <cell r="I3538">
            <v>92905</v>
          </cell>
        </row>
        <row r="3539">
          <cell r="I3539">
            <v>73550</v>
          </cell>
        </row>
        <row r="3540">
          <cell r="I3540">
            <v>78820</v>
          </cell>
        </row>
        <row r="3541">
          <cell r="I3541">
            <v>91875</v>
          </cell>
        </row>
        <row r="3542">
          <cell r="I3542">
            <v>100050</v>
          </cell>
        </row>
        <row r="3543">
          <cell r="I3543">
            <v>64985</v>
          </cell>
        </row>
        <row r="3544">
          <cell r="I3544">
            <v>65175</v>
          </cell>
        </row>
        <row r="3545">
          <cell r="I3545">
            <v>81820</v>
          </cell>
        </row>
        <row r="3546">
          <cell r="I3546">
            <v>95000</v>
          </cell>
        </row>
        <row r="3547">
          <cell r="I3547">
            <v>73035</v>
          </cell>
        </row>
        <row r="3548">
          <cell r="I3548">
            <v>98945</v>
          </cell>
        </row>
        <row r="3549">
          <cell r="I3549">
            <v>90860</v>
          </cell>
        </row>
        <row r="3550">
          <cell r="I3550">
            <v>48230</v>
          </cell>
        </row>
        <row r="3551">
          <cell r="I3551">
            <v>59015</v>
          </cell>
        </row>
        <row r="3552">
          <cell r="I3552">
            <v>85370</v>
          </cell>
        </row>
        <row r="3553">
          <cell r="I3553">
            <v>66120</v>
          </cell>
        </row>
        <row r="3554">
          <cell r="I3554">
            <v>75680</v>
          </cell>
        </row>
        <row r="3555">
          <cell r="I3555">
            <v>74080</v>
          </cell>
        </row>
        <row r="3556">
          <cell r="I3556">
            <v>67465</v>
          </cell>
        </row>
        <row r="3557">
          <cell r="I3557">
            <v>63635</v>
          </cell>
        </row>
        <row r="3558">
          <cell r="I3558">
            <v>81320</v>
          </cell>
        </row>
        <row r="3559">
          <cell r="I3559">
            <v>79470</v>
          </cell>
        </row>
        <row r="3560">
          <cell r="I3560">
            <v>80690</v>
          </cell>
        </row>
        <row r="3561">
          <cell r="I3561">
            <v>87985</v>
          </cell>
        </row>
        <row r="3562">
          <cell r="I3562">
            <v>102335</v>
          </cell>
        </row>
        <row r="3563">
          <cell r="I3563">
            <v>74720</v>
          </cell>
        </row>
        <row r="3564">
          <cell r="I3564">
            <v>70885</v>
          </cell>
        </row>
        <row r="3565">
          <cell r="I3565">
            <v>85020</v>
          </cell>
        </row>
        <row r="3566">
          <cell r="I3566">
            <v>75670</v>
          </cell>
        </row>
        <row r="3567">
          <cell r="I3567">
            <v>80765</v>
          </cell>
        </row>
        <row r="3568">
          <cell r="I3568">
            <v>53380</v>
          </cell>
        </row>
        <row r="3569">
          <cell r="I3569">
            <v>71045</v>
          </cell>
        </row>
        <row r="3570">
          <cell r="I3570">
            <v>52190</v>
          </cell>
        </row>
        <row r="3571">
          <cell r="I3571">
            <v>88660</v>
          </cell>
        </row>
        <row r="3572">
          <cell r="I3572">
            <v>48230</v>
          </cell>
        </row>
        <row r="3573">
          <cell r="I3573">
            <v>53565</v>
          </cell>
        </row>
        <row r="3574">
          <cell r="I3574">
            <v>62560</v>
          </cell>
        </row>
        <row r="3575">
          <cell r="I3575">
            <v>101070</v>
          </cell>
        </row>
        <row r="3576">
          <cell r="I3576">
            <v>68790</v>
          </cell>
        </row>
        <row r="3577">
          <cell r="I3577">
            <v>51360</v>
          </cell>
        </row>
        <row r="3578">
          <cell r="I3578">
            <v>95365</v>
          </cell>
        </row>
        <row r="3579">
          <cell r="I3579">
            <v>102865</v>
          </cell>
        </row>
        <row r="3580">
          <cell r="I3580">
            <v>73735</v>
          </cell>
        </row>
        <row r="3581">
          <cell r="I3581">
            <v>58240</v>
          </cell>
        </row>
        <row r="3582">
          <cell r="I3582">
            <v>55940</v>
          </cell>
        </row>
        <row r="3583">
          <cell r="I3583">
            <v>58265</v>
          </cell>
        </row>
        <row r="3584">
          <cell r="I3584">
            <v>76350</v>
          </cell>
        </row>
        <row r="3585">
          <cell r="I3585">
            <v>51560</v>
          </cell>
        </row>
        <row r="3586">
          <cell r="I3586">
            <v>64315</v>
          </cell>
        </row>
        <row r="3587">
          <cell r="I3587">
            <v>83805</v>
          </cell>
        </row>
        <row r="3588">
          <cell r="I3588">
            <v>83930</v>
          </cell>
        </row>
        <row r="3589">
          <cell r="I3589">
            <v>101470</v>
          </cell>
        </row>
        <row r="3590">
          <cell r="I3590">
            <v>93660</v>
          </cell>
        </row>
        <row r="3591">
          <cell r="I3591">
            <v>92060</v>
          </cell>
        </row>
        <row r="3592">
          <cell r="I3592">
            <v>70525</v>
          </cell>
        </row>
        <row r="3593">
          <cell r="I3593">
            <v>65920</v>
          </cell>
        </row>
        <row r="3594">
          <cell r="I3594">
            <v>66385</v>
          </cell>
        </row>
        <row r="3595">
          <cell r="I3595">
            <v>71005</v>
          </cell>
        </row>
        <row r="3596">
          <cell r="I3596">
            <v>71315</v>
          </cell>
        </row>
        <row r="3597">
          <cell r="I3597">
            <v>90530</v>
          </cell>
        </row>
        <row r="3598">
          <cell r="I3598">
            <v>69695</v>
          </cell>
        </row>
        <row r="3599">
          <cell r="I3599">
            <v>87350</v>
          </cell>
        </row>
        <row r="3600">
          <cell r="I3600">
            <v>50320</v>
          </cell>
        </row>
        <row r="3601">
          <cell r="I3601">
            <v>83460</v>
          </cell>
        </row>
        <row r="3602">
          <cell r="I3602">
            <v>69755</v>
          </cell>
        </row>
        <row r="3603">
          <cell r="I3603">
            <v>89950</v>
          </cell>
        </row>
        <row r="3604">
          <cell r="I3604">
            <v>60080</v>
          </cell>
        </row>
        <row r="3605">
          <cell r="I3605">
            <v>72885</v>
          </cell>
        </row>
        <row r="3606">
          <cell r="I3606">
            <v>83190</v>
          </cell>
        </row>
        <row r="3607">
          <cell r="I3607">
            <v>48230</v>
          </cell>
        </row>
        <row r="3608">
          <cell r="I3608">
            <v>52990</v>
          </cell>
        </row>
        <row r="3609">
          <cell r="I3609">
            <v>102380</v>
          </cell>
        </row>
        <row r="3610">
          <cell r="I3610">
            <v>89835</v>
          </cell>
        </row>
        <row r="3611">
          <cell r="I3611">
            <v>98210</v>
          </cell>
        </row>
        <row r="3612">
          <cell r="I3612">
            <v>104560</v>
          </cell>
        </row>
        <row r="3613">
          <cell r="I3613">
            <v>91840</v>
          </cell>
        </row>
        <row r="3614">
          <cell r="I3614">
            <v>83195</v>
          </cell>
        </row>
        <row r="3615">
          <cell r="I3615">
            <v>88675</v>
          </cell>
        </row>
        <row r="3616">
          <cell r="I3616">
            <v>87755</v>
          </cell>
        </row>
        <row r="3617">
          <cell r="I3617">
            <v>83175</v>
          </cell>
        </row>
        <row r="3618">
          <cell r="I3618">
            <v>74320</v>
          </cell>
        </row>
        <row r="3619">
          <cell r="I3619">
            <v>82280</v>
          </cell>
        </row>
        <row r="3620">
          <cell r="I3620">
            <v>48230</v>
          </cell>
        </row>
        <row r="3621">
          <cell r="I3621">
            <v>98180</v>
          </cell>
        </row>
        <row r="3622">
          <cell r="I3622">
            <v>48230</v>
          </cell>
        </row>
        <row r="3623">
          <cell r="I3623">
            <v>92225</v>
          </cell>
        </row>
        <row r="3624">
          <cell r="I3624">
            <v>100255</v>
          </cell>
        </row>
        <row r="3625">
          <cell r="I3625">
            <v>86290</v>
          </cell>
        </row>
        <row r="3626">
          <cell r="I3626">
            <v>74720</v>
          </cell>
        </row>
        <row r="3627">
          <cell r="I3627">
            <v>48230</v>
          </cell>
        </row>
        <row r="3628">
          <cell r="I3628">
            <v>57285</v>
          </cell>
        </row>
        <row r="3629">
          <cell r="I3629">
            <v>77790</v>
          </cell>
        </row>
        <row r="3630">
          <cell r="I3630">
            <v>141275</v>
          </cell>
        </row>
        <row r="3631">
          <cell r="I3631">
            <v>63410</v>
          </cell>
        </row>
        <row r="3632">
          <cell r="I3632">
            <v>85545</v>
          </cell>
        </row>
        <row r="3633">
          <cell r="I3633">
            <v>102550</v>
          </cell>
        </row>
        <row r="3634">
          <cell r="I3634">
            <v>91270</v>
          </cell>
        </row>
        <row r="3635">
          <cell r="I3635">
            <v>67520</v>
          </cell>
        </row>
        <row r="3636">
          <cell r="I3636">
            <v>90060</v>
          </cell>
        </row>
        <row r="3637">
          <cell r="I3637">
            <v>83225</v>
          </cell>
        </row>
        <row r="3638">
          <cell r="I3638">
            <v>114930</v>
          </cell>
        </row>
        <row r="3639">
          <cell r="I3639">
            <v>52195</v>
          </cell>
        </row>
        <row r="3640">
          <cell r="I3640">
            <v>69180</v>
          </cell>
        </row>
        <row r="3641">
          <cell r="I3641">
            <v>71555</v>
          </cell>
        </row>
        <row r="3642">
          <cell r="I3642">
            <v>77755</v>
          </cell>
        </row>
        <row r="3643">
          <cell r="I3643">
            <v>72015</v>
          </cell>
        </row>
        <row r="3644">
          <cell r="I3644">
            <v>55175</v>
          </cell>
        </row>
        <row r="3645">
          <cell r="I3645">
            <v>62065</v>
          </cell>
        </row>
        <row r="3646">
          <cell r="I3646">
            <v>78120</v>
          </cell>
        </row>
        <row r="3647">
          <cell r="I3647">
            <v>73805</v>
          </cell>
        </row>
        <row r="3648">
          <cell r="I3648">
            <v>95080</v>
          </cell>
        </row>
        <row r="3649">
          <cell r="I3649">
            <v>105500</v>
          </cell>
        </row>
        <row r="3650">
          <cell r="I3650">
            <v>55005</v>
          </cell>
        </row>
        <row r="3651">
          <cell r="I3651">
            <v>70070</v>
          </cell>
        </row>
        <row r="3652">
          <cell r="I3652">
            <v>104020</v>
          </cell>
        </row>
        <row r="3653">
          <cell r="I3653">
            <v>65485</v>
          </cell>
        </row>
        <row r="3654">
          <cell r="I3654">
            <v>54605</v>
          </cell>
        </row>
        <row r="3655">
          <cell r="I3655">
            <v>76000</v>
          </cell>
        </row>
        <row r="3656">
          <cell r="I3656">
            <v>82625</v>
          </cell>
        </row>
        <row r="3657">
          <cell r="I3657">
            <v>64360</v>
          </cell>
        </row>
        <row r="3658">
          <cell r="I3658">
            <v>61660</v>
          </cell>
        </row>
        <row r="3659">
          <cell r="I3659">
            <v>91600</v>
          </cell>
        </row>
        <row r="3660">
          <cell r="I3660">
            <v>67535</v>
          </cell>
        </row>
        <row r="3661">
          <cell r="I3661">
            <v>114635</v>
          </cell>
        </row>
        <row r="3662">
          <cell r="I3662">
            <v>86085</v>
          </cell>
        </row>
        <row r="3663">
          <cell r="I3663">
            <v>66810</v>
          </cell>
        </row>
        <row r="3664">
          <cell r="I3664">
            <v>68015</v>
          </cell>
        </row>
        <row r="3665">
          <cell r="I3665">
            <v>80980</v>
          </cell>
        </row>
        <row r="3666">
          <cell r="I3666">
            <v>73845</v>
          </cell>
        </row>
        <row r="3667">
          <cell r="I3667">
            <v>99165</v>
          </cell>
        </row>
        <row r="3668">
          <cell r="I3668">
            <v>59555</v>
          </cell>
        </row>
        <row r="3669">
          <cell r="I3669">
            <v>62835</v>
          </cell>
        </row>
        <row r="3670">
          <cell r="I3670">
            <v>75075</v>
          </cell>
        </row>
        <row r="3671">
          <cell r="I3671">
            <v>71310</v>
          </cell>
        </row>
        <row r="3672">
          <cell r="I3672">
            <v>94900</v>
          </cell>
        </row>
        <row r="3673">
          <cell r="I3673">
            <v>109450</v>
          </cell>
        </row>
        <row r="3674">
          <cell r="I3674">
            <v>106480</v>
          </cell>
        </row>
        <row r="3675">
          <cell r="I3675">
            <v>72875</v>
          </cell>
        </row>
        <row r="3676">
          <cell r="I3676">
            <v>55925</v>
          </cell>
        </row>
        <row r="3677">
          <cell r="I3677">
            <v>109980</v>
          </cell>
        </row>
        <row r="3678">
          <cell r="I3678">
            <v>69275</v>
          </cell>
        </row>
        <row r="3679">
          <cell r="I3679">
            <v>63480</v>
          </cell>
        </row>
        <row r="3680">
          <cell r="I3680">
            <v>64500</v>
          </cell>
        </row>
        <row r="3681">
          <cell r="I3681">
            <v>85300</v>
          </cell>
        </row>
        <row r="3682">
          <cell r="I3682">
            <v>73350</v>
          </cell>
        </row>
        <row r="3683">
          <cell r="I3683">
            <v>74645</v>
          </cell>
        </row>
        <row r="3684">
          <cell r="I3684">
            <v>84055</v>
          </cell>
        </row>
        <row r="3685">
          <cell r="I3685">
            <v>76825</v>
          </cell>
        </row>
        <row r="3686">
          <cell r="I3686">
            <v>72945</v>
          </cell>
        </row>
        <row r="3687">
          <cell r="I3687">
            <v>106170</v>
          </cell>
        </row>
        <row r="3688">
          <cell r="I3688">
            <v>99445</v>
          </cell>
        </row>
        <row r="3689">
          <cell r="I3689">
            <v>79700</v>
          </cell>
        </row>
        <row r="3690">
          <cell r="I3690">
            <v>61710</v>
          </cell>
        </row>
        <row r="3691">
          <cell r="I3691">
            <v>99750</v>
          </cell>
        </row>
        <row r="3692">
          <cell r="I3692">
            <v>91390</v>
          </cell>
        </row>
        <row r="3693">
          <cell r="I3693">
            <v>48230</v>
          </cell>
        </row>
        <row r="3694">
          <cell r="I3694">
            <v>75130</v>
          </cell>
        </row>
        <row r="3695">
          <cell r="I3695">
            <v>68090</v>
          </cell>
        </row>
        <row r="3696">
          <cell r="I3696">
            <v>69550</v>
          </cell>
        </row>
        <row r="3697">
          <cell r="I3697">
            <v>71685</v>
          </cell>
        </row>
        <row r="3698">
          <cell r="I3698">
            <v>98135</v>
          </cell>
        </row>
        <row r="3699">
          <cell r="I3699">
            <v>61330</v>
          </cell>
        </row>
        <row r="3700">
          <cell r="I3700">
            <v>81760</v>
          </cell>
        </row>
        <row r="3701">
          <cell r="I3701">
            <v>65010</v>
          </cell>
        </row>
        <row r="3702">
          <cell r="I3702">
            <v>104715</v>
          </cell>
        </row>
        <row r="3703">
          <cell r="I3703">
            <v>85660</v>
          </cell>
        </row>
        <row r="3704">
          <cell r="I3704">
            <v>87570</v>
          </cell>
        </row>
        <row r="3705">
          <cell r="I3705">
            <v>63860</v>
          </cell>
        </row>
        <row r="3706">
          <cell r="I3706">
            <v>62680</v>
          </cell>
        </row>
        <row r="3707">
          <cell r="I3707">
            <v>107315</v>
          </cell>
        </row>
        <row r="3708">
          <cell r="I3708">
            <v>106850</v>
          </cell>
        </row>
        <row r="3709">
          <cell r="I3709">
            <v>88375</v>
          </cell>
        </row>
        <row r="3710">
          <cell r="I3710">
            <v>88710</v>
          </cell>
        </row>
        <row r="3711">
          <cell r="I3711">
            <v>65440</v>
          </cell>
        </row>
        <row r="3712">
          <cell r="I3712">
            <v>87420</v>
          </cell>
        </row>
        <row r="3713">
          <cell r="I3713">
            <v>78615</v>
          </cell>
        </row>
        <row r="3714">
          <cell r="I3714">
            <v>80610</v>
          </cell>
        </row>
        <row r="3715">
          <cell r="I3715">
            <v>101830</v>
          </cell>
        </row>
        <row r="3716">
          <cell r="I3716">
            <v>72800</v>
          </cell>
        </row>
        <row r="3717">
          <cell r="I3717">
            <v>93475</v>
          </cell>
        </row>
        <row r="3718">
          <cell r="I3718">
            <v>62135</v>
          </cell>
        </row>
        <row r="3719">
          <cell r="I3719">
            <v>79220</v>
          </cell>
        </row>
        <row r="3720">
          <cell r="I3720">
            <v>81535</v>
          </cell>
        </row>
        <row r="3721">
          <cell r="I3721">
            <v>55165</v>
          </cell>
        </row>
        <row r="3722">
          <cell r="I3722">
            <v>70290</v>
          </cell>
        </row>
        <row r="3723">
          <cell r="I3723">
            <v>75925</v>
          </cell>
        </row>
        <row r="3724">
          <cell r="I3724">
            <v>65845</v>
          </cell>
        </row>
        <row r="3725">
          <cell r="I3725">
            <v>63800</v>
          </cell>
        </row>
        <row r="3726">
          <cell r="I3726">
            <v>89600</v>
          </cell>
        </row>
        <row r="3727">
          <cell r="I3727">
            <v>77905</v>
          </cell>
        </row>
        <row r="3728">
          <cell r="I3728">
            <v>69660</v>
          </cell>
        </row>
        <row r="3729">
          <cell r="I3729">
            <v>89635</v>
          </cell>
        </row>
        <row r="3730">
          <cell r="I3730">
            <v>99275</v>
          </cell>
        </row>
        <row r="3731">
          <cell r="I3731">
            <v>61645</v>
          </cell>
        </row>
        <row r="3732">
          <cell r="I3732">
            <v>75545</v>
          </cell>
        </row>
        <row r="3733">
          <cell r="I3733">
            <v>102855</v>
          </cell>
        </row>
        <row r="3734">
          <cell r="I3734">
            <v>95890</v>
          </cell>
        </row>
        <row r="3735">
          <cell r="I3735">
            <v>48230</v>
          </cell>
        </row>
        <row r="3736">
          <cell r="I3736">
            <v>59340</v>
          </cell>
        </row>
        <row r="3737">
          <cell r="I3737">
            <v>96145</v>
          </cell>
        </row>
        <row r="3738">
          <cell r="I3738">
            <v>72870</v>
          </cell>
        </row>
        <row r="3739">
          <cell r="I3739">
            <v>79320</v>
          </cell>
        </row>
        <row r="3740">
          <cell r="I3740">
            <v>77440</v>
          </cell>
        </row>
        <row r="3741">
          <cell r="I3741">
            <v>72380</v>
          </cell>
        </row>
        <row r="3742">
          <cell r="I3742">
            <v>101070</v>
          </cell>
        </row>
        <row r="3743">
          <cell r="I3743">
            <v>63395</v>
          </cell>
        </row>
        <row r="3744">
          <cell r="I3744">
            <v>95890</v>
          </cell>
        </row>
        <row r="3745">
          <cell r="I3745">
            <v>75595</v>
          </cell>
        </row>
        <row r="3746">
          <cell r="I3746">
            <v>50850</v>
          </cell>
        </row>
        <row r="3747">
          <cell r="I3747">
            <v>48230</v>
          </cell>
        </row>
        <row r="3748">
          <cell r="I3748">
            <v>84940</v>
          </cell>
        </row>
        <row r="3749">
          <cell r="I3749">
            <v>84120</v>
          </cell>
        </row>
        <row r="3750">
          <cell r="I3750">
            <v>72755</v>
          </cell>
        </row>
        <row r="3751">
          <cell r="I3751">
            <v>90670</v>
          </cell>
        </row>
        <row r="3752">
          <cell r="I3752">
            <v>84505</v>
          </cell>
        </row>
        <row r="3753">
          <cell r="I3753">
            <v>48230</v>
          </cell>
        </row>
        <row r="3754">
          <cell r="I3754">
            <v>78375</v>
          </cell>
        </row>
        <row r="3755">
          <cell r="I3755">
            <v>89380</v>
          </cell>
        </row>
        <row r="3756">
          <cell r="I3756">
            <v>83435</v>
          </cell>
        </row>
        <row r="3757">
          <cell r="I3757">
            <v>90505</v>
          </cell>
        </row>
        <row r="3758">
          <cell r="I3758">
            <v>87015</v>
          </cell>
        </row>
        <row r="3759">
          <cell r="I3759">
            <v>68275</v>
          </cell>
        </row>
        <row r="3760">
          <cell r="I3760">
            <v>91350</v>
          </cell>
        </row>
        <row r="3761">
          <cell r="I3761">
            <v>92885</v>
          </cell>
        </row>
        <row r="3762">
          <cell r="I3762">
            <v>94565</v>
          </cell>
        </row>
        <row r="3763">
          <cell r="I3763">
            <v>84505</v>
          </cell>
        </row>
        <row r="3764">
          <cell r="I3764">
            <v>48230</v>
          </cell>
        </row>
        <row r="3765">
          <cell r="I3765">
            <v>82525</v>
          </cell>
        </row>
        <row r="3766">
          <cell r="I3766">
            <v>84875</v>
          </cell>
        </row>
        <row r="3767">
          <cell r="I3767">
            <v>49320</v>
          </cell>
        </row>
        <row r="3768">
          <cell r="I3768">
            <v>86200</v>
          </cell>
        </row>
        <row r="3769">
          <cell r="I3769">
            <v>81775</v>
          </cell>
        </row>
        <row r="3770">
          <cell r="I3770">
            <v>77705</v>
          </cell>
        </row>
        <row r="3771">
          <cell r="I3771">
            <v>77010</v>
          </cell>
        </row>
        <row r="3772">
          <cell r="I3772">
            <v>65935</v>
          </cell>
        </row>
        <row r="3773">
          <cell r="I3773">
            <v>53700</v>
          </cell>
        </row>
        <row r="3774">
          <cell r="I3774">
            <v>102425</v>
          </cell>
        </row>
        <row r="3775">
          <cell r="I3775">
            <v>69995</v>
          </cell>
        </row>
        <row r="3776">
          <cell r="I3776">
            <v>64625</v>
          </cell>
        </row>
        <row r="3777">
          <cell r="I3777">
            <v>71100</v>
          </cell>
        </row>
        <row r="3778">
          <cell r="I3778">
            <v>93060</v>
          </cell>
        </row>
        <row r="3779">
          <cell r="I3779">
            <v>59270</v>
          </cell>
        </row>
        <row r="3780">
          <cell r="I3780">
            <v>74315</v>
          </cell>
        </row>
        <row r="3781">
          <cell r="I3781">
            <v>76550</v>
          </cell>
        </row>
        <row r="3782">
          <cell r="I3782">
            <v>79735</v>
          </cell>
        </row>
        <row r="3783">
          <cell r="I3783">
            <v>81220</v>
          </cell>
        </row>
        <row r="3784">
          <cell r="I3784">
            <v>89640</v>
          </cell>
        </row>
        <row r="3785">
          <cell r="I3785">
            <v>86150</v>
          </cell>
        </row>
        <row r="3786">
          <cell r="I3786">
            <v>97465</v>
          </cell>
        </row>
        <row r="3787">
          <cell r="I3787">
            <v>91580</v>
          </cell>
        </row>
        <row r="3788">
          <cell r="I3788">
            <v>83425</v>
          </cell>
        </row>
        <row r="3789">
          <cell r="I3789">
            <v>69480</v>
          </cell>
        </row>
        <row r="3790">
          <cell r="I3790">
            <v>83430</v>
          </cell>
        </row>
        <row r="3791">
          <cell r="I3791">
            <v>89395</v>
          </cell>
        </row>
        <row r="3792">
          <cell r="I3792">
            <v>54030</v>
          </cell>
        </row>
        <row r="3793">
          <cell r="I3793">
            <v>77555</v>
          </cell>
        </row>
        <row r="3794">
          <cell r="I3794">
            <v>81690</v>
          </cell>
        </row>
        <row r="3795">
          <cell r="I3795">
            <v>80700</v>
          </cell>
        </row>
        <row r="3796">
          <cell r="I3796">
            <v>95665</v>
          </cell>
        </row>
        <row r="3797">
          <cell r="I3797">
            <v>48230</v>
          </cell>
        </row>
        <row r="3798">
          <cell r="I3798">
            <v>66325</v>
          </cell>
        </row>
        <row r="3799">
          <cell r="I3799">
            <v>49870</v>
          </cell>
        </row>
        <row r="3800">
          <cell r="I3800">
            <v>64110</v>
          </cell>
        </row>
        <row r="3801">
          <cell r="I3801">
            <v>80680</v>
          </cell>
        </row>
        <row r="3802">
          <cell r="I3802">
            <v>73785</v>
          </cell>
        </row>
        <row r="3803">
          <cell r="I3803">
            <v>74800</v>
          </cell>
        </row>
        <row r="3804">
          <cell r="I3804">
            <v>48230</v>
          </cell>
        </row>
        <row r="3805">
          <cell r="I3805">
            <v>97960</v>
          </cell>
        </row>
        <row r="3806">
          <cell r="I3806">
            <v>80425</v>
          </cell>
        </row>
        <row r="3807">
          <cell r="I3807">
            <v>57145</v>
          </cell>
        </row>
        <row r="3808">
          <cell r="I3808">
            <v>82230</v>
          </cell>
        </row>
        <row r="3809">
          <cell r="I3809">
            <v>62235</v>
          </cell>
        </row>
        <row r="3810">
          <cell r="I3810">
            <v>50810</v>
          </cell>
        </row>
        <row r="3811">
          <cell r="I3811">
            <v>80450</v>
          </cell>
        </row>
        <row r="3812">
          <cell r="I3812">
            <v>67905</v>
          </cell>
        </row>
        <row r="3813">
          <cell r="I3813">
            <v>55400</v>
          </cell>
        </row>
        <row r="3814">
          <cell r="I3814">
            <v>79960</v>
          </cell>
        </row>
        <row r="3815">
          <cell r="I3815">
            <v>80135</v>
          </cell>
        </row>
        <row r="3816">
          <cell r="I3816">
            <v>53475</v>
          </cell>
        </row>
        <row r="3817">
          <cell r="I3817">
            <v>71820</v>
          </cell>
        </row>
        <row r="3818">
          <cell r="I3818">
            <v>87620</v>
          </cell>
        </row>
        <row r="3819">
          <cell r="I3819">
            <v>78980</v>
          </cell>
        </row>
        <row r="3820">
          <cell r="I3820">
            <v>78015</v>
          </cell>
        </row>
        <row r="3821">
          <cell r="I3821">
            <v>67185</v>
          </cell>
        </row>
        <row r="3822">
          <cell r="I3822">
            <v>91320</v>
          </cell>
        </row>
        <row r="3823">
          <cell r="I3823">
            <v>104420</v>
          </cell>
        </row>
        <row r="3824">
          <cell r="I3824">
            <v>76725</v>
          </cell>
        </row>
        <row r="3825">
          <cell r="I3825">
            <v>65570</v>
          </cell>
        </row>
        <row r="3826">
          <cell r="I3826">
            <v>83725</v>
          </cell>
        </row>
        <row r="3827">
          <cell r="I3827">
            <v>88760</v>
          </cell>
        </row>
        <row r="3828">
          <cell r="I3828">
            <v>50155</v>
          </cell>
        </row>
        <row r="3829">
          <cell r="I3829">
            <v>56565</v>
          </cell>
        </row>
        <row r="3830">
          <cell r="I3830">
            <v>92125</v>
          </cell>
        </row>
        <row r="3831">
          <cell r="I3831">
            <v>48230</v>
          </cell>
        </row>
        <row r="3832">
          <cell r="I3832">
            <v>75255</v>
          </cell>
        </row>
        <row r="3833">
          <cell r="I3833">
            <v>57980</v>
          </cell>
        </row>
        <row r="3834">
          <cell r="I3834">
            <v>85360</v>
          </cell>
        </row>
        <row r="3835">
          <cell r="I3835">
            <v>96670</v>
          </cell>
        </row>
        <row r="3836">
          <cell r="I3836">
            <v>89650</v>
          </cell>
        </row>
        <row r="3837">
          <cell r="I3837">
            <v>82795</v>
          </cell>
        </row>
        <row r="3838">
          <cell r="I3838">
            <v>76105</v>
          </cell>
        </row>
        <row r="3839">
          <cell r="I3839">
            <v>90035</v>
          </cell>
        </row>
        <row r="3840">
          <cell r="I3840">
            <v>67145</v>
          </cell>
        </row>
        <row r="3841">
          <cell r="I3841">
            <v>104375</v>
          </cell>
        </row>
        <row r="3842">
          <cell r="I3842">
            <v>113770</v>
          </cell>
        </row>
        <row r="3843">
          <cell r="I3843">
            <v>53750</v>
          </cell>
        </row>
        <row r="3844">
          <cell r="I3844">
            <v>101410</v>
          </cell>
        </row>
        <row r="3845">
          <cell r="I3845">
            <v>68655</v>
          </cell>
        </row>
        <row r="3846">
          <cell r="I3846">
            <v>69635</v>
          </cell>
        </row>
        <row r="3847">
          <cell r="I3847">
            <v>100395</v>
          </cell>
        </row>
        <row r="3848">
          <cell r="I3848">
            <v>48230</v>
          </cell>
        </row>
        <row r="3849">
          <cell r="I3849">
            <v>60020</v>
          </cell>
        </row>
        <row r="3850">
          <cell r="I3850">
            <v>90555</v>
          </cell>
        </row>
        <row r="3851">
          <cell r="I3851">
            <v>71230</v>
          </cell>
        </row>
        <row r="3852">
          <cell r="I3852">
            <v>88435</v>
          </cell>
        </row>
        <row r="3853">
          <cell r="I3853">
            <v>80090</v>
          </cell>
        </row>
        <row r="3854">
          <cell r="I3854">
            <v>70950</v>
          </cell>
        </row>
        <row r="3855">
          <cell r="I3855">
            <v>82525</v>
          </cell>
        </row>
        <row r="3856">
          <cell r="I3856">
            <v>76365</v>
          </cell>
        </row>
        <row r="3857">
          <cell r="I3857">
            <v>77005</v>
          </cell>
        </row>
        <row r="3858">
          <cell r="I3858">
            <v>88490</v>
          </cell>
        </row>
        <row r="3859">
          <cell r="I3859">
            <v>80960</v>
          </cell>
        </row>
        <row r="3860">
          <cell r="I3860">
            <v>81500</v>
          </cell>
        </row>
        <row r="3861">
          <cell r="I3861">
            <v>76130</v>
          </cell>
        </row>
        <row r="3862">
          <cell r="I3862">
            <v>90810</v>
          </cell>
        </row>
        <row r="3863">
          <cell r="I3863">
            <v>89540</v>
          </cell>
        </row>
        <row r="3864">
          <cell r="I3864">
            <v>80885</v>
          </cell>
        </row>
        <row r="3865">
          <cell r="I3865">
            <v>48230</v>
          </cell>
        </row>
        <row r="3866">
          <cell r="I3866">
            <v>77175</v>
          </cell>
        </row>
        <row r="3867">
          <cell r="I3867">
            <v>58770</v>
          </cell>
        </row>
        <row r="3868">
          <cell r="I3868">
            <v>85230</v>
          </cell>
        </row>
        <row r="3869">
          <cell r="I3869">
            <v>82135</v>
          </cell>
        </row>
        <row r="3870">
          <cell r="I3870">
            <v>67505</v>
          </cell>
        </row>
        <row r="3871">
          <cell r="I3871">
            <v>114045</v>
          </cell>
        </row>
        <row r="3872">
          <cell r="I3872">
            <v>81315</v>
          </cell>
        </row>
        <row r="3873">
          <cell r="I3873">
            <v>63060</v>
          </cell>
        </row>
        <row r="3874">
          <cell r="I3874">
            <v>75870</v>
          </cell>
        </row>
        <row r="3875">
          <cell r="I3875">
            <v>82150</v>
          </cell>
        </row>
        <row r="3876">
          <cell r="I3876">
            <v>76380</v>
          </cell>
        </row>
        <row r="3877">
          <cell r="I3877">
            <v>82635</v>
          </cell>
        </row>
        <row r="3878">
          <cell r="I3878">
            <v>71820</v>
          </cell>
        </row>
        <row r="3879">
          <cell r="I3879">
            <v>55965</v>
          </cell>
        </row>
        <row r="3880">
          <cell r="I3880">
            <v>63835</v>
          </cell>
        </row>
        <row r="3881">
          <cell r="I3881">
            <v>56235</v>
          </cell>
        </row>
        <row r="3882">
          <cell r="I3882">
            <v>85600</v>
          </cell>
        </row>
        <row r="3883">
          <cell r="I3883">
            <v>79245</v>
          </cell>
        </row>
        <row r="3884">
          <cell r="I3884">
            <v>79650</v>
          </cell>
        </row>
        <row r="3885">
          <cell r="I3885">
            <v>79395</v>
          </cell>
        </row>
        <row r="3886">
          <cell r="I3886">
            <v>86980</v>
          </cell>
        </row>
        <row r="3887">
          <cell r="I3887">
            <v>91690</v>
          </cell>
        </row>
        <row r="3888">
          <cell r="I3888">
            <v>48230</v>
          </cell>
        </row>
        <row r="3889">
          <cell r="I3889">
            <v>70455</v>
          </cell>
        </row>
        <row r="3890">
          <cell r="I3890">
            <v>88050</v>
          </cell>
        </row>
        <row r="3891">
          <cell r="I3891">
            <v>77330</v>
          </cell>
        </row>
        <row r="3892">
          <cell r="I3892">
            <v>77855</v>
          </cell>
        </row>
        <row r="3893">
          <cell r="I3893">
            <v>70410</v>
          </cell>
        </row>
        <row r="3894">
          <cell r="I3894">
            <v>87445</v>
          </cell>
        </row>
      </sheetData>
      <sheetData sheetId="3"/>
    </sheetDataSet>
  </externalBook>
</externalLink>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jaybhaskar mandla" refreshedDate="45620.550049768521" backgroundQuery="1" createdVersion="8" refreshedVersion="8" minRefreshableVersion="3" recordCount="0" supportSubquery="1" supportAdvancedDrill="1" xr:uid="{3DF845D8-E5A4-40CB-A7EB-C3417BF02531}">
  <cacheSource type="external" connectionId="1"/>
  <cacheFields count="1">
    <cacheField name="[staff].[Client Name].[Client Name]" caption="Client Name" numFmtId="0" hierarchy="4" level="1">
      <sharedItems count="1">
        <s v="Mahindra &amp; Mahindra"/>
      </sharedItems>
    </cacheField>
  </cacheFields>
  <cacheHierarchies count="31">
    <cacheHierarchy uniqueName="[staff].[Unique ID]" caption="Unique ID" attribute="1" defaultMemberUniqueName="[staff].[Unique ID].[All]" allUniqueName="[staff].[Unique ID].[All]" dimensionUniqueName="[staff]" displayFolder="" count="0" memberValueDatatype="130" unbalanced="0"/>
    <cacheHierarchy uniqueName="[staff].[Employee ID]" caption="Employee ID" attribute="1" defaultMemberUniqueName="[staff].[Employee ID].[All]" allUniqueName="[staff].[Employee ID].[All]" dimensionUniqueName="[staff]" displayFolder="" count="0" memberValueDatatype="130" unbalanced="0"/>
    <cacheHierarchy uniqueName="[staff].[Gender]" caption="Gender" attribute="1" defaultMemberUniqueName="[staff].[Gender].[All]" allUniqueName="[staff].[Gender].[All]" dimensionUniqueName="[staff]" displayFolder="" count="0" memberValueDatatype="130" unbalanced="0"/>
    <cacheHierarchy uniqueName="[staff].[Emp Type]" caption="Emp Type" attribute="1" defaultMemberUniqueName="[staff].[Emp Type].[All]" allUniqueName="[staff].[Emp Type].[All]" dimensionUniqueName="[staff]" displayFolder="" count="0" memberValueDatatype="130" unbalanced="0"/>
    <cacheHierarchy uniqueName="[staff].[Client Name]" caption="Client Name" attribute="1" defaultMemberUniqueName="[staff].[Client Name].[All]" allUniqueName="[staff].[Client Name].[All]" dimensionUniqueName="[staff]" displayFolder="" count="2" memberValueDatatype="130" unbalanced="0">
      <fieldsUsage count="2">
        <fieldUsage x="-1"/>
        <fieldUsage x="0"/>
      </fieldsUsage>
    </cacheHierarchy>
    <cacheHierarchy uniqueName="[staff].[Deployement Type]" caption="Deployement Type" attribute="1" defaultMemberUniqueName="[staff].[Deployement Type].[All]" allUniqueName="[staff].[Deployement Type].[All]" dimensionUniqueName="[staff]" displayFolder="" count="0" memberValueDatatype="130" unbalanced="0"/>
    <cacheHierarchy uniqueName="[staff].[Department]" caption="Department" attribute="1" defaultMemberUniqueName="[staff].[Department].[All]" allUniqueName="[staff].[Department].[All]" dimensionUniqueName="[staff]" displayFolder="" count="0" memberValueDatatype="130" unbalanced="0"/>
    <cacheHierarchy uniqueName="[staff].[Branch]" caption="Branch" attribute="1" defaultMemberUniqueName="[staff].[Branch].[All]" allUniqueName="[staff].[Branch].[All]" dimensionUniqueName="[staff]" displayFolder="" count="0" memberValueDatatype="130" unbalanced="0"/>
    <cacheHierarchy uniqueName="[staff].[Seniority level]" caption="Seniority level" attribute="1" defaultMemberUniqueName="[staff].[Seniority level].[All]" allUniqueName="[staff].[Seniority level].[All]" dimensionUniqueName="[staff]" displayFolder="" count="0" memberValueDatatype="130" unbalanced="0"/>
    <cacheHierarchy uniqueName="[staff].[Gross Salary]" caption="Gross Salary" attribute="1" defaultMemberUniqueName="[staff].[Gross Salary].[All]" allUniqueName="[staff].[Gross Salary].[All]" dimensionUniqueName="[staff]" displayFolder="" count="0" memberValueDatatype="20" unbalanced="0"/>
    <cacheHierarchy uniqueName="[staff].[Leave Balance]" caption="Leave Balance" attribute="1" defaultMemberUniqueName="[staff].[Leave Balance].[All]" allUniqueName="[staff].[Leave Balance].[All]" dimensionUniqueName="[staff]" displayFolder="" count="0" memberValueDatatype="20" unbalanced="0"/>
    <cacheHierarchy uniqueName="[staff].[Date of Join]" caption="Date of Join" attribute="1" time="1" defaultMemberUniqueName="[staff].[Date of Join].[All]" allUniqueName="[staff].[Date of Join].[All]" dimensionUniqueName="[staff]" displayFolder="" count="0" memberValueDatatype="7" unbalanced="0"/>
    <cacheHierarchy uniqueName="[staff].[Date of Birth]" caption="Date of Birth" attribute="1" defaultMemberUniqueName="[staff].[Date of Birth].[All]" allUniqueName="[staff].[Date of Birth].[All]" dimensionUniqueName="[staff]" displayFolder="" count="0" memberValueDatatype="130" unbalanced="0"/>
    <cacheHierarchy uniqueName="[staff].[Tenure]" caption="Tenure" attribute="1" defaultMemberUniqueName="[staff].[Tenure].[All]" allUniqueName="[staff].[Tenure].[All]" dimensionUniqueName="[staff]" displayFolder="" count="0" memberValueDatatype="5" unbalanced="0"/>
    <cacheHierarchy uniqueName="[staff].[Tenure Group]" caption="Tenure Group" attribute="1" defaultMemberUniqueName="[staff].[Tenure Group].[All]" allUniqueName="[staff].[Tenure Group].[All]" dimensionUniqueName="[staff]" displayFolder="" count="0" memberValueDatatype="130" unbalanced="0"/>
    <cacheHierarchy uniqueName="[staff].[Age]" caption="Age" attribute="1" defaultMemberUniqueName="[staff].[Age].[All]" allUniqueName="[staff].[Age].[All]" dimensionUniqueName="[staff]" displayFolder="" count="0" memberValueDatatype="130" unbalanced="0"/>
    <cacheHierarchy uniqueName="[staff].[Date of Join (Year)]" caption="Date of Join (Year)" attribute="1" defaultMemberUniqueName="[staff].[Date of Join (Year)].[All]" allUniqueName="[staff].[Date of Join (Year)].[All]" dimensionUniqueName="[staff]" displayFolder="" count="0" memberValueDatatype="130" unbalanced="0"/>
    <cacheHierarchy uniqueName="[staff].[Date of Join (Quarter)]" caption="Date of Join (Quarter)" attribute="1" defaultMemberUniqueName="[staff].[Date of Join (Quarter)].[All]" allUniqueName="[staff].[Date of Join (Quarter)].[All]" dimensionUniqueName="[staff]" displayFolder="" count="0" memberValueDatatype="130" unbalanced="0"/>
    <cacheHierarchy uniqueName="[staff].[Date of Join (Month)]" caption="Date of Join (Month)" attribute="1" defaultMemberUniqueName="[staff].[Date of Join (Month)].[All]" allUniqueName="[staff].[Date of Join (Month)].[All]" dimensionUniqueName="[staff]" displayFolder="" count="0" memberValueDatatype="130" unbalanced="0"/>
    <cacheHierarchy uniqueName="[staff].[Date of Join (Month Index)]" caption="Date of Join (Month Index)" attribute="1" defaultMemberUniqueName="[staff].[Date of Join (Month Index)].[All]" allUniqueName="[staff].[Date of Join (Month Index)].[All]" dimensionUniqueName="[staff]" displayFolder="" count="0" memberValueDatatype="20" unbalanced="0" hidden="1"/>
    <cacheHierarchy uniqueName="[Measures].[TotalCount]" caption="TotalCount" measure="1" displayFolder="" measureGroup="staff" count="0"/>
    <cacheHierarchy uniqueName="[Measures].[FemaleCount]" caption="FemaleCount" measure="1" displayFolder="" measureGroup="staff" count="0"/>
    <cacheHierarchy uniqueName="[Measures].[TotalClients]" caption="TotalClients" measure="1" displayFolder="" measureGroup="staff" count="0"/>
    <cacheHierarchy uniqueName="[Measures].[FulltimeEmployee]" caption="FulltimeEmployee" measure="1" displayFolder="" measureGroup="staff" count="0"/>
    <cacheHierarchy uniqueName="[Measures].[AverageSalary]" caption="AverageSalary" measure="1" displayFolder="" measureGroup="staff" count="0"/>
    <cacheHierarchy uniqueName="[Measures].[Core employees]" caption="Core employees" measure="1" displayFolder="" measureGroup="staff" count="0"/>
    <cacheHierarchy uniqueName="[Measures].[OtherEmployees]" caption="OtherEmployees" measure="1" displayFolder="" measureGroup="staff" count="0"/>
    <cacheHierarchy uniqueName="[Measures].[FemaleCount1]" caption="FemaleCount1" measure="1" displayFolder="" measureGroup="staff" count="0"/>
    <cacheHierarchy uniqueName="[Measures].[FemaleCountatio]" caption="FemaleCountatio" measure="1" displayFolder="" measureGroup="staff" count="0"/>
    <cacheHierarchy uniqueName="[Measures].[__XL_Count staff]" caption="__XL_Count staff" measure="1" displayFolder="" measureGroup="staff" count="0" hidden="1"/>
    <cacheHierarchy uniqueName="[Measures].[__No measures defined]" caption="__No measures defined" measure="1" displayFolder="" count="0" hidden="1"/>
  </cacheHierarchies>
  <kpis count="0"/>
  <dimensions count="2">
    <dimension measure="1" name="Measures" uniqueName="[Measures]" caption="Measures"/>
    <dimension name="staff" uniqueName="[staff]" caption="staff"/>
  </dimensions>
  <measureGroups count="1">
    <measureGroup name="staff" caption="staff"/>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jaybhaskar mandla" refreshedDate="45620.550050231483" backgroundQuery="1" createdVersion="8" refreshedVersion="8" minRefreshableVersion="3" recordCount="0" supportSubquery="1" supportAdvancedDrill="1" xr:uid="{6F25B0E0-BE5D-405C-B306-438EF7163301}">
  <cacheSource type="external" connectionId="1"/>
  <cacheFields count="2">
    <cacheField name="[staff].[Client Name].[Client Name]" caption="Client Name" numFmtId="0" hierarchy="4" level="1">
      <sharedItems count="1">
        <s v="Mahindra &amp; Mahindra"/>
      </sharedItems>
    </cacheField>
    <cacheField name="[Measures].[TotalCount]" caption="TotalCount" numFmtId="0" hierarchy="20" level="32767"/>
  </cacheFields>
  <cacheHierarchies count="31">
    <cacheHierarchy uniqueName="[staff].[Unique ID]" caption="Unique ID" attribute="1" defaultMemberUniqueName="[staff].[Unique ID].[All]" allUniqueName="[staff].[Unique ID].[All]" dimensionUniqueName="[staff]" displayFolder="" count="0" memberValueDatatype="130" unbalanced="0"/>
    <cacheHierarchy uniqueName="[staff].[Employee ID]" caption="Employee ID" attribute="1" defaultMemberUniqueName="[staff].[Employee ID].[All]" allUniqueName="[staff].[Employee ID].[All]" dimensionUniqueName="[staff]" displayFolder="" count="0" memberValueDatatype="130" unbalanced="0"/>
    <cacheHierarchy uniqueName="[staff].[Gender]" caption="Gender" attribute="1" defaultMemberUniqueName="[staff].[Gender].[All]" allUniqueName="[staff].[Gender].[All]" dimensionUniqueName="[staff]" displayFolder="" count="0" memberValueDatatype="130" unbalanced="0"/>
    <cacheHierarchy uniqueName="[staff].[Emp Type]" caption="Emp Type" attribute="1" defaultMemberUniqueName="[staff].[Emp Type].[All]" allUniqueName="[staff].[Emp Type].[All]" dimensionUniqueName="[staff]" displayFolder="" count="0" memberValueDatatype="130" unbalanced="0"/>
    <cacheHierarchy uniqueName="[staff].[Client Name]" caption="Client Name" attribute="1" defaultMemberUniqueName="[staff].[Client Name].[All]" allUniqueName="[staff].[Client Name].[All]" dimensionUniqueName="[staff]" displayFolder="" count="2" memberValueDatatype="130" unbalanced="0">
      <fieldsUsage count="2">
        <fieldUsage x="-1"/>
        <fieldUsage x="0"/>
      </fieldsUsage>
    </cacheHierarchy>
    <cacheHierarchy uniqueName="[staff].[Deployement Type]" caption="Deployement Type" attribute="1" defaultMemberUniqueName="[staff].[Deployement Type].[All]" allUniqueName="[staff].[Deployement Type].[All]" dimensionUniqueName="[staff]" displayFolder="" count="0" memberValueDatatype="130" unbalanced="0"/>
    <cacheHierarchy uniqueName="[staff].[Department]" caption="Department" attribute="1" defaultMemberUniqueName="[staff].[Department].[All]" allUniqueName="[staff].[Department].[All]" dimensionUniqueName="[staff]" displayFolder="" count="0" memberValueDatatype="130" unbalanced="0"/>
    <cacheHierarchy uniqueName="[staff].[Branch]" caption="Branch" attribute="1" defaultMemberUniqueName="[staff].[Branch].[All]" allUniqueName="[staff].[Branch].[All]" dimensionUniqueName="[staff]" displayFolder="" count="0" memberValueDatatype="130" unbalanced="0"/>
    <cacheHierarchy uniqueName="[staff].[Seniority level]" caption="Seniority level" attribute="1" defaultMemberUniqueName="[staff].[Seniority level].[All]" allUniqueName="[staff].[Seniority level].[All]" dimensionUniqueName="[staff]" displayFolder="" count="0" memberValueDatatype="130" unbalanced="0"/>
    <cacheHierarchy uniqueName="[staff].[Gross Salary]" caption="Gross Salary" attribute="1" defaultMemberUniqueName="[staff].[Gross Salary].[All]" allUniqueName="[staff].[Gross Salary].[All]" dimensionUniqueName="[staff]" displayFolder="" count="0" memberValueDatatype="20" unbalanced="0"/>
    <cacheHierarchy uniqueName="[staff].[Leave Balance]" caption="Leave Balance" attribute="1" defaultMemberUniqueName="[staff].[Leave Balance].[All]" allUniqueName="[staff].[Leave Balance].[All]" dimensionUniqueName="[staff]" displayFolder="" count="0" memberValueDatatype="20" unbalanced="0"/>
    <cacheHierarchy uniqueName="[staff].[Date of Join]" caption="Date of Join" attribute="1" time="1" defaultMemberUniqueName="[staff].[Date of Join].[All]" allUniqueName="[staff].[Date of Join].[All]" dimensionUniqueName="[staff]" displayFolder="" count="0" memberValueDatatype="7" unbalanced="0"/>
    <cacheHierarchy uniqueName="[staff].[Date of Birth]" caption="Date of Birth" attribute="1" defaultMemberUniqueName="[staff].[Date of Birth].[All]" allUniqueName="[staff].[Date of Birth].[All]" dimensionUniqueName="[staff]" displayFolder="" count="0" memberValueDatatype="130" unbalanced="0"/>
    <cacheHierarchy uniqueName="[staff].[Tenure]" caption="Tenure" attribute="1" defaultMemberUniqueName="[staff].[Tenure].[All]" allUniqueName="[staff].[Tenure].[All]" dimensionUniqueName="[staff]" displayFolder="" count="0" memberValueDatatype="5" unbalanced="0"/>
    <cacheHierarchy uniqueName="[staff].[Tenure Group]" caption="Tenure Group" attribute="1" defaultMemberUniqueName="[staff].[Tenure Group].[All]" allUniqueName="[staff].[Tenure Group].[All]" dimensionUniqueName="[staff]" displayFolder="" count="0" memberValueDatatype="130" unbalanced="0"/>
    <cacheHierarchy uniqueName="[staff].[Age]" caption="Age" attribute="1" defaultMemberUniqueName="[staff].[Age].[All]" allUniqueName="[staff].[Age].[All]" dimensionUniqueName="[staff]" displayFolder="" count="0" memberValueDatatype="130" unbalanced="0"/>
    <cacheHierarchy uniqueName="[staff].[Date of Join (Year)]" caption="Date of Join (Year)" attribute="1" defaultMemberUniqueName="[staff].[Date of Join (Year)].[All]" allUniqueName="[staff].[Date of Join (Year)].[All]" dimensionUniqueName="[staff]" displayFolder="" count="0" memberValueDatatype="130" unbalanced="0"/>
    <cacheHierarchy uniqueName="[staff].[Date of Join (Quarter)]" caption="Date of Join (Quarter)" attribute="1" defaultMemberUniqueName="[staff].[Date of Join (Quarter)].[All]" allUniqueName="[staff].[Date of Join (Quarter)].[All]" dimensionUniqueName="[staff]" displayFolder="" count="0" memberValueDatatype="130" unbalanced="0"/>
    <cacheHierarchy uniqueName="[staff].[Date of Join (Month)]" caption="Date of Join (Month)" attribute="1" defaultMemberUniqueName="[staff].[Date of Join (Month)].[All]" allUniqueName="[staff].[Date of Join (Month)].[All]" dimensionUniqueName="[staff]" displayFolder="" count="0" memberValueDatatype="130" unbalanced="0"/>
    <cacheHierarchy uniqueName="[staff].[Date of Join (Month Index)]" caption="Date of Join (Month Index)" attribute="1" defaultMemberUniqueName="[staff].[Date of Join (Month Index)].[All]" allUniqueName="[staff].[Date of Join (Month Index)].[All]" dimensionUniqueName="[staff]" displayFolder="" count="0" memberValueDatatype="20" unbalanced="0" hidden="1"/>
    <cacheHierarchy uniqueName="[Measures].[TotalCount]" caption="TotalCount" measure="1" displayFolder="" measureGroup="staff" count="0" oneField="1">
      <fieldsUsage count="1">
        <fieldUsage x="1"/>
      </fieldsUsage>
    </cacheHierarchy>
    <cacheHierarchy uniqueName="[Measures].[FemaleCount]" caption="FemaleCount" measure="1" displayFolder="" measureGroup="staff" count="0"/>
    <cacheHierarchy uniqueName="[Measures].[TotalClients]" caption="TotalClients" measure="1" displayFolder="" measureGroup="staff" count="0"/>
    <cacheHierarchy uniqueName="[Measures].[FulltimeEmployee]" caption="FulltimeEmployee" measure="1" displayFolder="" measureGroup="staff" count="0"/>
    <cacheHierarchy uniqueName="[Measures].[AverageSalary]" caption="AverageSalary" measure="1" displayFolder="" measureGroup="staff" count="0"/>
    <cacheHierarchy uniqueName="[Measures].[Core employees]" caption="Core employees" measure="1" displayFolder="" measureGroup="staff" count="0"/>
    <cacheHierarchy uniqueName="[Measures].[OtherEmployees]" caption="OtherEmployees" measure="1" displayFolder="" measureGroup="staff" count="0"/>
    <cacheHierarchy uniqueName="[Measures].[FemaleCount1]" caption="FemaleCount1" measure="1" displayFolder="" measureGroup="staff" count="0"/>
    <cacheHierarchy uniqueName="[Measures].[FemaleCountatio]" caption="FemaleCountatio" measure="1" displayFolder="" measureGroup="staff" count="0"/>
    <cacheHierarchy uniqueName="[Measures].[__XL_Count staff]" caption="__XL_Count staff" measure="1" displayFolder="" measureGroup="staff" count="0" hidden="1"/>
    <cacheHierarchy uniqueName="[Measures].[__No measures defined]" caption="__No measures defined" measure="1" displayFolder="" count="0" hidden="1"/>
  </cacheHierarchies>
  <kpis count="0"/>
  <dimensions count="2">
    <dimension measure="1" name="Measures" uniqueName="[Measures]" caption="Measures"/>
    <dimension name="staff" uniqueName="[staff]" caption="staff"/>
  </dimensions>
  <measureGroups count="1">
    <measureGroup name="staff" caption="staff"/>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jaybhaskar mandla" refreshedDate="45620.550051273145" backgroundQuery="1" createdVersion="8" refreshedVersion="8" minRefreshableVersion="3" recordCount="0" supportSubquery="1" supportAdvancedDrill="1" xr:uid="{C7A0D8CE-B41E-4167-A503-1BA42C28D381}">
  <cacheSource type="external" connectionId="1"/>
  <cacheFields count="5">
    <cacheField name="[staff].[Date of Join].[Date of Join]" caption="Date of Join" numFmtId="0" hierarchy="11" level="1">
      <sharedItems containsSemiMixedTypes="0" containsNonDate="0" containsDate="1" containsString="0" minDate="2018-01-01T00:00:00" maxDate="2024-12-29T00:00:00" count="1909">
        <d v="2018-01-01T00:00:00"/>
        <d v="2018-01-02T00:00:00"/>
        <d v="2018-01-04T00:00:00"/>
        <d v="2018-01-05T00:00:00"/>
        <d v="2018-01-06T00:00:00"/>
        <d v="2018-01-07T00:00:00"/>
        <d v="2018-01-08T00:00:00"/>
        <d v="2018-01-09T00:00:00"/>
        <d v="2018-01-10T00:00:00"/>
        <d v="2018-01-11T00:00:00"/>
        <d v="2018-01-13T00:00:00"/>
        <d v="2018-01-14T00:00:00"/>
        <d v="2018-01-15T00:00:00"/>
        <d v="2018-01-17T00:00:00"/>
        <d v="2018-01-20T00:00:00"/>
        <d v="2018-01-21T00:00:00"/>
        <d v="2018-01-22T00:00:00"/>
        <d v="2018-01-23T00:00:00"/>
        <d v="2018-01-24T00:00:00"/>
        <d v="2018-01-26T00:00:00"/>
        <d v="2018-01-27T00:00:00"/>
        <d v="2018-01-28T00:00:00"/>
        <d v="2018-02-02T00:00:00"/>
        <d v="2018-02-04T00:00:00"/>
        <d v="2018-02-05T00:00:00"/>
        <d v="2018-02-06T00:00:00"/>
        <d v="2018-02-07T00:00:00"/>
        <d v="2018-02-09T00:00:00"/>
        <d v="2018-02-10T00:00:00"/>
        <d v="2018-02-11T00:00:00"/>
        <d v="2018-02-13T00:00:00"/>
        <d v="2018-02-15T00:00:00"/>
        <d v="2018-02-16T00:00:00"/>
        <d v="2018-02-17T00:00:00"/>
        <d v="2018-02-18T00:00:00"/>
        <d v="2018-02-19T00:00:00"/>
        <d v="2018-02-20T00:00:00"/>
        <d v="2018-02-23T00:00:00"/>
        <d v="2018-02-24T00:00:00"/>
        <d v="2018-02-25T00:00:00"/>
        <d v="2018-02-26T00:00:00"/>
        <d v="2018-02-27T00:00:00"/>
        <d v="2018-02-28T00:00:00"/>
        <d v="2018-03-01T00:00:00"/>
        <d v="2018-03-03T00:00:00"/>
        <d v="2018-03-05T00:00:00"/>
        <d v="2018-03-06T00:00:00"/>
        <d v="2018-03-07T00:00:00"/>
        <d v="2018-03-08T00:00:00"/>
        <d v="2018-03-09T00:00:00"/>
        <d v="2018-03-11T00:00:00"/>
        <d v="2018-03-13T00:00:00"/>
        <d v="2018-03-14T00:00:00"/>
        <d v="2018-03-15T00:00:00"/>
        <d v="2018-03-17T00:00:00"/>
        <d v="2018-03-18T00:00:00"/>
        <d v="2018-03-19T00:00:00"/>
        <d v="2018-03-20T00:00:00"/>
        <d v="2018-03-21T00:00:00"/>
        <d v="2018-03-22T00:00:00"/>
        <d v="2018-03-25T00:00:00"/>
        <d v="2018-03-27T00:00:00"/>
        <d v="2018-03-28T00:00:00"/>
        <d v="2018-04-01T00:00:00"/>
        <d v="2018-04-02T00:00:00"/>
        <d v="2018-04-03T00:00:00"/>
        <d v="2018-04-04T00:00:00"/>
        <d v="2018-04-05T00:00:00"/>
        <d v="2018-04-06T00:00:00"/>
        <d v="2018-04-07T00:00:00"/>
        <d v="2018-04-10T00:00:00"/>
        <d v="2018-04-11T00:00:00"/>
        <d v="2018-04-12T00:00:00"/>
        <d v="2018-04-13T00:00:00"/>
        <d v="2018-04-14T00:00:00"/>
        <d v="2018-04-16T00:00:00"/>
        <d v="2018-04-17T00:00:00"/>
        <d v="2018-04-18T00:00:00"/>
        <d v="2018-04-20T00:00:00"/>
        <d v="2018-04-21T00:00:00"/>
        <d v="2018-04-22T00:00:00"/>
        <d v="2018-04-23T00:00:00"/>
        <d v="2018-04-24T00:00:00"/>
        <d v="2018-04-25T00:00:00"/>
        <d v="2018-04-26T00:00:00"/>
        <d v="2018-04-27T00:00:00"/>
        <d v="2018-04-28T00:00:00"/>
        <d v="2018-05-02T00:00:00"/>
        <d v="2018-05-03T00:00:00"/>
        <d v="2018-05-04T00:00:00"/>
        <d v="2018-05-05T00:00:00"/>
        <d v="2018-05-07T00:00:00"/>
        <d v="2018-05-08T00:00:00"/>
        <d v="2018-05-10T00:00:00"/>
        <d v="2018-05-11T00:00:00"/>
        <d v="2018-05-12T00:00:00"/>
        <d v="2018-05-13T00:00:00"/>
        <d v="2018-05-14T00:00:00"/>
        <d v="2018-05-15T00:00:00"/>
        <d v="2018-05-16T00:00:00"/>
        <d v="2018-05-17T00:00:00"/>
        <d v="2018-05-19T00:00:00"/>
        <d v="2018-05-20T00:00:00"/>
        <d v="2018-05-21T00:00:00"/>
        <d v="2018-05-22T00:00:00"/>
        <d v="2018-05-23T00:00:00"/>
        <d v="2018-05-24T00:00:00"/>
        <d v="2018-05-26T00:00:00"/>
        <d v="2018-05-27T00:00:00"/>
        <d v="2018-05-28T00:00:00"/>
        <d v="2018-06-01T00:00:00"/>
        <d v="2018-06-02T00:00:00"/>
        <d v="2018-06-03T00:00:00"/>
        <d v="2018-06-04T00:00:00"/>
        <d v="2018-06-05T00:00:00"/>
        <d v="2018-06-06T00:00:00"/>
        <d v="2018-06-07T00:00:00"/>
        <d v="2018-06-08T00:00:00"/>
        <d v="2018-06-09T00:00:00"/>
        <d v="2018-06-10T00:00:00"/>
        <d v="2018-06-11T00:00:00"/>
        <d v="2018-06-12T00:00:00"/>
        <d v="2018-06-13T00:00:00"/>
        <d v="2018-06-14T00:00:00"/>
        <d v="2018-06-15T00:00:00"/>
        <d v="2018-06-16T00:00:00"/>
        <d v="2018-06-17T00:00:00"/>
        <d v="2018-06-18T00:00:00"/>
        <d v="2018-06-19T00:00:00"/>
        <d v="2018-06-20T00:00:00"/>
        <d v="2018-06-21T00:00:00"/>
        <d v="2018-06-22T00:00:00"/>
        <d v="2018-06-23T00:00:00"/>
        <d v="2018-06-24T00:00:00"/>
        <d v="2018-06-25T00:00:00"/>
        <d v="2018-06-26T00:00:00"/>
        <d v="2018-06-27T00:00:00"/>
        <d v="2018-07-01T00:00:00"/>
        <d v="2018-07-03T00:00:00"/>
        <d v="2018-07-04T00:00:00"/>
        <d v="2018-07-05T00:00:00"/>
        <d v="2018-07-06T00:00:00"/>
        <d v="2018-07-08T00:00:00"/>
        <d v="2018-07-12T00:00:00"/>
        <d v="2018-07-14T00:00:00"/>
        <d v="2018-07-15T00:00:00"/>
        <d v="2018-07-16T00:00:00"/>
        <d v="2018-07-17T00:00:00"/>
        <d v="2018-07-18T00:00:00"/>
        <d v="2018-07-19T00:00:00"/>
        <d v="2018-07-20T00:00:00"/>
        <d v="2018-07-21T00:00:00"/>
        <d v="2018-07-23T00:00:00"/>
        <d v="2018-07-25T00:00:00"/>
        <d v="2018-07-26T00:00:00"/>
        <d v="2018-07-27T00:00:00"/>
        <d v="2018-07-28T00:00:00"/>
        <d v="2018-08-02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9T00:00:00"/>
        <d v="2018-08-20T00:00:00"/>
        <d v="2018-08-21T00:00:00"/>
        <d v="2018-08-22T00:00:00"/>
        <d v="2018-08-23T00:00:00"/>
        <d v="2018-08-24T00:00:00"/>
        <d v="2018-08-25T00:00:00"/>
        <d v="2018-08-26T00:00:00"/>
        <d v="2018-08-27T00:00:00"/>
        <d v="2018-08-28T00:00:00"/>
        <d v="2018-09-01T00:00:00"/>
        <d v="2018-09-02T00:00:00"/>
        <d v="2018-09-03T00:00:00"/>
        <d v="2018-09-05T00:00:00"/>
        <d v="2018-09-06T00:00:00"/>
        <d v="2018-09-07T00:00:00"/>
        <d v="2018-09-08T00:00:00"/>
        <d v="2018-09-09T00:00:00"/>
        <d v="2018-09-10T00:00:00"/>
        <d v="2018-09-11T00:00:00"/>
        <d v="2018-09-12T00:00:00"/>
        <d v="2018-09-13T00:00:00"/>
        <d v="2018-09-14T00:00:00"/>
        <d v="2018-09-15T00:00:00"/>
        <d v="2018-09-16T00:00:00"/>
        <d v="2018-09-17T00:00:00"/>
        <d v="2018-09-20T00:00:00"/>
        <d v="2018-09-21T00:00:00"/>
        <d v="2018-09-22T00:00:00"/>
        <d v="2018-09-23T00:00:00"/>
        <d v="2018-09-26T00:00:00"/>
        <d v="2018-09-27T00:00:00"/>
        <d v="2018-09-28T00:00:00"/>
        <d v="2018-10-01T00:00:00"/>
        <d v="2018-10-02T00:00:00"/>
        <d v="2018-10-03T00:00:00"/>
        <d v="2018-10-04T00:00:00"/>
        <d v="2018-10-05T00:00:00"/>
        <d v="2018-10-06T00:00:00"/>
        <d v="2018-10-07T00:00:00"/>
        <d v="2018-10-08T00:00:00"/>
        <d v="2018-10-09T00:00:00"/>
        <d v="2018-10-10T00:00:00"/>
        <d v="2018-10-11T00:00:00"/>
        <d v="2018-10-12T00:00:00"/>
        <d v="2018-10-14T00:00:00"/>
        <d v="2018-10-16T00:00:00"/>
        <d v="2018-10-17T00:00:00"/>
        <d v="2018-10-18T00:00:00"/>
        <d v="2018-10-19T00:00:00"/>
        <d v="2018-10-20T00:00:00"/>
        <d v="2018-10-21T00:00:00"/>
        <d v="2018-10-22T00:00:00"/>
        <d v="2018-10-23T00:00:00"/>
        <d v="2018-10-24T00:00:00"/>
        <d v="2018-10-25T00:00:00"/>
        <d v="2018-10-26T00:00:00"/>
        <d v="2018-10-27T00:00:00"/>
        <d v="2018-10-28T00:00:00"/>
        <d v="2018-11-01T00:00:00"/>
        <d v="2018-11-05T00:00:00"/>
        <d v="2018-11-06T00:00:00"/>
        <d v="2018-11-07T00:00:00"/>
        <d v="2018-11-08T00:00:00"/>
        <d v="2018-11-11T00:00:00"/>
        <d v="2018-11-12T00:00:00"/>
        <d v="2018-11-14T00:00:00"/>
        <d v="2018-11-15T00:00:00"/>
        <d v="2018-11-16T00:00:00"/>
        <d v="2018-11-17T00:00:00"/>
        <d v="2018-11-20T00:00:00"/>
        <d v="2018-11-22T00:00:00"/>
        <d v="2018-11-23T00:00:00"/>
        <d v="2018-11-24T00:00:00"/>
        <d v="2018-11-25T00:00:00"/>
        <d v="2018-11-26T00:00:00"/>
        <d v="2018-11-27T00:00:00"/>
        <d v="2018-11-28T00:00:00"/>
        <d v="2018-12-01T00:00:00"/>
        <d v="2018-12-03T00:00:00"/>
        <d v="2018-12-04T00:00:00"/>
        <d v="2018-12-05T00:00:00"/>
        <d v="2018-12-06T00:00:00"/>
        <d v="2018-12-07T00:00:00"/>
        <d v="2018-12-08T00:00:00"/>
        <d v="2018-12-09T00:00:00"/>
        <d v="2018-12-11T00:00:00"/>
        <d v="2018-12-12T00:00:00"/>
        <d v="2018-12-13T00:00:00"/>
        <d v="2018-12-14T00:00:00"/>
        <d v="2018-12-15T00:00:00"/>
        <d v="2018-12-16T00:00:00"/>
        <d v="2018-12-17T00:00:00"/>
        <d v="2018-12-18T00:00:00"/>
        <d v="2018-12-19T00:00:00"/>
        <d v="2018-12-20T00:00:00"/>
        <d v="2018-12-22T00:00:00"/>
        <d v="2018-12-23T00:00:00"/>
        <d v="2018-12-24T00:00:00"/>
        <d v="2018-12-25T00:00:00"/>
        <d v="2018-12-26T00:00:00"/>
        <d v="2019-01-01T00:00:00"/>
        <d v="2019-01-02T00:00:00"/>
        <d v="2019-01-06T00:00:00"/>
        <d v="2019-01-08T00:00:00"/>
        <d v="2019-01-11T00:00:00"/>
        <d v="2019-01-12T00:00:00"/>
        <d v="2019-01-13T00:00:00"/>
        <d v="2019-01-14T00:00:00"/>
        <d v="2019-01-15T00:00:00"/>
        <d v="2019-01-16T00:00:00"/>
        <d v="2019-01-17T00:00:00"/>
        <d v="2019-01-20T00:00:00"/>
        <d v="2019-01-21T00:00:00"/>
        <d v="2019-01-22T00:00:00"/>
        <d v="2019-01-23T00:00:00"/>
        <d v="2019-01-24T00:00:00"/>
        <d v="2019-01-25T00:00:00"/>
        <d v="2019-01-26T00:00:00"/>
        <d v="2019-01-27T00:00:00"/>
        <d v="2019-01-28T00:00:00"/>
        <d v="2019-02-01T00:00:00"/>
        <d v="2019-02-02T00:00:00"/>
        <d v="2019-02-03T00:00:00"/>
        <d v="2019-02-04T00:00:00"/>
        <d v="2019-02-06T00:00:00"/>
        <d v="2019-02-07T00:00:00"/>
        <d v="2019-02-08T00:00:00"/>
        <d v="2019-02-09T00:00:00"/>
        <d v="2019-02-10T00:00:00"/>
        <d v="2019-02-12T00:00:00"/>
        <d v="2019-02-14T00:00:00"/>
        <d v="2019-02-15T00:00:00"/>
        <d v="2019-02-16T00:00:00"/>
        <d v="2019-02-18T00:00:00"/>
        <d v="2019-02-19T00:00:00"/>
        <d v="2019-02-20T00:00:00"/>
        <d v="2019-02-21T00:00:00"/>
        <d v="2019-02-22T00:00:00"/>
        <d v="2019-02-24T00:00:00"/>
        <d v="2019-02-26T00:00:00"/>
        <d v="2019-02-28T00:00:00"/>
        <d v="2019-03-02T00:00:00"/>
        <d v="2019-03-03T00:00:00"/>
        <d v="2019-03-04T00:00:00"/>
        <d v="2019-03-05T00:00:00"/>
        <d v="2019-03-08T00:00:00"/>
        <d v="2019-03-09T00:00:00"/>
        <d v="2019-03-11T00:00:00"/>
        <d v="2019-03-12T00:00:00"/>
        <d v="2019-03-13T00:00:00"/>
        <d v="2019-03-14T00:00:00"/>
        <d v="2019-03-15T00:00:00"/>
        <d v="2019-03-16T00:00:00"/>
        <d v="2019-03-17T00:00:00"/>
        <d v="2019-03-18T00:00:00"/>
        <d v="2019-03-19T00:00:00"/>
        <d v="2019-03-20T00:00:00"/>
        <d v="2019-03-22T00:00:00"/>
        <d v="2019-03-23T00:00:00"/>
        <d v="2019-03-25T00:00:00"/>
        <d v="2019-03-27T00:00:00"/>
        <d v="2019-04-01T00:00:00"/>
        <d v="2019-04-02T00:00:00"/>
        <d v="2019-04-03T00:00:00"/>
        <d v="2019-04-04T00:00:00"/>
        <d v="2019-04-05T00:00:00"/>
        <d v="2019-04-07T00:00:00"/>
        <d v="2019-04-08T00:00:00"/>
        <d v="2019-04-09T00:00:00"/>
        <d v="2019-04-10T00:00:00"/>
        <d v="2019-04-11T00:00:00"/>
        <d v="2019-04-12T00:00:00"/>
        <d v="2019-04-13T00:00:00"/>
        <d v="2019-04-14T00:00:00"/>
        <d v="2019-04-15T00:00:00"/>
        <d v="2019-04-16T00:00:00"/>
        <d v="2019-04-17T00:00:00"/>
        <d v="2019-04-18T00:00:00"/>
        <d v="2019-04-19T00:00:00"/>
        <d v="2019-04-21T00:00:00"/>
        <d v="2019-04-22T00:00:00"/>
        <d v="2019-04-23T00:00:00"/>
        <d v="2019-04-24T00:00:00"/>
        <d v="2019-04-26T00:00:00"/>
        <d v="2019-04-27T00:00:00"/>
        <d v="2019-05-01T00:00:00"/>
        <d v="2019-05-02T00:00:00"/>
        <d v="2019-05-04T00:00:00"/>
        <d v="2019-05-06T00:00:00"/>
        <d v="2019-05-07T00:00:00"/>
        <d v="2019-05-09T00:00:00"/>
        <d v="2019-05-12T00:00:00"/>
        <d v="2019-05-13T00:00:00"/>
        <d v="2019-05-14T00:00:00"/>
        <d v="2019-05-15T00:00:00"/>
        <d v="2019-05-16T00:00:00"/>
        <d v="2019-05-17T00:00:00"/>
        <d v="2019-05-18T00:00:00"/>
        <d v="2019-05-20T00:00:00"/>
        <d v="2019-05-21T00:00:00"/>
        <d v="2019-05-22T00:00:00"/>
        <d v="2019-05-23T00:00:00"/>
        <d v="2019-05-24T00:00:00"/>
        <d v="2019-05-25T00:00:00"/>
        <d v="2019-05-26T00:00:00"/>
        <d v="2019-05-27T00:00:00"/>
        <d v="2019-06-01T00:00:00"/>
        <d v="2019-06-02T00:00:00"/>
        <d v="2019-06-03T00:00:00"/>
        <d v="2019-06-04T00:00:00"/>
        <d v="2019-06-06T00:00:00"/>
        <d v="2019-06-08T00:00:00"/>
        <d v="2019-06-09T00:00:00"/>
        <d v="2019-06-10T00:00:00"/>
        <d v="2019-06-11T00:00:00"/>
        <d v="2019-06-13T00:00:00"/>
        <d v="2019-06-15T00:00:00"/>
        <d v="2019-06-16T00:00:00"/>
        <d v="2019-06-17T00:00:00"/>
        <d v="2019-06-18T00:00:00"/>
        <d v="2019-06-19T00:00:00"/>
        <d v="2019-06-20T00:00:00"/>
        <d v="2019-06-21T00:00:00"/>
        <d v="2019-06-22T00:00:00"/>
        <d v="2019-06-23T00:00:00"/>
        <d v="2019-06-24T00:00:00"/>
        <d v="2019-06-26T00:00:00"/>
        <d v="2019-06-27T00:00:00"/>
        <d v="2019-07-02T00:00:00"/>
        <d v="2019-07-03T00:00:00"/>
        <d v="2019-07-05T00:00:00"/>
        <d v="2019-07-06T00:00:00"/>
        <d v="2019-07-09T00:00:00"/>
        <d v="2019-07-10T00:00:00"/>
        <d v="2019-07-11T00:00:00"/>
        <d v="2019-07-12T00:00:00"/>
        <d v="2019-07-13T00:00:00"/>
        <d v="2019-07-14T00:00:00"/>
        <d v="2019-07-15T00:00:00"/>
        <d v="2019-07-16T00:00:00"/>
        <d v="2019-07-17T00:00:00"/>
        <d v="2019-07-19T00:00:00"/>
        <d v="2019-07-20T00:00:00"/>
        <d v="2019-07-21T00:00:00"/>
        <d v="2019-07-23T00:00:00"/>
        <d v="2019-07-25T00:00:00"/>
        <d v="2019-07-26T00:00:00"/>
        <d v="2019-07-27T00:00:00"/>
        <d v="2019-08-01T00:00:00"/>
        <d v="2019-08-02T00:00:00"/>
        <d v="2019-08-03T00:00:00"/>
        <d v="2019-08-04T00:00:00"/>
        <d v="2019-08-05T00:00:00"/>
        <d v="2019-08-06T00:00:00"/>
        <d v="2019-08-07T00:00:00"/>
        <d v="2019-08-08T00:00:00"/>
        <d v="2019-08-10T00:00:00"/>
        <d v="2019-08-11T00:00:00"/>
        <d v="2019-08-12T00:00:00"/>
        <d v="2019-08-13T00:00:00"/>
        <d v="2019-08-17T00:00:00"/>
        <d v="2019-08-18T00:00:00"/>
        <d v="2019-08-19T00:00:00"/>
        <d v="2019-08-20T00:00:00"/>
        <d v="2019-08-21T00:00:00"/>
        <d v="2019-08-22T00:00:00"/>
        <d v="2019-08-23T00:00:00"/>
        <d v="2019-08-24T00:00:00"/>
        <d v="2019-08-27T00:00:00"/>
        <d v="2019-08-28T00:00:00"/>
        <d v="2019-09-01T00:00:00"/>
        <d v="2019-09-03T00:00:00"/>
        <d v="2019-09-04T00:00:00"/>
        <d v="2019-09-05T00:00:00"/>
        <d v="2019-09-06T00:00:00"/>
        <d v="2019-09-07T00:00:00"/>
        <d v="2019-09-08T00:00:00"/>
        <d v="2019-09-09T00:00:00"/>
        <d v="2019-09-10T00:00:00"/>
        <d v="2019-09-11T00:00:00"/>
        <d v="2019-09-12T00:00:00"/>
        <d v="2019-09-14T00:00:00"/>
        <d v="2019-09-15T00:00:00"/>
        <d v="2019-09-16T00:00:00"/>
        <d v="2019-09-17T00:00:00"/>
        <d v="2019-09-18T00:00:00"/>
        <d v="2019-09-19T00:00:00"/>
        <d v="2019-09-21T00:00:00"/>
        <d v="2019-09-22T00:00:00"/>
        <d v="2019-09-26T00:00:00"/>
        <d v="2019-09-27T00:00:00"/>
        <d v="2019-09-28T00:00:00"/>
        <d v="2019-10-01T00:00:00"/>
        <d v="2019-10-02T00:00:00"/>
        <d v="2019-10-03T00:00:00"/>
        <d v="2019-10-04T00:00:00"/>
        <d v="2019-10-05T00:00:00"/>
        <d v="2019-10-07T00:00:00"/>
        <d v="2019-10-08T00:00:00"/>
        <d v="2019-10-09T00:00:00"/>
        <d v="2019-10-12T00:00:00"/>
        <d v="2019-10-13T00:00:00"/>
        <d v="2019-10-15T00:00:00"/>
        <d v="2019-10-16T00:00:00"/>
        <d v="2019-10-17T00:00:00"/>
        <d v="2019-10-18T00:00:00"/>
        <d v="2019-10-19T00:00:00"/>
        <d v="2019-10-20T00:00:00"/>
        <d v="2019-10-21T00:00:00"/>
        <d v="2019-10-23T00:00:00"/>
        <d v="2019-10-25T00:00:00"/>
        <d v="2019-10-26T00:00:00"/>
        <d v="2019-10-27T00:00:00"/>
        <d v="2019-10-28T00:00:00"/>
        <d v="2019-11-01T00:00:00"/>
        <d v="2019-11-02T00:00:00"/>
        <d v="2019-11-03T00:00:00"/>
        <d v="2019-11-04T00:00:00"/>
        <d v="2019-11-05T00:00:00"/>
        <d v="2019-11-06T00:00:00"/>
        <d v="2019-11-08T00:00:00"/>
        <d v="2019-11-09T00:00:00"/>
        <d v="2019-11-10T00:00:00"/>
        <d v="2019-11-12T00:00:00"/>
        <d v="2019-11-13T00:00:00"/>
        <d v="2019-11-14T00:00:00"/>
        <d v="2019-11-16T00:00:00"/>
        <d v="2019-11-19T00:00:00"/>
        <d v="2019-11-20T00:00:00"/>
        <d v="2019-11-21T00:00:00"/>
        <d v="2019-11-22T00:00:00"/>
        <d v="2019-11-23T00:00:00"/>
        <d v="2019-11-25T00:00:00"/>
        <d v="2019-11-26T00:00:00"/>
        <d v="2019-11-27T00:00:00"/>
        <d v="2019-11-28T00:00:00"/>
        <d v="2019-12-01T00:00:00"/>
        <d v="2019-12-03T00:00:00"/>
        <d v="2019-12-04T00:00:00"/>
        <d v="2019-12-05T00:00:00"/>
        <d v="2019-12-06T00:00:00"/>
        <d v="2019-12-08T00:00:00"/>
        <d v="2019-12-11T00:00:00"/>
        <d v="2019-12-13T00:00:00"/>
        <d v="2019-12-14T00:00:00"/>
        <d v="2019-12-15T00:00:00"/>
        <d v="2019-12-16T00:00:00"/>
        <d v="2019-12-17T00:00:00"/>
        <d v="2019-12-18T00:00:00"/>
        <d v="2019-12-19T00:00:00"/>
        <d v="2019-12-20T00:00:00"/>
        <d v="2019-12-21T00:00:00"/>
        <d v="2019-12-22T00:00:00"/>
        <d v="2019-12-23T00:00:00"/>
        <d v="2019-12-25T00:00:00"/>
        <d v="2019-12-28T00:00:00"/>
        <d v="2020-01-01T00:00:00"/>
        <d v="2020-01-03T00:00:00"/>
        <d v="2020-01-04T00:00:00"/>
        <d v="2020-01-08T00:00:00"/>
        <d v="2020-01-09T00:00:00"/>
        <d v="2020-01-10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2-01T00:00:00"/>
        <d v="2020-02-02T00:00:00"/>
        <d v="2020-02-04T00:00:00"/>
        <d v="2020-02-05T00:00:00"/>
        <d v="2020-02-06T00:00:00"/>
        <d v="2020-02-07T00:00:00"/>
        <d v="2020-02-08T00:00:00"/>
        <d v="2020-02-09T00:00:00"/>
        <d v="2020-02-10T00:00:00"/>
        <d v="2020-02-12T00:00:00"/>
        <d v="2020-02-13T00:00:00"/>
        <d v="2020-02-14T00:00:00"/>
        <d v="2020-02-15T00:00:00"/>
        <d v="2020-02-16T00:00:00"/>
        <d v="2020-02-17T00:00:00"/>
        <d v="2020-02-18T00:00:00"/>
        <d v="2020-02-19T00:00:00"/>
        <d v="2020-02-20T00:00:00"/>
        <d v="2020-02-21T00:00:00"/>
        <d v="2020-02-23T00:00:00"/>
        <d v="2020-02-24T00:00:00"/>
        <d v="2020-02-26T00:00:00"/>
        <d v="2020-02-27T00:00:00"/>
        <d v="2020-02-28T00:00:00"/>
        <d v="2020-03-01T00:00:00"/>
        <d v="2020-03-02T00:00:00"/>
        <d v="2020-03-03T00:00:00"/>
        <d v="2020-03-05T00:00:00"/>
        <d v="2020-03-06T00:00:00"/>
        <d v="2020-03-07T00:00:00"/>
        <d v="2020-03-08T00:00:00"/>
        <d v="2020-03-09T00:00:00"/>
        <d v="2020-03-11T00:00:00"/>
        <d v="2020-03-12T00:00:00"/>
        <d v="2020-03-14T00:00:00"/>
        <d v="2020-03-15T00:00:00"/>
        <d v="2020-03-16T00:00:00"/>
        <d v="2020-03-17T00:00:00"/>
        <d v="2020-03-18T00:00:00"/>
        <d v="2020-03-19T00:00:00"/>
        <d v="2020-03-21T00:00:00"/>
        <d v="2020-03-23T00:00:00"/>
        <d v="2020-03-24T00:00:00"/>
        <d v="2020-03-25T00:00:00"/>
        <d v="2020-03-26T00:00:00"/>
        <d v="2020-03-27T00:00:00"/>
        <d v="2020-03-28T00:00:00"/>
        <d v="2020-04-01T00:00:00"/>
        <d v="2020-04-02T00:00:00"/>
        <d v="2020-04-03T00:00:00"/>
        <d v="2020-04-04T00:00:00"/>
        <d v="2020-04-05T00:00:00"/>
        <d v="2020-04-06T00:00:00"/>
        <d v="2020-04-07T00:00:00"/>
        <d v="2020-04-11T00:00:00"/>
        <d v="2020-04-12T00:00:00"/>
        <d v="2020-04-14T00:00:00"/>
        <d v="2020-04-15T00:00:00"/>
        <d v="2020-04-16T00:00:00"/>
        <d v="2020-04-17T00:00:00"/>
        <d v="2020-04-18T00:00:00"/>
        <d v="2020-04-19T00:00:00"/>
        <d v="2020-04-20T00:00:00"/>
        <d v="2020-04-21T00:00:00"/>
        <d v="2020-04-22T00:00:00"/>
        <d v="2020-04-23T00:00:00"/>
        <d v="2020-04-24T00:00:00"/>
        <d v="2020-04-26T00:00:00"/>
        <d v="2020-04-27T00:00:00"/>
        <d v="2020-04-28T00:00:00"/>
        <d v="2020-05-01T00:00:00"/>
        <d v="2020-05-02T00:00:00"/>
        <d v="2020-05-03T00:00:00"/>
        <d v="2020-05-04T00:00:00"/>
        <d v="2020-05-06T00:00:00"/>
        <d v="2020-05-07T00:00:00"/>
        <d v="2020-05-08T00:00:00"/>
        <d v="2020-05-09T00:00:00"/>
        <d v="2020-05-10T00:00:00"/>
        <d v="2020-05-11T00:00:00"/>
        <d v="2020-05-12T00:00:00"/>
        <d v="2020-05-13T00:00:00"/>
        <d v="2020-05-14T00:00:00"/>
        <d v="2020-05-17T00:00:00"/>
        <d v="2020-05-19T00:00:00"/>
        <d v="2020-05-20T00:00:00"/>
        <d v="2020-05-22T00:00:00"/>
        <d v="2020-05-23T00:00:00"/>
        <d v="2020-05-24T00:00:00"/>
        <d v="2020-05-25T00:00:00"/>
        <d v="2020-05-27T00:00:00"/>
        <d v="2020-05-28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6T00:00:00"/>
        <d v="2020-06-17T00:00:00"/>
        <d v="2020-06-18T00:00:00"/>
        <d v="2020-06-19T00:00:00"/>
        <d v="2020-06-21T00:00:00"/>
        <d v="2020-06-22T00:00:00"/>
        <d v="2020-06-23T00:00:00"/>
        <d v="2020-06-24T00:00:00"/>
        <d v="2020-06-25T00:00:00"/>
        <d v="2020-06-28T00:00:00"/>
        <d v="2020-07-01T00:00:00"/>
        <d v="2020-07-02T00:00:00"/>
        <d v="2020-07-03T00:00:00"/>
        <d v="2020-07-04T00:00:00"/>
        <d v="2020-07-05T00:00:00"/>
        <d v="2020-07-06T00:00:00"/>
        <d v="2020-07-07T00:00:00"/>
        <d v="2020-07-08T00:00:00"/>
        <d v="2020-07-09T00:00:00"/>
        <d v="2020-07-10T00:00:00"/>
        <d v="2020-07-11T00:00:00"/>
        <d v="2020-07-13T00:00:00"/>
        <d v="2020-07-14T00:00:00"/>
        <d v="2020-07-17T00:00:00"/>
        <d v="2020-07-19T00:00:00"/>
        <d v="2020-07-20T00:00:00"/>
        <d v="2020-07-22T00:00:00"/>
        <d v="2020-07-24T00:00:00"/>
        <d v="2020-07-25T00:00:00"/>
        <d v="2020-07-26T00:00:00"/>
        <d v="2020-07-27T00:00:00"/>
        <d v="2020-07-28T00:00:00"/>
        <d v="2020-08-01T00:00:00"/>
        <d v="2020-08-02T00:00:00"/>
        <d v="2020-08-03T00:00:00"/>
        <d v="2020-08-04T00:00:00"/>
        <d v="2020-08-05T00:00:00"/>
        <d v="2020-08-07T00:00:00"/>
        <d v="2020-08-08T00:00:00"/>
        <d v="2020-08-09T00:00:00"/>
        <d v="2020-08-10T00:00:00"/>
        <d v="2020-08-12T00:00:00"/>
        <d v="2020-08-13T00:00:00"/>
        <d v="2020-08-17T00:00:00"/>
        <d v="2020-08-18T00:00:00"/>
        <d v="2020-08-19T00:00:00"/>
        <d v="2020-08-20T00:00:00"/>
        <d v="2020-08-21T00:00:00"/>
        <d v="2020-08-22T00:00:00"/>
        <d v="2020-08-23T00:00:00"/>
        <d v="2020-08-24T00:00:00"/>
        <d v="2020-08-26T00:00:00"/>
        <d v="2020-08-27T00:00:00"/>
        <d v="2020-08-28T00:00:00"/>
        <d v="2020-09-02T00:00:00"/>
        <d v="2020-09-03T00:00:00"/>
        <d v="2020-09-04T00:00:00"/>
        <d v="2020-09-05T00:00:00"/>
        <d v="2020-09-07T00:00:00"/>
        <d v="2020-09-08T00:00:00"/>
        <d v="2020-09-09T00:00:00"/>
        <d v="2020-09-11T00:00:00"/>
        <d v="2020-09-12T00:00:00"/>
        <d v="2020-09-13T00:00:00"/>
        <d v="2020-09-14T00:00:00"/>
        <d v="2020-09-15T00:00:00"/>
        <d v="2020-09-16T00:00:00"/>
        <d v="2020-09-17T00:00:00"/>
        <d v="2020-09-18T00:00:00"/>
        <d v="2020-09-19T00:00:00"/>
        <d v="2020-09-21T00:00:00"/>
        <d v="2020-09-22T00:00:00"/>
        <d v="2020-09-23T00:00:00"/>
        <d v="2020-09-24T00:00:00"/>
        <d v="2020-09-25T00:00:00"/>
        <d v="2020-09-26T00:00:00"/>
        <d v="2020-10-01T00:00:00"/>
        <d v="2020-10-03T00:00:00"/>
        <d v="2020-10-05T00:00:00"/>
        <d v="2020-10-06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4T00:00:00"/>
        <d v="2020-10-25T00:00:00"/>
        <d v="2020-10-26T00:00:00"/>
        <d v="2020-10-27T00:00:00"/>
        <d v="2020-10-28T00:00:00"/>
        <d v="2020-11-01T00:00:00"/>
        <d v="2020-11-02T00:00:00"/>
        <d v="2020-11-03T00:00:00"/>
        <d v="2020-11-04T00:00:00"/>
        <d v="2020-11-06T00:00:00"/>
        <d v="2020-11-07T00:00:00"/>
        <d v="2020-11-09T00:00:00"/>
        <d v="2020-11-10T00:00:00"/>
        <d v="2020-11-11T00:00:00"/>
        <d v="2020-11-12T00:00:00"/>
        <d v="2020-11-14T00:00:00"/>
        <d v="2020-11-15T00:00:00"/>
        <d v="2020-11-16T00:00:00"/>
        <d v="2020-11-17T00:00:00"/>
        <d v="2020-11-18T00:00:00"/>
        <d v="2020-11-19T00:00:00"/>
        <d v="2020-11-20T00:00:00"/>
        <d v="2020-11-21T00:00:00"/>
        <d v="2020-11-24T00:00:00"/>
        <d v="2020-11-25T00:00:00"/>
        <d v="2020-11-26T00:00:00"/>
        <d v="2020-11-27T00:00:00"/>
        <d v="2020-11-28T00:00:00"/>
        <d v="2020-12-01T00:00:00"/>
        <d v="2020-12-03T00:00:00"/>
        <d v="2020-12-04T00:00:00"/>
        <d v="2020-12-05T00:00:00"/>
        <d v="2020-12-06T00:00:00"/>
        <d v="2020-12-07T00:00:00"/>
        <d v="2020-12-08T00:00:00"/>
        <d v="2020-12-09T00:00:00"/>
        <d v="2020-12-10T00:00:00"/>
        <d v="2020-12-11T00:00:00"/>
        <d v="2020-12-12T00:00:00"/>
        <d v="2020-12-13T00:00:00"/>
        <d v="2020-12-15T00:00:00"/>
        <d v="2020-12-16T00:00:00"/>
        <d v="2020-12-17T00:00:00"/>
        <d v="2020-12-18T00:00:00"/>
        <d v="2020-12-19T00:00:00"/>
        <d v="2020-12-20T00:00:00"/>
        <d v="2020-12-21T00:00:00"/>
        <d v="2020-12-23T00:00:00"/>
        <d v="2020-12-25T00:00:00"/>
        <d v="2020-12-27T00:00:00"/>
        <d v="2020-12-28T00:00:00"/>
        <d v="2021-01-01T00:00:00"/>
        <d v="2021-01-02T00:00:00"/>
        <d v="2021-01-04T00:00:00"/>
        <d v="2021-01-05T00:00:00"/>
        <d v="2021-01-06T00:00:00"/>
        <d v="2021-01-08T00:00:00"/>
        <d v="2021-01-10T00:00:00"/>
        <d v="2021-01-11T00:00:00"/>
        <d v="2021-01-12T00:00:00"/>
        <d v="2021-01-13T00:00:00"/>
        <d v="2021-01-14T00:00:00"/>
        <d v="2021-01-15T00:00:00"/>
        <d v="2021-01-16T00:00:00"/>
        <d v="2021-01-18T00:00:00"/>
        <d v="2021-01-19T00:00:00"/>
        <d v="2021-01-20T00:00:00"/>
        <d v="2021-01-21T00:00:00"/>
        <d v="2021-01-22T00:00:00"/>
        <d v="2021-01-23T00:00:00"/>
        <d v="2021-01-24T00:00:00"/>
        <d v="2021-01-26T00:00:00"/>
        <d v="2021-01-27T00:00:00"/>
        <d v="2021-01-28T00:00:00"/>
        <d v="2021-02-01T00:00:00"/>
        <d v="2021-02-02T00:00:00"/>
        <d v="2021-02-03T00:00:00"/>
        <d v="2021-02-04T00:00:00"/>
        <d v="2021-02-05T00:00:00"/>
        <d v="2021-02-06T00:00:00"/>
        <d v="2021-02-07T00:00:00"/>
        <d v="2021-02-08T00:00:00"/>
        <d v="2021-02-10T00:00:00"/>
        <d v="2021-02-11T00:00:00"/>
        <d v="2021-02-12T00:00:00"/>
        <d v="2021-02-13T00:00:00"/>
        <d v="2021-02-14T00:00:00"/>
        <d v="2021-02-15T00:00:00"/>
        <d v="2021-02-17T00:00:00"/>
        <d v="2021-02-18T00:00:00"/>
        <d v="2021-02-19T00:00:00"/>
        <d v="2021-02-20T00:00:00"/>
        <d v="2021-02-22T00:00:00"/>
        <d v="2021-02-23T00:00:00"/>
        <d v="2021-02-24T00:00:00"/>
        <d v="2021-02-25T00:00:00"/>
        <d v="2021-02-27T00:00:00"/>
        <d v="2021-02-28T00:00:00"/>
        <d v="2021-03-01T00:00:00"/>
        <d v="2021-03-02T00:00:00"/>
        <d v="2021-03-04T00:00:00"/>
        <d v="2021-03-05T00:00:00"/>
        <d v="2021-03-07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3-24T00:00:00"/>
        <d v="2021-03-25T00:00:00"/>
        <d v="2021-03-26T00:00:00"/>
        <d v="2021-03-27T00:00:00"/>
        <d v="2021-03-28T00:00:00"/>
        <d v="2021-04-01T00:00:00"/>
        <d v="2021-04-03T00:00:00"/>
        <d v="2021-04-04T00:00:00"/>
        <d v="2021-04-05T00:00:00"/>
        <d v="2021-04-06T00:00:00"/>
        <d v="2021-04-08T00:00:00"/>
        <d v="2021-04-10T00:00:00"/>
        <d v="2021-04-11T00:00:00"/>
        <d v="2021-04-12T00:00:00"/>
        <d v="2021-04-13T00:00:00"/>
        <d v="2021-04-14T00:00:00"/>
        <d v="2021-04-16T00:00:00"/>
        <d v="2021-04-18T00:00:00"/>
        <d v="2021-04-19T00:00:00"/>
        <d v="2021-04-21T00:00:00"/>
        <d v="2021-04-23T00:00:00"/>
        <d v="2021-04-24T00:00:00"/>
        <d v="2021-04-25T00:00:00"/>
        <d v="2021-04-28T00:00:00"/>
        <d v="2021-05-01T00:00:00"/>
        <d v="2021-05-02T00:00:00"/>
        <d v="2021-05-03T00:00:00"/>
        <d v="2021-05-04T00:00:00"/>
        <d v="2021-05-07T00:00:00"/>
        <d v="2021-05-08T00:00:00"/>
        <d v="2021-05-09T00:00:00"/>
        <d v="2021-05-10T00:00:00"/>
        <d v="2021-05-11T00:00:00"/>
        <d v="2021-05-12T00:00:00"/>
        <d v="2021-05-13T00:00:00"/>
        <d v="2021-05-14T00:00:00"/>
        <d v="2021-05-15T00:00:00"/>
        <d v="2021-05-16T00:00:00"/>
        <d v="2021-05-18T00:00:00"/>
        <d v="2021-05-19T00:00:00"/>
        <d v="2021-05-20T00:00:00"/>
        <d v="2021-05-23T00:00:00"/>
        <d v="2021-05-24T00:00:00"/>
        <d v="2021-05-25T00:00:00"/>
        <d v="2021-05-26T00:00:00"/>
        <d v="2021-05-27T00:00:00"/>
        <d v="2021-05-28T00:00:00"/>
        <d v="2021-06-01T00:00:00"/>
        <d v="2021-06-03T00:00:00"/>
        <d v="2021-06-04T00:00:00"/>
        <d v="2021-06-05T00:00:00"/>
        <d v="2021-06-07T00:00:00"/>
        <d v="2021-06-08T00:00:00"/>
        <d v="2021-06-09T00:00:00"/>
        <d v="2021-06-10T00:00:00"/>
        <d v="2021-06-11T00:00:00"/>
        <d v="2021-06-13T00:00:00"/>
        <d v="2021-06-15T00:00:00"/>
        <d v="2021-06-16T00:00:00"/>
        <d v="2021-06-17T00:00:00"/>
        <d v="2021-06-18T00:00:00"/>
        <d v="2021-06-21T00:00:00"/>
        <d v="2021-06-22T00:00:00"/>
        <d v="2021-06-23T00:00:00"/>
        <d v="2021-06-24T00:00:00"/>
        <d v="2021-06-25T00:00:00"/>
        <d v="2021-06-26T00:00:00"/>
        <d v="2021-06-27T00:00:00"/>
        <d v="2021-06-28T00:00:00"/>
        <d v="2021-07-01T00:00:00"/>
        <d v="2021-07-02T00:00:00"/>
        <d v="2021-07-03T00:00:00"/>
        <d v="2021-07-05T00:00:00"/>
        <d v="2021-07-06T00:00:00"/>
        <d v="2021-07-07T00:00:00"/>
        <d v="2021-07-08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8-01T00:00:00"/>
        <d v="2021-08-02T00:00:00"/>
        <d v="2021-08-03T00:00:00"/>
        <d v="2021-08-04T00:00:00"/>
        <d v="2021-08-06T00:00:00"/>
        <d v="2021-08-08T00:00:00"/>
        <d v="2021-08-09T00:00:00"/>
        <d v="2021-08-10T00:00:00"/>
        <d v="2021-08-11T00:00:00"/>
        <d v="2021-08-12T00:00:00"/>
        <d v="2021-08-13T00:00:00"/>
        <d v="2021-08-16T00:00:00"/>
        <d v="2021-08-17T00:00:00"/>
        <d v="2021-08-18T00:00:00"/>
        <d v="2021-08-19T00:00:00"/>
        <d v="2021-08-20T00:00:00"/>
        <d v="2021-08-21T00:00:00"/>
        <d v="2021-08-22T00:00:00"/>
        <d v="2021-08-23T00:00:00"/>
        <d v="2021-08-24T00:00:00"/>
        <d v="2021-08-25T00:00:00"/>
        <d v="2021-08-26T00:00:00"/>
        <d v="2021-08-27T00:00:00"/>
        <d v="2021-08-28T00:00:00"/>
        <d v="2021-09-01T00:00:00"/>
        <d v="2021-09-02T00:00:00"/>
        <d v="2021-09-04T00:00:00"/>
        <d v="2021-09-06T00:00:00"/>
        <d v="2021-09-07T00:00:00"/>
        <d v="2021-09-08T00:00:00"/>
        <d v="2021-09-09T00:00:00"/>
        <d v="2021-09-10T00:00:00"/>
        <d v="2021-09-11T00:00:00"/>
        <d v="2021-09-13T00:00:00"/>
        <d v="2021-09-15T00:00:00"/>
        <d v="2021-09-16T00:00:00"/>
        <d v="2021-09-17T00:00:00"/>
        <d v="2021-09-20T00:00:00"/>
        <d v="2021-09-21T00:00:00"/>
        <d v="2021-09-22T00:00:00"/>
        <d v="2021-09-23T00:00:00"/>
        <d v="2021-09-24T00:00:00"/>
        <d v="2021-09-25T00:00:00"/>
        <d v="2021-09-27T00:00:00"/>
        <d v="2021-09-28T00:00:00"/>
        <d v="2021-10-01T00:00:00"/>
        <d v="2021-10-02T00:00:00"/>
        <d v="2021-10-03T00:00:00"/>
        <d v="2021-10-04T00:00:00"/>
        <d v="2021-10-05T00:00:00"/>
        <d v="2021-10-06T00:00:00"/>
        <d v="2021-10-07T00:00:00"/>
        <d v="2021-10-09T00:00:00"/>
        <d v="2021-10-10T00:00:00"/>
        <d v="2021-10-11T00:00:00"/>
        <d v="2021-10-12T00:00:00"/>
        <d v="2021-10-15T00:00:00"/>
        <d v="2021-10-16T00:00:00"/>
        <d v="2021-10-17T00:00:00"/>
        <d v="2021-10-18T00:00:00"/>
        <d v="2021-10-19T00:00:00"/>
        <d v="2021-10-20T00:00:00"/>
        <d v="2021-10-21T00:00:00"/>
        <d v="2021-10-22T00:00:00"/>
        <d v="2021-10-23T00:00:00"/>
        <d v="2021-10-26T00:00:00"/>
        <d v="2021-10-28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7T00:00:00"/>
        <d v="2021-11-18T00:00:00"/>
        <d v="2021-11-20T00:00:00"/>
        <d v="2021-11-21T00:00:00"/>
        <d v="2021-11-22T00:00:00"/>
        <d v="2021-11-23T00:00:00"/>
        <d v="2021-11-24T00:00:00"/>
        <d v="2021-11-25T00:00:00"/>
        <d v="2021-11-26T00:00:00"/>
        <d v="2021-11-28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6T00:00:00"/>
        <d v="2021-12-17T00:00:00"/>
        <d v="2021-12-18T00:00:00"/>
        <d v="2021-12-20T00:00:00"/>
        <d v="2021-12-23T00:00:00"/>
        <d v="2021-12-24T00:00:00"/>
        <d v="2021-12-25T00:00:00"/>
        <d v="2021-12-26T00:00:00"/>
        <d v="2021-12-27T00:00:00"/>
        <d v="2022-01-01T00:00:00"/>
        <d v="2022-01-03T00:00:00"/>
        <d v="2022-01-04T00:00:00"/>
        <d v="2022-01-05T00:00:00"/>
        <d v="2022-01-06T00:00:00"/>
        <d v="2022-01-07T00:00:00"/>
        <d v="2022-01-08T00:00:00"/>
        <d v="2022-01-09T00:00:00"/>
        <d v="2022-01-10T00:00:00"/>
        <d v="2022-01-12T00:00:00"/>
        <d v="2022-01-13T00:00:00"/>
        <d v="2022-01-14T00:00:00"/>
        <d v="2022-01-15T00:00:00"/>
        <d v="2022-01-17T00:00:00"/>
        <d v="2022-01-18T00:00:00"/>
        <d v="2022-01-20T00:00:00"/>
        <d v="2022-01-21T00:00:00"/>
        <d v="2022-01-22T00:00:00"/>
        <d v="2022-01-23T00:00:00"/>
        <d v="2022-01-25T00:00:00"/>
        <d v="2022-01-26T00:00:00"/>
        <d v="2022-01-27T00:00:00"/>
        <d v="2022-01-28T00:00:00"/>
        <d v="2022-02-01T00:00:00"/>
        <d v="2022-02-02T00:00:00"/>
        <d v="2022-02-03T00:00:00"/>
        <d v="2022-02-04T00:00:00"/>
        <d v="2022-02-06T00:00:00"/>
        <d v="2022-02-08T00:00:00"/>
        <d v="2022-02-09T00:00:00"/>
        <d v="2022-02-10T00:00:00"/>
        <d v="2022-02-11T00:00:00"/>
        <d v="2022-02-12T00:00:00"/>
        <d v="2022-02-14T00:00:00"/>
        <d v="2022-02-15T00:00:00"/>
        <d v="2022-02-16T00:00:00"/>
        <d v="2022-02-17T00:00:00"/>
        <d v="2022-02-19T00:00:00"/>
        <d v="2022-02-20T00:00:00"/>
        <d v="2022-02-23T00:00:00"/>
        <d v="2022-02-25T00:00:00"/>
        <d v="2022-02-26T00:00:00"/>
        <d v="2022-02-27T00:00:00"/>
        <d v="2022-02-28T00:00:00"/>
        <d v="2022-03-01T00:00:00"/>
        <d v="2022-03-02T00:00:00"/>
        <d v="2022-03-03T00:00:00"/>
        <d v="2022-03-05T00:00:00"/>
        <d v="2022-03-06T00:00:00"/>
        <d v="2022-03-07T00:00:00"/>
        <d v="2022-03-08T00:00:00"/>
        <d v="2022-03-09T00:00:00"/>
        <d v="2022-03-11T00:00:00"/>
        <d v="2022-03-12T00:00:00"/>
        <d v="2022-03-13T00:00:00"/>
        <d v="2022-03-14T00:00:00"/>
        <d v="2022-03-15T00:00:00"/>
        <d v="2022-03-16T00:00:00"/>
        <d v="2022-03-17T00:00:00"/>
        <d v="2022-03-18T00:00:00"/>
        <d v="2022-03-19T00:00:00"/>
        <d v="2022-03-21T00:00:00"/>
        <d v="2022-03-22T00:00:00"/>
        <d v="2022-03-23T00:00:00"/>
        <d v="2022-03-24T00:00:00"/>
        <d v="2022-03-25T00:00:00"/>
        <d v="2022-03-26T00:00:00"/>
        <d v="2022-03-27T00:00:00"/>
        <d v="2022-03-28T00:00:00"/>
        <d v="2022-04-01T00:00:00"/>
        <d v="2022-04-02T00:00:00"/>
        <d v="2022-04-03T00:00:00"/>
        <d v="2022-04-04T00:00:00"/>
        <d v="2022-04-05T00:00:00"/>
        <d v="2022-04-06T00:00:00"/>
        <d v="2022-04-07T00:00:00"/>
        <d v="2022-04-08T00:00:00"/>
        <d v="2022-04-10T00:00:00"/>
        <d v="2022-04-11T00:00:00"/>
        <d v="2022-04-12T00:00:00"/>
        <d v="2022-04-13T00:00:00"/>
        <d v="2022-04-15T00:00:00"/>
        <d v="2022-04-16T00:00:00"/>
        <d v="2022-04-17T00:00:00"/>
        <d v="2022-04-18T00:00:00"/>
        <d v="2022-04-19T00:00:00"/>
        <d v="2022-04-20T00:00:00"/>
        <d v="2022-04-21T00:00:00"/>
        <d v="2022-04-22T00:00:00"/>
        <d v="2022-04-24T00:00:00"/>
        <d v="2022-04-25T00:00:00"/>
        <d v="2022-04-26T00:00:00"/>
        <d v="2022-04-27T00:00:00"/>
        <d v="2022-04-28T00:00:00"/>
        <d v="2022-05-01T00:00:00"/>
        <d v="2022-05-02T00:00:00"/>
        <d v="2022-05-03T00:00:00"/>
        <d v="2022-05-04T00:00:00"/>
        <d v="2022-05-05T00:00:00"/>
        <d v="2022-05-06T00:00:00"/>
        <d v="2022-05-08T00:00:00"/>
        <d v="2022-05-09T00:00:00"/>
        <d v="2022-05-10T00:00:00"/>
        <d v="2022-05-11T00:00:00"/>
        <d v="2022-05-12T00:00:00"/>
        <d v="2022-05-13T00:00:00"/>
        <d v="2022-05-14T00:00:00"/>
        <d v="2022-05-15T00:00:00"/>
        <d v="2022-05-16T00:00:00"/>
        <d v="2022-05-18T00:00:00"/>
        <d v="2022-05-20T00:00:00"/>
        <d v="2022-05-22T00:00:00"/>
        <d v="2022-05-23T00:00:00"/>
        <d v="2022-05-24T00:00:00"/>
        <d v="2022-05-25T00:00:00"/>
        <d v="2022-05-26T00:00:00"/>
        <d v="2022-05-28T00:00:00"/>
        <d v="2022-06-01T00:00:00"/>
        <d v="2022-06-02T00:00:00"/>
        <d v="2022-06-03T00:00:00"/>
        <d v="2022-06-04T00:00:00"/>
        <d v="2022-06-05T00:00:00"/>
        <d v="2022-06-06T00:00:00"/>
        <d v="2022-06-07T00:00:00"/>
        <d v="2022-06-08T00:00:00"/>
        <d v="2022-06-09T00:00:00"/>
        <d v="2022-06-10T00:00:00"/>
        <d v="2022-06-11T00:00:00"/>
        <d v="2022-06-13T00:00:00"/>
        <d v="2022-06-15T00:00:00"/>
        <d v="2022-06-16T00:00:00"/>
        <d v="2022-06-17T00:00:00"/>
        <d v="2022-06-18T00:00:00"/>
        <d v="2022-06-20T00:00:00"/>
        <d v="2022-06-21T00:00:00"/>
        <d v="2022-06-22T00:00:00"/>
        <d v="2022-06-23T00:00:00"/>
        <d v="2022-06-24T00:00:00"/>
        <d v="2022-06-25T00:00:00"/>
        <d v="2022-06-26T00:00:00"/>
        <d v="2022-06-27T00:00:00"/>
        <d v="2022-06-28T00:00:00"/>
        <d v="2022-07-01T00:00:00"/>
        <d v="2022-07-02T00:00:00"/>
        <d v="2022-07-03T00:00:00"/>
        <d v="2022-07-04T00:00:00"/>
        <d v="2022-07-05T00:00:00"/>
        <d v="2022-07-06T00:00:00"/>
        <d v="2022-07-07T00:00:00"/>
        <d v="2022-07-08T00:00:00"/>
        <d v="2022-07-09T00:00:00"/>
        <d v="2022-07-10T00:00:00"/>
        <d v="2022-07-11T00:00:00"/>
        <d v="2022-07-12T00:00:00"/>
        <d v="2022-07-13T00:00:00"/>
        <d v="2022-07-14T00:00:00"/>
        <d v="2022-07-15T00:00:00"/>
        <d v="2022-07-17T00:00:00"/>
        <d v="2022-07-18T00:00:00"/>
        <d v="2022-07-19T00:00:00"/>
        <d v="2022-07-20T00:00:00"/>
        <d v="2022-07-21T00:00:00"/>
        <d v="2022-07-23T00:00:00"/>
        <d v="2022-07-24T00:00:00"/>
        <d v="2022-07-25T00:00:00"/>
        <d v="2022-07-26T00:00:00"/>
        <d v="2022-07-27T00:00:00"/>
        <d v="2022-08-01T00:00:00"/>
        <d v="2022-08-02T00:00:00"/>
        <d v="2022-08-04T00:00:00"/>
        <d v="2022-08-05T00:00:00"/>
        <d v="2022-08-06T00:00:00"/>
        <d v="2022-08-07T00:00:00"/>
        <d v="2022-08-08T00:00:00"/>
        <d v="2022-08-10T00:00:00"/>
        <d v="2022-08-11T00:00:00"/>
        <d v="2022-08-12T00:00:00"/>
        <d v="2022-08-13T00:00:00"/>
        <d v="2022-08-14T00:00:00"/>
        <d v="2022-08-15T00:00:00"/>
        <d v="2022-08-16T00:00:00"/>
        <d v="2022-08-17T00:00:00"/>
        <d v="2022-08-19T00:00:00"/>
        <d v="2022-08-21T00:00:00"/>
        <d v="2022-08-22T00:00:00"/>
        <d v="2022-08-23T00:00:00"/>
        <d v="2022-08-24T00:00:00"/>
        <d v="2022-08-25T00:00:00"/>
        <d v="2022-08-26T00:00:00"/>
        <d v="2022-08-27T00:00:00"/>
        <d v="2022-08-28T00:00:00"/>
        <d v="2022-09-02T00:00:00"/>
        <d v="2022-09-03T00:00:00"/>
        <d v="2022-09-05T00:00:00"/>
        <d v="2022-09-06T00:00:00"/>
        <d v="2022-09-07T00:00:00"/>
        <d v="2022-09-09T00:00:00"/>
        <d v="2022-09-10T00:00:00"/>
        <d v="2022-09-12T00:00:00"/>
        <d v="2022-09-13T00:00:00"/>
        <d v="2022-09-14T00:00:00"/>
        <d v="2022-09-16T00:00:00"/>
        <d v="2022-09-17T00:00:00"/>
        <d v="2022-09-18T00:00:00"/>
        <d v="2022-09-20T00:00:00"/>
        <d v="2022-09-21T00:00:00"/>
        <d v="2022-09-22T00:00:00"/>
        <d v="2022-09-24T00:00:00"/>
        <d v="2022-09-25T00:00:00"/>
        <d v="2022-09-26T00:00:00"/>
        <d v="2022-09-27T00:00:00"/>
        <d v="2022-09-28T00:00:00"/>
        <d v="2022-10-01T00:00:00"/>
        <d v="2022-10-02T00:00:00"/>
        <d v="2022-10-03T00:00:00"/>
        <d v="2022-10-04T00:00:00"/>
        <d v="2022-10-08T00:00:00"/>
        <d v="2022-10-09T00:00:00"/>
        <d v="2022-10-10T00:00:00"/>
        <d v="2022-10-11T00:00:00"/>
        <d v="2022-10-12T00:00:00"/>
        <d v="2022-10-13T00:00:00"/>
        <d v="2022-10-14T00:00:00"/>
        <d v="2022-10-15T00:00:00"/>
        <d v="2022-10-16T00:00:00"/>
        <d v="2022-10-17T00:00:00"/>
        <d v="2022-10-18T00:00:00"/>
        <d v="2022-10-19T00:00:00"/>
        <d v="2022-10-20T00:00:00"/>
        <d v="2022-10-21T00:00:00"/>
        <d v="2022-10-23T00:00:00"/>
        <d v="2022-10-25T00:00:00"/>
        <d v="2022-10-27T00:00:00"/>
        <d v="2022-10-28T00:00:00"/>
        <d v="2022-11-02T00:00:00"/>
        <d v="2022-11-03T00:00:00"/>
        <d v="2022-11-04T00:00:00"/>
        <d v="2022-11-05T00:00:00"/>
        <d v="2022-11-06T00:00:00"/>
        <d v="2022-11-07T00:00:00"/>
        <d v="2022-11-09T00:00:00"/>
        <d v="2022-11-10T00:00:00"/>
        <d v="2022-11-11T00:00:00"/>
        <d v="2022-11-13T00:00:00"/>
        <d v="2022-11-14T00:00:00"/>
        <d v="2022-11-16T00:00:00"/>
        <d v="2022-11-17T00:00:00"/>
        <d v="2022-11-18T00:00:00"/>
        <d v="2022-11-19T00:00:00"/>
        <d v="2022-11-20T00:00:00"/>
        <d v="2022-11-21T00:00:00"/>
        <d v="2022-11-22T00:00:00"/>
        <d v="2022-11-24T00:00:00"/>
        <d v="2022-11-25T00:00:00"/>
        <d v="2022-11-26T00:00:00"/>
        <d v="2022-11-27T00:00:00"/>
        <d v="2022-11-28T00:00:00"/>
        <d v="2022-12-01T00:00:00"/>
        <d v="2022-12-02T00:00:00"/>
        <d v="2022-12-03T00:00:00"/>
        <d v="2022-12-04T00:00:00"/>
        <d v="2022-12-05T00:00:00"/>
        <d v="2022-12-06T00:00:00"/>
        <d v="2022-12-07T00:00:00"/>
        <d v="2022-12-08T00:00:00"/>
        <d v="2022-12-09T00:00:00"/>
        <d v="2022-12-10T00:00:00"/>
        <d v="2022-12-11T00:00:00"/>
        <d v="2022-12-12T00:00:00"/>
        <d v="2022-12-13T00:00:00"/>
        <d v="2022-12-14T00:00:00"/>
        <d v="2022-12-15T00:00:00"/>
        <d v="2022-12-18T00:00:00"/>
        <d v="2022-12-20T00:00:00"/>
        <d v="2022-12-21T00:00:00"/>
        <d v="2022-12-22T00:00:00"/>
        <d v="2022-12-24T00:00:00"/>
        <d v="2022-12-25T00:00:00"/>
        <d v="2022-12-26T00:00:00"/>
        <d v="2022-12-28T00:00:00"/>
        <d v="2023-01-01T00:00:00"/>
        <d v="2023-01-02T00:00:00"/>
        <d v="2023-01-03T00:00:00"/>
        <d v="2023-01-04T00:00:00"/>
        <d v="2023-01-05T00:00:00"/>
        <d v="2023-01-06T00:00:00"/>
        <d v="2023-01-07T00:00:00"/>
        <d v="2023-01-08T00:00:00"/>
        <d v="2023-01-09T00:00:00"/>
        <d v="2023-01-12T00:00:00"/>
        <d v="2023-01-14T00:00:00"/>
        <d v="2023-01-15T00:00:00"/>
        <d v="2023-01-16T00:00:00"/>
        <d v="2023-01-17T00:00:00"/>
        <d v="2023-01-18T00:00:00"/>
        <d v="2023-01-19T00:00:00"/>
        <d v="2023-01-20T00:00:00"/>
        <d v="2023-01-23T00:00:00"/>
        <d v="2023-01-24T00:00:00"/>
        <d v="2023-01-25T00:00:00"/>
        <d v="2023-01-26T00:00:00"/>
        <d v="2023-01-27T00:00:00"/>
        <d v="2023-01-28T00:00:00"/>
        <d v="2023-02-01T00:00:00"/>
        <d v="2023-02-02T00:00:00"/>
        <d v="2023-02-03T00:00:00"/>
        <d v="2023-02-04T00:00:00"/>
        <d v="2023-02-05T00:00:00"/>
        <d v="2023-02-06T00:00:00"/>
        <d v="2023-02-07T00:00:00"/>
        <d v="2023-02-09T00:00:00"/>
        <d v="2023-02-12T00:00:00"/>
        <d v="2023-02-13T00:00:00"/>
        <d v="2023-02-14T00:00:00"/>
        <d v="2023-02-16T00:00:00"/>
        <d v="2023-02-17T00:00:00"/>
        <d v="2023-02-18T00:00:00"/>
        <d v="2023-02-19T00:00:00"/>
        <d v="2023-02-20T00:00:00"/>
        <d v="2023-02-21T00:00:00"/>
        <d v="2023-02-22T00:00:00"/>
        <d v="2023-02-23T00:00:00"/>
        <d v="2023-02-24T00:00:00"/>
        <d v="2023-02-25T00:00:00"/>
        <d v="2023-02-26T00:00:00"/>
        <d v="2023-02-27T00:00:00"/>
        <d v="2023-02-28T00:00:00"/>
        <d v="2023-03-01T00:00:00"/>
        <d v="2023-03-03T00:00:00"/>
        <d v="2023-03-04T00:00:00"/>
        <d v="2023-03-06T00:00:00"/>
        <d v="2023-03-07T00:00:00"/>
        <d v="2023-03-08T00:00:00"/>
        <d v="2023-03-09T00:00:00"/>
        <d v="2023-03-10T00:00:00"/>
        <d v="2023-03-12T00:00:00"/>
        <d v="2023-03-15T00:00:00"/>
        <d v="2023-03-17T00:00:00"/>
        <d v="2023-03-18T00:00:00"/>
        <d v="2023-03-19T00:00:00"/>
        <d v="2023-03-20T00:00:00"/>
        <d v="2023-03-21T00:00:00"/>
        <d v="2023-03-22T00:00:00"/>
        <d v="2023-03-23T00:00:00"/>
        <d v="2023-03-24T00:00:00"/>
        <d v="2023-03-25T00:00:00"/>
        <d v="2023-03-26T00:00:00"/>
        <d v="2023-03-27T00:00:00"/>
        <d v="2023-03-28T00:00:00"/>
        <d v="2023-04-01T00:00:00"/>
        <d v="2023-04-02T00:00:00"/>
        <d v="2023-04-04T00:00:00"/>
        <d v="2023-04-05T00:00:00"/>
        <d v="2023-04-06T00:00:00"/>
        <d v="2023-04-08T00:00:00"/>
        <d v="2023-04-09T00:00:00"/>
        <d v="2023-04-12T00:00:00"/>
        <d v="2023-04-13T00:00:00"/>
        <d v="2023-04-14T00:00:00"/>
        <d v="2023-04-16T00:00:00"/>
        <d v="2023-04-17T00:00:00"/>
        <d v="2023-04-18T00:00:00"/>
        <d v="2023-04-19T00:00:00"/>
        <d v="2023-04-20T00:00:00"/>
        <d v="2023-04-21T00:00:00"/>
        <d v="2023-04-22T00:00:00"/>
        <d v="2023-04-24T00:00:00"/>
        <d v="2023-04-25T00:00:00"/>
        <d v="2023-04-26T00:00:00"/>
        <d v="2023-04-27T00:00:00"/>
        <d v="2023-04-28T00:00:00"/>
        <d v="2023-05-01T00:00:00"/>
        <d v="2023-05-02T00:00:00"/>
        <d v="2023-05-03T00:00:00"/>
        <d v="2023-05-04T00:00:00"/>
        <d v="2023-05-05T00:00:00"/>
        <d v="2023-05-06T00:00:00"/>
        <d v="2023-05-07T00:00:00"/>
        <d v="2023-05-08T00:00:00"/>
        <d v="2023-05-09T00:00:00"/>
        <d v="2023-05-10T00:00:00"/>
        <d v="2023-05-11T00:00:00"/>
        <d v="2023-05-12T00:00:00"/>
        <d v="2023-05-13T00:00:00"/>
        <d v="2023-05-14T00:00:00"/>
        <d v="2023-05-15T00:00:00"/>
        <d v="2023-05-16T00:00:00"/>
        <d v="2023-05-17T00:00:00"/>
        <d v="2023-05-18T00:00:00"/>
        <d v="2023-05-19T00:00:00"/>
        <d v="2023-05-20T00:00:00"/>
        <d v="2023-05-21T00:00:00"/>
        <d v="2023-05-23T00:00:00"/>
        <d v="2023-05-24T00:00:00"/>
        <d v="2023-05-25T00:00:00"/>
        <d v="2023-05-27T00:00:00"/>
        <d v="2023-05-28T00:00:00"/>
        <d v="2023-06-01T00:00:00"/>
        <d v="2023-06-02T00:00:00"/>
        <d v="2023-06-04T00:00:00"/>
        <d v="2023-06-05T00:00:00"/>
        <d v="2023-06-06T00:00:00"/>
        <d v="2023-06-08T00:00:00"/>
        <d v="2023-06-10T00:00:00"/>
        <d v="2023-06-11T00:00:00"/>
        <d v="2023-06-14T00:00:00"/>
        <d v="2023-06-16T00:00:00"/>
        <d v="2023-06-18T00:00:00"/>
        <d v="2023-06-19T00:00:00"/>
        <d v="2023-06-20T00:00:00"/>
        <d v="2023-06-21T00:00:00"/>
        <d v="2023-06-22T00:00:00"/>
        <d v="2023-06-23T00:00:00"/>
        <d v="2023-06-24T00:00:00"/>
        <d v="2023-06-26T00:00:00"/>
        <d v="2023-06-27T00:00:00"/>
        <d v="2023-06-28T00:00:00"/>
        <d v="2023-07-01T00:00:00"/>
        <d v="2023-07-02T00:00:00"/>
        <d v="2023-07-04T00:00:00"/>
        <d v="2023-07-05T00:00:00"/>
        <d v="2023-07-06T00:00:00"/>
        <d v="2023-07-07T00:00:00"/>
        <d v="2023-07-08T00:00:00"/>
        <d v="2023-07-09T00:00:00"/>
        <d v="2023-07-11T00:00:00"/>
        <d v="2023-07-12T00:00:00"/>
        <d v="2023-07-14T00:00:00"/>
        <d v="2023-07-16T00:00:00"/>
        <d v="2023-07-18T00:00:00"/>
        <d v="2023-07-19T00:00:00"/>
        <d v="2023-07-21T00:00:00"/>
        <d v="2023-07-23T00:00:00"/>
        <d v="2023-07-24T00:00:00"/>
        <d v="2023-07-25T00:00:00"/>
        <d v="2023-07-26T00:00:00"/>
        <d v="2023-07-27T00:00:00"/>
        <d v="2023-07-28T00:00:00"/>
        <d v="2023-08-01T00:00:00"/>
        <d v="2023-08-02T00:00:00"/>
        <d v="2023-08-03T00:00:00"/>
        <d v="2023-08-04T00:00:00"/>
        <d v="2023-08-05T00:00:00"/>
        <d v="2023-08-06T00:00:00"/>
        <d v="2023-08-07T00:00:00"/>
        <d v="2023-08-08T00:00:00"/>
        <d v="2023-08-09T00:00:00"/>
        <d v="2023-08-10T00:00:00"/>
        <d v="2023-08-12T00:00:00"/>
        <d v="2023-08-13T00:00:00"/>
        <d v="2023-08-14T00:00:00"/>
        <d v="2023-08-15T00:00:00"/>
        <d v="2023-08-16T00:00:00"/>
        <d v="2023-08-17T00:00:00"/>
        <d v="2023-08-18T00:00:00"/>
        <d v="2023-08-19T00:00:00"/>
        <d v="2023-08-20T00:00:00"/>
        <d v="2023-08-21T00:00:00"/>
        <d v="2023-08-22T00:00:00"/>
        <d v="2023-08-23T00:00:00"/>
        <d v="2023-08-24T00:00:00"/>
        <d v="2023-08-25T00:00:00"/>
        <d v="2023-08-26T00:00:00"/>
        <d v="2023-08-27T00:00:00"/>
        <d v="2023-08-28T00:00:00"/>
        <d v="2023-09-02T00:00:00"/>
        <d v="2023-09-03T00:00:00"/>
        <d v="2023-09-04T00:00:00"/>
        <d v="2023-09-05T00:00:00"/>
        <d v="2023-09-08T00:00:00"/>
        <d v="2023-09-10T00:00:00"/>
        <d v="2023-09-11T00:00:00"/>
        <d v="2023-09-12T00:00:00"/>
        <d v="2023-09-13T00:00:00"/>
        <d v="2023-09-15T00:00:00"/>
        <d v="2023-09-16T00:00:00"/>
        <d v="2023-09-17T00:00:00"/>
        <d v="2023-09-18T00:00:00"/>
        <d v="2023-09-19T00:00:00"/>
        <d v="2023-09-20T00:00:00"/>
        <d v="2023-09-21T00:00:00"/>
        <d v="2023-09-22T00:00:00"/>
        <d v="2023-09-23T00:00:00"/>
        <d v="2023-09-25T00:00:00"/>
        <d v="2023-09-26T00:00:00"/>
        <d v="2023-09-27T00:00:00"/>
        <d v="2023-09-28T00:00:00"/>
        <d v="2023-10-01T00:00:00"/>
        <d v="2023-10-02T00:00:00"/>
        <d v="2023-10-03T00:00:00"/>
        <d v="2023-10-04T00:00:00"/>
        <d v="2023-10-05T00:00:00"/>
        <d v="2023-10-06T00:00:00"/>
        <d v="2023-10-07T00:00:00"/>
        <d v="2023-10-08T00:00:00"/>
        <d v="2023-10-09T00:00:00"/>
        <d v="2023-10-11T00:00:00"/>
        <d v="2023-10-12T00:00:00"/>
        <d v="2023-10-14T00:00:00"/>
        <d v="2023-10-15T00:00:00"/>
        <d v="2023-10-16T00:00:00"/>
        <d v="2023-10-17T00:00:00"/>
        <d v="2023-10-18T00:00:00"/>
        <d v="2023-10-19T00:00:00"/>
        <d v="2023-10-20T00:00:00"/>
        <d v="2023-10-21T00:00:00"/>
        <d v="2023-10-22T00:00:00"/>
        <d v="2023-10-23T00:00:00"/>
        <d v="2023-10-25T00:00:00"/>
        <d v="2023-10-26T00:00:00"/>
        <d v="2023-10-27T00:00:00"/>
        <d v="2023-10-28T00:00:00"/>
        <d v="2023-11-01T00:00:00"/>
        <d v="2023-11-02T00:00:00"/>
        <d v="2023-11-03T00:00:00"/>
        <d v="2023-11-04T00:00:00"/>
        <d v="2023-11-05T00:00:00"/>
        <d v="2023-11-06T00:00:00"/>
        <d v="2023-11-07T00:00:00"/>
        <d v="2023-11-10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8T00:00:00"/>
        <d v="2023-12-01T00:00:00"/>
        <d v="2023-12-02T00:00:00"/>
        <d v="2023-12-03T00:00:00"/>
        <d v="2023-12-05T00:00:00"/>
        <d v="2023-12-06T00:00:00"/>
        <d v="2023-12-07T00:00:00"/>
        <d v="2023-12-08T00:00:00"/>
        <d v="2023-12-09T00:00:00"/>
        <d v="2023-12-10T00:00:00"/>
        <d v="2023-12-11T00:00:00"/>
        <d v="2023-12-13T00:00:00"/>
        <d v="2023-12-14T00:00:00"/>
        <d v="2023-12-15T00:00:00"/>
        <d v="2023-12-16T00:00:00"/>
        <d v="2023-12-17T00:00:00"/>
        <d v="2023-12-18T00:00:00"/>
        <d v="2023-12-19T00:00:00"/>
        <d v="2023-12-20T00:00:00"/>
        <d v="2023-12-21T00:00:00"/>
        <d v="2023-12-22T00:00:00"/>
        <d v="2023-12-23T00:00:00"/>
        <d v="2023-12-28T00:00:00"/>
        <d v="2024-01-01T00:00:00"/>
        <d v="2024-01-03T00:00:00"/>
        <d v="2024-01-05T00:00:00"/>
        <d v="2024-01-07T00:00:00"/>
        <d v="2024-01-08T00:00:00"/>
        <d v="2024-01-09T00:00:00"/>
        <d v="2024-01-10T00:00:00"/>
        <d v="2024-01-11T00:00:00"/>
        <d v="2024-01-12T00:00:00"/>
        <d v="2024-01-13T00:00:00"/>
        <d v="2024-01-14T00:00:00"/>
        <d v="2024-01-16T00:00:00"/>
        <d v="2024-01-17T00:00:00"/>
        <d v="2024-01-18T00:00:00"/>
        <d v="2024-01-20T00:00:00"/>
        <d v="2024-01-21T00:00:00"/>
        <d v="2024-01-22T00:00:00"/>
        <d v="2024-01-23T00:00:00"/>
        <d v="2024-01-24T00:00:00"/>
        <d v="2024-01-25T00:00:00"/>
        <d v="2024-01-26T00:00:00"/>
        <d v="2024-01-27T00:00:00"/>
        <d v="2024-01-28T00:00:00"/>
        <d v="2024-02-01T00:00:00"/>
        <d v="2024-02-02T00:00:00"/>
        <d v="2024-02-03T00:00:00"/>
        <d v="2024-02-04T00:00:00"/>
        <d v="2024-02-06T00:00:00"/>
        <d v="2024-02-07T00:00:00"/>
        <d v="2024-02-08T00:00:00"/>
        <d v="2024-02-09T00:00:00"/>
        <d v="2024-02-10T00:00:00"/>
        <d v="2024-02-11T00:00:00"/>
        <d v="2024-02-12T00:00:00"/>
        <d v="2024-02-15T00:00:00"/>
        <d v="2024-02-16T00:00:00"/>
        <d v="2024-02-17T00:00:00"/>
        <d v="2024-02-18T00:00:00"/>
        <d v="2024-02-20T00:00:00"/>
        <d v="2024-02-21T00:00:00"/>
        <d v="2024-02-22T00:00:00"/>
        <d v="2024-02-23T00:00:00"/>
        <d v="2024-02-24T00:00:00"/>
        <d v="2024-02-25T00:00:00"/>
        <d v="2024-02-27T00:00:00"/>
        <d v="2024-02-28T00:00:00"/>
        <d v="2024-03-01T00:00:00"/>
        <d v="2024-03-05T00:00:00"/>
        <d v="2024-03-07T00:00:00"/>
        <d v="2024-03-09T00:00:00"/>
        <d v="2024-03-10T00:00:00"/>
        <d v="2024-03-13T00:00:00"/>
        <d v="2024-03-14T00:00:00"/>
        <d v="2024-03-16T00:00:00"/>
        <d v="2024-03-17T00:00:00"/>
        <d v="2024-03-19T00:00:00"/>
        <d v="2024-03-20T00:00:00"/>
        <d v="2024-03-21T00:00:00"/>
        <d v="2024-03-22T00:00:00"/>
        <d v="2024-03-23T00:00:00"/>
        <d v="2024-03-24T00:00:00"/>
        <d v="2024-03-25T00:00:00"/>
        <d v="2024-03-26T00:00:00"/>
        <d v="2024-03-28T00:00:00"/>
        <d v="2024-04-01T00:00:00"/>
        <d v="2024-04-02T00:00:00"/>
        <d v="2024-04-03T00:00:00"/>
        <d v="2024-04-04T00:00:00"/>
        <d v="2024-04-06T00:00:00"/>
        <d v="2024-04-07T00:00:00"/>
        <d v="2024-04-08T00:00:00"/>
        <d v="2024-04-09T00:00:00"/>
        <d v="2024-04-10T00:00:00"/>
        <d v="2024-04-11T00:00:00"/>
        <d v="2024-04-12T00:00:00"/>
        <d v="2024-04-13T00:00:00"/>
        <d v="2024-04-14T00:00:00"/>
        <d v="2024-04-15T00:00:00"/>
        <d v="2024-04-16T00:00:00"/>
        <d v="2024-04-17T00:00:00"/>
        <d v="2024-04-19T00:00:00"/>
        <d v="2024-04-20T00:00:00"/>
        <d v="2024-04-21T00:00:00"/>
        <d v="2024-04-22T00:00:00"/>
        <d v="2024-04-24T00:00:00"/>
        <d v="2024-04-27T00:00:00"/>
        <d v="2024-04-28T00:00:00"/>
        <d v="2024-05-01T00:00:00"/>
        <d v="2024-05-02T00:00:00"/>
        <d v="2024-05-03T00:00:00"/>
        <d v="2024-05-05T00:00:00"/>
        <d v="2024-05-06T00:00:00"/>
        <d v="2024-05-07T00:00:00"/>
        <d v="2024-05-08T00:00:00"/>
        <d v="2024-05-09T00:00:00"/>
        <d v="2024-05-11T00:00:00"/>
        <d v="2024-05-12T00:00:00"/>
        <d v="2024-05-13T00:00:00"/>
        <d v="2024-05-14T00:00:00"/>
        <d v="2024-05-15T00:00:00"/>
        <d v="2024-05-17T00:00:00"/>
        <d v="2024-05-18T00:00:00"/>
        <d v="2024-05-19T00:00:00"/>
        <d v="2024-05-20T00:00:00"/>
        <d v="2024-05-23T00:00:00"/>
        <d v="2024-05-24T00:00:00"/>
        <d v="2024-05-26T00:00:00"/>
        <d v="2024-05-27T00:00:00"/>
        <d v="2024-05-28T00:00:00"/>
        <d v="2024-06-01T00:00:00"/>
        <d v="2024-06-02T00:00:00"/>
        <d v="2024-06-03T00:00:00"/>
        <d v="2024-06-04T00:00:00"/>
        <d v="2024-06-05T00:00:00"/>
        <d v="2024-06-06T00:00:00"/>
        <d v="2024-06-07T00:00:00"/>
        <d v="2024-06-08T00:00:00"/>
        <d v="2024-06-11T00:00:00"/>
        <d v="2024-06-12T00:00:00"/>
        <d v="2024-06-13T00:00:00"/>
        <d v="2024-06-14T00:00:00"/>
        <d v="2024-06-15T00:00:00"/>
        <d v="2024-06-16T00:00:00"/>
        <d v="2024-06-17T00:00:00"/>
        <d v="2024-06-20T00:00:00"/>
        <d v="2024-06-21T00:00:00"/>
        <d v="2024-06-22T00:00:00"/>
        <d v="2024-06-23T00:00:00"/>
        <d v="2024-06-24T00:00:00"/>
        <d v="2024-06-26T00:00:00"/>
        <d v="2024-06-27T00:00:00"/>
        <d v="2024-06-28T00:00:00"/>
        <d v="2024-07-01T00:00:00"/>
        <d v="2024-07-03T00:00:00"/>
        <d v="2024-07-04T00:00:00"/>
        <d v="2024-07-05T00:00:00"/>
        <d v="2024-07-06T00:00:00"/>
        <d v="2024-07-07T00:00:00"/>
        <d v="2024-07-08T00:00:00"/>
        <d v="2024-07-09T00:00:00"/>
        <d v="2024-07-10T00:00:00"/>
        <d v="2024-07-11T00:00:00"/>
        <d v="2024-07-12T00:00:00"/>
        <d v="2024-07-13T00:00:00"/>
        <d v="2024-07-14T00:00:00"/>
        <d v="2024-07-15T00:00:00"/>
        <d v="2024-07-16T00:00:00"/>
        <d v="2024-07-17T00:00:00"/>
        <d v="2024-07-18T00:00:00"/>
        <d v="2024-07-19T00:00:00"/>
        <d v="2024-07-20T00:00:00"/>
        <d v="2024-07-21T00:00:00"/>
        <d v="2024-07-22T00:00:00"/>
        <d v="2024-07-23T00:00:00"/>
        <d v="2024-08-01T00:00:00"/>
        <d v="2024-08-02T00:00:00"/>
        <d v="2024-08-03T00:00:00"/>
        <d v="2024-08-04T00:00:00"/>
        <d v="2024-08-05T00:00:00"/>
        <d v="2024-08-06T00:00:00"/>
        <d v="2024-08-07T00:00:00"/>
        <d v="2024-08-08T00:00:00"/>
        <d v="2024-08-09T00:00:00"/>
        <d v="2024-08-10T00:00:00"/>
        <d v="2024-08-11T00:00:00"/>
        <d v="2024-08-12T00:00:00"/>
        <d v="2024-08-15T00:00:00"/>
        <d v="2024-08-16T00:00:00"/>
        <d v="2024-08-17T00:00:00"/>
        <d v="2024-08-18T00:00:00"/>
        <d v="2024-08-20T00:00:00"/>
        <d v="2024-08-21T00:00:00"/>
        <d v="2024-08-22T00:00:00"/>
        <d v="2024-08-23T00:00:00"/>
        <d v="2024-08-25T00:00:00"/>
        <d v="2024-08-26T00:00:00"/>
        <d v="2024-08-27T00:00:00"/>
        <d v="2024-08-28T00:00:00"/>
        <d v="2024-09-01T00:00:00"/>
        <d v="2024-09-02T00:00:00"/>
        <d v="2024-09-03T00:00:00"/>
        <d v="2024-09-04T00:00:00"/>
        <d v="2024-09-05T00:00:00"/>
        <d v="2024-09-06T00:00:00"/>
        <d v="2024-09-07T00:00:00"/>
        <d v="2024-09-08T00:00:00"/>
        <d v="2024-09-09T00:00:00"/>
        <d v="2024-09-11T00:00:00"/>
        <d v="2024-09-13T00:00:00"/>
        <d v="2024-09-14T00:00:00"/>
        <d v="2024-09-15T00:00:00"/>
        <d v="2024-09-16T00:00:00"/>
        <d v="2024-09-17T00:00:00"/>
        <d v="2024-09-18T00:00:00"/>
        <d v="2024-09-19T00:00:00"/>
        <d v="2024-09-20T00:00:00"/>
        <d v="2024-09-21T00:00:00"/>
        <d v="2024-09-22T00:00:00"/>
        <d v="2024-09-23T00:00:00"/>
        <d v="2024-09-24T00:00:00"/>
        <d v="2024-09-25T00:00:00"/>
        <d v="2024-09-26T00:00:00"/>
        <d v="2024-09-27T00:00:00"/>
        <d v="2024-09-28T00:00:00"/>
        <d v="2024-10-01T00:00:00"/>
        <d v="2024-10-02T00:00:00"/>
        <d v="2024-10-03T00:00:00"/>
        <d v="2024-10-04T00:00:00"/>
        <d v="2024-10-05T00:00:00"/>
        <d v="2024-10-07T00:00:00"/>
        <d v="2024-10-08T00:00:00"/>
        <d v="2024-10-09T00:00:00"/>
        <d v="2024-10-10T00:00:00"/>
        <d v="2024-10-11T00:00:00"/>
        <d v="2024-10-12T00:00:00"/>
        <d v="2024-10-14T00:00:00"/>
        <d v="2024-10-15T00:00:00"/>
        <d v="2024-10-17T00:00:00"/>
        <d v="2024-10-18T00:00:00"/>
        <d v="2024-10-20T00:00:00"/>
        <d v="2024-10-23T00:00:00"/>
        <d v="2024-10-24T00:00:00"/>
        <d v="2024-10-25T00:00:00"/>
        <d v="2024-10-26T00:00:00"/>
        <d v="2024-10-27T00:00:00"/>
        <d v="2024-10-28T00:00:00"/>
        <d v="2024-11-02T00:00:00"/>
        <d v="2024-11-03T00:00:00"/>
        <d v="2024-11-04T00:00:00"/>
        <d v="2024-11-05T00:00:00"/>
        <d v="2024-11-07T00:00:00"/>
        <d v="2024-11-08T00:00:00"/>
        <d v="2024-11-09T00:00:00"/>
        <d v="2024-11-10T00:00:00"/>
        <d v="2024-11-11T00:00:00"/>
        <d v="2024-11-12T00:00:00"/>
        <d v="2024-11-13T00:00:00"/>
        <d v="2024-11-15T00:00:00"/>
        <d v="2024-11-16T00:00:00"/>
        <d v="2024-11-17T00:00:00"/>
        <d v="2024-11-18T00:00:00"/>
        <d v="2024-11-19T00:00:00"/>
        <d v="2024-11-21T00:00:00"/>
        <d v="2024-11-22T00:00:00"/>
        <d v="2024-11-23T00:00:00"/>
        <d v="2024-11-24T00:00:00"/>
        <d v="2024-11-25T00:00:00"/>
        <d v="2024-11-26T00:00:00"/>
        <d v="2024-11-27T00:00:00"/>
        <d v="2024-12-01T00:00:00"/>
        <d v="2024-12-03T00:00:00"/>
        <d v="2024-12-05T00:00:00"/>
        <d v="2024-12-06T00:00:00"/>
        <d v="2024-12-08T00:00:00"/>
        <d v="2024-12-09T00:00:00"/>
        <d v="2024-12-11T00:00:00"/>
        <d v="2024-12-12T00:00:00"/>
        <d v="2024-12-13T00:00:00"/>
        <d v="2024-12-15T00:00:00"/>
        <d v="2024-12-16T00:00:00"/>
        <d v="2024-12-17T00:00:00"/>
        <d v="2024-12-18T00:00:00"/>
        <d v="2024-12-20T00:00:00"/>
        <d v="2024-12-21T00:00:00"/>
        <d v="2024-12-22T00:00:00"/>
        <d v="2024-12-23T00:00:00"/>
        <d v="2024-12-25T00:00:00"/>
        <d v="2024-12-26T00:00:00"/>
        <d v="2024-12-27T00:00:00"/>
        <d v="2024-12-28T00:00:00"/>
      </sharedItems>
    </cacheField>
    <cacheField name="[staff].[Date of Join (Year)].[Date of Join (Year)]" caption="Date of Join (Year)" numFmtId="0" hierarchy="16" level="1">
      <sharedItems count="7">
        <s v="2018"/>
        <s v="2019"/>
        <s v="2020"/>
        <s v="2021"/>
        <s v="2022"/>
        <s v="2023"/>
        <s v="2024"/>
      </sharedItems>
    </cacheField>
    <cacheField name="[Measures].[TotalCount]" caption="TotalCount" numFmtId="0" hierarchy="20" level="32767"/>
    <cacheField name="[staff].[Date of Join (Month)].[Date of Join (Month)]" caption="Date of Join (Month)" numFmtId="0" hierarchy="18" level="1">
      <sharedItems count="12">
        <s v="Jan"/>
        <s v="Apr"/>
        <s v="May"/>
        <s v="Jun"/>
        <s v="Jul"/>
        <s v="Aug"/>
        <s v="Sep"/>
        <s v="Oct"/>
        <s v="Nov"/>
        <s v="Dec"/>
        <s v="Feb"/>
        <s v="Mar"/>
      </sharedItems>
    </cacheField>
    <cacheField name="[staff].[Client Name].[Client Name]" caption="Client Name" numFmtId="0" hierarchy="4" level="1">
      <sharedItems containsSemiMixedTypes="0" containsNonDate="0" containsString="0"/>
    </cacheField>
  </cacheFields>
  <cacheHierarchies count="31">
    <cacheHierarchy uniqueName="[staff].[Unique ID]" caption="Unique ID" attribute="1" defaultMemberUniqueName="[staff].[Unique ID].[All]" allUniqueName="[staff].[Unique ID].[All]" dimensionUniqueName="[staff]" displayFolder="" count="0" memberValueDatatype="130" unbalanced="0"/>
    <cacheHierarchy uniqueName="[staff].[Employee ID]" caption="Employee ID" attribute="1" defaultMemberUniqueName="[staff].[Employee ID].[All]" allUniqueName="[staff].[Employee ID].[All]" dimensionUniqueName="[staff]" displayFolder="" count="0" memberValueDatatype="130" unbalanced="0"/>
    <cacheHierarchy uniqueName="[staff].[Gender]" caption="Gender" attribute="1" defaultMemberUniqueName="[staff].[Gender].[All]" allUniqueName="[staff].[Gender].[All]" dimensionUniqueName="[staff]" displayFolder="" count="0" memberValueDatatype="130" unbalanced="0"/>
    <cacheHierarchy uniqueName="[staff].[Emp Type]" caption="Emp Type" attribute="1" defaultMemberUniqueName="[staff].[Emp Type].[All]" allUniqueName="[staff].[Emp Type].[All]" dimensionUniqueName="[staff]" displayFolder="" count="0" memberValueDatatype="130" unbalanced="0"/>
    <cacheHierarchy uniqueName="[staff].[Client Name]" caption="Client Name" attribute="1" defaultMemberUniqueName="[staff].[Client Name].[All]" allUniqueName="[staff].[Client Name].[All]" dimensionUniqueName="[staff]" displayFolder="" count="2" memberValueDatatype="130" unbalanced="0">
      <fieldsUsage count="2">
        <fieldUsage x="-1"/>
        <fieldUsage x="4"/>
      </fieldsUsage>
    </cacheHierarchy>
    <cacheHierarchy uniqueName="[staff].[Deployement Type]" caption="Deployement Type" attribute="1" defaultMemberUniqueName="[staff].[Deployement Type].[All]" allUniqueName="[staff].[Deployement Type].[All]" dimensionUniqueName="[staff]" displayFolder="" count="0" memberValueDatatype="130" unbalanced="0"/>
    <cacheHierarchy uniqueName="[staff].[Department]" caption="Department" attribute="1" defaultMemberUniqueName="[staff].[Department].[All]" allUniqueName="[staff].[Department].[All]" dimensionUniqueName="[staff]" displayFolder="" count="0" memberValueDatatype="130" unbalanced="0"/>
    <cacheHierarchy uniqueName="[staff].[Branch]" caption="Branch" attribute="1" defaultMemberUniqueName="[staff].[Branch].[All]" allUniqueName="[staff].[Branch].[All]" dimensionUniqueName="[staff]" displayFolder="" count="0" memberValueDatatype="130" unbalanced="0"/>
    <cacheHierarchy uniqueName="[staff].[Seniority level]" caption="Seniority level" attribute="1" defaultMemberUniqueName="[staff].[Seniority level].[All]" allUniqueName="[staff].[Seniority level].[All]" dimensionUniqueName="[staff]" displayFolder="" count="0" memberValueDatatype="130" unbalanced="0"/>
    <cacheHierarchy uniqueName="[staff].[Gross Salary]" caption="Gross Salary" attribute="1" defaultMemberUniqueName="[staff].[Gross Salary].[All]" allUniqueName="[staff].[Gross Salary].[All]" dimensionUniqueName="[staff]" displayFolder="" count="0" memberValueDatatype="20" unbalanced="0"/>
    <cacheHierarchy uniqueName="[staff].[Leave Balance]" caption="Leave Balance" attribute="1" defaultMemberUniqueName="[staff].[Leave Balance].[All]" allUniqueName="[staff].[Leave Balance].[All]" dimensionUniqueName="[staff]" displayFolder="" count="0" memberValueDatatype="20" unbalanced="0"/>
    <cacheHierarchy uniqueName="[staff].[Date of Join]" caption="Date of Join" attribute="1" time="1" defaultMemberUniqueName="[staff].[Date of Join].[All]" allUniqueName="[staff].[Date of Join].[All]" dimensionUniqueName="[staff]" displayFolder="" count="2" memberValueDatatype="7" unbalanced="0">
      <fieldsUsage count="2">
        <fieldUsage x="-1"/>
        <fieldUsage x="0"/>
      </fieldsUsage>
    </cacheHierarchy>
    <cacheHierarchy uniqueName="[staff].[Date of Birth]" caption="Date of Birth" attribute="1" defaultMemberUniqueName="[staff].[Date of Birth].[All]" allUniqueName="[staff].[Date of Birth].[All]" dimensionUniqueName="[staff]" displayFolder="" count="0" memberValueDatatype="130" unbalanced="0"/>
    <cacheHierarchy uniqueName="[staff].[Tenure]" caption="Tenure" attribute="1" defaultMemberUniqueName="[staff].[Tenure].[All]" allUniqueName="[staff].[Tenure].[All]" dimensionUniqueName="[staff]" displayFolder="" count="0" memberValueDatatype="5" unbalanced="0"/>
    <cacheHierarchy uniqueName="[staff].[Tenure Group]" caption="Tenure Group" attribute="1" defaultMemberUniqueName="[staff].[Tenure Group].[All]" allUniqueName="[staff].[Tenure Group].[All]" dimensionUniqueName="[staff]" displayFolder="" count="0" memberValueDatatype="130" unbalanced="0"/>
    <cacheHierarchy uniqueName="[staff].[Age]" caption="Age" attribute="1" defaultMemberUniqueName="[staff].[Age].[All]" allUniqueName="[staff].[Age].[All]" dimensionUniqueName="[staff]" displayFolder="" count="0" memberValueDatatype="130" unbalanced="0"/>
    <cacheHierarchy uniqueName="[staff].[Date of Join (Year)]" caption="Date of Join (Year)" attribute="1" defaultMemberUniqueName="[staff].[Date of Join (Year)].[All]" allUniqueName="[staff].[Date of Join (Year)].[All]" dimensionUniqueName="[staff]" displayFolder="" count="2" memberValueDatatype="130" unbalanced="0">
      <fieldsUsage count="2">
        <fieldUsage x="-1"/>
        <fieldUsage x="1"/>
      </fieldsUsage>
    </cacheHierarchy>
    <cacheHierarchy uniqueName="[staff].[Date of Join (Quarter)]" caption="Date of Join (Quarter)" attribute="1" defaultMemberUniqueName="[staff].[Date of Join (Quarter)].[All]" allUniqueName="[staff].[Date of Join (Quarter)].[All]" dimensionUniqueName="[staff]" displayFolder="" count="2" memberValueDatatype="130" unbalanced="0"/>
    <cacheHierarchy uniqueName="[staff].[Date of Join (Month)]" caption="Date of Join (Month)" attribute="1" defaultMemberUniqueName="[staff].[Date of Join (Month)].[All]" allUniqueName="[staff].[Date of Join (Month)].[All]" dimensionUniqueName="[staff]" displayFolder="" count="2" memberValueDatatype="130" unbalanced="0">
      <fieldsUsage count="2">
        <fieldUsage x="-1"/>
        <fieldUsage x="3"/>
      </fieldsUsage>
    </cacheHierarchy>
    <cacheHierarchy uniqueName="[staff].[Date of Join (Month Index)]" caption="Date of Join (Month Index)" attribute="1" defaultMemberUniqueName="[staff].[Date of Join (Month Index)].[All]" allUniqueName="[staff].[Date of Join (Month Index)].[All]" dimensionUniqueName="[staff]" displayFolder="" count="0" memberValueDatatype="20" unbalanced="0" hidden="1"/>
    <cacheHierarchy uniqueName="[Measures].[TotalCount]" caption="TotalCount" measure="1" displayFolder="" measureGroup="staff" count="0" oneField="1">
      <fieldsUsage count="1">
        <fieldUsage x="2"/>
      </fieldsUsage>
    </cacheHierarchy>
    <cacheHierarchy uniqueName="[Measures].[FemaleCount]" caption="FemaleCount" measure="1" displayFolder="" measureGroup="staff" count="0"/>
    <cacheHierarchy uniqueName="[Measures].[TotalClients]" caption="TotalClients" measure="1" displayFolder="" measureGroup="staff" count="0"/>
    <cacheHierarchy uniqueName="[Measures].[FulltimeEmployee]" caption="FulltimeEmployee" measure="1" displayFolder="" measureGroup="staff" count="0"/>
    <cacheHierarchy uniqueName="[Measures].[AverageSalary]" caption="AverageSalary" measure="1" displayFolder="" measureGroup="staff" count="0"/>
    <cacheHierarchy uniqueName="[Measures].[Core employees]" caption="Core employees" measure="1" displayFolder="" measureGroup="staff" count="0"/>
    <cacheHierarchy uniqueName="[Measures].[OtherEmployees]" caption="OtherEmployees" measure="1" displayFolder="" measureGroup="staff" count="0"/>
    <cacheHierarchy uniqueName="[Measures].[FemaleCount1]" caption="FemaleCount1" measure="1" displayFolder="" measureGroup="staff" count="0"/>
    <cacheHierarchy uniqueName="[Measures].[FemaleCountatio]" caption="FemaleCountatio" measure="1" displayFolder="" measureGroup="staff" count="0"/>
    <cacheHierarchy uniqueName="[Measures].[__XL_Count staff]" caption="__XL_Count staff" measure="1" displayFolder="" measureGroup="staff" count="0" hidden="1"/>
    <cacheHierarchy uniqueName="[Measures].[__No measures defined]" caption="__No measures defined" measure="1" displayFolder="" count="0" hidden="1"/>
  </cacheHierarchies>
  <kpis count="0"/>
  <dimensions count="2">
    <dimension measure="1" name="Measures" uniqueName="[Measures]" caption="Measures"/>
    <dimension name="staff" uniqueName="[staff]" caption="staff"/>
  </dimensions>
  <measureGroups count="1">
    <measureGroup name="staff" caption="staff"/>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jaybhaskar mandla" refreshedDate="45620.550051736114" backgroundQuery="1" createdVersion="8" refreshedVersion="8" minRefreshableVersion="3" recordCount="0" supportSubquery="1" supportAdvancedDrill="1" xr:uid="{C2EC5924-72DA-4E2E-869C-3C08CE1CD360}">
  <cacheSource type="external" connectionId="1"/>
  <cacheFields count="10">
    <cacheField name="[Measures].[TotalCount]" caption="TotalCount" numFmtId="0" hierarchy="20" level="32767"/>
    <cacheField name="[Measures].[FemaleCount]" caption="FemaleCount" numFmtId="0" hierarchy="21" level="32767"/>
    <cacheField name="[Measures].[TotalClients]" caption="TotalClients" numFmtId="0" hierarchy="22" level="32767"/>
    <cacheField name="[Measures].[FulltimeEmployee]" caption="FulltimeEmployee" numFmtId="0" hierarchy="23" level="32767"/>
    <cacheField name="[Measures].[AverageSalary]" caption="AverageSalary" numFmtId="0" hierarchy="24" level="32767"/>
    <cacheField name="[Measures].[Core employees]" caption="Core employees" numFmtId="0" hierarchy="25" level="32767"/>
    <cacheField name="[Measures].[OtherEmployees]" caption="OtherEmployees" numFmtId="0" hierarchy="26" level="32767"/>
    <cacheField name="[Measures].[FemaleCount1]" caption="FemaleCount1" numFmtId="0" hierarchy="27" level="32767"/>
    <cacheField name="[Measures].[FemaleCountatio]" caption="FemaleCountatio" numFmtId="0" hierarchy="28" level="32767"/>
    <cacheField name="[staff].[Client Name].[Client Name]" caption="Client Name" numFmtId="0" hierarchy="4" level="1">
      <sharedItems containsSemiMixedTypes="0" containsNonDate="0" containsString="0"/>
    </cacheField>
  </cacheFields>
  <cacheHierarchies count="31">
    <cacheHierarchy uniqueName="[staff].[Unique ID]" caption="Unique ID" attribute="1" defaultMemberUniqueName="[staff].[Unique ID].[All]" allUniqueName="[staff].[Unique ID].[All]" dimensionUniqueName="[staff]" displayFolder="" count="0" memberValueDatatype="130" unbalanced="0"/>
    <cacheHierarchy uniqueName="[staff].[Employee ID]" caption="Employee ID" attribute="1" defaultMemberUniqueName="[staff].[Employee ID].[All]" allUniqueName="[staff].[Employee ID].[All]" dimensionUniqueName="[staff]" displayFolder="" count="0" memberValueDatatype="130" unbalanced="0"/>
    <cacheHierarchy uniqueName="[staff].[Gender]" caption="Gender" attribute="1" defaultMemberUniqueName="[staff].[Gender].[All]" allUniqueName="[staff].[Gender].[All]" dimensionUniqueName="[staff]" displayFolder="" count="0" memberValueDatatype="130" unbalanced="0"/>
    <cacheHierarchy uniqueName="[staff].[Emp Type]" caption="Emp Type" attribute="1" defaultMemberUniqueName="[staff].[Emp Type].[All]" allUniqueName="[staff].[Emp Type].[All]" dimensionUniqueName="[staff]" displayFolder="" count="0" memberValueDatatype="130" unbalanced="0"/>
    <cacheHierarchy uniqueName="[staff].[Client Name]" caption="Client Name" attribute="1" defaultMemberUniqueName="[staff].[Client Name].[All]" allUniqueName="[staff].[Client Name].[All]" dimensionUniqueName="[staff]" displayFolder="" count="2" memberValueDatatype="130" unbalanced="0">
      <fieldsUsage count="2">
        <fieldUsage x="-1"/>
        <fieldUsage x="9"/>
      </fieldsUsage>
    </cacheHierarchy>
    <cacheHierarchy uniqueName="[staff].[Deployement Type]" caption="Deployement Type" attribute="1" defaultMemberUniqueName="[staff].[Deployement Type].[All]" allUniqueName="[staff].[Deployement Type].[All]" dimensionUniqueName="[staff]" displayFolder="" count="0" memberValueDatatype="130" unbalanced="0"/>
    <cacheHierarchy uniqueName="[staff].[Department]" caption="Department" attribute="1" defaultMemberUniqueName="[staff].[Department].[All]" allUniqueName="[staff].[Department].[All]" dimensionUniqueName="[staff]" displayFolder="" count="0" memberValueDatatype="130" unbalanced="0"/>
    <cacheHierarchy uniqueName="[staff].[Branch]" caption="Branch" attribute="1" defaultMemberUniqueName="[staff].[Branch].[All]" allUniqueName="[staff].[Branch].[All]" dimensionUniqueName="[staff]" displayFolder="" count="0" memberValueDatatype="130" unbalanced="0"/>
    <cacheHierarchy uniqueName="[staff].[Seniority level]" caption="Seniority level" attribute="1" defaultMemberUniqueName="[staff].[Seniority level].[All]" allUniqueName="[staff].[Seniority level].[All]" dimensionUniqueName="[staff]" displayFolder="" count="0" memberValueDatatype="130" unbalanced="0"/>
    <cacheHierarchy uniqueName="[staff].[Gross Salary]" caption="Gross Salary" attribute="1" defaultMemberUniqueName="[staff].[Gross Salary].[All]" allUniqueName="[staff].[Gross Salary].[All]" dimensionUniqueName="[staff]" displayFolder="" count="0" memberValueDatatype="20" unbalanced="0"/>
    <cacheHierarchy uniqueName="[staff].[Leave Balance]" caption="Leave Balance" attribute="1" defaultMemberUniqueName="[staff].[Leave Balance].[All]" allUniqueName="[staff].[Leave Balance].[All]" dimensionUniqueName="[staff]" displayFolder="" count="0" memberValueDatatype="20" unbalanced="0"/>
    <cacheHierarchy uniqueName="[staff].[Date of Join]" caption="Date of Join" attribute="1" time="1" defaultMemberUniqueName="[staff].[Date of Join].[All]" allUniqueName="[staff].[Date of Join].[All]" dimensionUniqueName="[staff]" displayFolder="" count="0" memberValueDatatype="7" unbalanced="0"/>
    <cacheHierarchy uniqueName="[staff].[Date of Birth]" caption="Date of Birth" attribute="1" defaultMemberUniqueName="[staff].[Date of Birth].[All]" allUniqueName="[staff].[Date of Birth].[All]" dimensionUniqueName="[staff]" displayFolder="" count="0" memberValueDatatype="130" unbalanced="0"/>
    <cacheHierarchy uniqueName="[staff].[Tenure]" caption="Tenure" attribute="1" defaultMemberUniqueName="[staff].[Tenure].[All]" allUniqueName="[staff].[Tenure].[All]" dimensionUniqueName="[staff]" displayFolder="" count="0" memberValueDatatype="5" unbalanced="0"/>
    <cacheHierarchy uniqueName="[staff].[Tenure Group]" caption="Tenure Group" attribute="1" defaultMemberUniqueName="[staff].[Tenure Group].[All]" allUniqueName="[staff].[Tenure Group].[All]" dimensionUniqueName="[staff]" displayFolder="" count="0" memberValueDatatype="130" unbalanced="0"/>
    <cacheHierarchy uniqueName="[staff].[Age]" caption="Age" attribute="1" defaultMemberUniqueName="[staff].[Age].[All]" allUniqueName="[staff].[Age].[All]" dimensionUniqueName="[staff]" displayFolder="" count="0" memberValueDatatype="130" unbalanced="0"/>
    <cacheHierarchy uniqueName="[staff].[Date of Join (Year)]" caption="Date of Join (Year)" attribute="1" defaultMemberUniqueName="[staff].[Date of Join (Year)].[All]" allUniqueName="[staff].[Date of Join (Year)].[All]" dimensionUniqueName="[staff]" displayFolder="" count="0" memberValueDatatype="130" unbalanced="0"/>
    <cacheHierarchy uniqueName="[staff].[Date of Join (Quarter)]" caption="Date of Join (Quarter)" attribute="1" defaultMemberUniqueName="[staff].[Date of Join (Quarter)].[All]" allUniqueName="[staff].[Date of Join (Quarter)].[All]" dimensionUniqueName="[staff]" displayFolder="" count="0" memberValueDatatype="130" unbalanced="0"/>
    <cacheHierarchy uniqueName="[staff].[Date of Join (Month)]" caption="Date of Join (Month)" attribute="1" defaultMemberUniqueName="[staff].[Date of Join (Month)].[All]" allUniqueName="[staff].[Date of Join (Month)].[All]" dimensionUniqueName="[staff]" displayFolder="" count="0" memberValueDatatype="130" unbalanced="0"/>
    <cacheHierarchy uniqueName="[staff].[Date of Join (Month Index)]" caption="Date of Join (Month Index)" attribute="1" defaultMemberUniqueName="[staff].[Date of Join (Month Index)].[All]" allUniqueName="[staff].[Date of Join (Month Index)].[All]" dimensionUniqueName="[staff]" displayFolder="" count="0" memberValueDatatype="20" unbalanced="0" hidden="1"/>
    <cacheHierarchy uniqueName="[Measures].[TotalCount]" caption="TotalCount" measure="1" displayFolder="" measureGroup="staff" count="0" oneField="1">
      <fieldsUsage count="1">
        <fieldUsage x="0"/>
      </fieldsUsage>
    </cacheHierarchy>
    <cacheHierarchy uniqueName="[Measures].[FemaleCount]" caption="FemaleCount" measure="1" displayFolder="" measureGroup="staff" count="0" oneField="1">
      <fieldsUsage count="1">
        <fieldUsage x="1"/>
      </fieldsUsage>
    </cacheHierarchy>
    <cacheHierarchy uniqueName="[Measures].[TotalClients]" caption="TotalClients" measure="1" displayFolder="" measureGroup="staff" count="0" oneField="1">
      <fieldsUsage count="1">
        <fieldUsage x="2"/>
      </fieldsUsage>
    </cacheHierarchy>
    <cacheHierarchy uniqueName="[Measures].[FulltimeEmployee]" caption="FulltimeEmployee" measure="1" displayFolder="" measureGroup="staff" count="0" oneField="1">
      <fieldsUsage count="1">
        <fieldUsage x="3"/>
      </fieldsUsage>
    </cacheHierarchy>
    <cacheHierarchy uniqueName="[Measures].[AverageSalary]" caption="AverageSalary" measure="1" displayFolder="" measureGroup="staff" count="0" oneField="1">
      <fieldsUsage count="1">
        <fieldUsage x="4"/>
      </fieldsUsage>
    </cacheHierarchy>
    <cacheHierarchy uniqueName="[Measures].[Core employees]" caption="Core employees" measure="1" displayFolder="" measureGroup="staff" count="0" oneField="1">
      <fieldsUsage count="1">
        <fieldUsage x="5"/>
      </fieldsUsage>
    </cacheHierarchy>
    <cacheHierarchy uniqueName="[Measures].[OtherEmployees]" caption="OtherEmployees" measure="1" displayFolder="" measureGroup="staff" count="0" oneField="1">
      <fieldsUsage count="1">
        <fieldUsage x="6"/>
      </fieldsUsage>
    </cacheHierarchy>
    <cacheHierarchy uniqueName="[Measures].[FemaleCount1]" caption="FemaleCount1" measure="1" displayFolder="" measureGroup="staff" count="0" oneField="1">
      <fieldsUsage count="1">
        <fieldUsage x="7"/>
      </fieldsUsage>
    </cacheHierarchy>
    <cacheHierarchy uniqueName="[Measures].[FemaleCountatio]" caption="FemaleCountatio" measure="1" displayFolder="" measureGroup="staff" count="0" oneField="1">
      <fieldsUsage count="1">
        <fieldUsage x="8"/>
      </fieldsUsage>
    </cacheHierarchy>
    <cacheHierarchy uniqueName="[Measures].[__XL_Count staff]" caption="__XL_Count staff" measure="1" displayFolder="" measureGroup="staff" count="0" hidden="1"/>
    <cacheHierarchy uniqueName="[Measures].[__No measures defined]" caption="__No measures defined" measure="1" displayFolder="" count="0" hidden="1"/>
  </cacheHierarchies>
  <kpis count="0"/>
  <dimensions count="2">
    <dimension measure="1" name="Measures" uniqueName="[Measures]" caption="Measures"/>
    <dimension name="staff" uniqueName="[staff]" caption="staff"/>
  </dimensions>
  <measureGroups count="1">
    <measureGroup name="staff" caption="staff"/>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jaybhaskar mandla" refreshedDate="45620.550052893515" backgroundQuery="1" createdVersion="8" refreshedVersion="8" minRefreshableVersion="3" recordCount="0" supportSubquery="1" supportAdvancedDrill="1" xr:uid="{666CAD5A-413A-4506-9241-B5F15AD5346E}">
  <cacheSource type="external" connectionId="1"/>
  <cacheFields count="3">
    <cacheField name="[Measures].[TotalCount]" caption="TotalCount" numFmtId="0" hierarchy="20" level="32767"/>
    <cacheField name="[staff].[Seniority level].[Seniority level]" caption="Seniority level" numFmtId="0" hierarchy="8" level="1">
      <sharedItems count="4">
        <s v="R1"/>
        <s v="R2"/>
        <s v="R3"/>
        <s v="R4"/>
      </sharedItems>
    </cacheField>
    <cacheField name="[staff].[Client Name].[Client Name]" caption="Client Name" numFmtId="0" hierarchy="4" level="1">
      <sharedItems containsSemiMixedTypes="0" containsNonDate="0" containsString="0"/>
    </cacheField>
  </cacheFields>
  <cacheHierarchies count="31">
    <cacheHierarchy uniqueName="[staff].[Unique ID]" caption="Unique ID" attribute="1" defaultMemberUniqueName="[staff].[Unique ID].[All]" allUniqueName="[staff].[Unique ID].[All]" dimensionUniqueName="[staff]" displayFolder="" count="0" memberValueDatatype="130" unbalanced="0"/>
    <cacheHierarchy uniqueName="[staff].[Employee ID]" caption="Employee ID" attribute="1" defaultMemberUniqueName="[staff].[Employee ID].[All]" allUniqueName="[staff].[Employee ID].[All]" dimensionUniqueName="[staff]" displayFolder="" count="0" memberValueDatatype="130" unbalanced="0"/>
    <cacheHierarchy uniqueName="[staff].[Gender]" caption="Gender" attribute="1" defaultMemberUniqueName="[staff].[Gender].[All]" allUniqueName="[staff].[Gender].[All]" dimensionUniqueName="[staff]" displayFolder="" count="0" memberValueDatatype="130" unbalanced="0"/>
    <cacheHierarchy uniqueName="[staff].[Emp Type]" caption="Emp Type" attribute="1" defaultMemberUniqueName="[staff].[Emp Type].[All]" allUniqueName="[staff].[Emp Type].[All]" dimensionUniqueName="[staff]" displayFolder="" count="0" memberValueDatatype="130" unbalanced="0"/>
    <cacheHierarchy uniqueName="[staff].[Client Name]" caption="Client Name" attribute="1" defaultMemberUniqueName="[staff].[Client Name].[All]" allUniqueName="[staff].[Client Name].[All]" dimensionUniqueName="[staff]" displayFolder="" count="2" memberValueDatatype="130" unbalanced="0">
      <fieldsUsage count="2">
        <fieldUsage x="-1"/>
        <fieldUsage x="2"/>
      </fieldsUsage>
    </cacheHierarchy>
    <cacheHierarchy uniqueName="[staff].[Deployement Type]" caption="Deployement Type" attribute="1" defaultMemberUniqueName="[staff].[Deployement Type].[All]" allUniqueName="[staff].[Deployement Type].[All]" dimensionUniqueName="[staff]" displayFolder="" count="0" memberValueDatatype="130" unbalanced="0"/>
    <cacheHierarchy uniqueName="[staff].[Department]" caption="Department" attribute="1" defaultMemberUniqueName="[staff].[Department].[All]" allUniqueName="[staff].[Department].[All]" dimensionUniqueName="[staff]" displayFolder="" count="0" memberValueDatatype="130" unbalanced="0"/>
    <cacheHierarchy uniqueName="[staff].[Branch]" caption="Branch" attribute="1" defaultMemberUniqueName="[staff].[Branch].[All]" allUniqueName="[staff].[Branch].[All]" dimensionUniqueName="[staff]" displayFolder="" count="0" memberValueDatatype="130" unbalanced="0"/>
    <cacheHierarchy uniqueName="[staff].[Seniority level]" caption="Seniority level" attribute="1" defaultMemberUniqueName="[staff].[Seniority level].[All]" allUniqueName="[staff].[Seniority level].[All]" dimensionUniqueName="[staff]" displayFolder="" count="2" memberValueDatatype="130" unbalanced="0">
      <fieldsUsage count="2">
        <fieldUsage x="-1"/>
        <fieldUsage x="1"/>
      </fieldsUsage>
    </cacheHierarchy>
    <cacheHierarchy uniqueName="[staff].[Gross Salary]" caption="Gross Salary" attribute="1" defaultMemberUniqueName="[staff].[Gross Salary].[All]" allUniqueName="[staff].[Gross Salary].[All]" dimensionUniqueName="[staff]" displayFolder="" count="0" memberValueDatatype="20" unbalanced="0"/>
    <cacheHierarchy uniqueName="[staff].[Leave Balance]" caption="Leave Balance" attribute="1" defaultMemberUniqueName="[staff].[Leave Balance].[All]" allUniqueName="[staff].[Leave Balance].[All]" dimensionUniqueName="[staff]" displayFolder="" count="0" memberValueDatatype="20" unbalanced="0"/>
    <cacheHierarchy uniqueName="[staff].[Date of Join]" caption="Date of Join" attribute="1" time="1" defaultMemberUniqueName="[staff].[Date of Join].[All]" allUniqueName="[staff].[Date of Join].[All]" dimensionUniqueName="[staff]" displayFolder="" count="0" memberValueDatatype="7" unbalanced="0"/>
    <cacheHierarchy uniqueName="[staff].[Date of Birth]" caption="Date of Birth" attribute="1" defaultMemberUniqueName="[staff].[Date of Birth].[All]" allUniqueName="[staff].[Date of Birth].[All]" dimensionUniqueName="[staff]" displayFolder="" count="0" memberValueDatatype="130" unbalanced="0"/>
    <cacheHierarchy uniqueName="[staff].[Tenure]" caption="Tenure" attribute="1" defaultMemberUniqueName="[staff].[Tenure].[All]" allUniqueName="[staff].[Tenure].[All]" dimensionUniqueName="[staff]" displayFolder="" count="0" memberValueDatatype="5" unbalanced="0"/>
    <cacheHierarchy uniqueName="[staff].[Tenure Group]" caption="Tenure Group" attribute="1" defaultMemberUniqueName="[staff].[Tenure Group].[All]" allUniqueName="[staff].[Tenure Group].[All]" dimensionUniqueName="[staff]" displayFolder="" count="0" memberValueDatatype="130" unbalanced="0"/>
    <cacheHierarchy uniqueName="[staff].[Age]" caption="Age" attribute="1" defaultMemberUniqueName="[staff].[Age].[All]" allUniqueName="[staff].[Age].[All]" dimensionUniqueName="[staff]" displayFolder="" count="0" memberValueDatatype="130" unbalanced="0"/>
    <cacheHierarchy uniqueName="[staff].[Date of Join (Year)]" caption="Date of Join (Year)" attribute="1" defaultMemberUniqueName="[staff].[Date of Join (Year)].[All]" allUniqueName="[staff].[Date of Join (Year)].[All]" dimensionUniqueName="[staff]" displayFolder="" count="0" memberValueDatatype="130" unbalanced="0"/>
    <cacheHierarchy uniqueName="[staff].[Date of Join (Quarter)]" caption="Date of Join (Quarter)" attribute="1" defaultMemberUniqueName="[staff].[Date of Join (Quarter)].[All]" allUniqueName="[staff].[Date of Join (Quarter)].[All]" dimensionUniqueName="[staff]" displayFolder="" count="0" memberValueDatatype="130" unbalanced="0"/>
    <cacheHierarchy uniqueName="[staff].[Date of Join (Month)]" caption="Date of Join (Month)" attribute="1" defaultMemberUniqueName="[staff].[Date of Join (Month)].[All]" allUniqueName="[staff].[Date of Join (Month)].[All]" dimensionUniqueName="[staff]" displayFolder="" count="0" memberValueDatatype="130" unbalanced="0"/>
    <cacheHierarchy uniqueName="[staff].[Date of Join (Month Index)]" caption="Date of Join (Month Index)" attribute="1" defaultMemberUniqueName="[staff].[Date of Join (Month Index)].[All]" allUniqueName="[staff].[Date of Join (Month Index)].[All]" dimensionUniqueName="[staff]" displayFolder="" count="0" memberValueDatatype="20" unbalanced="0" hidden="1"/>
    <cacheHierarchy uniqueName="[Measures].[TotalCount]" caption="TotalCount" measure="1" displayFolder="" measureGroup="staff" count="0" oneField="1">
      <fieldsUsage count="1">
        <fieldUsage x="0"/>
      </fieldsUsage>
    </cacheHierarchy>
    <cacheHierarchy uniqueName="[Measures].[FemaleCount]" caption="FemaleCount" measure="1" displayFolder="" measureGroup="staff" count="0"/>
    <cacheHierarchy uniqueName="[Measures].[TotalClients]" caption="TotalClients" measure="1" displayFolder="" measureGroup="staff" count="0"/>
    <cacheHierarchy uniqueName="[Measures].[FulltimeEmployee]" caption="FulltimeEmployee" measure="1" displayFolder="" measureGroup="staff" count="0"/>
    <cacheHierarchy uniqueName="[Measures].[AverageSalary]" caption="AverageSalary" measure="1" displayFolder="" measureGroup="staff" count="0"/>
    <cacheHierarchy uniqueName="[Measures].[Core employees]" caption="Core employees" measure="1" displayFolder="" measureGroup="staff" count="0"/>
    <cacheHierarchy uniqueName="[Measures].[OtherEmployees]" caption="OtherEmployees" measure="1" displayFolder="" measureGroup="staff" count="0"/>
    <cacheHierarchy uniqueName="[Measures].[FemaleCount1]" caption="FemaleCount1" measure="1" displayFolder="" measureGroup="staff" count="0"/>
    <cacheHierarchy uniqueName="[Measures].[FemaleCountatio]" caption="FemaleCountatio" measure="1" displayFolder="" measureGroup="staff" count="0"/>
    <cacheHierarchy uniqueName="[Measures].[__XL_Count staff]" caption="__XL_Count staff" measure="1" displayFolder="" measureGroup="staff" count="0" hidden="1"/>
    <cacheHierarchy uniqueName="[Measures].[__No measures defined]" caption="__No measures defined" measure="1" displayFolder="" count="0" hidden="1"/>
  </cacheHierarchies>
  <kpis count="0"/>
  <dimensions count="2">
    <dimension measure="1" name="Measures" uniqueName="[Measures]" caption="Measures"/>
    <dimension name="staff" uniqueName="[staff]" caption="staff"/>
  </dimensions>
  <measureGroups count="1">
    <measureGroup name="staff" caption="staff"/>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jaybhaskar mandla" refreshedDate="45620.550215856485" backgroundQuery="1" createdVersion="8" refreshedVersion="8" minRefreshableVersion="3" recordCount="0" supportSubquery="1" supportAdvancedDrill="1" xr:uid="{72EA4C6E-3197-49E5-87C7-64E0FF1585AB}">
  <cacheSource type="external" connectionId="1"/>
  <cacheFields count="2">
    <cacheField name="[staff].[Department].[Department]" caption="Department" numFmtId="0" hierarchy="6" level="1">
      <sharedItems count="1">
        <s v="IT"/>
      </sharedItems>
    </cacheField>
    <cacheField name="[staff].[Client Name].[Client Name]" caption="Client Name" numFmtId="0" hierarchy="4" level="1">
      <sharedItems containsSemiMixedTypes="0" containsNonDate="0" containsString="0"/>
    </cacheField>
  </cacheFields>
  <cacheHierarchies count="31">
    <cacheHierarchy uniqueName="[staff].[Unique ID]" caption="Unique ID" attribute="1" defaultMemberUniqueName="[staff].[Unique ID].[All]" allUniqueName="[staff].[Unique ID].[All]" dimensionUniqueName="[staff]" displayFolder="" count="0" memberValueDatatype="130" unbalanced="0"/>
    <cacheHierarchy uniqueName="[staff].[Employee ID]" caption="Employee ID" attribute="1" defaultMemberUniqueName="[staff].[Employee ID].[All]" allUniqueName="[staff].[Employee ID].[All]" dimensionUniqueName="[staff]" displayFolder="" count="0" memberValueDatatype="130" unbalanced="0"/>
    <cacheHierarchy uniqueName="[staff].[Gender]" caption="Gender" attribute="1" defaultMemberUniqueName="[staff].[Gender].[All]" allUniqueName="[staff].[Gender].[All]" dimensionUniqueName="[staff]" displayFolder="" count="0" memberValueDatatype="130" unbalanced="0"/>
    <cacheHierarchy uniqueName="[staff].[Emp Type]" caption="Emp Type" attribute="1" defaultMemberUniqueName="[staff].[Emp Type].[All]" allUniqueName="[staff].[Emp Type].[All]" dimensionUniqueName="[staff]" displayFolder="" count="0" memberValueDatatype="130" unbalanced="0"/>
    <cacheHierarchy uniqueName="[staff].[Client Name]" caption="Client Name" attribute="1" defaultMemberUniqueName="[staff].[Client Name].[All]" allUniqueName="[staff].[Client Name].[All]" dimensionUniqueName="[staff]" displayFolder="" count="2" memberValueDatatype="130" unbalanced="0">
      <fieldsUsage count="2">
        <fieldUsage x="-1"/>
        <fieldUsage x="1"/>
      </fieldsUsage>
    </cacheHierarchy>
    <cacheHierarchy uniqueName="[staff].[Deployement Type]" caption="Deployement Type" attribute="1" defaultMemberUniqueName="[staff].[Deployement Type].[All]" allUniqueName="[staff].[Deployement Type].[All]" dimensionUniqueName="[staff]" displayFolder="" count="0" memberValueDatatype="130" unbalanced="0"/>
    <cacheHierarchy uniqueName="[staff].[Department]" caption="Department" attribute="1" defaultMemberUniqueName="[staff].[Department].[All]" allUniqueName="[staff].[Department].[All]" dimensionUniqueName="[staff]" displayFolder="" count="2" memberValueDatatype="130" unbalanced="0">
      <fieldsUsage count="2">
        <fieldUsage x="-1"/>
        <fieldUsage x="0"/>
      </fieldsUsage>
    </cacheHierarchy>
    <cacheHierarchy uniqueName="[staff].[Branch]" caption="Branch" attribute="1" defaultMemberUniqueName="[staff].[Branch].[All]" allUniqueName="[staff].[Branch].[All]" dimensionUniqueName="[staff]" displayFolder="" count="0" memberValueDatatype="130" unbalanced="0"/>
    <cacheHierarchy uniqueName="[staff].[Seniority level]" caption="Seniority level" attribute="1" defaultMemberUniqueName="[staff].[Seniority level].[All]" allUniqueName="[staff].[Seniority level].[All]" dimensionUniqueName="[staff]" displayFolder="" count="0" memberValueDatatype="130" unbalanced="0"/>
    <cacheHierarchy uniqueName="[staff].[Gross Salary]" caption="Gross Salary" attribute="1" defaultMemberUniqueName="[staff].[Gross Salary].[All]" allUniqueName="[staff].[Gross Salary].[All]" dimensionUniqueName="[staff]" displayFolder="" count="0" memberValueDatatype="20" unbalanced="0"/>
    <cacheHierarchy uniqueName="[staff].[Leave Balance]" caption="Leave Balance" attribute="1" defaultMemberUniqueName="[staff].[Leave Balance].[All]" allUniqueName="[staff].[Leave Balance].[All]" dimensionUniqueName="[staff]" displayFolder="" count="0" memberValueDatatype="20" unbalanced="0"/>
    <cacheHierarchy uniqueName="[staff].[Date of Join]" caption="Date of Join" attribute="1" time="1" defaultMemberUniqueName="[staff].[Date of Join].[All]" allUniqueName="[staff].[Date of Join].[All]" dimensionUniqueName="[staff]" displayFolder="" count="0" memberValueDatatype="7" unbalanced="0"/>
    <cacheHierarchy uniqueName="[staff].[Date of Birth]" caption="Date of Birth" attribute="1" defaultMemberUniqueName="[staff].[Date of Birth].[All]" allUniqueName="[staff].[Date of Birth].[All]" dimensionUniqueName="[staff]" displayFolder="" count="0" memberValueDatatype="130" unbalanced="0"/>
    <cacheHierarchy uniqueName="[staff].[Tenure]" caption="Tenure" attribute="1" defaultMemberUniqueName="[staff].[Tenure].[All]" allUniqueName="[staff].[Tenure].[All]" dimensionUniqueName="[staff]" displayFolder="" count="0" memberValueDatatype="5" unbalanced="0"/>
    <cacheHierarchy uniqueName="[staff].[Tenure Group]" caption="Tenure Group" attribute="1" defaultMemberUniqueName="[staff].[Tenure Group].[All]" allUniqueName="[staff].[Tenure Group].[All]" dimensionUniqueName="[staff]" displayFolder="" count="0" memberValueDatatype="130" unbalanced="0"/>
    <cacheHierarchy uniqueName="[staff].[Age]" caption="Age" attribute="1" defaultMemberUniqueName="[staff].[Age].[All]" allUniqueName="[staff].[Age].[All]" dimensionUniqueName="[staff]" displayFolder="" count="0" memberValueDatatype="130" unbalanced="0"/>
    <cacheHierarchy uniqueName="[staff].[Date of Join (Year)]" caption="Date of Join (Year)" attribute="1" defaultMemberUniqueName="[staff].[Date of Join (Year)].[All]" allUniqueName="[staff].[Date of Join (Year)].[All]" dimensionUniqueName="[staff]" displayFolder="" count="0" memberValueDatatype="130" unbalanced="0"/>
    <cacheHierarchy uniqueName="[staff].[Date of Join (Quarter)]" caption="Date of Join (Quarter)" attribute="1" defaultMemberUniqueName="[staff].[Date of Join (Quarter)].[All]" allUniqueName="[staff].[Date of Join (Quarter)].[All]" dimensionUniqueName="[staff]" displayFolder="" count="0" memberValueDatatype="130" unbalanced="0"/>
    <cacheHierarchy uniqueName="[staff].[Date of Join (Month)]" caption="Date of Join (Month)" attribute="1" defaultMemberUniqueName="[staff].[Date of Join (Month)].[All]" allUniqueName="[staff].[Date of Join (Month)].[All]" dimensionUniqueName="[staff]" displayFolder="" count="0" memberValueDatatype="130" unbalanced="0"/>
    <cacheHierarchy uniqueName="[staff].[Date of Join (Month Index)]" caption="Date of Join (Month Index)" attribute="1" defaultMemberUniqueName="[staff].[Date of Join (Month Index)].[All]" allUniqueName="[staff].[Date of Join (Month Index)].[All]" dimensionUniqueName="[staff]" displayFolder="" count="0" memberValueDatatype="20" unbalanced="0" hidden="1"/>
    <cacheHierarchy uniqueName="[Measures].[TotalCount]" caption="TotalCount" measure="1" displayFolder="" measureGroup="staff" count="0"/>
    <cacheHierarchy uniqueName="[Measures].[FemaleCount]" caption="FemaleCount" measure="1" displayFolder="" measureGroup="staff" count="0"/>
    <cacheHierarchy uniqueName="[Measures].[TotalClients]" caption="TotalClients" measure="1" displayFolder="" measureGroup="staff" count="0"/>
    <cacheHierarchy uniqueName="[Measures].[FulltimeEmployee]" caption="FulltimeEmployee" measure="1" displayFolder="" measureGroup="staff" count="0"/>
    <cacheHierarchy uniqueName="[Measures].[AverageSalary]" caption="AverageSalary" measure="1" displayFolder="" measureGroup="staff" count="0"/>
    <cacheHierarchy uniqueName="[Measures].[Core employees]" caption="Core employees" measure="1" displayFolder="" measureGroup="staff" count="0"/>
    <cacheHierarchy uniqueName="[Measures].[OtherEmployees]" caption="OtherEmployees" measure="1" displayFolder="" measureGroup="staff" count="0"/>
    <cacheHierarchy uniqueName="[Measures].[FemaleCount1]" caption="FemaleCount1" measure="1" displayFolder="" measureGroup="staff" count="0"/>
    <cacheHierarchy uniqueName="[Measures].[FemaleCountatio]" caption="FemaleCountatio" measure="1" displayFolder="" measureGroup="staff" count="0"/>
    <cacheHierarchy uniqueName="[Measures].[__XL_Count staff]" caption="__XL_Count staff" measure="1" displayFolder="" measureGroup="staff" count="0" hidden="1"/>
    <cacheHierarchy uniqueName="[Measures].[__No measures defined]" caption="__No measures defined" measure="1" displayFolder="" count="0" hidden="1"/>
  </cacheHierarchies>
  <kpis count="0"/>
  <dimensions count="2">
    <dimension measure="1" name="Measures" uniqueName="[Measures]" caption="Measures"/>
    <dimension name="staff" uniqueName="[staff]" caption="staff"/>
  </dimensions>
  <measureGroups count="1">
    <measureGroup name="staff" caption="staff"/>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jaybhaskar mandla" refreshedDate="45620.380457638887" backgroundQuery="1" createdVersion="3" refreshedVersion="8" minRefreshableVersion="3" recordCount="0" supportSubquery="1" supportAdvancedDrill="1" xr:uid="{07A67BA8-B1B4-4FB1-AEAF-EA560C173B78}">
  <cacheSource type="external" connectionId="1">
    <extLst>
      <ext xmlns:x14="http://schemas.microsoft.com/office/spreadsheetml/2009/9/main" uri="{F057638F-6D5F-4e77-A914-E7F072B9BCA8}">
        <x14:sourceConnection name="ThisWorkbookDataModel"/>
      </ext>
    </extLst>
  </cacheSource>
  <cacheFields count="0"/>
  <cacheHierarchies count="31">
    <cacheHierarchy uniqueName="[staff].[Unique ID]" caption="Unique ID" attribute="1" defaultMemberUniqueName="[staff].[Unique ID].[All]" allUniqueName="[staff].[Unique ID].[All]" dimensionUniqueName="[staff]" displayFolder="" count="0" memberValueDatatype="130" unbalanced="0"/>
    <cacheHierarchy uniqueName="[staff].[Employee ID]" caption="Employee ID" attribute="1" defaultMemberUniqueName="[staff].[Employee ID].[All]" allUniqueName="[staff].[Employee ID].[All]" dimensionUniqueName="[staff]" displayFolder="" count="0" memberValueDatatype="130" unbalanced="0"/>
    <cacheHierarchy uniqueName="[staff].[Gender]" caption="Gender" attribute="1" defaultMemberUniqueName="[staff].[Gender].[All]" allUniqueName="[staff].[Gender].[All]" dimensionUniqueName="[staff]" displayFolder="" count="0" memberValueDatatype="130" unbalanced="0"/>
    <cacheHierarchy uniqueName="[staff].[Emp Type]" caption="Emp Type" attribute="1" defaultMemberUniqueName="[staff].[Emp Type].[All]" allUniqueName="[staff].[Emp Type].[All]" dimensionUniqueName="[staff]" displayFolder="" count="0" memberValueDatatype="130" unbalanced="0"/>
    <cacheHierarchy uniqueName="[staff].[Client Name]" caption="Client Name" attribute="1" defaultMemberUniqueName="[staff].[Client Name].[All]" allUniqueName="[staff].[Client Name].[All]" dimensionUniqueName="[staff]" displayFolder="" count="0" memberValueDatatype="130" unbalanced="0"/>
    <cacheHierarchy uniqueName="[staff].[Deployement Type]" caption="Deployement Type" attribute="1" defaultMemberUniqueName="[staff].[Deployement Type].[All]" allUniqueName="[staff].[Deployement Type].[All]" dimensionUniqueName="[staff]" displayFolder="" count="0" memberValueDatatype="130" unbalanced="0"/>
    <cacheHierarchy uniqueName="[staff].[Department]" caption="Department" attribute="1" defaultMemberUniqueName="[staff].[Department].[All]" allUniqueName="[staff].[Department].[All]" dimensionUniqueName="[staff]" displayFolder="" count="2" memberValueDatatype="130" unbalanced="0"/>
    <cacheHierarchy uniqueName="[staff].[Branch]" caption="Branch" attribute="1" defaultMemberUniqueName="[staff].[Branch].[All]" allUniqueName="[staff].[Branch].[All]" dimensionUniqueName="[staff]" displayFolder="" count="0" memberValueDatatype="130" unbalanced="0"/>
    <cacheHierarchy uniqueName="[staff].[Seniority level]" caption="Seniority level" attribute="1" defaultMemberUniqueName="[staff].[Seniority level].[All]" allUniqueName="[staff].[Seniority level].[All]" dimensionUniqueName="[staff]" displayFolder="" count="0" memberValueDatatype="130" unbalanced="0"/>
    <cacheHierarchy uniqueName="[staff].[Gross Salary]" caption="Gross Salary" attribute="1" defaultMemberUniqueName="[staff].[Gross Salary].[All]" allUniqueName="[staff].[Gross Salary].[All]" dimensionUniqueName="[staff]" displayFolder="" count="0" memberValueDatatype="20" unbalanced="0"/>
    <cacheHierarchy uniqueName="[staff].[Leave Balance]" caption="Leave Balance" attribute="1" defaultMemberUniqueName="[staff].[Leave Balance].[All]" allUniqueName="[staff].[Leave Balance].[All]" dimensionUniqueName="[staff]" displayFolder="" count="0" memberValueDatatype="20" unbalanced="0"/>
    <cacheHierarchy uniqueName="[staff].[Date of Join]" caption="Date of Join" attribute="1" time="1" defaultMemberUniqueName="[staff].[Date of Join].[All]" allUniqueName="[staff].[Date of Join].[All]" dimensionUniqueName="[staff]" displayFolder="" count="0" memberValueDatatype="7" unbalanced="0"/>
    <cacheHierarchy uniqueName="[staff].[Date of Birth]" caption="Date of Birth" attribute="1" defaultMemberUniqueName="[staff].[Date of Birth].[All]" allUniqueName="[staff].[Date of Birth].[All]" dimensionUniqueName="[staff]" displayFolder="" count="0" memberValueDatatype="130" unbalanced="0"/>
    <cacheHierarchy uniqueName="[staff].[Tenure]" caption="Tenure" attribute="1" defaultMemberUniqueName="[staff].[Tenure].[All]" allUniqueName="[staff].[Tenure].[All]" dimensionUniqueName="[staff]" displayFolder="" count="0" memberValueDatatype="5" unbalanced="0"/>
    <cacheHierarchy uniqueName="[staff].[Tenure Group]" caption="Tenure Group" attribute="1" defaultMemberUniqueName="[staff].[Tenure Group].[All]" allUniqueName="[staff].[Tenure Group].[All]" dimensionUniqueName="[staff]" displayFolder="" count="0" memberValueDatatype="130" unbalanced="0"/>
    <cacheHierarchy uniqueName="[staff].[Age]" caption="Age" attribute="1" defaultMemberUniqueName="[staff].[Age].[All]" allUniqueName="[staff].[Age].[All]" dimensionUniqueName="[staff]" displayFolder="" count="0" memberValueDatatype="130" unbalanced="0"/>
    <cacheHierarchy uniqueName="[staff].[Date of Join (Year)]" caption="Date of Join (Year)" attribute="1" defaultMemberUniqueName="[staff].[Date of Join (Year)].[All]" allUniqueName="[staff].[Date of Join (Year)].[All]" dimensionUniqueName="[staff]" displayFolder="" count="0" memberValueDatatype="130" unbalanced="0"/>
    <cacheHierarchy uniqueName="[staff].[Date of Join (Quarter)]" caption="Date of Join (Quarter)" attribute="1" defaultMemberUniqueName="[staff].[Date of Join (Quarter)].[All]" allUniqueName="[staff].[Date of Join (Quarter)].[All]" dimensionUniqueName="[staff]" displayFolder="" count="0" memberValueDatatype="130" unbalanced="0"/>
    <cacheHierarchy uniqueName="[staff].[Date of Join (Month)]" caption="Date of Join (Month)" attribute="1" defaultMemberUniqueName="[staff].[Date of Join (Month)].[All]" allUniqueName="[staff].[Date of Join (Month)].[All]" dimensionUniqueName="[staff]" displayFolder="" count="0" memberValueDatatype="130" unbalanced="0"/>
    <cacheHierarchy uniqueName="[staff].[Date of Join (Month Index)]" caption="Date of Join (Month Index)" attribute="1" defaultMemberUniqueName="[staff].[Date of Join (Month Index)].[All]" allUniqueName="[staff].[Date of Join (Month Index)].[All]" dimensionUniqueName="[staff]" displayFolder="" count="0" memberValueDatatype="20" unbalanced="0" hidden="1"/>
    <cacheHierarchy uniqueName="[Measures].[TotalCount]" caption="TotalCount" measure="1" displayFolder="" measureGroup="staff" count="0"/>
    <cacheHierarchy uniqueName="[Measures].[FemaleCount]" caption="FemaleCount" measure="1" displayFolder="" measureGroup="staff" count="0"/>
    <cacheHierarchy uniqueName="[Measures].[TotalClients]" caption="TotalClients" measure="1" displayFolder="" measureGroup="staff" count="0"/>
    <cacheHierarchy uniqueName="[Measures].[FulltimeEmployee]" caption="FulltimeEmployee" measure="1" displayFolder="" measureGroup="staff" count="0"/>
    <cacheHierarchy uniqueName="[Measures].[AverageSalary]" caption="AverageSalary" measure="1" displayFolder="" measureGroup="staff" count="0"/>
    <cacheHierarchy uniqueName="[Measures].[Core employees]" caption="Core employees" measure="1" displayFolder="" measureGroup="staff" count="0"/>
    <cacheHierarchy uniqueName="[Measures].[OtherEmployees]" caption="OtherEmployees" measure="1" displayFolder="" measureGroup="staff" count="0"/>
    <cacheHierarchy uniqueName="[Measures].[FemaleCount1]" caption="FemaleCount1" measure="1" displayFolder="" measureGroup="staff" count="0"/>
    <cacheHierarchy uniqueName="[Measures].[FemaleCountatio]" caption="FemaleCountatio" measure="1" displayFolder="" measureGroup="staff" count="0"/>
    <cacheHierarchy uniqueName="[Measures].[__XL_Count staff]" caption="__XL_Count staff" measure="1" displayFolder="" measureGroup="staff"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816658595"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jaybhaskar mandla" refreshedDate="45620.380463773145" backgroundQuery="1" createdVersion="3" refreshedVersion="8" minRefreshableVersion="3" recordCount="0" supportSubquery="1" supportAdvancedDrill="1" xr:uid="{2FDCC113-86F7-4636-B89D-00AB2CE7E7F7}">
  <cacheSource type="external" connectionId="1">
    <extLst>
      <ext xmlns:x14="http://schemas.microsoft.com/office/spreadsheetml/2009/9/main" uri="{F057638F-6D5F-4e77-A914-E7F072B9BCA8}">
        <x14:sourceConnection name="ThisWorkbookDataModel"/>
      </ext>
    </extLst>
  </cacheSource>
  <cacheFields count="0"/>
  <cacheHierarchies count="31">
    <cacheHierarchy uniqueName="[staff].[Unique ID]" caption="Unique ID" attribute="1" defaultMemberUniqueName="[staff].[Unique ID].[All]" allUniqueName="[staff].[Unique ID].[All]" dimensionUniqueName="[staff]" displayFolder="" count="0" memberValueDatatype="130" unbalanced="0"/>
    <cacheHierarchy uniqueName="[staff].[Employee ID]" caption="Employee ID" attribute="1" defaultMemberUniqueName="[staff].[Employee ID].[All]" allUniqueName="[staff].[Employee ID].[All]" dimensionUniqueName="[staff]" displayFolder="" count="0" memberValueDatatype="130" unbalanced="0"/>
    <cacheHierarchy uniqueName="[staff].[Gender]" caption="Gender" attribute="1" defaultMemberUniqueName="[staff].[Gender].[All]" allUniqueName="[staff].[Gender].[All]" dimensionUniqueName="[staff]" displayFolder="" count="0" memberValueDatatype="130" unbalanced="0"/>
    <cacheHierarchy uniqueName="[staff].[Emp Type]" caption="Emp Type" attribute="1" defaultMemberUniqueName="[staff].[Emp Type].[All]" allUniqueName="[staff].[Emp Type].[All]" dimensionUniqueName="[staff]" displayFolder="" count="0" memberValueDatatype="130" unbalanced="0"/>
    <cacheHierarchy uniqueName="[staff].[Client Name]" caption="Client Name" attribute="1" defaultMemberUniqueName="[staff].[Client Name].[All]" allUniqueName="[staff].[Client Name].[All]" dimensionUniqueName="[staff]" displayFolder="" count="2" memberValueDatatype="130" unbalanced="0"/>
    <cacheHierarchy uniqueName="[staff].[Deployement Type]" caption="Deployement Type" attribute="1" defaultMemberUniqueName="[staff].[Deployement Type].[All]" allUniqueName="[staff].[Deployement Type].[All]" dimensionUniqueName="[staff]" displayFolder="" count="0" memberValueDatatype="130" unbalanced="0"/>
    <cacheHierarchy uniqueName="[staff].[Department]" caption="Department" attribute="1" defaultMemberUniqueName="[staff].[Department].[All]" allUniqueName="[staff].[Department].[All]" dimensionUniqueName="[staff]" displayFolder="" count="0" memberValueDatatype="130" unbalanced="0"/>
    <cacheHierarchy uniqueName="[staff].[Branch]" caption="Branch" attribute="1" defaultMemberUniqueName="[staff].[Branch].[All]" allUniqueName="[staff].[Branch].[All]" dimensionUniqueName="[staff]" displayFolder="" count="0" memberValueDatatype="130" unbalanced="0"/>
    <cacheHierarchy uniqueName="[staff].[Seniority level]" caption="Seniority level" attribute="1" defaultMemberUniqueName="[staff].[Seniority level].[All]" allUniqueName="[staff].[Seniority level].[All]" dimensionUniqueName="[staff]" displayFolder="" count="0" memberValueDatatype="130" unbalanced="0"/>
    <cacheHierarchy uniqueName="[staff].[Gross Salary]" caption="Gross Salary" attribute="1" defaultMemberUniqueName="[staff].[Gross Salary].[All]" allUniqueName="[staff].[Gross Salary].[All]" dimensionUniqueName="[staff]" displayFolder="" count="0" memberValueDatatype="20" unbalanced="0"/>
    <cacheHierarchy uniqueName="[staff].[Leave Balance]" caption="Leave Balance" attribute="1" defaultMemberUniqueName="[staff].[Leave Balance].[All]" allUniqueName="[staff].[Leave Balance].[All]" dimensionUniqueName="[staff]" displayFolder="" count="0" memberValueDatatype="20" unbalanced="0"/>
    <cacheHierarchy uniqueName="[staff].[Date of Join]" caption="Date of Join" attribute="1" time="1" defaultMemberUniqueName="[staff].[Date of Join].[All]" allUniqueName="[staff].[Date of Join].[All]" dimensionUniqueName="[staff]" displayFolder="" count="0" memberValueDatatype="7" unbalanced="0"/>
    <cacheHierarchy uniqueName="[staff].[Date of Birth]" caption="Date of Birth" attribute="1" defaultMemberUniqueName="[staff].[Date of Birth].[All]" allUniqueName="[staff].[Date of Birth].[All]" dimensionUniqueName="[staff]" displayFolder="" count="0" memberValueDatatype="130" unbalanced="0"/>
    <cacheHierarchy uniqueName="[staff].[Tenure]" caption="Tenure" attribute="1" defaultMemberUniqueName="[staff].[Tenure].[All]" allUniqueName="[staff].[Tenure].[All]" dimensionUniqueName="[staff]" displayFolder="" count="0" memberValueDatatype="5" unbalanced="0"/>
    <cacheHierarchy uniqueName="[staff].[Tenure Group]" caption="Tenure Group" attribute="1" defaultMemberUniqueName="[staff].[Tenure Group].[All]" allUniqueName="[staff].[Tenure Group].[All]" dimensionUniqueName="[staff]" displayFolder="" count="0" memberValueDatatype="130" unbalanced="0"/>
    <cacheHierarchy uniqueName="[staff].[Age]" caption="Age" attribute="1" defaultMemberUniqueName="[staff].[Age].[All]" allUniqueName="[staff].[Age].[All]" dimensionUniqueName="[staff]" displayFolder="" count="0" memberValueDatatype="130" unbalanced="0"/>
    <cacheHierarchy uniqueName="[staff].[Date of Join (Year)]" caption="Date of Join (Year)" attribute="1" defaultMemberUniqueName="[staff].[Date of Join (Year)].[All]" allUniqueName="[staff].[Date of Join (Year)].[All]" dimensionUniqueName="[staff]" displayFolder="" count="0" memberValueDatatype="130" unbalanced="0"/>
    <cacheHierarchy uniqueName="[staff].[Date of Join (Quarter)]" caption="Date of Join (Quarter)" attribute="1" defaultMemberUniqueName="[staff].[Date of Join (Quarter)].[All]" allUniqueName="[staff].[Date of Join (Quarter)].[All]" dimensionUniqueName="[staff]" displayFolder="" count="0" memberValueDatatype="130" unbalanced="0"/>
    <cacheHierarchy uniqueName="[staff].[Date of Join (Month)]" caption="Date of Join (Month)" attribute="1" defaultMemberUniqueName="[staff].[Date of Join (Month)].[All]" allUniqueName="[staff].[Date of Join (Month)].[All]" dimensionUniqueName="[staff]" displayFolder="" count="0" memberValueDatatype="130" unbalanced="0"/>
    <cacheHierarchy uniqueName="[staff].[Date of Join (Month Index)]" caption="Date of Join (Month Index)" attribute="1" defaultMemberUniqueName="[staff].[Date of Join (Month Index)].[All]" allUniqueName="[staff].[Date of Join (Month Index)].[All]" dimensionUniqueName="[staff]" displayFolder="" count="0" memberValueDatatype="20" unbalanced="0" hidden="1"/>
    <cacheHierarchy uniqueName="[Measures].[TotalCount]" caption="TotalCount" measure="1" displayFolder="" measureGroup="staff" count="0"/>
    <cacheHierarchy uniqueName="[Measures].[FemaleCount]" caption="FemaleCount" measure="1" displayFolder="" measureGroup="staff" count="0"/>
    <cacheHierarchy uniqueName="[Measures].[TotalClients]" caption="TotalClients" measure="1" displayFolder="" measureGroup="staff" count="0"/>
    <cacheHierarchy uniqueName="[Measures].[FulltimeEmployee]" caption="FulltimeEmployee" measure="1" displayFolder="" measureGroup="staff" count="0"/>
    <cacheHierarchy uniqueName="[Measures].[AverageSalary]" caption="AverageSalary" measure="1" displayFolder="" measureGroup="staff" count="0"/>
    <cacheHierarchy uniqueName="[Measures].[Core employees]" caption="Core employees" measure="1" displayFolder="" measureGroup="staff" count="0"/>
    <cacheHierarchy uniqueName="[Measures].[OtherEmployees]" caption="OtherEmployees" measure="1" displayFolder="" measureGroup="staff" count="0"/>
    <cacheHierarchy uniqueName="[Measures].[FemaleCount1]" caption="FemaleCount1" measure="1" displayFolder="" measureGroup="staff" count="0"/>
    <cacheHierarchy uniqueName="[Measures].[FemaleCountatio]" caption="FemaleCountatio" measure="1" displayFolder="" measureGroup="staff" count="0"/>
    <cacheHierarchy uniqueName="[Measures].[__XL_Count staff]" caption="__XL_Count staff" measure="1" displayFolder="" measureGroup="staff"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09566041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8A4537F-FBD5-4982-BBBF-45CA5C57AE44}" name="PivotTable10" cacheId="37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U31:V110" firstHeaderRow="1" firstDataRow="1" firstDataCol="1"/>
  <pivotFields count="5">
    <pivotField axis="axisRow" allDrilled="1" subtotalTop="0" showAll="0" dataSourceSort="1" defaultSubtotal="0" defaultAttributeDrillState="1">
      <items count="190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s>
    </pivotField>
    <pivotField axis="axisRow" allDrilled="1" subtotalTop="0" showAll="0" dataSourceSort="1" defaultSubtotal="0" defaultAttributeDrillState="1">
      <items count="7">
        <item x="0"/>
        <item x="1"/>
        <item x="2"/>
        <item x="3"/>
        <item x="4"/>
        <item x="5"/>
        <item x="6"/>
      </items>
    </pivotField>
    <pivotField dataField="1" subtotalTop="0" showAll="0" defaultSubtotal="0"/>
    <pivotField axis="axisRow" allDrilled="1" subtotalTop="0" showAll="0" dataSourceSort="1" defaultSubtotal="0">
      <items count="12">
        <item x="0" e="0"/>
        <item x="1" e="0"/>
        <item x="2" e="0"/>
        <item x="3" e="0"/>
        <item x="4" e="0"/>
        <item x="5" e="0"/>
        <item x="6" e="0"/>
        <item x="7" e="0"/>
        <item x="8" e="0"/>
        <item x="9" e="0"/>
        <item x="10" e="0"/>
        <item x="11" e="0"/>
      </items>
    </pivotField>
    <pivotField allDrilled="1" subtotalTop="0" showAll="0" dataSourceSort="1" defaultSubtotal="0" defaultAttributeDrillState="1"/>
  </pivotFields>
  <rowFields count="3">
    <field x="1"/>
    <field x="3"/>
    <field x="0"/>
  </rowFields>
  <rowItems count="79">
    <i>
      <x/>
    </i>
    <i r="1">
      <x/>
    </i>
    <i r="1">
      <x v="1"/>
    </i>
    <i r="1">
      <x v="2"/>
    </i>
    <i r="1">
      <x v="3"/>
    </i>
    <i r="1">
      <x v="4"/>
    </i>
    <i r="1">
      <x v="5"/>
    </i>
    <i r="1">
      <x v="6"/>
    </i>
    <i r="1">
      <x v="7"/>
    </i>
    <i r="1">
      <x v="8"/>
    </i>
    <i r="1">
      <x v="9"/>
    </i>
    <i>
      <x v="1"/>
    </i>
    <i r="1">
      <x/>
    </i>
    <i r="1">
      <x v="10"/>
    </i>
    <i r="1">
      <x v="11"/>
    </i>
    <i r="1">
      <x v="1"/>
    </i>
    <i r="1">
      <x v="3"/>
    </i>
    <i r="1">
      <x v="4"/>
    </i>
    <i r="1">
      <x v="5"/>
    </i>
    <i r="1">
      <x v="6"/>
    </i>
    <i r="1">
      <x v="8"/>
    </i>
    <i>
      <x v="2"/>
    </i>
    <i r="1">
      <x/>
    </i>
    <i r="1">
      <x v="10"/>
    </i>
    <i r="1">
      <x v="11"/>
    </i>
    <i r="1">
      <x v="2"/>
    </i>
    <i r="1">
      <x v="3"/>
    </i>
    <i r="1">
      <x v="5"/>
    </i>
    <i r="1">
      <x v="7"/>
    </i>
    <i r="1">
      <x v="8"/>
    </i>
    <i r="1">
      <x v="9"/>
    </i>
    <i>
      <x v="3"/>
    </i>
    <i r="1">
      <x/>
    </i>
    <i r="1">
      <x v="11"/>
    </i>
    <i r="1">
      <x v="1"/>
    </i>
    <i r="1">
      <x v="3"/>
    </i>
    <i r="1">
      <x v="4"/>
    </i>
    <i r="1">
      <x v="5"/>
    </i>
    <i r="1">
      <x v="6"/>
    </i>
    <i r="1">
      <x v="7"/>
    </i>
    <i r="1">
      <x v="8"/>
    </i>
    <i r="1">
      <x v="9"/>
    </i>
    <i>
      <x v="4"/>
    </i>
    <i r="1">
      <x/>
    </i>
    <i r="1">
      <x v="10"/>
    </i>
    <i r="1">
      <x v="11"/>
    </i>
    <i r="1">
      <x v="1"/>
    </i>
    <i r="1">
      <x v="2"/>
    </i>
    <i r="1">
      <x v="3"/>
    </i>
    <i r="1">
      <x v="4"/>
    </i>
    <i r="1">
      <x v="5"/>
    </i>
    <i r="1">
      <x v="6"/>
    </i>
    <i r="1">
      <x v="7"/>
    </i>
    <i r="1">
      <x v="8"/>
    </i>
    <i r="1">
      <x v="9"/>
    </i>
    <i>
      <x v="5"/>
    </i>
    <i r="1">
      <x/>
    </i>
    <i r="1">
      <x v="11"/>
    </i>
    <i r="1">
      <x v="1"/>
    </i>
    <i r="1">
      <x v="2"/>
    </i>
    <i r="1">
      <x v="3"/>
    </i>
    <i r="1">
      <x v="4"/>
    </i>
    <i r="1">
      <x v="5"/>
    </i>
    <i r="1">
      <x v="6"/>
    </i>
    <i r="1">
      <x v="7"/>
    </i>
    <i r="1">
      <x v="8"/>
    </i>
    <i r="1">
      <x v="9"/>
    </i>
    <i>
      <x v="6"/>
    </i>
    <i r="1">
      <x/>
    </i>
    <i r="1">
      <x v="10"/>
    </i>
    <i r="1">
      <x v="11"/>
    </i>
    <i r="1">
      <x v="1"/>
    </i>
    <i r="1">
      <x v="3"/>
    </i>
    <i r="1">
      <x v="4"/>
    </i>
    <i r="1">
      <x v="5"/>
    </i>
    <i r="1">
      <x v="6"/>
    </i>
    <i r="1">
      <x v="7"/>
    </i>
    <i r="1">
      <x v="9"/>
    </i>
    <i t="grand">
      <x/>
    </i>
  </rowItems>
  <colItems count="1">
    <i/>
  </colItems>
  <dataFields count="1">
    <dataField fld="2" subtotal="count" baseField="0" baseItem="0"/>
  </dataFields>
  <pivotHierarchies count="31">
    <pivotHierarchy dragToData="1"/>
    <pivotHierarchy dragToData="1"/>
    <pivotHierarchy dragToData="1"/>
    <pivotHierarchy dragToData="1"/>
    <pivotHierarchy multipleItemSelectionAllowed="1" dragToData="1">
      <members count="1" level="1">
        <member name="[staff].[Client Name].&amp;[Mahindra &amp; Mahindr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6"/>
    <rowHierarchyUsage hierarchyUsage="18"/>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aff]"/>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FD08391-79F9-4B78-8952-80C3AB7435E6}" name="PivotTable6" cacheId="38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O31:P35" firstHeaderRow="1" firstDataRow="1" firstDataCol="1"/>
  <pivotFields count="3">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1"/>
  </rowFields>
  <rowItems count="4">
    <i>
      <x/>
    </i>
    <i>
      <x v="1"/>
    </i>
    <i>
      <x v="2"/>
    </i>
    <i>
      <x v="3"/>
    </i>
  </rowItems>
  <colItems count="1">
    <i/>
  </colItems>
  <dataFields count="1">
    <dataField fld="0" subtotal="count" baseField="0" baseItem="0"/>
  </dataFields>
  <pivotHierarchies count="31">
    <pivotHierarchy dragToData="1"/>
    <pivotHierarchy dragToData="1"/>
    <pivotHierarchy dragToData="1"/>
    <pivotHierarchy dragToData="1"/>
    <pivotHierarchy multipleItemSelectionAllowed="1" dragToData="1">
      <members count="1" level="1">
        <member name="[staff].[Client Name].&amp;[Mahindra &amp; Mahindr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aff]"/>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2EAA7DA-6B31-4B63-94E4-EDF6594261E4}" name="PivotTable5" cacheId="390" dataOnRows="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K16:K17" firstHeaderRow="1" firstDataRow="1" firstDataCol="1"/>
  <pivotFields count="2">
    <pivotField axis="axisRow" allDrilled="1" subtotalTop="0" showAll="0" dataSourceSort="1" defaultSubtotal="0" defaultAttributeDrillState="1">
      <items count="1">
        <item s="1" x="0"/>
      </items>
    </pivotField>
    <pivotField allDrilled="1" subtotalTop="0" showAll="0" dataSourceSort="1" defaultSubtotal="0" defaultAttributeDrillState="1"/>
  </pivotFields>
  <rowFields count="1">
    <field x="0"/>
  </rowFields>
  <rowItems count="1">
    <i>
      <x/>
    </i>
  </rowItems>
  <pivotHierarchies count="31">
    <pivotHierarchy dragToData="1"/>
    <pivotHierarchy dragToData="1"/>
    <pivotHierarchy dragToData="1"/>
    <pivotHierarchy dragToData="1"/>
    <pivotHierarchy multipleItemSelectionAllowed="1" dragToData="1">
      <members count="1" level="1">
        <member name="[staff].[Client Name].&amp;[Mahindra &amp; Mahindra]"/>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aff]"/>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6A30E29-805F-438A-BD6C-4D843F0ED1C0}" name="PivotTable3" cacheId="369" dataOnRows="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J5:J6" firstHeaderRow="1" firstDataRow="1" firstDataCol="1"/>
  <pivotFields count="1">
    <pivotField axis="axisRow" allDrilled="1" subtotalTop="0" showAll="0" defaultSubtotal="0" defaultAttributeDrillState="1">
      <items count="1">
        <item s="1" x="0"/>
      </items>
    </pivotField>
  </pivotFields>
  <rowFields count="1">
    <field x="0"/>
  </rowFields>
  <rowItems count="1">
    <i>
      <x/>
    </i>
  </rowItems>
  <pivotHierarchies count="3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aff]"/>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0450E92-2BFA-4A7C-929F-63FF9A483D2F}" name="PivotTable1" cacheId="372"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6:B18" firstHeaderRow="1" firstDataRow="1" firstDataCol="1"/>
  <pivotFields count="2">
    <pivotField axis="axisRow" allDrilled="1" subtotalTop="0" showAll="0" sortType="descending" defaultSubtotal="0" defaultAttributeDrillState="1">
      <items count="1">
        <item s="1" x="0"/>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2">
    <i>
      <x/>
    </i>
    <i t="grand">
      <x/>
    </i>
  </rowItems>
  <colItems count="1">
    <i/>
  </colItems>
  <dataFields count="1">
    <dataField fld="1" subtotal="count" baseField="0" baseItem="0"/>
  </dataFields>
  <pivotHierarchies count="3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aff]"/>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CDFFB6A-373E-49A9-9A07-AB205EDA59D5}" name="PivotTable4" cacheId="378"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2" firstHeaderRow="1" firstDataRow="1" firstDataCol="1"/>
  <pivotFields count="1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2"/>
  </rowFields>
  <rowItems count="9">
    <i>
      <x/>
    </i>
    <i i="1">
      <x v="1"/>
    </i>
    <i i="2">
      <x v="2"/>
    </i>
    <i i="3">
      <x v="3"/>
    </i>
    <i i="4">
      <x v="4"/>
    </i>
    <i i="5">
      <x v="5"/>
    </i>
    <i i="6">
      <x v="6"/>
    </i>
    <i i="7">
      <x v="7"/>
    </i>
    <i i="8">
      <x v="8"/>
    </i>
  </rowItems>
  <colItems count="1">
    <i/>
  </colItems>
  <dataFields count="9">
    <dataField fld="0" subtotal="count" baseField="0" baseItem="0"/>
    <dataField fld="1" subtotal="count" baseField="0" baseItem="0"/>
    <dataField fld="2" subtotal="count" baseField="0" baseItem="0"/>
    <dataField fld="3" subtotal="count" baseField="0" baseItem="0"/>
    <dataField fld="4" subtotal="count" baseField="0" baseItem="0"/>
    <dataField fld="8" subtotal="count" baseField="0" baseItem="0"/>
    <dataField fld="5" subtotal="count" baseField="0" baseItem="0"/>
    <dataField fld="6" subtotal="count" baseField="0" baseItem="0"/>
    <dataField fld="7" subtotal="count" baseField="0" baseItem="0"/>
  </dataFields>
  <pivotHierarchies count="31">
    <pivotHierarchy dragToData="1"/>
    <pivotHierarchy dragToData="1"/>
    <pivotHierarchy dragToData="1"/>
    <pivotHierarchy dragToData="1"/>
    <pivotHierarchy multipleItemSelectionAllowed="1" dragToData="1">
      <members count="1" level="1">
        <member name="[staff].[Client Name].&amp;[Mahindra &amp; Mahindr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aff]"/>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lient_Name" xr10:uid="{677EBC7E-D0BD-4F48-AE5D-9F7CC43720A6}" sourceName="[staff].[Client Name]">
  <pivotTables>
    <pivotTable tabId="6" name="PivotTable3"/>
    <pivotTable tabId="6" name="PivotTable1"/>
    <pivotTable tabId="6" name="PivotTable10"/>
    <pivotTable tabId="6" name="PivotTable4"/>
    <pivotTable tabId="6" name="PivotTable5"/>
    <pivotTable tabId="6" name="PivotTable6"/>
  </pivotTables>
  <data>
    <olap pivotCacheId="2095660414">
      <levels count="2">
        <level uniqueName="[staff].[Client Name].[(All)]" sourceCaption="(All)" count="0"/>
        <level uniqueName="[staff].[Client Name].[Client Name]" sourceCaption="Client Name" count="14">
          <ranges>
            <range startItem="0">
              <i n="[staff].[Client Name].&amp;[Adani Group]" c="Adani Group"/>
              <i n="[staff].[Client Name].&amp;[Associated British Foods]" c="Associated British Foods"/>
              <i n="[staff].[Client Name].&amp;[Audi]" c="Audi"/>
              <i n="[staff].[Client Name].&amp;[BASF]" c="BASF"/>
              <i n="[staff].[Client Name].&amp;[Bosch]" c="Bosch"/>
              <i n="[staff].[Client Name].&amp;[Dasan External]" c="Dasan External"/>
              <i n="[staff].[Client Name].&amp;[Dun &amp; Bradstreet]" c="Dun &amp; Bradstreet"/>
              <i n="[staff].[Client Name].&amp;[EasyJet]" c="EasyJet"/>
              <i n="[staff].[Client Name].&amp;[HCL Technologies]" c="HCL Technologies"/>
              <i n="[staff].[Client Name].&amp;[Mahindra &amp; Mahindra]" c="Mahindra &amp; Mahindra"/>
              <i n="[staff].[Client Name].&amp;[Mercedes-Benz]" c="Mercedes-Benz"/>
              <i n="[staff].[Client Name].&amp;[Next Plc]" c="Next Plc"/>
              <i n="[staff].[Client Name].&amp;[Reliance Industries]" c="Reliance Industries"/>
              <i n="[staff].[Client Name].&amp;[Wipro]" c="Wipro"/>
            </range>
          </ranges>
        </level>
      </levels>
      <selections count="1">
        <selection n="[staff].[Client Name].&amp;[Mahindra &amp; Mahindra]"/>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6EB79BF3-EB3C-4406-82BA-030C1D1E5A6F}" sourceName="[staff].[Department]">
  <pivotTables>
    <pivotTable tabId="6" name="PivotTable5"/>
  </pivotTables>
  <data>
    <olap pivotCacheId="1816658595">
      <levels count="2">
        <level uniqueName="[staff].[Department].[(All)]" sourceCaption="(All)" count="0"/>
        <level uniqueName="[staff].[Department].[Department]" sourceCaption="Department" count="7">
          <ranges>
            <range startItem="0">
              <i n="[staff].[Department].&amp;[Accounting]" c="Accounting"/>
              <i n="[staff].[Department].&amp;[Analytics]" c="Analytics"/>
              <i n="[staff].[Department].&amp;[Engineering]" c="Engineering"/>
              <i n="[staff].[Department].&amp;[HR]" c="HR"/>
              <i n="[staff].[Department].&amp;[IT]" c="IT"/>
              <i n="[staff].[Department].&amp;[Research]" c="Research"/>
              <i n="[staff].[Department].&amp;[Sales]" c="Sales"/>
            </range>
          </ranges>
        </level>
      </levels>
      <selections count="1">
        <selection n="[staff].[Department].&amp;[IT]"/>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lient Name" xr10:uid="{9CB495E8-F794-4E25-9ECF-D748530BECC4}" cache="Slicer_Client_Name" caption="Client Name" columnCount="4" showCaption="0" level="1" style="SlicerStyleLight2 2" rowHeight="273050"/>
  <slicer name="Department" xr10:uid="{CADD9BCA-61A3-4926-A586-6BC124019D55}" cache="Slicer_Department" caption="Department" columnCount="2" showCaption="0" level="1" style="SlicerStyleLight2 2" rowHeight="2730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B066D62-3664-4F6A-98EA-909B34430B67}" name="staff" displayName="staff" ref="B1:Q3891" totalsRowShown="0">
  <autoFilter ref="B1:Q3891" xr:uid="{EB066D62-3664-4F6A-98EA-909B34430B67}"/>
  <tableColumns count="16">
    <tableColumn id="14" xr3:uid="{0C9DC6C3-5AD5-4F6E-816D-C3E98EA5BBA7}" name="Unique ID"/>
    <tableColumn id="1" xr3:uid="{D0BF09DD-141D-4BEA-99FD-6A247B264928}" name="Employee ID"/>
    <tableColumn id="2" xr3:uid="{8906A4B5-D200-47E3-87CE-11E840D1FC97}" name="Gender"/>
    <tableColumn id="4" xr3:uid="{4310D203-E991-490B-8216-080065159518}" name="Emp Type"/>
    <tableColumn id="19" xr3:uid="{BAB8CC17-65D6-4369-A0FA-A501AB0DC273}" name="Client Name"/>
    <tableColumn id="15" xr3:uid="{4616A79D-C62C-4BE8-A7D3-004A5289C916}" name="Deployement Type"/>
    <tableColumn id="5" xr3:uid="{B3FCF2C5-50C1-4FCC-8217-FFD93B8637AB}" name="Department" dataDxfId="8"/>
    <tableColumn id="6" xr3:uid="{613A6D9B-7E0C-41D6-B988-B14EF790052A}" name="Branch" dataDxfId="7">
      <calculatedColumnFormula array="1">INDEX(#REF!,RANDBETWEEN(1,ROWS(#REF!)))</calculatedColumnFormula>
    </tableColumn>
    <tableColumn id="17" xr3:uid="{D6223F85-31DD-4D6B-AAC1-908EC1D0E538}" name="Seniority level" dataDxfId="6"/>
    <tableColumn id="7" xr3:uid="{FFC76C5A-5853-4FEA-ABE2-235490839FA1}" name="Gross Salary" dataDxfId="5"/>
    <tableColumn id="8" xr3:uid="{6A7C42C2-86E2-4148-BDD0-D1B1DCFF7960}" name="Leave Balance"/>
    <tableColumn id="9" xr3:uid="{B610B756-DBDD-4B73-B9C0-FB89A8E118F6}" name="Date of Join" dataDxfId="2"/>
    <tableColumn id="10" xr3:uid="{11FE62D3-2B06-4391-B7BC-7F387D8AB339}" name="Date of Birth" dataDxfId="0"/>
    <tableColumn id="11" xr3:uid="{9FF3B7AD-60A9-434D-BF8E-9C3A0E850063}" name="Tenure" dataDxfId="1">
      <calculatedColumnFormula>(TODAY()-staff[[#This Row],[Date of Join]])/365</calculatedColumnFormula>
    </tableColumn>
    <tableColumn id="12" xr3:uid="{2148AAED-9477-455E-A1D4-FE658F4D794D}" name="Tenure Group" dataDxfId="4">
      <calculatedColumnFormula array="1">_xlfn.SWITCH(TRUE,staff[[#This Row],[Tenure]]&lt;0.25,"1. New Joinee", staff[[#This Row],[Tenure]]&lt;1, "2. Under 1 year", staff[[#This Row],[Tenure]]&lt;2, "3. Under 2 years",TRUE,"4. 2 or more years.")</calculatedColumnFormula>
    </tableColumn>
    <tableColumn id="13" xr3:uid="{C6507D29-5838-4F01-99CA-68BCF5B64CEB}" name="Age" dataDxfId="3">
      <calculatedColumnFormula>(TODAY()-staff[[#This Row],[Date of Birth]])/365</calculatedColumnFormula>
    </tableColumn>
  </tableColumns>
  <tableStyleInfo name="TableStyleMedium3" showFirstColumn="0" showLastColumn="0" showRowStripes="1" showColumnStripes="0"/>
</table>
</file>

<file path=xl/theme/theme1.xml><?xml version="1.0" encoding="utf-8"?>
<a:theme xmlns:a="http://schemas.openxmlformats.org/drawingml/2006/main" name="Atlas">
  <a:themeElements>
    <a:clrScheme name="Atlas">
      <a:dk1>
        <a:sysClr val="windowText" lastClr="000000"/>
      </a:dk1>
      <a:lt1>
        <a:sysClr val="window" lastClr="FFFFFF"/>
      </a:lt1>
      <a:dk2>
        <a:srgbClr val="454545"/>
      </a:dk2>
      <a:lt2>
        <a:srgbClr val="E0E0E0"/>
      </a:lt2>
      <a:accent1>
        <a:srgbClr val="F81B02"/>
      </a:accent1>
      <a:accent2>
        <a:srgbClr val="FC7715"/>
      </a:accent2>
      <a:accent3>
        <a:srgbClr val="AFBF41"/>
      </a:accent3>
      <a:accent4>
        <a:srgbClr val="50C49F"/>
      </a:accent4>
      <a:accent5>
        <a:srgbClr val="3B95C4"/>
      </a:accent5>
      <a:accent6>
        <a:srgbClr val="B560D4"/>
      </a:accent6>
      <a:hlink>
        <a:srgbClr val="FC5A1A"/>
      </a:hlink>
      <a:folHlink>
        <a:srgbClr val="B49E74"/>
      </a:folHlink>
    </a:clrScheme>
    <a:fontScheme name="Custom 1">
      <a:majorFont>
        <a:latin typeface="Segoe UI Black"/>
        <a:ea typeface=""/>
        <a:cs typeface=""/>
      </a:majorFont>
      <a:minorFont>
        <a:latin typeface="Segoe UI Light"/>
        <a:ea typeface=""/>
        <a:cs typeface=""/>
      </a:minorFont>
    </a:fontScheme>
    <a:fmtScheme name="Atlas">
      <a:fillStyleLst>
        <a:solidFill>
          <a:schemeClr val="phClr"/>
        </a:solidFill>
        <a:gradFill rotWithShape="1">
          <a:gsLst>
            <a:gs pos="0">
              <a:schemeClr val="phClr">
                <a:tint val="62000"/>
                <a:alpha val="60000"/>
                <a:satMod val="109000"/>
                <a:lumMod val="110000"/>
              </a:schemeClr>
            </a:gs>
            <a:gs pos="100000">
              <a:schemeClr val="phClr">
                <a:tint val="78000"/>
                <a:alpha val="92000"/>
                <a:satMod val="109000"/>
                <a:lumMod val="100000"/>
              </a:schemeClr>
            </a:gs>
          </a:gsLst>
          <a:lin ang="5400000" scaled="0"/>
        </a:gradFill>
        <a:gradFill rotWithShape="1">
          <a:gsLst>
            <a:gs pos="0">
              <a:schemeClr val="phClr">
                <a:tint val="98000"/>
                <a:satMod val="110000"/>
                <a:lumMod val="104000"/>
              </a:schemeClr>
            </a:gs>
            <a:gs pos="69000">
              <a:schemeClr val="phClr">
                <a:shade val="84000"/>
                <a:satMod val="130000"/>
                <a:lumMod val="92000"/>
              </a:schemeClr>
            </a:gs>
            <a:gs pos="100000">
              <a:schemeClr val="phClr">
                <a:shade val="76000"/>
                <a:satMod val="130000"/>
                <a:lumMod val="88000"/>
              </a:schemeClr>
            </a:gs>
          </a:gsLst>
          <a:lin ang="5400000" scaled="0"/>
        </a:gradFill>
      </a:fillStyleLst>
      <a:lnStyleLst>
        <a:ln w="9525" cap="flat" cmpd="sng" algn="ctr">
          <a:solidFill>
            <a:schemeClr val="phClr">
              <a:shade val="90000"/>
            </a:schemeClr>
          </a:solidFill>
          <a:prstDash val="solid"/>
        </a:ln>
        <a:ln w="15875" cap="flat" cmpd="sng" algn="ctr">
          <a:solidFill>
            <a:schemeClr val="phClr">
              <a:shade val="90000"/>
            </a:schemeClr>
          </a:solidFill>
          <a:prstDash val="solid"/>
        </a:ln>
        <a:ln w="25400" cap="flat" cmpd="sng" algn="ctr">
          <a:solidFill>
            <a:schemeClr val="phClr"/>
          </a:solidFill>
          <a:prstDash val="solid"/>
        </a:ln>
      </a:lnStyleLst>
      <a:effectStyleLst>
        <a:effectStyle>
          <a:effectLst/>
        </a:effectStyle>
        <a:effectStyle>
          <a:effectLst/>
        </a:effectStyle>
        <a:effectStyle>
          <a:effectLst>
            <a:outerShdw blurRad="38100" dist="25400" dir="5400000" rotWithShape="0">
              <a:srgbClr val="000000">
                <a:alpha val="75000"/>
              </a:srgbClr>
            </a:outerShdw>
          </a:effectLst>
          <a:scene3d>
            <a:camera prst="orthographicFront">
              <a:rot lat="0" lon="0" rev="0"/>
            </a:camera>
            <a:lightRig rig="threePt" dir="tl"/>
          </a:scene3d>
          <a:sp3d>
            <a:bevelT w="0" h="0"/>
          </a:sp3d>
        </a:effectStyle>
      </a:effectStyleLst>
      <a:bgFillStyleLst>
        <a:solidFill>
          <a:schemeClr val="phClr"/>
        </a:solidFill>
        <a:solidFill>
          <a:schemeClr val="phClr"/>
        </a:solidFill>
        <a:gradFill rotWithShape="1">
          <a:gsLst>
            <a:gs pos="10000">
              <a:schemeClr val="phClr">
                <a:tint val="94000"/>
                <a:lumMod val="116000"/>
              </a:schemeClr>
            </a:gs>
            <a:gs pos="100000">
              <a:schemeClr val="phClr">
                <a:tint val="98000"/>
                <a:shade val="86000"/>
                <a:satMod val="90000"/>
                <a:lumMod val="88000"/>
              </a:schemeClr>
            </a:gs>
          </a:gsLst>
          <a:path path="circle">
            <a:fillToRect l="50000" t="15000" r="50000" b="169000"/>
          </a:path>
        </a:gradFill>
      </a:bgFillStyleLst>
    </a:fmtScheme>
  </a:themeElements>
  <a:objectDefaults/>
  <a:extraClrSchemeLst/>
  <a:extLst>
    <a:ext uri="{05A4C25C-085E-4340-85A3-A5531E510DB2}">
      <thm15:themeFamily xmlns:thm15="http://schemas.microsoft.com/office/thememl/2012/main" name="Atlas" id="{5156B0E4-0EB1-49FE-A26B-15F6F698AEC6}" vid="{508F7963-D0B5-43F7-BB2C-FCE3009C08EC}"/>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D5617-D09F-4995-B169-36B3E665BBCD}">
  <dimension ref="A3:Z557"/>
  <sheetViews>
    <sheetView topLeftCell="B3" workbookViewId="0">
      <selection activeCell="J5" sqref="J5"/>
    </sheetView>
  </sheetViews>
  <sheetFormatPr defaultRowHeight="16.5" x14ac:dyDescent="0.45"/>
  <cols>
    <col min="1" max="1" width="14.4140625" bestFit="1" customWidth="1"/>
    <col min="2" max="2" width="11.75" bestFit="1" customWidth="1"/>
    <col min="4" max="4" width="14.4140625" bestFit="1" customWidth="1"/>
    <col min="5" max="5" width="9.25" bestFit="1" customWidth="1"/>
    <col min="7" max="7" width="10.6640625" bestFit="1" customWidth="1"/>
    <col min="10" max="10" width="17.83203125" bestFit="1" customWidth="1"/>
    <col min="11" max="11" width="12.4140625" bestFit="1" customWidth="1"/>
    <col min="12" max="12" width="10.33203125" bestFit="1" customWidth="1"/>
    <col min="15" max="15" width="12.4140625" bestFit="1" customWidth="1"/>
    <col min="16" max="16" width="10.33203125" bestFit="1" customWidth="1"/>
    <col min="21" max="21" width="12.4140625" bestFit="1" customWidth="1"/>
    <col min="22" max="22" width="10.33203125" bestFit="1" customWidth="1"/>
    <col min="24" max="24" width="9.83203125" bestFit="1" customWidth="1"/>
    <col min="25" max="25" width="9.33203125" bestFit="1" customWidth="1"/>
  </cols>
  <sheetData>
    <row r="3" spans="1:14" x14ac:dyDescent="0.45">
      <c r="A3" s="8" t="s">
        <v>7853</v>
      </c>
      <c r="D3" t="s">
        <v>7853</v>
      </c>
      <c r="H3" s="12" t="s">
        <v>7863</v>
      </c>
    </row>
    <row r="4" spans="1:14" x14ac:dyDescent="0.45">
      <c r="A4" s="10" t="s">
        <v>7850</v>
      </c>
      <c r="B4" s="7">
        <v>130</v>
      </c>
      <c r="D4" t="s">
        <v>7850</v>
      </c>
      <c r="E4">
        <v>3890</v>
      </c>
      <c r="J4" t="s">
        <v>7866</v>
      </c>
    </row>
    <row r="5" spans="1:14" x14ac:dyDescent="0.45">
      <c r="A5" s="10" t="s">
        <v>7851</v>
      </c>
      <c r="B5" s="9">
        <v>80</v>
      </c>
      <c r="D5" t="s">
        <v>7851</v>
      </c>
      <c r="E5">
        <v>1675</v>
      </c>
      <c r="G5" t="s">
        <v>7861</v>
      </c>
      <c r="H5" s="13">
        <f>GETPIVOTDATA("[Measures].[FemaleCountatio]",$A$3)</f>
        <v>0.61538461538461542</v>
      </c>
      <c r="J5" s="8" t="s">
        <v>7864</v>
      </c>
    </row>
    <row r="6" spans="1:14" x14ac:dyDescent="0.45">
      <c r="A6" s="10" t="s">
        <v>7854</v>
      </c>
      <c r="B6" s="7">
        <v>1</v>
      </c>
      <c r="D6" t="s">
        <v>7854</v>
      </c>
      <c r="E6">
        <v>14</v>
      </c>
      <c r="G6" t="s">
        <v>7862</v>
      </c>
      <c r="H6" s="13">
        <f>1-H5</f>
        <v>0.38461538461538458</v>
      </c>
      <c r="J6" s="10" t="s">
        <v>7806</v>
      </c>
    </row>
    <row r="7" spans="1:14" x14ac:dyDescent="0.45">
      <c r="A7" s="10" t="s">
        <v>7855</v>
      </c>
      <c r="B7" s="7">
        <v>104</v>
      </c>
      <c r="D7" t="s">
        <v>7855</v>
      </c>
      <c r="E7">
        <v>3226</v>
      </c>
    </row>
    <row r="8" spans="1:14" x14ac:dyDescent="0.45">
      <c r="A8" s="10" t="s">
        <v>7856</v>
      </c>
      <c r="B8" s="14">
        <v>76696.692307692312</v>
      </c>
      <c r="D8" t="s">
        <v>7856</v>
      </c>
      <c r="E8" s="11">
        <v>76415.082262210795</v>
      </c>
    </row>
    <row r="9" spans="1:14" x14ac:dyDescent="0.45">
      <c r="A9" s="10" t="s">
        <v>7860</v>
      </c>
      <c r="B9" s="7">
        <v>0.61538461538461542</v>
      </c>
      <c r="D9" t="s">
        <v>7857</v>
      </c>
      <c r="E9">
        <v>53</v>
      </c>
    </row>
    <row r="10" spans="1:14" x14ac:dyDescent="0.45">
      <c r="A10" s="10" t="s">
        <v>7857</v>
      </c>
      <c r="B10" s="9">
        <v>53</v>
      </c>
      <c r="D10" t="s">
        <v>7858</v>
      </c>
      <c r="E10">
        <v>664</v>
      </c>
    </row>
    <row r="11" spans="1:14" x14ac:dyDescent="0.45">
      <c r="A11" s="10" t="s">
        <v>7858</v>
      </c>
      <c r="B11" s="7">
        <v>26</v>
      </c>
      <c r="D11" t="s">
        <v>7859</v>
      </c>
      <c r="E11">
        <v>1675</v>
      </c>
    </row>
    <row r="12" spans="1:14" x14ac:dyDescent="0.45">
      <c r="A12" s="10" t="s">
        <v>7859</v>
      </c>
      <c r="B12" s="9">
        <v>80</v>
      </c>
    </row>
    <row r="16" spans="1:14" x14ac:dyDescent="0.45">
      <c r="A16" s="8" t="s">
        <v>7864</v>
      </c>
      <c r="B16" t="s">
        <v>7850</v>
      </c>
      <c r="F16" t="s">
        <v>7867</v>
      </c>
      <c r="K16" s="8" t="s">
        <v>7864</v>
      </c>
      <c r="M16" t="s">
        <v>7864</v>
      </c>
      <c r="N16" t="s">
        <v>7850</v>
      </c>
    </row>
    <row r="17" spans="1:26" x14ac:dyDescent="0.45">
      <c r="A17" s="10" t="s">
        <v>7806</v>
      </c>
      <c r="B17" s="7">
        <v>130</v>
      </c>
      <c r="D17" t="s">
        <v>7804</v>
      </c>
      <c r="E17">
        <v>700</v>
      </c>
      <c r="F17" t="e">
        <f t="shared" ref="F17:F30" si="0">IF(D17=sel.cli,E17,NA())</f>
        <v>#N/A</v>
      </c>
      <c r="K17" s="10" t="s">
        <v>7832</v>
      </c>
      <c r="M17" t="s">
        <v>7835</v>
      </c>
      <c r="N17">
        <v>580</v>
      </c>
      <c r="O17" t="e">
        <f t="shared" ref="O17:O23" si="1">IF(M17=Sel.dept,N17,NA())</f>
        <v>#N/A</v>
      </c>
    </row>
    <row r="18" spans="1:26" x14ac:dyDescent="0.45">
      <c r="A18" s="10" t="s">
        <v>7865</v>
      </c>
      <c r="B18" s="7">
        <v>130</v>
      </c>
      <c r="D18" t="s">
        <v>7817</v>
      </c>
      <c r="E18">
        <v>530</v>
      </c>
      <c r="F18" t="e">
        <f t="shared" si="0"/>
        <v>#N/A</v>
      </c>
      <c r="M18" t="s">
        <v>7837</v>
      </c>
      <c r="N18">
        <v>579</v>
      </c>
      <c r="O18" t="e">
        <f t="shared" si="1"/>
        <v>#N/A</v>
      </c>
    </row>
    <row r="19" spans="1:26" x14ac:dyDescent="0.45">
      <c r="D19" t="s">
        <v>7814</v>
      </c>
      <c r="E19">
        <v>470</v>
      </c>
      <c r="F19" t="e">
        <f t="shared" si="0"/>
        <v>#N/A</v>
      </c>
      <c r="M19" t="s">
        <v>7833</v>
      </c>
      <c r="N19">
        <v>567</v>
      </c>
      <c r="O19" t="e">
        <f t="shared" si="1"/>
        <v>#N/A</v>
      </c>
    </row>
    <row r="20" spans="1:26" x14ac:dyDescent="0.45">
      <c r="D20" t="s">
        <v>7807</v>
      </c>
      <c r="E20">
        <v>400</v>
      </c>
      <c r="F20" t="e">
        <f t="shared" si="0"/>
        <v>#N/A</v>
      </c>
      <c r="M20" t="s">
        <v>7836</v>
      </c>
      <c r="N20">
        <v>565</v>
      </c>
      <c r="O20" t="e">
        <f t="shared" si="1"/>
        <v>#N/A</v>
      </c>
    </row>
    <row r="21" spans="1:26" x14ac:dyDescent="0.45">
      <c r="D21" t="s">
        <v>7808</v>
      </c>
      <c r="E21">
        <v>360</v>
      </c>
      <c r="F21" t="e">
        <f t="shared" si="0"/>
        <v>#N/A</v>
      </c>
      <c r="M21" t="s">
        <v>52</v>
      </c>
      <c r="N21">
        <v>537</v>
      </c>
      <c r="O21" t="e">
        <f t="shared" si="1"/>
        <v>#N/A</v>
      </c>
    </row>
    <row r="22" spans="1:26" x14ac:dyDescent="0.45">
      <c r="D22" t="s">
        <v>7803</v>
      </c>
      <c r="E22">
        <v>300</v>
      </c>
      <c r="F22" t="e">
        <f t="shared" si="0"/>
        <v>#N/A</v>
      </c>
      <c r="M22" t="s">
        <v>7834</v>
      </c>
      <c r="N22">
        <v>535</v>
      </c>
      <c r="O22" t="e">
        <f t="shared" si="1"/>
        <v>#N/A</v>
      </c>
    </row>
    <row r="23" spans="1:26" x14ac:dyDescent="0.45">
      <c r="D23" t="s">
        <v>7809</v>
      </c>
      <c r="E23">
        <v>240</v>
      </c>
      <c r="F23" t="e">
        <f t="shared" si="0"/>
        <v>#N/A</v>
      </c>
      <c r="M23" t="s">
        <v>7832</v>
      </c>
      <c r="N23">
        <v>527</v>
      </c>
      <c r="O23">
        <f t="shared" si="1"/>
        <v>527</v>
      </c>
    </row>
    <row r="24" spans="1:26" x14ac:dyDescent="0.45">
      <c r="D24" t="s">
        <v>7816</v>
      </c>
      <c r="E24">
        <v>186</v>
      </c>
      <c r="F24" t="e">
        <f t="shared" si="0"/>
        <v>#N/A</v>
      </c>
    </row>
    <row r="25" spans="1:26" x14ac:dyDescent="0.45">
      <c r="D25" t="s">
        <v>7810</v>
      </c>
      <c r="E25">
        <v>134</v>
      </c>
      <c r="F25" t="e">
        <f t="shared" si="0"/>
        <v>#N/A</v>
      </c>
    </row>
    <row r="26" spans="1:26" x14ac:dyDescent="0.45">
      <c r="D26" t="s">
        <v>7806</v>
      </c>
      <c r="E26">
        <v>130</v>
      </c>
      <c r="F26">
        <f t="shared" si="0"/>
        <v>130</v>
      </c>
    </row>
    <row r="27" spans="1:26" x14ac:dyDescent="0.45">
      <c r="D27" t="s">
        <v>7813</v>
      </c>
      <c r="E27">
        <v>120</v>
      </c>
      <c r="F27" t="e">
        <f t="shared" si="0"/>
        <v>#N/A</v>
      </c>
    </row>
    <row r="28" spans="1:26" x14ac:dyDescent="0.45">
      <c r="D28" t="s">
        <v>7805</v>
      </c>
      <c r="E28">
        <v>120</v>
      </c>
      <c r="F28" t="e">
        <f t="shared" si="0"/>
        <v>#N/A</v>
      </c>
    </row>
    <row r="29" spans="1:26" x14ac:dyDescent="0.45">
      <c r="D29" t="s">
        <v>7812</v>
      </c>
      <c r="E29">
        <v>120</v>
      </c>
      <c r="F29" t="e">
        <f t="shared" si="0"/>
        <v>#N/A</v>
      </c>
    </row>
    <row r="30" spans="1:26" x14ac:dyDescent="0.45">
      <c r="D30" t="s">
        <v>7811</v>
      </c>
      <c r="E30">
        <v>80</v>
      </c>
      <c r="F30" t="e">
        <f t="shared" si="0"/>
        <v>#N/A</v>
      </c>
      <c r="L30" t="s">
        <v>7868</v>
      </c>
      <c r="M30" t="s">
        <v>7869</v>
      </c>
    </row>
    <row r="31" spans="1:26" x14ac:dyDescent="0.45">
      <c r="L31" cm="1">
        <f t="array" ref="L31:L557">_xlfn._xlws.FILTER(staff[Gross Salary],staff[Department]=Sel.dept)</f>
        <v>76630</v>
      </c>
      <c r="M31" cm="1">
        <f t="array" aca="1" ref="M31:M557" ca="1">_xlfn._xlws.FILTER(staff[Tenure],staff[Department]=Sel.dept)</f>
        <v>4.5671232876712331</v>
      </c>
      <c r="O31" s="8" t="s">
        <v>7864</v>
      </c>
      <c r="P31" t="s">
        <v>7850</v>
      </c>
      <c r="U31" s="8" t="s">
        <v>7864</v>
      </c>
      <c r="V31" t="s">
        <v>7850</v>
      </c>
      <c r="Y31" t="s">
        <v>7864</v>
      </c>
      <c r="Z31" t="s">
        <v>7850</v>
      </c>
    </row>
    <row r="32" spans="1:26" x14ac:dyDescent="0.45">
      <c r="L32">
        <v>63555</v>
      </c>
      <c r="M32">
        <f ca="1"/>
        <v>5.6356164383561644</v>
      </c>
      <c r="O32" s="10" t="s">
        <v>7845</v>
      </c>
      <c r="P32" s="7">
        <v>45</v>
      </c>
      <c r="R32" t="s">
        <v>7845</v>
      </c>
      <c r="S32">
        <v>1598</v>
      </c>
      <c r="U32" s="10" t="s">
        <v>7871</v>
      </c>
      <c r="V32" s="7"/>
      <c r="X32" t="s">
        <v>7890</v>
      </c>
      <c r="Y32" t="s">
        <v>7891</v>
      </c>
      <c r="Z32" t="s">
        <v>7892</v>
      </c>
    </row>
    <row r="33" spans="12:26" x14ac:dyDescent="0.45">
      <c r="L33">
        <v>97330</v>
      </c>
      <c r="M33">
        <f ca="1"/>
        <v>2.4027397260273973</v>
      </c>
      <c r="O33" s="10" t="s">
        <v>7846</v>
      </c>
      <c r="P33" s="7">
        <v>40</v>
      </c>
      <c r="R33" t="s">
        <v>7846</v>
      </c>
      <c r="S33">
        <v>1103</v>
      </c>
      <c r="U33" s="16" t="s">
        <v>7878</v>
      </c>
      <c r="V33" s="7">
        <v>2</v>
      </c>
      <c r="X33" t="s">
        <v>7871</v>
      </c>
      <c r="Y33" t="s">
        <v>7878</v>
      </c>
      <c r="Z33">
        <v>41</v>
      </c>
    </row>
    <row r="34" spans="12:26" x14ac:dyDescent="0.45">
      <c r="L34">
        <v>88150</v>
      </c>
      <c r="M34">
        <f ca="1"/>
        <v>2.6410958904109587</v>
      </c>
      <c r="O34" s="10" t="s">
        <v>7848</v>
      </c>
      <c r="P34" s="7">
        <v>25</v>
      </c>
      <c r="R34" t="s">
        <v>7848</v>
      </c>
      <c r="S34">
        <v>554</v>
      </c>
      <c r="U34" s="16" t="s">
        <v>7881</v>
      </c>
      <c r="V34" s="7">
        <v>1</v>
      </c>
      <c r="X34" t="s">
        <v>7871</v>
      </c>
      <c r="Y34" t="s">
        <v>7879</v>
      </c>
      <c r="Z34">
        <v>37</v>
      </c>
    </row>
    <row r="35" spans="12:26" x14ac:dyDescent="0.45">
      <c r="L35">
        <v>54690</v>
      </c>
      <c r="M35">
        <f ca="1"/>
        <v>-6.3013698630136991E-2</v>
      </c>
      <c r="O35" s="10" t="s">
        <v>7847</v>
      </c>
      <c r="P35" s="7">
        <v>20</v>
      </c>
      <c r="R35" t="s">
        <v>7847</v>
      </c>
      <c r="S35">
        <v>635</v>
      </c>
      <c r="U35" s="16" t="s">
        <v>7882</v>
      </c>
      <c r="V35" s="7">
        <v>2</v>
      </c>
      <c r="X35" t="s">
        <v>7871</v>
      </c>
      <c r="Y35" t="s">
        <v>7880</v>
      </c>
      <c r="Z35">
        <v>37</v>
      </c>
    </row>
    <row r="36" spans="12:26" x14ac:dyDescent="0.45">
      <c r="L36">
        <v>61800</v>
      </c>
      <c r="M36">
        <f ca="1"/>
        <v>3.1205479452054794</v>
      </c>
      <c r="U36" s="16" t="s">
        <v>7883</v>
      </c>
      <c r="V36" s="7">
        <v>3</v>
      </c>
      <c r="X36" t="s">
        <v>7871</v>
      </c>
      <c r="Y36" t="s">
        <v>7881</v>
      </c>
      <c r="Z36">
        <v>54</v>
      </c>
    </row>
    <row r="37" spans="12:26" x14ac:dyDescent="0.45">
      <c r="L37">
        <v>78600</v>
      </c>
      <c r="M37">
        <f ca="1"/>
        <v>3.5972602739726027</v>
      </c>
      <c r="U37" s="16" t="s">
        <v>7884</v>
      </c>
      <c r="V37" s="7">
        <v>1</v>
      </c>
      <c r="X37" t="s">
        <v>7871</v>
      </c>
      <c r="Y37" t="s">
        <v>7882</v>
      </c>
      <c r="Z37">
        <v>52</v>
      </c>
    </row>
    <row r="38" spans="12:26" x14ac:dyDescent="0.45">
      <c r="L38">
        <v>72285</v>
      </c>
      <c r="M38">
        <f ca="1"/>
        <v>6.419178082191781</v>
      </c>
      <c r="U38" s="16" t="s">
        <v>7885</v>
      </c>
      <c r="V38" s="7">
        <v>2</v>
      </c>
      <c r="X38" t="s">
        <v>7871</v>
      </c>
      <c r="Y38" t="s">
        <v>7883</v>
      </c>
      <c r="Z38">
        <v>60</v>
      </c>
    </row>
    <row r="39" spans="12:26" x14ac:dyDescent="0.45">
      <c r="L39">
        <v>84540</v>
      </c>
      <c r="M39">
        <f ca="1"/>
        <v>0.38904109589041097</v>
      </c>
      <c r="U39" s="16" t="s">
        <v>7886</v>
      </c>
      <c r="V39" s="7">
        <v>2</v>
      </c>
      <c r="X39" t="s">
        <v>7871</v>
      </c>
      <c r="Y39" t="s">
        <v>7884</v>
      </c>
      <c r="Z39">
        <v>37</v>
      </c>
    </row>
    <row r="40" spans="12:26" x14ac:dyDescent="0.45">
      <c r="L40">
        <v>106825</v>
      </c>
      <c r="M40">
        <f ca="1"/>
        <v>2.7917808219178082</v>
      </c>
      <c r="U40" s="16" t="s">
        <v>7887</v>
      </c>
      <c r="V40" s="7">
        <v>5</v>
      </c>
      <c r="X40" t="s">
        <v>7871</v>
      </c>
      <c r="Y40" t="s">
        <v>7885</v>
      </c>
      <c r="Z40">
        <v>54</v>
      </c>
    </row>
    <row r="41" spans="12:26" x14ac:dyDescent="0.45">
      <c r="L41">
        <v>73870</v>
      </c>
      <c r="M41">
        <f ca="1"/>
        <v>3.5315068493150683</v>
      </c>
      <c r="U41" s="16" t="s">
        <v>7888</v>
      </c>
      <c r="V41" s="7">
        <v>1</v>
      </c>
      <c r="X41" t="s">
        <v>7871</v>
      </c>
      <c r="Y41" t="s">
        <v>7886</v>
      </c>
      <c r="Z41">
        <v>55</v>
      </c>
    </row>
    <row r="42" spans="12:26" x14ac:dyDescent="0.45">
      <c r="L42">
        <v>76045</v>
      </c>
      <c r="M42">
        <f ca="1"/>
        <v>2.7424657534246575</v>
      </c>
      <c r="U42" s="16" t="s">
        <v>7889</v>
      </c>
      <c r="V42" s="7">
        <v>2</v>
      </c>
      <c r="X42" t="s">
        <v>7871</v>
      </c>
      <c r="Y42" t="s">
        <v>7887</v>
      </c>
      <c r="Z42">
        <v>52</v>
      </c>
    </row>
    <row r="43" spans="12:26" x14ac:dyDescent="0.45">
      <c r="L43">
        <v>54550</v>
      </c>
      <c r="M43">
        <f ca="1"/>
        <v>3.5863013698630137</v>
      </c>
      <c r="U43" s="10" t="s">
        <v>7872</v>
      </c>
      <c r="V43" s="7"/>
      <c r="X43" t="s">
        <v>7871</v>
      </c>
      <c r="Y43" t="s">
        <v>7888</v>
      </c>
      <c r="Z43">
        <v>34</v>
      </c>
    </row>
    <row r="44" spans="12:26" x14ac:dyDescent="0.45">
      <c r="L44">
        <v>62720</v>
      </c>
      <c r="M44">
        <f ca="1"/>
        <v>5.8739726027397259</v>
      </c>
      <c r="U44" s="16" t="s">
        <v>7878</v>
      </c>
      <c r="V44" s="7">
        <v>1</v>
      </c>
      <c r="X44" t="s">
        <v>7871</v>
      </c>
      <c r="Y44" t="s">
        <v>7889</v>
      </c>
      <c r="Z44">
        <v>50</v>
      </c>
    </row>
    <row r="45" spans="12:26" x14ac:dyDescent="0.45">
      <c r="L45">
        <v>75320</v>
      </c>
      <c r="M45">
        <f ca="1"/>
        <v>4.7698630136986298</v>
      </c>
      <c r="U45" s="16" t="s">
        <v>7879</v>
      </c>
      <c r="V45" s="7">
        <v>1</v>
      </c>
      <c r="X45" t="s">
        <v>7872</v>
      </c>
      <c r="Y45" t="s">
        <v>7878</v>
      </c>
      <c r="Z45">
        <v>48</v>
      </c>
    </row>
    <row r="46" spans="12:26" x14ac:dyDescent="0.45">
      <c r="L46">
        <v>82070</v>
      </c>
      <c r="M46">
        <f ca="1"/>
        <v>0.44931506849315067</v>
      </c>
      <c r="U46" s="16" t="s">
        <v>7880</v>
      </c>
      <c r="V46" s="7">
        <v>1</v>
      </c>
      <c r="X46" t="s">
        <v>7872</v>
      </c>
      <c r="Y46" t="s">
        <v>7879</v>
      </c>
      <c r="Z46">
        <v>39</v>
      </c>
    </row>
    <row r="47" spans="12:26" x14ac:dyDescent="0.45">
      <c r="L47">
        <v>82140</v>
      </c>
      <c r="M47">
        <f ca="1"/>
        <v>0.9342465753424658</v>
      </c>
      <c r="U47" s="16" t="s">
        <v>7881</v>
      </c>
      <c r="V47" s="7">
        <v>2</v>
      </c>
      <c r="X47" t="s">
        <v>7872</v>
      </c>
      <c r="Y47" t="s">
        <v>7880</v>
      </c>
      <c r="Z47">
        <v>37</v>
      </c>
    </row>
    <row r="48" spans="12:26" x14ac:dyDescent="0.45">
      <c r="L48">
        <v>67675</v>
      </c>
      <c r="M48">
        <f ca="1"/>
        <v>5.7342465753424658</v>
      </c>
      <c r="U48" s="16" t="s">
        <v>7883</v>
      </c>
      <c r="V48" s="7">
        <v>1</v>
      </c>
      <c r="X48" t="s">
        <v>7872</v>
      </c>
      <c r="Y48" t="s">
        <v>7881</v>
      </c>
      <c r="Z48">
        <v>50</v>
      </c>
    </row>
    <row r="49" spans="12:26" x14ac:dyDescent="0.45">
      <c r="L49">
        <v>83605</v>
      </c>
      <c r="M49">
        <f ca="1"/>
        <v>2.8246575342465752</v>
      </c>
      <c r="U49" s="16" t="s">
        <v>7884</v>
      </c>
      <c r="V49" s="7">
        <v>1</v>
      </c>
      <c r="X49" t="s">
        <v>7872</v>
      </c>
      <c r="Y49" t="s">
        <v>7882</v>
      </c>
      <c r="Z49">
        <v>48</v>
      </c>
    </row>
    <row r="50" spans="12:26" x14ac:dyDescent="0.45">
      <c r="L50">
        <v>86805</v>
      </c>
      <c r="M50">
        <f ca="1"/>
        <v>6.3397260273972602</v>
      </c>
      <c r="U50" s="16" t="s">
        <v>7885</v>
      </c>
      <c r="V50" s="7">
        <v>2</v>
      </c>
      <c r="X50" t="s">
        <v>7872</v>
      </c>
      <c r="Y50" t="s">
        <v>7883</v>
      </c>
      <c r="Z50">
        <v>59</v>
      </c>
    </row>
    <row r="51" spans="12:26" x14ac:dyDescent="0.45">
      <c r="L51">
        <v>55645</v>
      </c>
      <c r="M51">
        <f ca="1"/>
        <v>3.8301369863013699</v>
      </c>
      <c r="U51" s="16" t="s">
        <v>7886</v>
      </c>
      <c r="V51" s="7">
        <v>1</v>
      </c>
      <c r="X51" t="s">
        <v>7872</v>
      </c>
      <c r="Y51" t="s">
        <v>7884</v>
      </c>
      <c r="Z51">
        <v>37</v>
      </c>
    </row>
    <row r="52" spans="12:26" x14ac:dyDescent="0.45">
      <c r="L52">
        <v>94915</v>
      </c>
      <c r="M52">
        <f ca="1"/>
        <v>0.29589041095890412</v>
      </c>
      <c r="U52" s="16" t="s">
        <v>7888</v>
      </c>
      <c r="V52" s="7">
        <v>1</v>
      </c>
      <c r="X52" t="s">
        <v>7872</v>
      </c>
      <c r="Y52" t="s">
        <v>7885</v>
      </c>
      <c r="Z52">
        <v>43</v>
      </c>
    </row>
    <row r="53" spans="12:26" x14ac:dyDescent="0.45">
      <c r="L53">
        <v>95325</v>
      </c>
      <c r="M53">
        <f ca="1"/>
        <v>1.2</v>
      </c>
      <c r="U53" s="10" t="s">
        <v>7873</v>
      </c>
      <c r="V53" s="7"/>
      <c r="X53" t="s">
        <v>7872</v>
      </c>
      <c r="Y53" t="s">
        <v>7886</v>
      </c>
      <c r="Z53">
        <v>50</v>
      </c>
    </row>
    <row r="54" spans="12:26" x14ac:dyDescent="0.45">
      <c r="L54">
        <v>48230</v>
      </c>
      <c r="M54">
        <f ca="1"/>
        <v>5.2082191780821914</v>
      </c>
      <c r="U54" s="16" t="s">
        <v>7878</v>
      </c>
      <c r="V54" s="7">
        <v>1</v>
      </c>
      <c r="X54" t="s">
        <v>7872</v>
      </c>
      <c r="Y54" t="s">
        <v>7887</v>
      </c>
      <c r="Z54">
        <v>41</v>
      </c>
    </row>
    <row r="55" spans="12:26" x14ac:dyDescent="0.45">
      <c r="L55">
        <v>73345</v>
      </c>
      <c r="M55">
        <f ca="1"/>
        <v>3.0821917808219177</v>
      </c>
      <c r="U55" s="16" t="s">
        <v>7879</v>
      </c>
      <c r="V55" s="7">
        <v>1</v>
      </c>
      <c r="X55" t="s">
        <v>7872</v>
      </c>
      <c r="Y55" t="s">
        <v>7888</v>
      </c>
      <c r="Z55">
        <v>41</v>
      </c>
    </row>
    <row r="56" spans="12:26" x14ac:dyDescent="0.45">
      <c r="L56">
        <v>77640</v>
      </c>
      <c r="M56">
        <f ca="1"/>
        <v>4.6904109589041099</v>
      </c>
      <c r="U56" s="16" t="s">
        <v>7880</v>
      </c>
      <c r="V56" s="7">
        <v>1</v>
      </c>
      <c r="X56" t="s">
        <v>7872</v>
      </c>
      <c r="Y56" t="s">
        <v>7889</v>
      </c>
      <c r="Z56">
        <v>43</v>
      </c>
    </row>
    <row r="57" spans="12:26" x14ac:dyDescent="0.45">
      <c r="L57">
        <v>85175</v>
      </c>
      <c r="M57">
        <f ca="1"/>
        <v>5.515068493150685</v>
      </c>
      <c r="U57" s="16" t="s">
        <v>7882</v>
      </c>
      <c r="V57" s="7">
        <v>2</v>
      </c>
      <c r="X57" t="s">
        <v>7873</v>
      </c>
      <c r="Y57" t="s">
        <v>7878</v>
      </c>
      <c r="Z57">
        <v>43</v>
      </c>
    </row>
    <row r="58" spans="12:26" x14ac:dyDescent="0.45">
      <c r="L58">
        <v>109645</v>
      </c>
      <c r="M58">
        <f ca="1"/>
        <v>2.2219178082191782</v>
      </c>
      <c r="U58" s="16" t="s">
        <v>7883</v>
      </c>
      <c r="V58" s="7">
        <v>2</v>
      </c>
      <c r="X58" t="s">
        <v>7873</v>
      </c>
      <c r="Y58" t="s">
        <v>7879</v>
      </c>
      <c r="Z58">
        <v>47</v>
      </c>
    </row>
    <row r="59" spans="12:26" x14ac:dyDescent="0.45">
      <c r="L59">
        <v>86720</v>
      </c>
      <c r="M59">
        <f ca="1"/>
        <v>6.6547945205479451</v>
      </c>
      <c r="U59" s="16" t="s">
        <v>7885</v>
      </c>
      <c r="V59" s="7">
        <v>2</v>
      </c>
      <c r="X59" t="s">
        <v>7873</v>
      </c>
      <c r="Y59" t="s">
        <v>7880</v>
      </c>
      <c r="Z59">
        <v>53</v>
      </c>
    </row>
    <row r="60" spans="12:26" x14ac:dyDescent="0.45">
      <c r="L60">
        <v>76995</v>
      </c>
      <c r="M60">
        <f ca="1"/>
        <v>1.7178082191780821</v>
      </c>
      <c r="U60" s="16" t="s">
        <v>7887</v>
      </c>
      <c r="V60" s="7">
        <v>2</v>
      </c>
      <c r="X60" t="s">
        <v>7873</v>
      </c>
      <c r="Y60" t="s">
        <v>7881</v>
      </c>
      <c r="Z60">
        <v>50</v>
      </c>
    </row>
    <row r="61" spans="12:26" x14ac:dyDescent="0.45">
      <c r="L61">
        <v>79610</v>
      </c>
      <c r="M61">
        <f ca="1"/>
        <v>4.183561643835616</v>
      </c>
      <c r="U61" s="16" t="s">
        <v>7888</v>
      </c>
      <c r="V61" s="7">
        <v>2</v>
      </c>
      <c r="X61" t="s">
        <v>7873</v>
      </c>
      <c r="Y61" t="s">
        <v>7882</v>
      </c>
      <c r="Z61">
        <v>41</v>
      </c>
    </row>
    <row r="62" spans="12:26" x14ac:dyDescent="0.45">
      <c r="L62">
        <v>50305</v>
      </c>
      <c r="M62">
        <f ca="1"/>
        <v>6.183561643835616</v>
      </c>
      <c r="U62" s="16" t="s">
        <v>7889</v>
      </c>
      <c r="V62" s="7">
        <v>2</v>
      </c>
      <c r="X62" t="s">
        <v>7873</v>
      </c>
      <c r="Y62" t="s">
        <v>7883</v>
      </c>
      <c r="Z62">
        <v>51</v>
      </c>
    </row>
    <row r="63" spans="12:26" x14ac:dyDescent="0.45">
      <c r="L63">
        <v>97995</v>
      </c>
      <c r="M63">
        <f ca="1"/>
        <v>5.5424657534246577</v>
      </c>
      <c r="U63" s="10" t="s">
        <v>7874</v>
      </c>
      <c r="V63" s="7"/>
      <c r="X63" t="s">
        <v>7873</v>
      </c>
      <c r="Y63" t="s">
        <v>7884</v>
      </c>
      <c r="Z63">
        <v>48</v>
      </c>
    </row>
    <row r="64" spans="12:26" x14ac:dyDescent="0.45">
      <c r="L64">
        <v>98300</v>
      </c>
      <c r="M64">
        <f ca="1"/>
        <v>0.9506849315068493</v>
      </c>
      <c r="U64" s="16" t="s">
        <v>7878</v>
      </c>
      <c r="V64" s="7">
        <v>1</v>
      </c>
      <c r="X64" t="s">
        <v>7873</v>
      </c>
      <c r="Y64" t="s">
        <v>7885</v>
      </c>
      <c r="Z64">
        <v>39</v>
      </c>
    </row>
    <row r="65" spans="12:26" x14ac:dyDescent="0.45">
      <c r="L65">
        <v>74540</v>
      </c>
      <c r="M65">
        <f ca="1"/>
        <v>1.3671232876712329</v>
      </c>
      <c r="U65" s="16" t="s">
        <v>7880</v>
      </c>
      <c r="V65" s="7">
        <v>2</v>
      </c>
      <c r="X65" t="s">
        <v>7873</v>
      </c>
      <c r="Y65" t="s">
        <v>7886</v>
      </c>
      <c r="Z65">
        <v>43</v>
      </c>
    </row>
    <row r="66" spans="12:26" x14ac:dyDescent="0.45">
      <c r="L66">
        <v>71155</v>
      </c>
      <c r="M66">
        <f ca="1"/>
        <v>-9.3150684931506855E-2</v>
      </c>
      <c r="U66" s="16" t="s">
        <v>7881</v>
      </c>
      <c r="V66" s="7">
        <v>1</v>
      </c>
      <c r="X66" t="s">
        <v>7873</v>
      </c>
      <c r="Y66" t="s">
        <v>7887</v>
      </c>
      <c r="Z66">
        <v>49</v>
      </c>
    </row>
    <row r="67" spans="12:26" x14ac:dyDescent="0.45">
      <c r="L67">
        <v>74965</v>
      </c>
      <c r="M67">
        <f ca="1"/>
        <v>2.4219178082191779</v>
      </c>
      <c r="U67" s="16" t="s">
        <v>7883</v>
      </c>
      <c r="V67" s="7">
        <v>2</v>
      </c>
      <c r="X67" t="s">
        <v>7873</v>
      </c>
      <c r="Y67" t="s">
        <v>7888</v>
      </c>
      <c r="Z67">
        <v>45</v>
      </c>
    </row>
    <row r="68" spans="12:26" x14ac:dyDescent="0.45">
      <c r="L68">
        <v>77360</v>
      </c>
      <c r="M68">
        <f ca="1"/>
        <v>5.0328767123287674</v>
      </c>
      <c r="U68" s="16" t="s">
        <v>7884</v>
      </c>
      <c r="V68" s="7">
        <v>2</v>
      </c>
      <c r="X68" t="s">
        <v>7873</v>
      </c>
      <c r="Y68" t="s">
        <v>7889</v>
      </c>
      <c r="Z68">
        <v>46</v>
      </c>
    </row>
    <row r="69" spans="12:26" x14ac:dyDescent="0.45">
      <c r="L69">
        <v>80285</v>
      </c>
      <c r="M69">
        <f ca="1"/>
        <v>0.15890410958904111</v>
      </c>
      <c r="U69" s="16" t="s">
        <v>7885</v>
      </c>
      <c r="V69" s="7">
        <v>1</v>
      </c>
      <c r="X69" t="s">
        <v>7874</v>
      </c>
      <c r="Y69" t="s">
        <v>7878</v>
      </c>
      <c r="Z69">
        <v>42</v>
      </c>
    </row>
    <row r="70" spans="12:26" x14ac:dyDescent="0.45">
      <c r="L70">
        <v>64475</v>
      </c>
      <c r="M70">
        <f ca="1"/>
        <v>4.720547945205479</v>
      </c>
      <c r="U70" s="16" t="s">
        <v>7886</v>
      </c>
      <c r="V70" s="7">
        <v>1</v>
      </c>
      <c r="X70" t="s">
        <v>7874</v>
      </c>
      <c r="Y70" t="s">
        <v>7879</v>
      </c>
      <c r="Z70">
        <v>40</v>
      </c>
    </row>
    <row r="71" spans="12:26" x14ac:dyDescent="0.45">
      <c r="L71">
        <v>78925</v>
      </c>
      <c r="M71">
        <f ca="1"/>
        <v>4.9506849315068493</v>
      </c>
      <c r="U71" s="16" t="s">
        <v>7887</v>
      </c>
      <c r="V71" s="7">
        <v>5</v>
      </c>
      <c r="X71" t="s">
        <v>7874</v>
      </c>
      <c r="Y71" t="s">
        <v>7880</v>
      </c>
      <c r="Z71">
        <v>53</v>
      </c>
    </row>
    <row r="72" spans="12:26" x14ac:dyDescent="0.45">
      <c r="L72">
        <v>76425</v>
      </c>
      <c r="M72">
        <f ca="1"/>
        <v>2.1205479452054794</v>
      </c>
      <c r="U72" s="16" t="s">
        <v>7888</v>
      </c>
      <c r="V72" s="7">
        <v>1</v>
      </c>
      <c r="X72" t="s">
        <v>7874</v>
      </c>
      <c r="Y72" t="s">
        <v>7881</v>
      </c>
      <c r="Z72">
        <v>33</v>
      </c>
    </row>
    <row r="73" spans="12:26" x14ac:dyDescent="0.45">
      <c r="L73">
        <v>77000</v>
      </c>
      <c r="M73">
        <f ca="1"/>
        <v>2.5397260273972604</v>
      </c>
      <c r="U73" s="16" t="s">
        <v>7889</v>
      </c>
      <c r="V73" s="7">
        <v>2</v>
      </c>
      <c r="X73" t="s">
        <v>7874</v>
      </c>
      <c r="Y73" t="s">
        <v>7882</v>
      </c>
      <c r="Z73">
        <v>41</v>
      </c>
    </row>
    <row r="74" spans="12:26" x14ac:dyDescent="0.45">
      <c r="L74">
        <v>70540</v>
      </c>
      <c r="M74">
        <f ca="1"/>
        <v>2.1232876712328768</v>
      </c>
      <c r="U74" s="10" t="s">
        <v>7875</v>
      </c>
      <c r="V74" s="7"/>
      <c r="X74" t="s">
        <v>7874</v>
      </c>
      <c r="Y74" t="s">
        <v>7883</v>
      </c>
      <c r="Z74">
        <v>45</v>
      </c>
    </row>
    <row r="75" spans="12:26" x14ac:dyDescent="0.45">
      <c r="L75">
        <v>80390</v>
      </c>
      <c r="M75">
        <f ca="1"/>
        <v>1.178082191780822</v>
      </c>
      <c r="U75" s="16" t="s">
        <v>7878</v>
      </c>
      <c r="V75" s="7">
        <v>1</v>
      </c>
      <c r="X75" t="s">
        <v>7874</v>
      </c>
      <c r="Y75" t="s">
        <v>7884</v>
      </c>
      <c r="Z75">
        <v>53</v>
      </c>
    </row>
    <row r="76" spans="12:26" x14ac:dyDescent="0.45">
      <c r="L76">
        <v>74430</v>
      </c>
      <c r="M76">
        <f ca="1"/>
        <v>0.36438356164383562</v>
      </c>
      <c r="U76" s="16" t="s">
        <v>7879</v>
      </c>
      <c r="V76" s="7">
        <v>1</v>
      </c>
      <c r="X76" t="s">
        <v>7874</v>
      </c>
      <c r="Y76" t="s">
        <v>7885</v>
      </c>
      <c r="Z76">
        <v>53</v>
      </c>
    </row>
    <row r="77" spans="12:26" x14ac:dyDescent="0.45">
      <c r="L77">
        <v>67695</v>
      </c>
      <c r="M77">
        <f ca="1"/>
        <v>5.8657534246575347</v>
      </c>
      <c r="U77" s="16" t="s">
        <v>7880</v>
      </c>
      <c r="V77" s="7">
        <v>1</v>
      </c>
      <c r="X77" t="s">
        <v>7874</v>
      </c>
      <c r="Y77" t="s">
        <v>7886</v>
      </c>
      <c r="Z77">
        <v>41</v>
      </c>
    </row>
    <row r="78" spans="12:26" x14ac:dyDescent="0.45">
      <c r="L78">
        <v>48230</v>
      </c>
      <c r="M78">
        <f ca="1"/>
        <v>5.8273972602739725</v>
      </c>
      <c r="U78" s="16" t="s">
        <v>7881</v>
      </c>
      <c r="V78" s="7">
        <v>1</v>
      </c>
      <c r="X78" t="s">
        <v>7874</v>
      </c>
      <c r="Y78" t="s">
        <v>7887</v>
      </c>
      <c r="Z78">
        <v>50</v>
      </c>
    </row>
    <row r="79" spans="12:26" x14ac:dyDescent="0.45">
      <c r="L79">
        <v>61920</v>
      </c>
      <c r="M79">
        <f ca="1"/>
        <v>3.3917808219178083</v>
      </c>
      <c r="U79" s="16" t="s">
        <v>7882</v>
      </c>
      <c r="V79" s="7">
        <v>3</v>
      </c>
      <c r="X79" t="s">
        <v>7874</v>
      </c>
      <c r="Y79" t="s">
        <v>7888</v>
      </c>
      <c r="Z79">
        <v>56</v>
      </c>
    </row>
    <row r="80" spans="12:26" x14ac:dyDescent="0.45">
      <c r="L80">
        <v>87580</v>
      </c>
      <c r="M80">
        <f ca="1"/>
        <v>3.2328767123287672</v>
      </c>
      <c r="U80" s="16" t="s">
        <v>7883</v>
      </c>
      <c r="V80" s="7">
        <v>2</v>
      </c>
      <c r="X80" t="s">
        <v>7874</v>
      </c>
      <c r="Y80" t="s">
        <v>7889</v>
      </c>
      <c r="Z80">
        <v>41</v>
      </c>
    </row>
    <row r="81" spans="12:26" x14ac:dyDescent="0.45">
      <c r="L81">
        <v>85590</v>
      </c>
      <c r="M81">
        <f ca="1"/>
        <v>3.4219178082191779</v>
      </c>
      <c r="U81" s="16" t="s">
        <v>7884</v>
      </c>
      <c r="V81" s="7">
        <v>4</v>
      </c>
      <c r="X81" t="s">
        <v>7875</v>
      </c>
      <c r="Y81" t="s">
        <v>7878</v>
      </c>
      <c r="Z81">
        <v>44</v>
      </c>
    </row>
    <row r="82" spans="12:26" x14ac:dyDescent="0.45">
      <c r="L82">
        <v>89965</v>
      </c>
      <c r="M82">
        <f ca="1"/>
        <v>3.7671232876712328</v>
      </c>
      <c r="U82" s="16" t="s">
        <v>7885</v>
      </c>
      <c r="V82" s="7">
        <v>3</v>
      </c>
      <c r="X82" t="s">
        <v>7875</v>
      </c>
      <c r="Y82" t="s">
        <v>7879</v>
      </c>
      <c r="Z82">
        <v>45</v>
      </c>
    </row>
    <row r="83" spans="12:26" x14ac:dyDescent="0.45">
      <c r="L83">
        <v>61490</v>
      </c>
      <c r="M83">
        <f ca="1"/>
        <v>6.8904109589041092</v>
      </c>
      <c r="U83" s="16" t="s">
        <v>7886</v>
      </c>
      <c r="V83" s="7">
        <v>2</v>
      </c>
      <c r="X83" t="s">
        <v>7875</v>
      </c>
      <c r="Y83" t="s">
        <v>7880</v>
      </c>
      <c r="Z83">
        <v>46</v>
      </c>
    </row>
    <row r="84" spans="12:26" x14ac:dyDescent="0.45">
      <c r="L84">
        <v>89270</v>
      </c>
      <c r="M84">
        <f ca="1"/>
        <v>0.71232876712328763</v>
      </c>
      <c r="U84" s="16" t="s">
        <v>7887</v>
      </c>
      <c r="V84" s="7">
        <v>1</v>
      </c>
      <c r="X84" t="s">
        <v>7875</v>
      </c>
      <c r="Y84" t="s">
        <v>7881</v>
      </c>
      <c r="Z84">
        <v>51</v>
      </c>
    </row>
    <row r="85" spans="12:26" x14ac:dyDescent="0.45">
      <c r="L85">
        <v>55430</v>
      </c>
      <c r="M85">
        <f ca="1"/>
        <v>0.88219178082191785</v>
      </c>
      <c r="U85" s="16" t="s">
        <v>7888</v>
      </c>
      <c r="V85" s="7">
        <v>2</v>
      </c>
      <c r="X85" t="s">
        <v>7875</v>
      </c>
      <c r="Y85" t="s">
        <v>7882</v>
      </c>
      <c r="Z85">
        <v>43</v>
      </c>
    </row>
    <row r="86" spans="12:26" x14ac:dyDescent="0.45">
      <c r="L86">
        <v>70640</v>
      </c>
      <c r="M86">
        <f ca="1"/>
        <v>2.0602739726027397</v>
      </c>
      <c r="U86" s="16" t="s">
        <v>7889</v>
      </c>
      <c r="V86" s="7">
        <v>2</v>
      </c>
      <c r="X86" t="s">
        <v>7875</v>
      </c>
      <c r="Y86" t="s">
        <v>7883</v>
      </c>
      <c r="Z86">
        <v>48</v>
      </c>
    </row>
    <row r="87" spans="12:26" x14ac:dyDescent="0.45">
      <c r="L87">
        <v>103010</v>
      </c>
      <c r="M87">
        <f ca="1"/>
        <v>0.57534246575342463</v>
      </c>
      <c r="U87" s="10" t="s">
        <v>7876</v>
      </c>
      <c r="V87" s="7"/>
      <c r="X87" t="s">
        <v>7875</v>
      </c>
      <c r="Y87" t="s">
        <v>7884</v>
      </c>
      <c r="Z87">
        <v>42</v>
      </c>
    </row>
    <row r="88" spans="12:26" x14ac:dyDescent="0.45">
      <c r="L88">
        <v>50630</v>
      </c>
      <c r="M88">
        <f ca="1"/>
        <v>2.2191780821917808</v>
      </c>
      <c r="U88" s="16" t="s">
        <v>7878</v>
      </c>
      <c r="V88" s="7">
        <v>2</v>
      </c>
      <c r="X88" t="s">
        <v>7875</v>
      </c>
      <c r="Y88" t="s">
        <v>7885</v>
      </c>
      <c r="Z88">
        <v>56</v>
      </c>
    </row>
    <row r="89" spans="12:26" x14ac:dyDescent="0.45">
      <c r="L89">
        <v>97490</v>
      </c>
      <c r="M89">
        <f ca="1"/>
        <v>2.8054794520547945</v>
      </c>
      <c r="U89" s="16" t="s">
        <v>7880</v>
      </c>
      <c r="V89" s="7">
        <v>2</v>
      </c>
      <c r="X89" t="s">
        <v>7875</v>
      </c>
      <c r="Y89" t="s">
        <v>7886</v>
      </c>
      <c r="Z89">
        <v>41</v>
      </c>
    </row>
    <row r="90" spans="12:26" x14ac:dyDescent="0.45">
      <c r="L90">
        <v>60200</v>
      </c>
      <c r="M90">
        <f ca="1"/>
        <v>2.4164383561643836</v>
      </c>
      <c r="U90" s="16" t="s">
        <v>7881</v>
      </c>
      <c r="V90" s="7">
        <v>1</v>
      </c>
      <c r="X90" t="s">
        <v>7875</v>
      </c>
      <c r="Y90" t="s">
        <v>7887</v>
      </c>
      <c r="Z90">
        <v>49</v>
      </c>
    </row>
    <row r="91" spans="12:26" x14ac:dyDescent="0.45">
      <c r="L91">
        <v>99135</v>
      </c>
      <c r="M91">
        <f ca="1"/>
        <v>3.9726027397260273</v>
      </c>
      <c r="U91" s="16" t="s">
        <v>7882</v>
      </c>
      <c r="V91" s="7">
        <v>3</v>
      </c>
      <c r="X91" t="s">
        <v>7875</v>
      </c>
      <c r="Y91" t="s">
        <v>7888</v>
      </c>
      <c r="Z91">
        <v>54</v>
      </c>
    </row>
    <row r="92" spans="12:26" x14ac:dyDescent="0.45">
      <c r="L92">
        <v>77800</v>
      </c>
      <c r="M92">
        <f ca="1"/>
        <v>2.0767123287671234</v>
      </c>
      <c r="U92" s="16" t="s">
        <v>7883</v>
      </c>
      <c r="V92" s="7">
        <v>2</v>
      </c>
      <c r="X92" t="s">
        <v>7875</v>
      </c>
      <c r="Y92" t="s">
        <v>7889</v>
      </c>
      <c r="Z92">
        <v>47</v>
      </c>
    </row>
    <row r="93" spans="12:26" x14ac:dyDescent="0.45">
      <c r="L93">
        <v>89535</v>
      </c>
      <c r="M93">
        <f ca="1"/>
        <v>2.8301369863013699</v>
      </c>
      <c r="U93" s="16" t="s">
        <v>7884</v>
      </c>
      <c r="V93" s="7">
        <v>2</v>
      </c>
      <c r="X93" t="s">
        <v>7876</v>
      </c>
      <c r="Y93" t="s">
        <v>7878</v>
      </c>
      <c r="Z93">
        <v>40</v>
      </c>
    </row>
    <row r="94" spans="12:26" x14ac:dyDescent="0.45">
      <c r="L94">
        <v>93500</v>
      </c>
      <c r="M94">
        <f ca="1"/>
        <v>0.31506849315068491</v>
      </c>
      <c r="U94" s="16" t="s">
        <v>7885</v>
      </c>
      <c r="V94" s="7">
        <v>3</v>
      </c>
      <c r="X94" t="s">
        <v>7876</v>
      </c>
      <c r="Y94" t="s">
        <v>7879</v>
      </c>
      <c r="Z94">
        <v>48</v>
      </c>
    </row>
    <row r="95" spans="12:26" x14ac:dyDescent="0.45">
      <c r="L95">
        <v>80450</v>
      </c>
      <c r="M95">
        <f ca="1"/>
        <v>3.3424657534246576</v>
      </c>
      <c r="U95" s="16" t="s">
        <v>7886</v>
      </c>
      <c r="V95" s="7">
        <v>4</v>
      </c>
      <c r="X95" t="s">
        <v>7876</v>
      </c>
      <c r="Y95" t="s">
        <v>7880</v>
      </c>
      <c r="Z95">
        <v>45</v>
      </c>
    </row>
    <row r="96" spans="12:26" x14ac:dyDescent="0.45">
      <c r="L96">
        <v>48230</v>
      </c>
      <c r="M96">
        <f ca="1"/>
        <v>6.8054794520547945</v>
      </c>
      <c r="U96" s="16" t="s">
        <v>7887</v>
      </c>
      <c r="V96" s="7">
        <v>2</v>
      </c>
      <c r="X96" t="s">
        <v>7876</v>
      </c>
      <c r="Y96" t="s">
        <v>7881</v>
      </c>
      <c r="Z96">
        <v>38</v>
      </c>
    </row>
    <row r="97" spans="12:26" x14ac:dyDescent="0.45">
      <c r="L97">
        <v>83260</v>
      </c>
      <c r="M97">
        <f ca="1"/>
        <v>6.183561643835616</v>
      </c>
      <c r="U97" s="16" t="s">
        <v>7888</v>
      </c>
      <c r="V97" s="7">
        <v>1</v>
      </c>
      <c r="X97" t="s">
        <v>7876</v>
      </c>
      <c r="Y97" t="s">
        <v>7882</v>
      </c>
      <c r="Z97">
        <v>45</v>
      </c>
    </row>
    <row r="98" spans="12:26" x14ac:dyDescent="0.45">
      <c r="L98">
        <v>60500</v>
      </c>
      <c r="M98">
        <f ca="1"/>
        <v>3.7068493150684931</v>
      </c>
      <c r="U98" s="16" t="s">
        <v>7889</v>
      </c>
      <c r="V98" s="7">
        <v>1</v>
      </c>
      <c r="X98" t="s">
        <v>7876</v>
      </c>
      <c r="Y98" t="s">
        <v>7883</v>
      </c>
      <c r="Z98">
        <v>39</v>
      </c>
    </row>
    <row r="99" spans="12:26" x14ac:dyDescent="0.45">
      <c r="L99">
        <v>80930</v>
      </c>
      <c r="M99">
        <f ca="1"/>
        <v>4.7835616438356166</v>
      </c>
      <c r="U99" s="10" t="s">
        <v>7877</v>
      </c>
      <c r="V99" s="7"/>
      <c r="X99" t="s">
        <v>7876</v>
      </c>
      <c r="Y99" t="s">
        <v>7884</v>
      </c>
      <c r="Z99">
        <v>43</v>
      </c>
    </row>
    <row r="100" spans="12:26" x14ac:dyDescent="0.45">
      <c r="L100">
        <v>81155</v>
      </c>
      <c r="M100">
        <f ca="1"/>
        <v>4.0767123287671234</v>
      </c>
      <c r="U100" s="16" t="s">
        <v>7878</v>
      </c>
      <c r="V100" s="7">
        <v>1</v>
      </c>
      <c r="X100" t="s">
        <v>7876</v>
      </c>
      <c r="Y100" t="s">
        <v>7885</v>
      </c>
      <c r="Z100">
        <v>60</v>
      </c>
    </row>
    <row r="101" spans="12:26" x14ac:dyDescent="0.45">
      <c r="L101">
        <v>82730</v>
      </c>
      <c r="M101">
        <f ca="1"/>
        <v>5.4876712328767123</v>
      </c>
      <c r="U101" s="16" t="s">
        <v>7879</v>
      </c>
      <c r="V101" s="7">
        <v>2</v>
      </c>
      <c r="X101" t="s">
        <v>7876</v>
      </c>
      <c r="Y101" t="s">
        <v>7886</v>
      </c>
      <c r="Z101">
        <v>46</v>
      </c>
    </row>
    <row r="102" spans="12:26" x14ac:dyDescent="0.45">
      <c r="L102">
        <v>87890</v>
      </c>
      <c r="M102">
        <f ca="1"/>
        <v>6.441095890410959</v>
      </c>
      <c r="U102" s="16" t="s">
        <v>7880</v>
      </c>
      <c r="V102" s="7">
        <v>2</v>
      </c>
      <c r="X102" t="s">
        <v>7876</v>
      </c>
      <c r="Y102" t="s">
        <v>7887</v>
      </c>
      <c r="Z102">
        <v>53</v>
      </c>
    </row>
    <row r="103" spans="12:26" x14ac:dyDescent="0.45">
      <c r="L103">
        <v>91580</v>
      </c>
      <c r="M103">
        <f ca="1"/>
        <v>2.9424657534246577</v>
      </c>
      <c r="U103" s="16" t="s">
        <v>7881</v>
      </c>
      <c r="V103" s="7">
        <v>3</v>
      </c>
      <c r="X103" t="s">
        <v>7876</v>
      </c>
      <c r="Y103" t="s">
        <v>7888</v>
      </c>
      <c r="Z103">
        <v>40</v>
      </c>
    </row>
    <row r="104" spans="12:26" x14ac:dyDescent="0.45">
      <c r="L104">
        <v>88580</v>
      </c>
      <c r="M104">
        <f ca="1"/>
        <v>2.978082191780822</v>
      </c>
      <c r="U104" s="16" t="s">
        <v>7883</v>
      </c>
      <c r="V104" s="7">
        <v>1</v>
      </c>
      <c r="X104" t="s">
        <v>7876</v>
      </c>
      <c r="Y104" t="s">
        <v>7889</v>
      </c>
      <c r="Z104">
        <v>41</v>
      </c>
    </row>
    <row r="105" spans="12:26" x14ac:dyDescent="0.45">
      <c r="L105">
        <v>57215</v>
      </c>
      <c r="M105">
        <f ca="1"/>
        <v>4.7342465753424658</v>
      </c>
      <c r="U105" s="16" t="s">
        <v>7884</v>
      </c>
      <c r="V105" s="7">
        <v>1</v>
      </c>
      <c r="X105" t="s">
        <v>7877</v>
      </c>
      <c r="Y105" t="s">
        <v>7878</v>
      </c>
      <c r="Z105">
        <v>44</v>
      </c>
    </row>
    <row r="106" spans="12:26" x14ac:dyDescent="0.45">
      <c r="L106">
        <v>111155</v>
      </c>
      <c r="M106">
        <f ca="1"/>
        <v>6.2767123287671236</v>
      </c>
      <c r="U106" s="16" t="s">
        <v>7885</v>
      </c>
      <c r="V106" s="7">
        <v>5</v>
      </c>
      <c r="X106" t="s">
        <v>7877</v>
      </c>
      <c r="Y106" t="s">
        <v>7879</v>
      </c>
      <c r="Z106">
        <v>55</v>
      </c>
    </row>
    <row r="107" spans="12:26" x14ac:dyDescent="0.45">
      <c r="L107">
        <v>81035</v>
      </c>
      <c r="M107">
        <f ca="1"/>
        <v>3.8520547945205479</v>
      </c>
      <c r="U107" s="16" t="s">
        <v>7886</v>
      </c>
      <c r="V107" s="7">
        <v>1</v>
      </c>
      <c r="X107" t="s">
        <v>7877</v>
      </c>
      <c r="Y107" t="s">
        <v>7880</v>
      </c>
      <c r="Z107">
        <v>50</v>
      </c>
    </row>
    <row r="108" spans="12:26" x14ac:dyDescent="0.45">
      <c r="L108">
        <v>78855</v>
      </c>
      <c r="M108">
        <f ca="1"/>
        <v>1.7424657534246575</v>
      </c>
      <c r="U108" s="16" t="s">
        <v>7887</v>
      </c>
      <c r="V108" s="7">
        <v>1</v>
      </c>
      <c r="X108" t="s">
        <v>7877</v>
      </c>
      <c r="Y108" t="s">
        <v>7881</v>
      </c>
      <c r="Z108">
        <v>47</v>
      </c>
    </row>
    <row r="109" spans="12:26" x14ac:dyDescent="0.45">
      <c r="L109">
        <v>88220</v>
      </c>
      <c r="M109">
        <f ca="1"/>
        <v>0.82739726027397265</v>
      </c>
      <c r="U109" s="16" t="s">
        <v>7889</v>
      </c>
      <c r="V109" s="7">
        <v>2</v>
      </c>
      <c r="X109" t="s">
        <v>7877</v>
      </c>
      <c r="Y109" t="s">
        <v>7882</v>
      </c>
      <c r="Z109">
        <v>50</v>
      </c>
    </row>
    <row r="110" spans="12:26" x14ac:dyDescent="0.45">
      <c r="L110">
        <v>79350</v>
      </c>
      <c r="M110">
        <f ca="1"/>
        <v>1.4712328767123288</v>
      </c>
      <c r="U110" s="10" t="s">
        <v>7865</v>
      </c>
      <c r="V110" s="7">
        <v>130</v>
      </c>
      <c r="X110" t="s">
        <v>7877</v>
      </c>
      <c r="Y110" t="s">
        <v>7883</v>
      </c>
      <c r="Z110">
        <v>45</v>
      </c>
    </row>
    <row r="111" spans="12:26" x14ac:dyDescent="0.45">
      <c r="L111">
        <v>68335</v>
      </c>
      <c r="M111">
        <f ca="1"/>
        <v>0.49863013698630138</v>
      </c>
      <c r="X111" t="s">
        <v>7877</v>
      </c>
      <c r="Y111" t="s">
        <v>7884</v>
      </c>
      <c r="Z111">
        <v>53</v>
      </c>
    </row>
    <row r="112" spans="12:26" x14ac:dyDescent="0.45">
      <c r="L112">
        <v>86900</v>
      </c>
      <c r="M112">
        <f ca="1"/>
        <v>2.4767123287671233</v>
      </c>
      <c r="X112" t="s">
        <v>7877</v>
      </c>
      <c r="Y112" t="s">
        <v>7885</v>
      </c>
      <c r="Z112">
        <v>55</v>
      </c>
    </row>
    <row r="113" spans="12:26" x14ac:dyDescent="0.45">
      <c r="L113">
        <v>53365</v>
      </c>
      <c r="M113">
        <f ca="1"/>
        <v>1.6712328767123288</v>
      </c>
      <c r="X113" t="s">
        <v>7877</v>
      </c>
      <c r="Y113" t="s">
        <v>7886</v>
      </c>
      <c r="Z113">
        <v>47</v>
      </c>
    </row>
    <row r="114" spans="12:26" x14ac:dyDescent="0.45">
      <c r="L114">
        <v>63660</v>
      </c>
      <c r="M114">
        <f ca="1"/>
        <v>1.0356164383561643</v>
      </c>
      <c r="X114" t="s">
        <v>7877</v>
      </c>
      <c r="Y114" t="s">
        <v>7887</v>
      </c>
      <c r="Z114">
        <v>38</v>
      </c>
    </row>
    <row r="115" spans="12:26" x14ac:dyDescent="0.45">
      <c r="L115">
        <v>60295</v>
      </c>
      <c r="M115">
        <f ca="1"/>
        <v>6.1232876712328768</v>
      </c>
      <c r="X115" t="s">
        <v>7877</v>
      </c>
      <c r="Y115" t="s">
        <v>7888</v>
      </c>
      <c r="Z115">
        <v>45</v>
      </c>
    </row>
    <row r="116" spans="12:26" x14ac:dyDescent="0.45">
      <c r="L116">
        <v>77705</v>
      </c>
      <c r="M116">
        <f ca="1"/>
        <v>3.2191780821917808</v>
      </c>
      <c r="X116" t="s">
        <v>7877</v>
      </c>
      <c r="Y116" t="s">
        <v>7889</v>
      </c>
      <c r="Z116">
        <v>55</v>
      </c>
    </row>
    <row r="117" spans="12:26" x14ac:dyDescent="0.45">
      <c r="L117">
        <v>70575</v>
      </c>
      <c r="M117">
        <f ca="1"/>
        <v>0.53972602739726028</v>
      </c>
    </row>
    <row r="118" spans="12:26" x14ac:dyDescent="0.45">
      <c r="L118">
        <v>82335</v>
      </c>
      <c r="M118">
        <f ca="1"/>
        <v>4.4602739726027396</v>
      </c>
    </row>
    <row r="119" spans="12:26" x14ac:dyDescent="0.45">
      <c r="L119">
        <v>86500</v>
      </c>
      <c r="M119">
        <f ca="1"/>
        <v>4.7452054794520544</v>
      </c>
    </row>
    <row r="120" spans="12:26" x14ac:dyDescent="0.45">
      <c r="L120">
        <v>74020</v>
      </c>
      <c r="M120">
        <f ca="1"/>
        <v>3.3835616438356166</v>
      </c>
    </row>
    <row r="121" spans="12:26" x14ac:dyDescent="0.45">
      <c r="L121">
        <v>89235</v>
      </c>
      <c r="M121">
        <f ca="1"/>
        <v>3.8082191780821919</v>
      </c>
    </row>
    <row r="122" spans="12:26" x14ac:dyDescent="0.45">
      <c r="L122">
        <v>50240</v>
      </c>
      <c r="M122">
        <f ca="1"/>
        <v>6.1041095890410961</v>
      </c>
    </row>
    <row r="123" spans="12:26" x14ac:dyDescent="0.45">
      <c r="L123">
        <v>71190</v>
      </c>
      <c r="M123">
        <f ca="1"/>
        <v>0.77260273972602744</v>
      </c>
    </row>
    <row r="124" spans="12:26" x14ac:dyDescent="0.45">
      <c r="L124">
        <v>99480</v>
      </c>
      <c r="M124">
        <f ca="1"/>
        <v>5.8986301369863012</v>
      </c>
    </row>
    <row r="125" spans="12:26" x14ac:dyDescent="0.45">
      <c r="L125">
        <v>77225</v>
      </c>
      <c r="M125">
        <f ca="1"/>
        <v>1.106849315068493</v>
      </c>
    </row>
    <row r="126" spans="12:26" x14ac:dyDescent="0.45">
      <c r="L126">
        <v>48230</v>
      </c>
      <c r="M126">
        <f ca="1"/>
        <v>4.7013698630136984</v>
      </c>
    </row>
    <row r="127" spans="12:26" x14ac:dyDescent="0.45">
      <c r="L127">
        <v>55105</v>
      </c>
      <c r="M127">
        <f ca="1"/>
        <v>4.5561643835616437</v>
      </c>
    </row>
    <row r="128" spans="12:26" x14ac:dyDescent="0.45">
      <c r="L128">
        <v>74750</v>
      </c>
      <c r="M128">
        <f ca="1"/>
        <v>3.495890410958904</v>
      </c>
    </row>
    <row r="129" spans="12:13" x14ac:dyDescent="0.45">
      <c r="L129">
        <v>84445</v>
      </c>
      <c r="M129">
        <f ca="1"/>
        <v>3.0027397260273974</v>
      </c>
    </row>
    <row r="130" spans="12:13" x14ac:dyDescent="0.45">
      <c r="L130">
        <v>99925</v>
      </c>
      <c r="M130">
        <f ca="1"/>
        <v>0.94794520547945205</v>
      </c>
    </row>
    <row r="131" spans="12:13" x14ac:dyDescent="0.45">
      <c r="L131">
        <v>100400</v>
      </c>
      <c r="M131">
        <f ca="1"/>
        <v>4.9452054794520546</v>
      </c>
    </row>
    <row r="132" spans="12:13" x14ac:dyDescent="0.45">
      <c r="L132">
        <v>77610</v>
      </c>
      <c r="M132">
        <f ca="1"/>
        <v>8.7671232876712329E-2</v>
      </c>
    </row>
    <row r="133" spans="12:13" x14ac:dyDescent="0.45">
      <c r="L133">
        <v>89885</v>
      </c>
      <c r="M133">
        <f ca="1"/>
        <v>5.5123287671232877</v>
      </c>
    </row>
    <row r="134" spans="12:13" x14ac:dyDescent="0.45">
      <c r="L134">
        <v>73670</v>
      </c>
      <c r="M134">
        <f ca="1"/>
        <v>2.484931506849315</v>
      </c>
    </row>
    <row r="135" spans="12:13" x14ac:dyDescent="0.45">
      <c r="L135">
        <v>69975</v>
      </c>
      <c r="M135">
        <f ca="1"/>
        <v>1.9643835616438357</v>
      </c>
    </row>
    <row r="136" spans="12:13" x14ac:dyDescent="0.45">
      <c r="L136">
        <v>81115</v>
      </c>
      <c r="M136">
        <f ca="1"/>
        <v>5.5095890410958903</v>
      </c>
    </row>
    <row r="137" spans="12:13" x14ac:dyDescent="0.45">
      <c r="L137">
        <v>65420</v>
      </c>
      <c r="M137">
        <f ca="1"/>
        <v>1.7068493150684931</v>
      </c>
    </row>
    <row r="138" spans="12:13" x14ac:dyDescent="0.45">
      <c r="L138">
        <v>98840</v>
      </c>
      <c r="M138">
        <f ca="1"/>
        <v>5.1890410958904107</v>
      </c>
    </row>
    <row r="139" spans="12:13" x14ac:dyDescent="0.45">
      <c r="L139">
        <v>67615</v>
      </c>
      <c r="M139">
        <f ca="1"/>
        <v>3.6027397260273974</v>
      </c>
    </row>
    <row r="140" spans="12:13" x14ac:dyDescent="0.45">
      <c r="L140">
        <v>55455</v>
      </c>
      <c r="M140">
        <f ca="1"/>
        <v>1.167123287671233</v>
      </c>
    </row>
    <row r="141" spans="12:13" x14ac:dyDescent="0.45">
      <c r="L141">
        <v>87740</v>
      </c>
      <c r="M141">
        <f ca="1"/>
        <v>4.8794520547945206</v>
      </c>
    </row>
    <row r="142" spans="12:13" x14ac:dyDescent="0.45">
      <c r="L142">
        <v>84325</v>
      </c>
      <c r="M142">
        <f ca="1"/>
        <v>3.0931506849315067</v>
      </c>
    </row>
    <row r="143" spans="12:13" x14ac:dyDescent="0.45">
      <c r="L143">
        <v>49750</v>
      </c>
      <c r="M143">
        <f ca="1"/>
        <v>1.3534246575342466</v>
      </c>
    </row>
    <row r="144" spans="12:13" x14ac:dyDescent="0.45">
      <c r="L144">
        <v>64000</v>
      </c>
      <c r="M144">
        <f ca="1"/>
        <v>2.7863013698630139</v>
      </c>
    </row>
    <row r="145" spans="12:13" x14ac:dyDescent="0.45">
      <c r="L145">
        <v>85735</v>
      </c>
      <c r="M145">
        <f ca="1"/>
        <v>3.7945205479452055</v>
      </c>
    </row>
    <row r="146" spans="12:13" x14ac:dyDescent="0.45">
      <c r="L146">
        <v>82010</v>
      </c>
      <c r="M146">
        <f ca="1"/>
        <v>2.8383561643835615</v>
      </c>
    </row>
    <row r="147" spans="12:13" x14ac:dyDescent="0.45">
      <c r="L147">
        <v>90830</v>
      </c>
      <c r="M147">
        <f ca="1"/>
        <v>2.4383561643835616</v>
      </c>
    </row>
    <row r="148" spans="12:13" x14ac:dyDescent="0.45">
      <c r="L148">
        <v>90650</v>
      </c>
      <c r="M148">
        <f ca="1"/>
        <v>0.20821917808219179</v>
      </c>
    </row>
    <row r="149" spans="12:13" x14ac:dyDescent="0.45">
      <c r="L149">
        <v>49065</v>
      </c>
      <c r="M149">
        <f ca="1"/>
        <v>3.4164383561643836</v>
      </c>
    </row>
    <row r="150" spans="12:13" x14ac:dyDescent="0.45">
      <c r="L150">
        <v>79415</v>
      </c>
      <c r="M150">
        <f ca="1"/>
        <v>6.0986301369863014</v>
      </c>
    </row>
    <row r="151" spans="12:13" x14ac:dyDescent="0.45">
      <c r="L151">
        <v>85485</v>
      </c>
      <c r="M151">
        <f ca="1"/>
        <v>1.9917808219178081</v>
      </c>
    </row>
    <row r="152" spans="12:13" x14ac:dyDescent="0.45">
      <c r="L152">
        <v>91010</v>
      </c>
      <c r="M152">
        <f ca="1"/>
        <v>3.5287671232876714</v>
      </c>
    </row>
    <row r="153" spans="12:13" x14ac:dyDescent="0.45">
      <c r="L153">
        <v>52165</v>
      </c>
      <c r="M153">
        <f ca="1"/>
        <v>5.2082191780821914</v>
      </c>
    </row>
    <row r="154" spans="12:13" x14ac:dyDescent="0.45">
      <c r="L154">
        <v>68860</v>
      </c>
      <c r="M154">
        <f ca="1"/>
        <v>5.2684931506849315</v>
      </c>
    </row>
    <row r="155" spans="12:13" x14ac:dyDescent="0.45">
      <c r="L155">
        <v>76530</v>
      </c>
      <c r="M155">
        <f ca="1"/>
        <v>2.1890410958904107</v>
      </c>
    </row>
    <row r="156" spans="12:13" x14ac:dyDescent="0.45">
      <c r="L156">
        <v>66740</v>
      </c>
      <c r="M156">
        <f ca="1"/>
        <v>6.4739726027397264</v>
      </c>
    </row>
    <row r="157" spans="12:13" x14ac:dyDescent="0.45">
      <c r="L157">
        <v>59180</v>
      </c>
      <c r="M157">
        <f ca="1"/>
        <v>4.9671232876712326</v>
      </c>
    </row>
    <row r="158" spans="12:13" x14ac:dyDescent="0.45">
      <c r="L158">
        <v>75090</v>
      </c>
      <c r="M158">
        <f ca="1"/>
        <v>5.7041095890410958</v>
      </c>
    </row>
    <row r="159" spans="12:13" x14ac:dyDescent="0.45">
      <c r="L159">
        <v>48230</v>
      </c>
      <c r="M159">
        <f ca="1"/>
        <v>1.8082191780821917</v>
      </c>
    </row>
    <row r="160" spans="12:13" x14ac:dyDescent="0.45">
      <c r="L160">
        <v>48230</v>
      </c>
      <c r="M160">
        <f ca="1"/>
        <v>6.0328767123287674</v>
      </c>
    </row>
    <row r="161" spans="12:13" x14ac:dyDescent="0.45">
      <c r="L161">
        <v>74065</v>
      </c>
      <c r="M161">
        <f ca="1"/>
        <v>6.2876712328767121</v>
      </c>
    </row>
    <row r="162" spans="12:13" x14ac:dyDescent="0.45">
      <c r="L162">
        <v>55930</v>
      </c>
      <c r="M162">
        <f ca="1"/>
        <v>4.4986301369863018</v>
      </c>
    </row>
    <row r="163" spans="12:13" x14ac:dyDescent="0.45">
      <c r="L163">
        <v>58230</v>
      </c>
      <c r="M163">
        <f ca="1"/>
        <v>5.8273972602739725</v>
      </c>
    </row>
    <row r="164" spans="12:13" x14ac:dyDescent="0.45">
      <c r="L164">
        <v>97180</v>
      </c>
      <c r="M164">
        <f ca="1"/>
        <v>5.6794520547945204</v>
      </c>
    </row>
    <row r="165" spans="12:13" x14ac:dyDescent="0.45">
      <c r="L165">
        <v>53585</v>
      </c>
      <c r="M165">
        <f ca="1"/>
        <v>1.1123287671232878</v>
      </c>
    </row>
    <row r="166" spans="12:13" x14ac:dyDescent="0.45">
      <c r="L166">
        <v>48230</v>
      </c>
      <c r="M166">
        <f ca="1"/>
        <v>2.6657534246575341</v>
      </c>
    </row>
    <row r="167" spans="12:13" x14ac:dyDescent="0.45">
      <c r="L167">
        <v>66155</v>
      </c>
      <c r="M167">
        <f ca="1"/>
        <v>0.42191780821917807</v>
      </c>
    </row>
    <row r="168" spans="12:13" x14ac:dyDescent="0.45">
      <c r="L168">
        <v>111405</v>
      </c>
      <c r="M168">
        <f ca="1"/>
        <v>6.7260273972602738</v>
      </c>
    </row>
    <row r="169" spans="12:13" x14ac:dyDescent="0.45">
      <c r="L169">
        <v>63530</v>
      </c>
      <c r="M169">
        <f ca="1"/>
        <v>0.17260273972602741</v>
      </c>
    </row>
    <row r="170" spans="12:13" x14ac:dyDescent="0.45">
      <c r="L170">
        <v>72245</v>
      </c>
      <c r="M170">
        <f ca="1"/>
        <v>0.62191780821917808</v>
      </c>
    </row>
    <row r="171" spans="12:13" x14ac:dyDescent="0.45">
      <c r="L171">
        <v>94450</v>
      </c>
      <c r="M171">
        <f ca="1"/>
        <v>6.2027397260273975</v>
      </c>
    </row>
    <row r="172" spans="12:13" x14ac:dyDescent="0.45">
      <c r="L172">
        <v>48230</v>
      </c>
      <c r="M172">
        <f ca="1"/>
        <v>4.1863013698630134</v>
      </c>
    </row>
    <row r="173" spans="12:13" x14ac:dyDescent="0.45">
      <c r="L173">
        <v>79520</v>
      </c>
      <c r="M173">
        <f ca="1"/>
        <v>4.86027397260274</v>
      </c>
    </row>
    <row r="174" spans="12:13" x14ac:dyDescent="0.45">
      <c r="L174">
        <v>80160</v>
      </c>
      <c r="M174">
        <f ca="1"/>
        <v>6.6931506849315072</v>
      </c>
    </row>
    <row r="175" spans="12:13" x14ac:dyDescent="0.45">
      <c r="L175">
        <v>75450</v>
      </c>
      <c r="M175">
        <f ca="1"/>
        <v>2.9506849315068493</v>
      </c>
    </row>
    <row r="176" spans="12:13" x14ac:dyDescent="0.45">
      <c r="L176">
        <v>48230</v>
      </c>
      <c r="M176">
        <f ca="1"/>
        <v>0.8</v>
      </c>
    </row>
    <row r="177" spans="12:13" x14ac:dyDescent="0.45">
      <c r="L177">
        <v>74730</v>
      </c>
      <c r="M177">
        <f ca="1"/>
        <v>5.7753424657534245</v>
      </c>
    </row>
    <row r="178" spans="12:13" x14ac:dyDescent="0.45">
      <c r="L178">
        <v>61025</v>
      </c>
      <c r="M178">
        <f ca="1"/>
        <v>3.1616438356164385</v>
      </c>
    </row>
    <row r="179" spans="12:13" x14ac:dyDescent="0.45">
      <c r="L179">
        <v>67240</v>
      </c>
      <c r="M179">
        <f ca="1"/>
        <v>1.3616438356164384</v>
      </c>
    </row>
    <row r="180" spans="12:13" x14ac:dyDescent="0.45">
      <c r="L180">
        <v>86265</v>
      </c>
      <c r="M180">
        <f ca="1"/>
        <v>2.5972602739726027</v>
      </c>
    </row>
    <row r="181" spans="12:13" x14ac:dyDescent="0.45">
      <c r="L181">
        <v>89385</v>
      </c>
      <c r="M181">
        <f ca="1"/>
        <v>2.6684931506849314</v>
      </c>
    </row>
    <row r="182" spans="12:13" x14ac:dyDescent="0.45">
      <c r="L182">
        <v>48855</v>
      </c>
      <c r="M182">
        <f ca="1"/>
        <v>1.1315068493150684</v>
      </c>
    </row>
    <row r="183" spans="12:13" x14ac:dyDescent="0.45">
      <c r="L183">
        <v>63390</v>
      </c>
      <c r="M183">
        <f ca="1"/>
        <v>6.0273972602739728E-2</v>
      </c>
    </row>
    <row r="184" spans="12:13" x14ac:dyDescent="0.45">
      <c r="L184">
        <v>115635</v>
      </c>
      <c r="M184">
        <f ca="1"/>
        <v>3.1479452054794521</v>
      </c>
    </row>
    <row r="185" spans="12:13" x14ac:dyDescent="0.45">
      <c r="L185">
        <v>68105</v>
      </c>
      <c r="M185">
        <f ca="1"/>
        <v>0.74246575342465748</v>
      </c>
    </row>
    <row r="186" spans="12:13" x14ac:dyDescent="0.45">
      <c r="L186">
        <v>60695</v>
      </c>
      <c r="M186">
        <f ca="1"/>
        <v>2.2630136986301368</v>
      </c>
    </row>
    <row r="187" spans="12:13" x14ac:dyDescent="0.45">
      <c r="L187">
        <v>95215</v>
      </c>
      <c r="M187">
        <f ca="1"/>
        <v>6.4465753424657537</v>
      </c>
    </row>
    <row r="188" spans="12:13" x14ac:dyDescent="0.45">
      <c r="L188">
        <v>99860</v>
      </c>
      <c r="M188">
        <f ca="1"/>
        <v>2.2684931506849315</v>
      </c>
    </row>
    <row r="189" spans="12:13" x14ac:dyDescent="0.45">
      <c r="L189">
        <v>62375</v>
      </c>
      <c r="M189">
        <f ca="1"/>
        <v>1.3863013698630138</v>
      </c>
    </row>
    <row r="190" spans="12:13" x14ac:dyDescent="0.45">
      <c r="L190">
        <v>52585</v>
      </c>
      <c r="M190">
        <f ca="1"/>
        <v>6.484931506849315</v>
      </c>
    </row>
    <row r="191" spans="12:13" x14ac:dyDescent="0.45">
      <c r="L191">
        <v>77030</v>
      </c>
      <c r="M191">
        <f ca="1"/>
        <v>0.93698630136986305</v>
      </c>
    </row>
    <row r="192" spans="12:13" x14ac:dyDescent="0.45">
      <c r="L192">
        <v>73810</v>
      </c>
      <c r="M192">
        <f ca="1"/>
        <v>6.5013698630136982</v>
      </c>
    </row>
    <row r="193" spans="12:13" x14ac:dyDescent="0.45">
      <c r="L193">
        <v>78030</v>
      </c>
      <c r="M193">
        <f ca="1"/>
        <v>0.89315068493150684</v>
      </c>
    </row>
    <row r="194" spans="12:13" x14ac:dyDescent="0.45">
      <c r="L194">
        <v>100645</v>
      </c>
      <c r="M194">
        <f ca="1"/>
        <v>5.1890410958904107</v>
      </c>
    </row>
    <row r="195" spans="12:13" x14ac:dyDescent="0.45">
      <c r="L195">
        <v>75830</v>
      </c>
      <c r="M195">
        <f ca="1"/>
        <v>3.9342465753424656</v>
      </c>
    </row>
    <row r="196" spans="12:13" x14ac:dyDescent="0.45">
      <c r="L196">
        <v>74630</v>
      </c>
      <c r="M196">
        <f ca="1"/>
        <v>6.6082191780821917</v>
      </c>
    </row>
    <row r="197" spans="12:13" x14ac:dyDescent="0.45">
      <c r="L197">
        <v>65970</v>
      </c>
      <c r="M197">
        <f ca="1"/>
        <v>0.77534246575342469</v>
      </c>
    </row>
    <row r="198" spans="12:13" x14ac:dyDescent="0.45">
      <c r="L198">
        <v>67680</v>
      </c>
      <c r="M198">
        <f ca="1"/>
        <v>4.3397260273972602</v>
      </c>
    </row>
    <row r="199" spans="12:13" x14ac:dyDescent="0.45">
      <c r="L199">
        <v>96495</v>
      </c>
      <c r="M199">
        <f ca="1"/>
        <v>2.5232876712328767</v>
      </c>
    </row>
    <row r="200" spans="12:13" x14ac:dyDescent="0.45">
      <c r="L200">
        <v>79125</v>
      </c>
      <c r="M200">
        <f ca="1"/>
        <v>6.3041095890410963</v>
      </c>
    </row>
    <row r="201" spans="12:13" x14ac:dyDescent="0.45">
      <c r="L201">
        <v>100470</v>
      </c>
      <c r="M201">
        <f ca="1"/>
        <v>3.5397260273972604</v>
      </c>
    </row>
    <row r="202" spans="12:13" x14ac:dyDescent="0.45">
      <c r="L202">
        <v>71370</v>
      </c>
      <c r="M202">
        <f ca="1"/>
        <v>0.50684931506849318</v>
      </c>
    </row>
    <row r="203" spans="12:13" x14ac:dyDescent="0.45">
      <c r="L203">
        <v>65925</v>
      </c>
      <c r="M203">
        <f ca="1"/>
        <v>1.8520547945205479</v>
      </c>
    </row>
    <row r="204" spans="12:13" x14ac:dyDescent="0.45">
      <c r="L204">
        <v>79800</v>
      </c>
      <c r="M204">
        <f ca="1"/>
        <v>-5.7534246575342465E-2</v>
      </c>
    </row>
    <row r="205" spans="12:13" x14ac:dyDescent="0.45">
      <c r="L205">
        <v>114580</v>
      </c>
      <c r="M205">
        <f ca="1"/>
        <v>2.8684931506849316</v>
      </c>
    </row>
    <row r="206" spans="12:13" x14ac:dyDescent="0.45">
      <c r="L206">
        <v>60295</v>
      </c>
      <c r="M206">
        <f ca="1"/>
        <v>1.558904109589041</v>
      </c>
    </row>
    <row r="207" spans="12:13" x14ac:dyDescent="0.45">
      <c r="L207">
        <v>50430</v>
      </c>
      <c r="M207">
        <f ca="1"/>
        <v>1.2712328767123289</v>
      </c>
    </row>
    <row r="208" spans="12:13" x14ac:dyDescent="0.45">
      <c r="L208">
        <v>88560</v>
      </c>
      <c r="M208">
        <f ca="1"/>
        <v>5.2054794520547949</v>
      </c>
    </row>
    <row r="209" spans="12:13" x14ac:dyDescent="0.45">
      <c r="L209">
        <v>60445</v>
      </c>
      <c r="M209">
        <f ca="1"/>
        <v>5.1479452054794521</v>
      </c>
    </row>
    <row r="210" spans="12:13" x14ac:dyDescent="0.45">
      <c r="L210">
        <v>103430</v>
      </c>
      <c r="M210">
        <f ca="1"/>
        <v>2.8657534246575342</v>
      </c>
    </row>
    <row r="211" spans="12:13" x14ac:dyDescent="0.45">
      <c r="L211">
        <v>88705</v>
      </c>
      <c r="M211">
        <f ca="1"/>
        <v>1.9808219178082191</v>
      </c>
    </row>
    <row r="212" spans="12:13" x14ac:dyDescent="0.45">
      <c r="L212">
        <v>75420</v>
      </c>
      <c r="M212">
        <f ca="1"/>
        <v>-7.9452054794520555E-2</v>
      </c>
    </row>
    <row r="213" spans="12:13" x14ac:dyDescent="0.45">
      <c r="L213">
        <v>93440</v>
      </c>
      <c r="M213">
        <f ca="1"/>
        <v>5.9671232876712326</v>
      </c>
    </row>
    <row r="214" spans="12:13" x14ac:dyDescent="0.45">
      <c r="L214">
        <v>58880</v>
      </c>
      <c r="M214">
        <f ca="1"/>
        <v>0.52054794520547942</v>
      </c>
    </row>
    <row r="215" spans="12:13" x14ac:dyDescent="0.45">
      <c r="L215">
        <v>74160</v>
      </c>
      <c r="M215">
        <f ca="1"/>
        <v>4.5479452054794525</v>
      </c>
    </row>
    <row r="216" spans="12:13" x14ac:dyDescent="0.45">
      <c r="L216">
        <v>84875</v>
      </c>
      <c r="M216">
        <f ca="1"/>
        <v>5.9452054794520546</v>
      </c>
    </row>
    <row r="217" spans="12:13" x14ac:dyDescent="0.45">
      <c r="L217">
        <v>70460</v>
      </c>
      <c r="M217">
        <f ca="1"/>
        <v>1.9369863013698629</v>
      </c>
    </row>
    <row r="218" spans="12:13" x14ac:dyDescent="0.45">
      <c r="L218">
        <v>61815</v>
      </c>
      <c r="M218">
        <f ca="1"/>
        <v>9.5890410958904104E-2</v>
      </c>
    </row>
    <row r="219" spans="12:13" x14ac:dyDescent="0.45">
      <c r="L219">
        <v>75835</v>
      </c>
      <c r="M219">
        <f ca="1"/>
        <v>2.4136986301369863</v>
      </c>
    </row>
    <row r="220" spans="12:13" x14ac:dyDescent="0.45">
      <c r="L220">
        <v>68160</v>
      </c>
      <c r="M220">
        <f ca="1"/>
        <v>0.13972602739726028</v>
      </c>
    </row>
    <row r="221" spans="12:13" x14ac:dyDescent="0.45">
      <c r="L221">
        <v>81585</v>
      </c>
      <c r="M221">
        <f ca="1"/>
        <v>2.1260273972602741</v>
      </c>
    </row>
    <row r="222" spans="12:13" x14ac:dyDescent="0.45">
      <c r="L222">
        <v>79695</v>
      </c>
      <c r="M222">
        <f ca="1"/>
        <v>4.7726027397260271</v>
      </c>
    </row>
    <row r="223" spans="12:13" x14ac:dyDescent="0.45">
      <c r="L223">
        <v>67280</v>
      </c>
      <c r="M223">
        <f ca="1"/>
        <v>2.6712328767123288</v>
      </c>
    </row>
    <row r="224" spans="12:13" x14ac:dyDescent="0.45">
      <c r="L224">
        <v>66770</v>
      </c>
      <c r="M224">
        <f ca="1"/>
        <v>7.9452054794520555E-2</v>
      </c>
    </row>
    <row r="225" spans="12:13" x14ac:dyDescent="0.45">
      <c r="L225">
        <v>57350</v>
      </c>
      <c r="M225">
        <f ca="1"/>
        <v>3.0136986301369864E-2</v>
      </c>
    </row>
    <row r="226" spans="12:13" x14ac:dyDescent="0.45">
      <c r="L226">
        <v>89760</v>
      </c>
      <c r="M226">
        <f ca="1"/>
        <v>0.19726027397260273</v>
      </c>
    </row>
    <row r="227" spans="12:13" x14ac:dyDescent="0.45">
      <c r="L227">
        <v>101435</v>
      </c>
      <c r="M227">
        <f ca="1"/>
        <v>4.8082191780821919</v>
      </c>
    </row>
    <row r="228" spans="12:13" x14ac:dyDescent="0.45">
      <c r="L228">
        <v>82230</v>
      </c>
      <c r="M228">
        <f ca="1"/>
        <v>2.7534246575342465</v>
      </c>
    </row>
    <row r="229" spans="12:13" x14ac:dyDescent="0.45">
      <c r="L229">
        <v>84865</v>
      </c>
      <c r="M229">
        <f ca="1"/>
        <v>2.8630136986301369</v>
      </c>
    </row>
    <row r="230" spans="12:13" x14ac:dyDescent="0.45">
      <c r="L230">
        <v>60905</v>
      </c>
      <c r="M230">
        <f ca="1"/>
        <v>3.0191780821917806</v>
      </c>
    </row>
    <row r="231" spans="12:13" x14ac:dyDescent="0.45">
      <c r="L231">
        <v>104810</v>
      </c>
      <c r="M231">
        <f ca="1"/>
        <v>1.5972602739726027</v>
      </c>
    </row>
    <row r="232" spans="12:13" x14ac:dyDescent="0.45">
      <c r="L232">
        <v>122885</v>
      </c>
      <c r="M232">
        <f ca="1"/>
        <v>1.0520547945205478</v>
      </c>
    </row>
    <row r="233" spans="12:13" x14ac:dyDescent="0.45">
      <c r="L233">
        <v>93130</v>
      </c>
      <c r="M233">
        <f ca="1"/>
        <v>3.2301369863013698</v>
      </c>
    </row>
    <row r="234" spans="12:13" x14ac:dyDescent="0.45">
      <c r="L234">
        <v>48230</v>
      </c>
      <c r="M234">
        <f ca="1"/>
        <v>1.2657534246575342</v>
      </c>
    </row>
    <row r="235" spans="12:13" x14ac:dyDescent="0.45">
      <c r="L235">
        <v>71285</v>
      </c>
      <c r="M235">
        <f ca="1"/>
        <v>2.9178082191780823</v>
      </c>
    </row>
    <row r="236" spans="12:13" x14ac:dyDescent="0.45">
      <c r="L236">
        <v>89090</v>
      </c>
      <c r="M236">
        <f ca="1"/>
        <v>2.1808219178082191</v>
      </c>
    </row>
    <row r="237" spans="12:13" x14ac:dyDescent="0.45">
      <c r="L237">
        <v>73440</v>
      </c>
      <c r="M237">
        <f ca="1"/>
        <v>5.2739726027397262</v>
      </c>
    </row>
    <row r="238" spans="12:13" x14ac:dyDescent="0.45">
      <c r="L238">
        <v>95245</v>
      </c>
      <c r="M238">
        <f ca="1"/>
        <v>4.5397260273972604</v>
      </c>
    </row>
    <row r="239" spans="12:13" x14ac:dyDescent="0.45">
      <c r="L239">
        <v>68560</v>
      </c>
      <c r="M239">
        <f ca="1"/>
        <v>0.79726027397260268</v>
      </c>
    </row>
    <row r="240" spans="12:13" x14ac:dyDescent="0.45">
      <c r="L240">
        <v>102045</v>
      </c>
      <c r="M240">
        <f ca="1"/>
        <v>2.3808219178082193</v>
      </c>
    </row>
    <row r="241" spans="12:13" x14ac:dyDescent="0.45">
      <c r="L241">
        <v>95740</v>
      </c>
      <c r="M241">
        <f ca="1"/>
        <v>2.8273972602739725</v>
      </c>
    </row>
    <row r="242" spans="12:13" x14ac:dyDescent="0.45">
      <c r="L242">
        <v>72665</v>
      </c>
      <c r="M242">
        <f ca="1"/>
        <v>4.1671232876712327</v>
      </c>
    </row>
    <row r="243" spans="12:13" x14ac:dyDescent="0.45">
      <c r="L243">
        <v>64095</v>
      </c>
      <c r="M243">
        <f ca="1"/>
        <v>4.3095890410958901</v>
      </c>
    </row>
    <row r="244" spans="12:13" x14ac:dyDescent="0.45">
      <c r="L244">
        <v>49285</v>
      </c>
      <c r="M244">
        <f ca="1"/>
        <v>4.3342465753424655</v>
      </c>
    </row>
    <row r="245" spans="12:13" x14ac:dyDescent="0.45">
      <c r="L245">
        <v>63065</v>
      </c>
      <c r="M245">
        <f ca="1"/>
        <v>2.0575342465753423</v>
      </c>
    </row>
    <row r="246" spans="12:13" x14ac:dyDescent="0.45">
      <c r="L246">
        <v>85380</v>
      </c>
      <c r="M246">
        <f ca="1"/>
        <v>2.5452054794520547</v>
      </c>
    </row>
    <row r="247" spans="12:13" x14ac:dyDescent="0.45">
      <c r="L247">
        <v>87060</v>
      </c>
      <c r="M247">
        <f ca="1"/>
        <v>1.9808219178082191</v>
      </c>
    </row>
    <row r="248" spans="12:13" x14ac:dyDescent="0.45">
      <c r="L248">
        <v>75490</v>
      </c>
      <c r="M248">
        <f ca="1"/>
        <v>5.4027397260273968</v>
      </c>
    </row>
    <row r="249" spans="12:13" x14ac:dyDescent="0.45">
      <c r="L249">
        <v>90075</v>
      </c>
      <c r="M249">
        <f ca="1"/>
        <v>0.87671232876712324</v>
      </c>
    </row>
    <row r="250" spans="12:13" x14ac:dyDescent="0.45">
      <c r="L250">
        <v>80450</v>
      </c>
      <c r="M250">
        <f ca="1"/>
        <v>1.3753424657534246</v>
      </c>
    </row>
    <row r="251" spans="12:13" x14ac:dyDescent="0.45">
      <c r="L251">
        <v>87025</v>
      </c>
      <c r="M251">
        <f ca="1"/>
        <v>5.4301369863013695</v>
      </c>
    </row>
    <row r="252" spans="12:13" x14ac:dyDescent="0.45">
      <c r="L252">
        <v>78915</v>
      </c>
      <c r="M252">
        <f ca="1"/>
        <v>2.6219178082191781</v>
      </c>
    </row>
    <row r="253" spans="12:13" x14ac:dyDescent="0.45">
      <c r="L253">
        <v>94250</v>
      </c>
      <c r="M253">
        <f ca="1"/>
        <v>4.1698630136986301</v>
      </c>
    </row>
    <row r="254" spans="12:13" x14ac:dyDescent="0.45">
      <c r="L254">
        <v>72065</v>
      </c>
      <c r="M254">
        <f ca="1"/>
        <v>6.1287671232876715</v>
      </c>
    </row>
    <row r="255" spans="12:13" x14ac:dyDescent="0.45">
      <c r="L255">
        <v>58655</v>
      </c>
      <c r="M255">
        <f ca="1"/>
        <v>2.4136986301369863</v>
      </c>
    </row>
    <row r="256" spans="12:13" x14ac:dyDescent="0.45">
      <c r="L256">
        <v>90070</v>
      </c>
      <c r="M256">
        <f ca="1"/>
        <v>1.5643835616438355</v>
      </c>
    </row>
    <row r="257" spans="12:13" x14ac:dyDescent="0.45">
      <c r="L257">
        <v>60530</v>
      </c>
      <c r="M257">
        <f ca="1"/>
        <v>1.4328767123287671</v>
      </c>
    </row>
    <row r="258" spans="12:13" x14ac:dyDescent="0.45">
      <c r="L258">
        <v>70360</v>
      </c>
      <c r="M258">
        <f ca="1"/>
        <v>5.4027397260273968</v>
      </c>
    </row>
    <row r="259" spans="12:13" x14ac:dyDescent="0.45">
      <c r="L259">
        <v>57275</v>
      </c>
      <c r="M259">
        <f ca="1"/>
        <v>6.2876712328767121</v>
      </c>
    </row>
    <row r="260" spans="12:13" x14ac:dyDescent="0.45">
      <c r="L260">
        <v>58720</v>
      </c>
      <c r="M260">
        <f ca="1"/>
        <v>0.79726027397260268</v>
      </c>
    </row>
    <row r="261" spans="12:13" x14ac:dyDescent="0.45">
      <c r="L261">
        <v>72280</v>
      </c>
      <c r="M261">
        <f ca="1"/>
        <v>1.4</v>
      </c>
    </row>
    <row r="262" spans="12:13" x14ac:dyDescent="0.45">
      <c r="L262">
        <v>71195</v>
      </c>
      <c r="M262">
        <f ca="1"/>
        <v>2.9616438356164383</v>
      </c>
    </row>
    <row r="263" spans="12:13" x14ac:dyDescent="0.45">
      <c r="L263">
        <v>95385</v>
      </c>
      <c r="M263">
        <f ca="1"/>
        <v>3.3506849315068492</v>
      </c>
    </row>
    <row r="264" spans="12:13" x14ac:dyDescent="0.45">
      <c r="L264">
        <v>56115</v>
      </c>
      <c r="M264">
        <f ca="1"/>
        <v>2.504109589041096</v>
      </c>
    </row>
    <row r="265" spans="12:13" x14ac:dyDescent="0.45">
      <c r="L265">
        <v>97060</v>
      </c>
      <c r="M265">
        <f ca="1"/>
        <v>2.4273972602739726</v>
      </c>
    </row>
    <row r="266" spans="12:13" x14ac:dyDescent="0.45">
      <c r="L266">
        <v>78050</v>
      </c>
      <c r="M266">
        <f ca="1"/>
        <v>0.30410958904109592</v>
      </c>
    </row>
    <row r="267" spans="12:13" x14ac:dyDescent="0.45">
      <c r="L267">
        <v>84440</v>
      </c>
      <c r="M267">
        <f ca="1"/>
        <v>0.60821917808219184</v>
      </c>
    </row>
    <row r="268" spans="12:13" x14ac:dyDescent="0.45">
      <c r="L268">
        <v>78445</v>
      </c>
      <c r="M268">
        <f ca="1"/>
        <v>0.28493150684931506</v>
      </c>
    </row>
    <row r="269" spans="12:13" x14ac:dyDescent="0.45">
      <c r="L269">
        <v>67780</v>
      </c>
      <c r="M269">
        <f ca="1"/>
        <v>6.5205479452054798</v>
      </c>
    </row>
    <row r="270" spans="12:13" x14ac:dyDescent="0.45">
      <c r="L270">
        <v>100280</v>
      </c>
      <c r="M270">
        <f ca="1"/>
        <v>1.189041095890411</v>
      </c>
    </row>
    <row r="271" spans="12:13" x14ac:dyDescent="0.45">
      <c r="L271">
        <v>87070</v>
      </c>
      <c r="M271">
        <f ca="1"/>
        <v>2.2821917808219179</v>
      </c>
    </row>
    <row r="272" spans="12:13" x14ac:dyDescent="0.45">
      <c r="L272">
        <v>74890</v>
      </c>
      <c r="M272">
        <f ca="1"/>
        <v>0.4</v>
      </c>
    </row>
    <row r="273" spans="12:13" x14ac:dyDescent="0.45">
      <c r="L273">
        <v>53740</v>
      </c>
      <c r="M273">
        <f ca="1"/>
        <v>4.5178082191780824</v>
      </c>
    </row>
    <row r="274" spans="12:13" x14ac:dyDescent="0.45">
      <c r="L274">
        <v>57275</v>
      </c>
      <c r="M274">
        <f ca="1"/>
        <v>4.0301369863013701</v>
      </c>
    </row>
    <row r="275" spans="12:13" x14ac:dyDescent="0.45">
      <c r="L275">
        <v>92675</v>
      </c>
      <c r="M275">
        <f ca="1"/>
        <v>3.3506849315068492</v>
      </c>
    </row>
    <row r="276" spans="12:13" x14ac:dyDescent="0.45">
      <c r="L276">
        <v>89135</v>
      </c>
      <c r="M276">
        <f ca="1"/>
        <v>0.34520547945205482</v>
      </c>
    </row>
    <row r="277" spans="12:13" x14ac:dyDescent="0.45">
      <c r="L277">
        <v>80040</v>
      </c>
      <c r="M277">
        <f ca="1"/>
        <v>5.8712328767123285</v>
      </c>
    </row>
    <row r="278" spans="12:13" x14ac:dyDescent="0.45">
      <c r="L278">
        <v>86850</v>
      </c>
      <c r="M278">
        <f ca="1"/>
        <v>2.043835616438356</v>
      </c>
    </row>
    <row r="279" spans="12:13" x14ac:dyDescent="0.45">
      <c r="L279">
        <v>75480</v>
      </c>
      <c r="M279">
        <f ca="1"/>
        <v>3.9589041095890409</v>
      </c>
    </row>
    <row r="280" spans="12:13" x14ac:dyDescent="0.45">
      <c r="L280">
        <v>62575</v>
      </c>
      <c r="M280">
        <f ca="1"/>
        <v>6.3123287671232875</v>
      </c>
    </row>
    <row r="281" spans="12:13" x14ac:dyDescent="0.45">
      <c r="L281">
        <v>72655</v>
      </c>
      <c r="M281">
        <f ca="1"/>
        <v>1.0986301369863014</v>
      </c>
    </row>
    <row r="282" spans="12:13" x14ac:dyDescent="0.45">
      <c r="L282">
        <v>72255</v>
      </c>
      <c r="M282">
        <f ca="1"/>
        <v>4.1780821917808222</v>
      </c>
    </row>
    <row r="283" spans="12:13" x14ac:dyDescent="0.45">
      <c r="L283">
        <v>79470</v>
      </c>
      <c r="M283">
        <f ca="1"/>
        <v>2.0082191780821916</v>
      </c>
    </row>
    <row r="284" spans="12:13" x14ac:dyDescent="0.45">
      <c r="L284">
        <v>84020</v>
      </c>
      <c r="M284">
        <f ca="1"/>
        <v>4.0767123287671234</v>
      </c>
    </row>
    <row r="285" spans="12:13" x14ac:dyDescent="0.45">
      <c r="L285">
        <v>94240</v>
      </c>
      <c r="M285">
        <f ca="1"/>
        <v>3.7698630136986302</v>
      </c>
    </row>
    <row r="286" spans="12:13" x14ac:dyDescent="0.45">
      <c r="L286">
        <v>70945</v>
      </c>
      <c r="M286">
        <f ca="1"/>
        <v>1.3013698630136987</v>
      </c>
    </row>
    <row r="287" spans="12:13" x14ac:dyDescent="0.45">
      <c r="L287">
        <v>79830</v>
      </c>
      <c r="M287">
        <f ca="1"/>
        <v>6.5945205479452058</v>
      </c>
    </row>
    <row r="288" spans="12:13" x14ac:dyDescent="0.45">
      <c r="L288">
        <v>75010</v>
      </c>
      <c r="M288">
        <f ca="1"/>
        <v>4.1972602739726028</v>
      </c>
    </row>
    <row r="289" spans="12:13" x14ac:dyDescent="0.45">
      <c r="L289">
        <v>60585</v>
      </c>
      <c r="M289">
        <f ca="1"/>
        <v>0.59452054794520548</v>
      </c>
    </row>
    <row r="290" spans="12:13" x14ac:dyDescent="0.45">
      <c r="L290">
        <v>51040</v>
      </c>
      <c r="M290">
        <f ca="1"/>
        <v>4.9726027397260273</v>
      </c>
    </row>
    <row r="291" spans="12:13" x14ac:dyDescent="0.45">
      <c r="L291">
        <v>77790</v>
      </c>
      <c r="M291">
        <f ca="1"/>
        <v>2.9917808219178084</v>
      </c>
    </row>
    <row r="292" spans="12:13" x14ac:dyDescent="0.45">
      <c r="L292">
        <v>74390</v>
      </c>
      <c r="M292">
        <f ca="1"/>
        <v>2.5095890410958903</v>
      </c>
    </row>
    <row r="293" spans="12:13" x14ac:dyDescent="0.45">
      <c r="L293">
        <v>99575</v>
      </c>
      <c r="M293">
        <f ca="1"/>
        <v>2.7835616438356166</v>
      </c>
    </row>
    <row r="294" spans="12:13" x14ac:dyDescent="0.45">
      <c r="L294">
        <v>55440</v>
      </c>
      <c r="M294">
        <f ca="1"/>
        <v>3.4383561643835616</v>
      </c>
    </row>
    <row r="295" spans="12:13" x14ac:dyDescent="0.45">
      <c r="L295">
        <v>71670</v>
      </c>
      <c r="M295">
        <f ca="1"/>
        <v>1.536986301369863</v>
      </c>
    </row>
    <row r="296" spans="12:13" x14ac:dyDescent="0.45">
      <c r="L296">
        <v>84305</v>
      </c>
      <c r="M296">
        <f ca="1"/>
        <v>6.4301369863013695</v>
      </c>
    </row>
    <row r="297" spans="12:13" x14ac:dyDescent="0.45">
      <c r="L297">
        <v>103795</v>
      </c>
      <c r="M297">
        <f ca="1"/>
        <v>4.4000000000000004</v>
      </c>
    </row>
    <row r="298" spans="12:13" x14ac:dyDescent="0.45">
      <c r="L298">
        <v>89580</v>
      </c>
      <c r="M298">
        <f ca="1"/>
        <v>3.6712328767123288</v>
      </c>
    </row>
    <row r="299" spans="12:13" x14ac:dyDescent="0.45">
      <c r="L299">
        <v>78250</v>
      </c>
      <c r="M299">
        <f ca="1"/>
        <v>4.117808219178082</v>
      </c>
    </row>
    <row r="300" spans="12:13" x14ac:dyDescent="0.45">
      <c r="L300">
        <v>85080</v>
      </c>
      <c r="M300">
        <f ca="1"/>
        <v>3.8657534246575342</v>
      </c>
    </row>
    <row r="301" spans="12:13" x14ac:dyDescent="0.45">
      <c r="L301">
        <v>66340</v>
      </c>
      <c r="M301">
        <f ca="1"/>
        <v>6.6136986301369864</v>
      </c>
    </row>
    <row r="302" spans="12:13" x14ac:dyDescent="0.45">
      <c r="L302">
        <v>83555</v>
      </c>
      <c r="M302">
        <f ca="1"/>
        <v>5.4356164383561643</v>
      </c>
    </row>
    <row r="303" spans="12:13" x14ac:dyDescent="0.45">
      <c r="L303">
        <v>75510</v>
      </c>
      <c r="M303">
        <f ca="1"/>
        <v>2.2931506849315069</v>
      </c>
    </row>
    <row r="304" spans="12:13" x14ac:dyDescent="0.45">
      <c r="L304">
        <v>109640</v>
      </c>
      <c r="M304">
        <f ca="1"/>
        <v>1.7589041095890412</v>
      </c>
    </row>
    <row r="305" spans="12:13" x14ac:dyDescent="0.45">
      <c r="L305">
        <v>76770</v>
      </c>
      <c r="M305">
        <f ca="1"/>
        <v>4.3808219178082188</v>
      </c>
    </row>
    <row r="306" spans="12:13" x14ac:dyDescent="0.45">
      <c r="L306">
        <v>63100</v>
      </c>
      <c r="M306">
        <f ca="1"/>
        <v>0.18904109589041096</v>
      </c>
    </row>
    <row r="307" spans="12:13" x14ac:dyDescent="0.45">
      <c r="L307">
        <v>73385</v>
      </c>
      <c r="M307">
        <f ca="1"/>
        <v>1.3479452054794521</v>
      </c>
    </row>
    <row r="308" spans="12:13" x14ac:dyDescent="0.45">
      <c r="L308">
        <v>88535</v>
      </c>
      <c r="M308">
        <f ca="1"/>
        <v>2.9972602739726026</v>
      </c>
    </row>
    <row r="309" spans="12:13" x14ac:dyDescent="0.45">
      <c r="L309">
        <v>95910</v>
      </c>
      <c r="M309">
        <f ca="1"/>
        <v>3.106849315068493</v>
      </c>
    </row>
    <row r="310" spans="12:13" x14ac:dyDescent="0.45">
      <c r="L310">
        <v>92030</v>
      </c>
      <c r="M310">
        <f ca="1"/>
        <v>0.22465753424657534</v>
      </c>
    </row>
    <row r="311" spans="12:13" x14ac:dyDescent="0.45">
      <c r="L311">
        <v>78560</v>
      </c>
      <c r="M311">
        <f ca="1"/>
        <v>6.624657534246575</v>
      </c>
    </row>
    <row r="312" spans="12:13" x14ac:dyDescent="0.45">
      <c r="L312">
        <v>55755</v>
      </c>
      <c r="M312">
        <f ca="1"/>
        <v>1.8</v>
      </c>
    </row>
    <row r="313" spans="12:13" x14ac:dyDescent="0.45">
      <c r="L313">
        <v>71635</v>
      </c>
      <c r="M313">
        <f ca="1"/>
        <v>4.7424657534246579</v>
      </c>
    </row>
    <row r="314" spans="12:13" x14ac:dyDescent="0.45">
      <c r="L314">
        <v>74705</v>
      </c>
      <c r="M314">
        <f ca="1"/>
        <v>3.5287671232876714</v>
      </c>
    </row>
    <row r="315" spans="12:13" x14ac:dyDescent="0.45">
      <c r="L315">
        <v>63095</v>
      </c>
      <c r="M315">
        <f ca="1"/>
        <v>4.8684931506849312</v>
      </c>
    </row>
    <row r="316" spans="12:13" x14ac:dyDescent="0.45">
      <c r="L316">
        <v>101520</v>
      </c>
      <c r="M316">
        <f ca="1"/>
        <v>2.536986301369863</v>
      </c>
    </row>
    <row r="317" spans="12:13" x14ac:dyDescent="0.45">
      <c r="L317">
        <v>86280</v>
      </c>
      <c r="M317">
        <f ca="1"/>
        <v>5.7780821917808218</v>
      </c>
    </row>
    <row r="318" spans="12:13" x14ac:dyDescent="0.45">
      <c r="L318">
        <v>97970</v>
      </c>
      <c r="M318">
        <f ca="1"/>
        <v>5.0082191780821921</v>
      </c>
    </row>
    <row r="319" spans="12:13" x14ac:dyDescent="0.45">
      <c r="L319">
        <v>61905</v>
      </c>
      <c r="M319">
        <f ca="1"/>
        <v>3.8657534246575342</v>
      </c>
    </row>
    <row r="320" spans="12:13" x14ac:dyDescent="0.45">
      <c r="L320">
        <v>78385</v>
      </c>
      <c r="M320">
        <f ca="1"/>
        <v>2.1643835616438358</v>
      </c>
    </row>
    <row r="321" spans="12:13" x14ac:dyDescent="0.45">
      <c r="L321">
        <v>72665</v>
      </c>
      <c r="M321">
        <f ca="1"/>
        <v>6.4821917808219176</v>
      </c>
    </row>
    <row r="322" spans="12:13" x14ac:dyDescent="0.45">
      <c r="L322">
        <v>70980</v>
      </c>
      <c r="M322">
        <f ca="1"/>
        <v>1.5315068493150685</v>
      </c>
    </row>
    <row r="323" spans="12:13" x14ac:dyDescent="0.45">
      <c r="L323">
        <v>73675</v>
      </c>
      <c r="M323">
        <f ca="1"/>
        <v>0.13150684931506848</v>
      </c>
    </row>
    <row r="324" spans="12:13" x14ac:dyDescent="0.45">
      <c r="L324">
        <v>75170</v>
      </c>
      <c r="M324">
        <f ca="1"/>
        <v>0.19178082191780821</v>
      </c>
    </row>
    <row r="325" spans="12:13" x14ac:dyDescent="0.45">
      <c r="L325">
        <v>48230</v>
      </c>
      <c r="M325">
        <f ca="1"/>
        <v>4.4821917808219176</v>
      </c>
    </row>
    <row r="326" spans="12:13" x14ac:dyDescent="0.45">
      <c r="L326">
        <v>98040</v>
      </c>
      <c r="M326">
        <f ca="1"/>
        <v>5.4547945205479449</v>
      </c>
    </row>
    <row r="327" spans="12:13" x14ac:dyDescent="0.45">
      <c r="L327">
        <v>72160</v>
      </c>
      <c r="M327">
        <f ca="1"/>
        <v>1.536986301369863</v>
      </c>
    </row>
    <row r="328" spans="12:13" x14ac:dyDescent="0.45">
      <c r="L328">
        <v>54345</v>
      </c>
      <c r="M328">
        <f ca="1"/>
        <v>4.7835616438356166</v>
      </c>
    </row>
    <row r="329" spans="12:13" x14ac:dyDescent="0.45">
      <c r="L329">
        <v>73310</v>
      </c>
      <c r="M329">
        <f ca="1"/>
        <v>2.2931506849315069</v>
      </c>
    </row>
    <row r="330" spans="12:13" x14ac:dyDescent="0.45">
      <c r="L330">
        <v>55695</v>
      </c>
      <c r="M330">
        <f ca="1"/>
        <v>4.9315068493150687</v>
      </c>
    </row>
    <row r="331" spans="12:13" x14ac:dyDescent="0.45">
      <c r="L331">
        <v>96935</v>
      </c>
      <c r="M331">
        <f ca="1"/>
        <v>3.7095890410958905</v>
      </c>
    </row>
    <row r="332" spans="12:13" x14ac:dyDescent="0.45">
      <c r="L332">
        <v>94750</v>
      </c>
      <c r="M332">
        <f ca="1"/>
        <v>3.8438356164383563</v>
      </c>
    </row>
    <row r="333" spans="12:13" x14ac:dyDescent="0.45">
      <c r="L333">
        <v>81935</v>
      </c>
      <c r="M333">
        <f ca="1"/>
        <v>0.69863013698630139</v>
      </c>
    </row>
    <row r="334" spans="12:13" x14ac:dyDescent="0.45">
      <c r="L334">
        <v>75800</v>
      </c>
      <c r="M334">
        <f ca="1"/>
        <v>5.7068493150684931</v>
      </c>
    </row>
    <row r="335" spans="12:13" x14ac:dyDescent="0.45">
      <c r="L335">
        <v>70035</v>
      </c>
      <c r="M335">
        <f ca="1"/>
        <v>3.1260273972602741</v>
      </c>
    </row>
    <row r="336" spans="12:13" x14ac:dyDescent="0.45">
      <c r="L336">
        <v>79120</v>
      </c>
      <c r="M336">
        <f ca="1"/>
        <v>0.67945205479452053</v>
      </c>
    </row>
    <row r="337" spans="12:13" x14ac:dyDescent="0.45">
      <c r="L337">
        <v>77970</v>
      </c>
      <c r="M337">
        <f ca="1"/>
        <v>3.8684931506849316</v>
      </c>
    </row>
    <row r="338" spans="12:13" x14ac:dyDescent="0.45">
      <c r="L338">
        <v>48230</v>
      </c>
      <c r="M338">
        <f ca="1"/>
        <v>2.4602739726027396</v>
      </c>
    </row>
    <row r="339" spans="12:13" x14ac:dyDescent="0.45">
      <c r="L339">
        <v>65095</v>
      </c>
      <c r="M339">
        <f ca="1"/>
        <v>3.871232876712329</v>
      </c>
    </row>
    <row r="340" spans="12:13" x14ac:dyDescent="0.45">
      <c r="L340">
        <v>91730</v>
      </c>
      <c r="M340">
        <f ca="1"/>
        <v>2.5342465753424657</v>
      </c>
    </row>
    <row r="341" spans="12:13" x14ac:dyDescent="0.45">
      <c r="L341">
        <v>73535</v>
      </c>
      <c r="M341">
        <f ca="1"/>
        <v>-9.3150684931506855E-2</v>
      </c>
    </row>
    <row r="342" spans="12:13" x14ac:dyDescent="0.45">
      <c r="L342">
        <v>70490</v>
      </c>
      <c r="M342">
        <f ca="1"/>
        <v>1.8904109589041096</v>
      </c>
    </row>
    <row r="343" spans="12:13" x14ac:dyDescent="0.45">
      <c r="L343">
        <v>73545</v>
      </c>
      <c r="M343">
        <f ca="1"/>
        <v>6.1287671232876715</v>
      </c>
    </row>
    <row r="344" spans="12:13" x14ac:dyDescent="0.45">
      <c r="L344">
        <v>60945</v>
      </c>
      <c r="M344">
        <f ca="1"/>
        <v>3.9643835616438357</v>
      </c>
    </row>
    <row r="345" spans="12:13" x14ac:dyDescent="0.45">
      <c r="L345">
        <v>57415</v>
      </c>
      <c r="M345">
        <f ca="1"/>
        <v>3.7780821917808218</v>
      </c>
    </row>
    <row r="346" spans="12:13" x14ac:dyDescent="0.45">
      <c r="L346">
        <v>65320</v>
      </c>
      <c r="M346">
        <f ca="1"/>
        <v>5.8575342465753426</v>
      </c>
    </row>
    <row r="347" spans="12:13" x14ac:dyDescent="0.45">
      <c r="L347">
        <v>68210</v>
      </c>
      <c r="M347">
        <f ca="1"/>
        <v>5.1972602739726028</v>
      </c>
    </row>
    <row r="348" spans="12:13" x14ac:dyDescent="0.45">
      <c r="L348">
        <v>48230</v>
      </c>
      <c r="M348">
        <f ca="1"/>
        <v>5.8684931506849312</v>
      </c>
    </row>
    <row r="349" spans="12:13" x14ac:dyDescent="0.45">
      <c r="L349">
        <v>61255</v>
      </c>
      <c r="M349">
        <f ca="1"/>
        <v>3.010958904109589</v>
      </c>
    </row>
    <row r="350" spans="12:13" x14ac:dyDescent="0.45">
      <c r="L350">
        <v>78595</v>
      </c>
      <c r="M350">
        <f ca="1"/>
        <v>5.0630136986301366</v>
      </c>
    </row>
    <row r="351" spans="12:13" x14ac:dyDescent="0.45">
      <c r="L351">
        <v>57690</v>
      </c>
      <c r="M351">
        <f ca="1"/>
        <v>4.8657534246575347</v>
      </c>
    </row>
    <row r="352" spans="12:13" x14ac:dyDescent="0.45">
      <c r="L352">
        <v>52730</v>
      </c>
      <c r="M352">
        <f ca="1"/>
        <v>5.1890410958904107</v>
      </c>
    </row>
    <row r="353" spans="12:13" x14ac:dyDescent="0.45">
      <c r="L353">
        <v>80255</v>
      </c>
      <c r="M353">
        <f ca="1"/>
        <v>0.80547945205479454</v>
      </c>
    </row>
    <row r="354" spans="12:13" x14ac:dyDescent="0.45">
      <c r="L354">
        <v>116260</v>
      </c>
      <c r="M354">
        <f ca="1"/>
        <v>6.3917808219178083</v>
      </c>
    </row>
    <row r="355" spans="12:13" x14ac:dyDescent="0.45">
      <c r="L355">
        <v>78150</v>
      </c>
      <c r="M355">
        <f ca="1"/>
        <v>7.9452054794520555E-2</v>
      </c>
    </row>
    <row r="356" spans="12:13" x14ac:dyDescent="0.45">
      <c r="L356">
        <v>75230</v>
      </c>
      <c r="M356">
        <f ca="1"/>
        <v>0.73972602739726023</v>
      </c>
    </row>
    <row r="357" spans="12:13" x14ac:dyDescent="0.45">
      <c r="L357">
        <v>110380</v>
      </c>
      <c r="M357">
        <f ca="1"/>
        <v>6.1643835616438354</v>
      </c>
    </row>
    <row r="358" spans="12:13" x14ac:dyDescent="0.45">
      <c r="L358">
        <v>48545</v>
      </c>
      <c r="M358">
        <f ca="1"/>
        <v>0.29315068493150687</v>
      </c>
    </row>
    <row r="359" spans="12:13" x14ac:dyDescent="0.45">
      <c r="L359">
        <v>86710</v>
      </c>
      <c r="M359">
        <f ca="1"/>
        <v>3.4383561643835616</v>
      </c>
    </row>
    <row r="360" spans="12:13" x14ac:dyDescent="0.45">
      <c r="L360">
        <v>75975</v>
      </c>
      <c r="M360">
        <f ca="1"/>
        <v>1.3287671232876712</v>
      </c>
    </row>
    <row r="361" spans="12:13" x14ac:dyDescent="0.45">
      <c r="L361">
        <v>70430</v>
      </c>
      <c r="M361">
        <f ca="1"/>
        <v>3.3150684931506849</v>
      </c>
    </row>
    <row r="362" spans="12:13" x14ac:dyDescent="0.45">
      <c r="L362">
        <v>99735</v>
      </c>
      <c r="M362">
        <f ca="1"/>
        <v>5.2739726027397262</v>
      </c>
    </row>
    <row r="363" spans="12:13" x14ac:dyDescent="0.45">
      <c r="L363">
        <v>50410</v>
      </c>
      <c r="M363">
        <f ca="1"/>
        <v>1.1726027397260275</v>
      </c>
    </row>
    <row r="364" spans="12:13" x14ac:dyDescent="0.45">
      <c r="L364">
        <v>56720</v>
      </c>
      <c r="M364">
        <f ca="1"/>
        <v>4.2219178082191782</v>
      </c>
    </row>
    <row r="365" spans="12:13" x14ac:dyDescent="0.45">
      <c r="L365">
        <v>74980</v>
      </c>
      <c r="M365">
        <f ca="1"/>
        <v>3.3397260273972602</v>
      </c>
    </row>
    <row r="366" spans="12:13" x14ac:dyDescent="0.45">
      <c r="L366">
        <v>89365</v>
      </c>
      <c r="M366">
        <f ca="1"/>
        <v>5.6191780821917812</v>
      </c>
    </row>
    <row r="367" spans="12:13" x14ac:dyDescent="0.45">
      <c r="L367">
        <v>58315</v>
      </c>
      <c r="M367">
        <f ca="1"/>
        <v>1.5698630136986302</v>
      </c>
    </row>
    <row r="368" spans="12:13" x14ac:dyDescent="0.45">
      <c r="L368">
        <v>89290</v>
      </c>
      <c r="M368">
        <f ca="1"/>
        <v>1.284931506849315</v>
      </c>
    </row>
    <row r="369" spans="12:13" x14ac:dyDescent="0.45">
      <c r="L369">
        <v>52095</v>
      </c>
      <c r="M369">
        <f ca="1"/>
        <v>4.7424657534246579</v>
      </c>
    </row>
    <row r="370" spans="12:13" x14ac:dyDescent="0.45">
      <c r="L370">
        <v>84835</v>
      </c>
      <c r="M370">
        <f ca="1"/>
        <v>1.178082191780822</v>
      </c>
    </row>
    <row r="371" spans="12:13" x14ac:dyDescent="0.45">
      <c r="L371">
        <v>59385</v>
      </c>
      <c r="M371">
        <f ca="1"/>
        <v>4.0767123287671234</v>
      </c>
    </row>
    <row r="372" spans="12:13" x14ac:dyDescent="0.45">
      <c r="L372">
        <v>89560</v>
      </c>
      <c r="M372">
        <f ca="1"/>
        <v>3.506849315068493</v>
      </c>
    </row>
    <row r="373" spans="12:13" x14ac:dyDescent="0.45">
      <c r="L373">
        <v>67995</v>
      </c>
      <c r="M373">
        <f ca="1"/>
        <v>1.1808219178082191</v>
      </c>
    </row>
    <row r="374" spans="12:13" x14ac:dyDescent="0.45">
      <c r="L374">
        <v>92725</v>
      </c>
      <c r="M374">
        <f ca="1"/>
        <v>2.463013698630137</v>
      </c>
    </row>
    <row r="375" spans="12:13" x14ac:dyDescent="0.45">
      <c r="L375">
        <v>72650</v>
      </c>
      <c r="M375">
        <f ca="1"/>
        <v>3.4684931506849317</v>
      </c>
    </row>
    <row r="376" spans="12:13" x14ac:dyDescent="0.45">
      <c r="L376">
        <v>90295</v>
      </c>
      <c r="M376">
        <f ca="1"/>
        <v>2.9205479452054797</v>
      </c>
    </row>
    <row r="377" spans="12:13" x14ac:dyDescent="0.45">
      <c r="L377">
        <v>48230</v>
      </c>
      <c r="M377">
        <f ca="1"/>
        <v>0.54794520547945202</v>
      </c>
    </row>
    <row r="378" spans="12:13" x14ac:dyDescent="0.45">
      <c r="L378">
        <v>84775</v>
      </c>
      <c r="M378">
        <f ca="1"/>
        <v>5.3178082191780822</v>
      </c>
    </row>
    <row r="379" spans="12:13" x14ac:dyDescent="0.45">
      <c r="L379">
        <v>94055</v>
      </c>
      <c r="M379">
        <f ca="1"/>
        <v>5.4465753424657537</v>
      </c>
    </row>
    <row r="380" spans="12:13" x14ac:dyDescent="0.45">
      <c r="L380">
        <v>83865</v>
      </c>
      <c r="M380">
        <f ca="1"/>
        <v>0.93150684931506844</v>
      </c>
    </row>
    <row r="381" spans="12:13" x14ac:dyDescent="0.45">
      <c r="L381">
        <v>87545</v>
      </c>
      <c r="M381">
        <f ca="1"/>
        <v>2.6958904109589041</v>
      </c>
    </row>
    <row r="382" spans="12:13" x14ac:dyDescent="0.45">
      <c r="L382">
        <v>61465</v>
      </c>
      <c r="M382">
        <f ca="1"/>
        <v>2.1863013698630138</v>
      </c>
    </row>
    <row r="383" spans="12:13" x14ac:dyDescent="0.45">
      <c r="L383">
        <v>111590</v>
      </c>
      <c r="M383">
        <f ca="1"/>
        <v>4.7808219178082192</v>
      </c>
    </row>
    <row r="384" spans="12:13" x14ac:dyDescent="0.45">
      <c r="L384">
        <v>91530</v>
      </c>
      <c r="M384">
        <f ca="1"/>
        <v>4.3013698630136989</v>
      </c>
    </row>
    <row r="385" spans="12:13" x14ac:dyDescent="0.45">
      <c r="L385">
        <v>98240</v>
      </c>
      <c r="M385">
        <f ca="1"/>
        <v>4.5616438356164384</v>
      </c>
    </row>
    <row r="386" spans="12:13" x14ac:dyDescent="0.45">
      <c r="L386">
        <v>94065</v>
      </c>
      <c r="M386">
        <f ca="1"/>
        <v>0.13698630136986301</v>
      </c>
    </row>
    <row r="387" spans="12:13" x14ac:dyDescent="0.45">
      <c r="L387">
        <v>80340</v>
      </c>
      <c r="M387">
        <f ca="1"/>
        <v>5.7917808219178086</v>
      </c>
    </row>
    <row r="388" spans="12:13" x14ac:dyDescent="0.45">
      <c r="L388">
        <v>78315</v>
      </c>
      <c r="M388">
        <f ca="1"/>
        <v>6.7643835616438359</v>
      </c>
    </row>
    <row r="389" spans="12:13" x14ac:dyDescent="0.45">
      <c r="L389">
        <v>67365</v>
      </c>
      <c r="M389">
        <f ca="1"/>
        <v>6.3369863013698629</v>
      </c>
    </row>
    <row r="390" spans="12:13" x14ac:dyDescent="0.45">
      <c r="L390">
        <v>59355</v>
      </c>
      <c r="M390">
        <f ca="1"/>
        <v>0.84109589041095889</v>
      </c>
    </row>
    <row r="391" spans="12:13" x14ac:dyDescent="0.45">
      <c r="L391">
        <v>106640</v>
      </c>
      <c r="M391">
        <f ca="1"/>
        <v>1.7232876712328766</v>
      </c>
    </row>
    <row r="392" spans="12:13" x14ac:dyDescent="0.45">
      <c r="L392">
        <v>68640</v>
      </c>
      <c r="M392">
        <f ca="1"/>
        <v>4.8767123287671232</v>
      </c>
    </row>
    <row r="393" spans="12:13" x14ac:dyDescent="0.45">
      <c r="L393">
        <v>74995</v>
      </c>
      <c r="M393">
        <f ca="1"/>
        <v>5.2575342465753421</v>
      </c>
    </row>
    <row r="394" spans="12:13" x14ac:dyDescent="0.45">
      <c r="L394">
        <v>57050</v>
      </c>
      <c r="M394">
        <f ca="1"/>
        <v>5.3205479452054796</v>
      </c>
    </row>
    <row r="395" spans="12:13" x14ac:dyDescent="0.45">
      <c r="L395">
        <v>66875</v>
      </c>
      <c r="M395">
        <f ca="1"/>
        <v>4.0383561643835613</v>
      </c>
    </row>
    <row r="396" spans="12:13" x14ac:dyDescent="0.45">
      <c r="L396">
        <v>84495</v>
      </c>
      <c r="M396">
        <f ca="1"/>
        <v>5.3205479452054796</v>
      </c>
    </row>
    <row r="397" spans="12:13" x14ac:dyDescent="0.45">
      <c r="L397">
        <v>84145</v>
      </c>
      <c r="M397">
        <f ca="1"/>
        <v>3.7835616438356166</v>
      </c>
    </row>
    <row r="398" spans="12:13" x14ac:dyDescent="0.45">
      <c r="L398">
        <v>64740</v>
      </c>
      <c r="M398">
        <f ca="1"/>
        <v>1.6986301369863013</v>
      </c>
    </row>
    <row r="399" spans="12:13" x14ac:dyDescent="0.45">
      <c r="L399">
        <v>93395</v>
      </c>
      <c r="M399">
        <f ca="1"/>
        <v>5.558904109589041</v>
      </c>
    </row>
    <row r="400" spans="12:13" x14ac:dyDescent="0.45">
      <c r="L400">
        <v>77575</v>
      </c>
      <c r="M400">
        <f ca="1"/>
        <v>3.6767123287671235</v>
      </c>
    </row>
    <row r="401" spans="12:13" x14ac:dyDescent="0.45">
      <c r="L401">
        <v>92615</v>
      </c>
      <c r="M401">
        <f ca="1"/>
        <v>5.6547945205479451</v>
      </c>
    </row>
    <row r="402" spans="12:13" x14ac:dyDescent="0.45">
      <c r="L402">
        <v>95320</v>
      </c>
      <c r="M402">
        <f ca="1"/>
        <v>2.6821917808219178</v>
      </c>
    </row>
    <row r="403" spans="12:13" x14ac:dyDescent="0.45">
      <c r="L403">
        <v>60005</v>
      </c>
      <c r="M403">
        <f ca="1"/>
        <v>1.9671232876712328</v>
      </c>
    </row>
    <row r="404" spans="12:13" x14ac:dyDescent="0.45">
      <c r="L404">
        <v>87060</v>
      </c>
      <c r="M404">
        <f ca="1"/>
        <v>2.8904109589041096</v>
      </c>
    </row>
    <row r="405" spans="12:13" x14ac:dyDescent="0.45">
      <c r="L405">
        <v>113810</v>
      </c>
      <c r="M405">
        <f ca="1"/>
        <v>3.2301369863013698</v>
      </c>
    </row>
    <row r="406" spans="12:13" x14ac:dyDescent="0.45">
      <c r="L406">
        <v>80765</v>
      </c>
      <c r="M406">
        <f ca="1"/>
        <v>3.7698630136986302</v>
      </c>
    </row>
    <row r="407" spans="12:13" x14ac:dyDescent="0.45">
      <c r="L407">
        <v>82990</v>
      </c>
      <c r="M407">
        <f ca="1"/>
        <v>6.5178082191780824</v>
      </c>
    </row>
    <row r="408" spans="12:13" x14ac:dyDescent="0.45">
      <c r="L408">
        <v>73175</v>
      </c>
      <c r="M408">
        <f ca="1"/>
        <v>0.71232876712328763</v>
      </c>
    </row>
    <row r="409" spans="12:13" x14ac:dyDescent="0.45">
      <c r="L409">
        <v>110130</v>
      </c>
      <c r="M409">
        <f ca="1"/>
        <v>6.3561643835616435</v>
      </c>
    </row>
    <row r="410" spans="12:13" x14ac:dyDescent="0.45">
      <c r="L410">
        <v>83830</v>
      </c>
      <c r="M410">
        <f ca="1"/>
        <v>5.4356164383561643</v>
      </c>
    </row>
    <row r="411" spans="12:13" x14ac:dyDescent="0.45">
      <c r="L411">
        <v>67445</v>
      </c>
      <c r="M411">
        <f ca="1"/>
        <v>4.0575342465753428</v>
      </c>
    </row>
    <row r="412" spans="12:13" x14ac:dyDescent="0.45">
      <c r="L412">
        <v>66605</v>
      </c>
      <c r="M412">
        <f ca="1"/>
        <v>4.2</v>
      </c>
    </row>
    <row r="413" spans="12:13" x14ac:dyDescent="0.45">
      <c r="L413">
        <v>87165</v>
      </c>
      <c r="M413">
        <f ca="1"/>
        <v>2.9534246575342467</v>
      </c>
    </row>
    <row r="414" spans="12:13" x14ac:dyDescent="0.45">
      <c r="L414">
        <v>79410</v>
      </c>
      <c r="M414">
        <f ca="1"/>
        <v>0.95616438356164379</v>
      </c>
    </row>
    <row r="415" spans="12:13" x14ac:dyDescent="0.45">
      <c r="L415">
        <v>54455</v>
      </c>
      <c r="M415">
        <f ca="1"/>
        <v>3.0520547945205481</v>
      </c>
    </row>
    <row r="416" spans="12:13" x14ac:dyDescent="0.45">
      <c r="L416">
        <v>79340</v>
      </c>
      <c r="M416">
        <f ca="1"/>
        <v>-3.0136986301369864E-2</v>
      </c>
    </row>
    <row r="417" spans="12:13" x14ac:dyDescent="0.45">
      <c r="L417">
        <v>90635</v>
      </c>
      <c r="M417">
        <f ca="1"/>
        <v>2.2904109589041095</v>
      </c>
    </row>
    <row r="418" spans="12:13" x14ac:dyDescent="0.45">
      <c r="L418">
        <v>86230</v>
      </c>
      <c r="M418">
        <f ca="1"/>
        <v>6.6821917808219178</v>
      </c>
    </row>
    <row r="419" spans="12:13" x14ac:dyDescent="0.45">
      <c r="L419">
        <v>71170</v>
      </c>
      <c r="M419">
        <f ca="1"/>
        <v>6.6191780821917812</v>
      </c>
    </row>
    <row r="420" spans="12:13" x14ac:dyDescent="0.45">
      <c r="L420">
        <v>70725</v>
      </c>
      <c r="M420">
        <f ca="1"/>
        <v>2.1917808219178081</v>
      </c>
    </row>
    <row r="421" spans="12:13" x14ac:dyDescent="0.45">
      <c r="L421">
        <v>48230</v>
      </c>
      <c r="M421">
        <f ca="1"/>
        <v>2.3479452054794518</v>
      </c>
    </row>
    <row r="422" spans="12:13" x14ac:dyDescent="0.45">
      <c r="L422">
        <v>80775</v>
      </c>
      <c r="M422">
        <f ca="1"/>
        <v>4.4821917808219176</v>
      </c>
    </row>
    <row r="423" spans="12:13" x14ac:dyDescent="0.45">
      <c r="L423">
        <v>82740</v>
      </c>
      <c r="M423">
        <f ca="1"/>
        <v>3.2465753424657535</v>
      </c>
    </row>
    <row r="424" spans="12:13" x14ac:dyDescent="0.45">
      <c r="L424">
        <v>76270</v>
      </c>
      <c r="M424">
        <f ca="1"/>
        <v>3.441095890410959</v>
      </c>
    </row>
    <row r="425" spans="12:13" x14ac:dyDescent="0.45">
      <c r="L425">
        <v>76785</v>
      </c>
      <c r="M425">
        <f ca="1"/>
        <v>6.9013698630136986</v>
      </c>
    </row>
    <row r="426" spans="12:13" x14ac:dyDescent="0.45">
      <c r="L426">
        <v>74850</v>
      </c>
      <c r="M426">
        <f ca="1"/>
        <v>5.4657534246575343</v>
      </c>
    </row>
    <row r="427" spans="12:13" x14ac:dyDescent="0.45">
      <c r="L427">
        <v>61850</v>
      </c>
      <c r="M427">
        <f ca="1"/>
        <v>-3.0136986301369864E-2</v>
      </c>
    </row>
    <row r="428" spans="12:13" x14ac:dyDescent="0.45">
      <c r="L428">
        <v>104345</v>
      </c>
      <c r="M428">
        <f ca="1"/>
        <v>6.4356164383561643</v>
      </c>
    </row>
    <row r="429" spans="12:13" x14ac:dyDescent="0.45">
      <c r="L429">
        <v>58225</v>
      </c>
      <c r="M429">
        <f ca="1"/>
        <v>1.6657534246575343</v>
      </c>
    </row>
    <row r="430" spans="12:13" x14ac:dyDescent="0.45">
      <c r="L430">
        <v>48230</v>
      </c>
      <c r="M430">
        <f ca="1"/>
        <v>2.1780821917808217</v>
      </c>
    </row>
    <row r="431" spans="12:13" x14ac:dyDescent="0.45">
      <c r="L431">
        <v>78365</v>
      </c>
      <c r="M431">
        <f ca="1"/>
        <v>6.1506849315068495</v>
      </c>
    </row>
    <row r="432" spans="12:13" x14ac:dyDescent="0.45">
      <c r="L432">
        <v>87840</v>
      </c>
      <c r="M432">
        <f ca="1"/>
        <v>1.3123287671232877</v>
      </c>
    </row>
    <row r="433" spans="12:13" x14ac:dyDescent="0.45">
      <c r="L433">
        <v>80705</v>
      </c>
      <c r="M433">
        <f ca="1"/>
        <v>4.1452054794520548</v>
      </c>
    </row>
    <row r="434" spans="12:13" x14ac:dyDescent="0.45">
      <c r="L434">
        <v>96460</v>
      </c>
      <c r="M434">
        <f ca="1"/>
        <v>5.8684931506849312</v>
      </c>
    </row>
    <row r="435" spans="12:13" x14ac:dyDescent="0.45">
      <c r="L435">
        <v>75345</v>
      </c>
      <c r="M435">
        <f ca="1"/>
        <v>3.463013698630137</v>
      </c>
    </row>
    <row r="436" spans="12:13" x14ac:dyDescent="0.45">
      <c r="L436">
        <v>69065</v>
      </c>
      <c r="M436">
        <f ca="1"/>
        <v>4.6657534246575345</v>
      </c>
    </row>
    <row r="437" spans="12:13" x14ac:dyDescent="0.45">
      <c r="L437">
        <v>80825</v>
      </c>
      <c r="M437">
        <f ca="1"/>
        <v>3.4986301369863013</v>
      </c>
    </row>
    <row r="438" spans="12:13" x14ac:dyDescent="0.45">
      <c r="L438">
        <v>87175</v>
      </c>
      <c r="M438">
        <f ca="1"/>
        <v>4.463013698630137</v>
      </c>
    </row>
    <row r="439" spans="12:13" x14ac:dyDescent="0.45">
      <c r="L439">
        <v>84120</v>
      </c>
      <c r="M439">
        <f ca="1"/>
        <v>1.484931506849315</v>
      </c>
    </row>
    <row r="440" spans="12:13" x14ac:dyDescent="0.45">
      <c r="L440">
        <v>97170</v>
      </c>
      <c r="M440">
        <f ca="1"/>
        <v>6.8</v>
      </c>
    </row>
    <row r="441" spans="12:13" x14ac:dyDescent="0.45">
      <c r="L441">
        <v>59055</v>
      </c>
      <c r="M441">
        <f ca="1"/>
        <v>1.6191780821917807</v>
      </c>
    </row>
    <row r="442" spans="12:13" x14ac:dyDescent="0.45">
      <c r="L442">
        <v>48230</v>
      </c>
      <c r="M442">
        <f ca="1"/>
        <v>1.6986301369863013</v>
      </c>
    </row>
    <row r="443" spans="12:13" x14ac:dyDescent="0.45">
      <c r="L443">
        <v>69865</v>
      </c>
      <c r="M443">
        <f ca="1"/>
        <v>0.22739726027397261</v>
      </c>
    </row>
    <row r="444" spans="12:13" x14ac:dyDescent="0.45">
      <c r="L444">
        <v>83180</v>
      </c>
      <c r="M444">
        <f ca="1"/>
        <v>4.0246575342465754</v>
      </c>
    </row>
    <row r="445" spans="12:13" x14ac:dyDescent="0.45">
      <c r="L445">
        <v>80455</v>
      </c>
      <c r="M445">
        <f ca="1"/>
        <v>-7.6712328767123292E-2</v>
      </c>
    </row>
    <row r="446" spans="12:13" x14ac:dyDescent="0.45">
      <c r="L446">
        <v>90095</v>
      </c>
      <c r="M446">
        <f ca="1"/>
        <v>5.4794520547945202</v>
      </c>
    </row>
    <row r="447" spans="12:13" x14ac:dyDescent="0.45">
      <c r="L447">
        <v>86225</v>
      </c>
      <c r="M447">
        <f ca="1"/>
        <v>6.602739726027397</v>
      </c>
    </row>
    <row r="448" spans="12:13" x14ac:dyDescent="0.45">
      <c r="L448">
        <v>50470</v>
      </c>
      <c r="M448">
        <f ca="1"/>
        <v>0.47397260273972602</v>
      </c>
    </row>
    <row r="449" spans="12:13" x14ac:dyDescent="0.45">
      <c r="L449">
        <v>67510</v>
      </c>
      <c r="M449">
        <f ca="1"/>
        <v>4.2931506849315069</v>
      </c>
    </row>
    <row r="450" spans="12:13" x14ac:dyDescent="0.45">
      <c r="L450">
        <v>48230</v>
      </c>
      <c r="M450">
        <f ca="1"/>
        <v>1.1726027397260275</v>
      </c>
    </row>
    <row r="451" spans="12:13" x14ac:dyDescent="0.45">
      <c r="L451">
        <v>86235</v>
      </c>
      <c r="M451">
        <f ca="1"/>
        <v>2.4</v>
      </c>
    </row>
    <row r="452" spans="12:13" x14ac:dyDescent="0.45">
      <c r="L452">
        <v>74245</v>
      </c>
      <c r="M452">
        <f ca="1"/>
        <v>5.9808219178082194</v>
      </c>
    </row>
    <row r="453" spans="12:13" x14ac:dyDescent="0.45">
      <c r="L453">
        <v>55450</v>
      </c>
      <c r="M453">
        <f ca="1"/>
        <v>6.6821917808219178</v>
      </c>
    </row>
    <row r="454" spans="12:13" x14ac:dyDescent="0.45">
      <c r="L454">
        <v>57640</v>
      </c>
      <c r="M454">
        <f ca="1"/>
        <v>-7.3972602739726029E-2</v>
      </c>
    </row>
    <row r="455" spans="12:13" x14ac:dyDescent="0.45">
      <c r="L455">
        <v>58270</v>
      </c>
      <c r="M455">
        <f ca="1"/>
        <v>2.43013698630137</v>
      </c>
    </row>
    <row r="456" spans="12:13" x14ac:dyDescent="0.45">
      <c r="L456">
        <v>83225</v>
      </c>
      <c r="M456">
        <f ca="1"/>
        <v>0.59726027397260273</v>
      </c>
    </row>
    <row r="457" spans="12:13" x14ac:dyDescent="0.45">
      <c r="L457">
        <v>65445</v>
      </c>
      <c r="M457">
        <f ca="1"/>
        <v>0.70958904109589038</v>
      </c>
    </row>
    <row r="458" spans="12:13" x14ac:dyDescent="0.45">
      <c r="L458">
        <v>88305</v>
      </c>
      <c r="M458">
        <f ca="1"/>
        <v>2.8109589041095893</v>
      </c>
    </row>
    <row r="459" spans="12:13" x14ac:dyDescent="0.45">
      <c r="L459">
        <v>69880</v>
      </c>
      <c r="M459">
        <f ca="1"/>
        <v>4.602739726027397</v>
      </c>
    </row>
    <row r="460" spans="12:13" x14ac:dyDescent="0.45">
      <c r="L460">
        <v>77715</v>
      </c>
      <c r="M460">
        <f ca="1"/>
        <v>0.50684931506849318</v>
      </c>
    </row>
    <row r="461" spans="12:13" x14ac:dyDescent="0.45">
      <c r="L461">
        <v>90325</v>
      </c>
      <c r="M461">
        <f ca="1"/>
        <v>5.4821917808219176</v>
      </c>
    </row>
    <row r="462" spans="12:13" x14ac:dyDescent="0.45">
      <c r="L462">
        <v>81580</v>
      </c>
      <c r="M462">
        <f ca="1"/>
        <v>6.3643835616438356</v>
      </c>
    </row>
    <row r="463" spans="12:13" x14ac:dyDescent="0.45">
      <c r="L463">
        <v>48950</v>
      </c>
      <c r="M463">
        <f ca="1"/>
        <v>3.7123287671232879</v>
      </c>
    </row>
    <row r="464" spans="12:13" x14ac:dyDescent="0.45">
      <c r="L464">
        <v>109525</v>
      </c>
      <c r="M464">
        <f ca="1"/>
        <v>1.1452054794520548</v>
      </c>
    </row>
    <row r="465" spans="12:13" x14ac:dyDescent="0.45">
      <c r="L465">
        <v>104760</v>
      </c>
      <c r="M465">
        <f ca="1"/>
        <v>3.5424657534246577</v>
      </c>
    </row>
    <row r="466" spans="12:13" x14ac:dyDescent="0.45">
      <c r="L466">
        <v>97920</v>
      </c>
      <c r="M466">
        <f ca="1"/>
        <v>3.5780821917808221</v>
      </c>
    </row>
    <row r="467" spans="12:13" x14ac:dyDescent="0.45">
      <c r="L467">
        <v>58720</v>
      </c>
      <c r="M467">
        <f ca="1"/>
        <v>0.62465753424657533</v>
      </c>
    </row>
    <row r="468" spans="12:13" x14ac:dyDescent="0.45">
      <c r="L468">
        <v>65140</v>
      </c>
      <c r="M468">
        <f ca="1"/>
        <v>0.8</v>
      </c>
    </row>
    <row r="469" spans="12:13" x14ac:dyDescent="0.45">
      <c r="L469">
        <v>111165</v>
      </c>
      <c r="M469">
        <f ca="1"/>
        <v>2.0136986301369864</v>
      </c>
    </row>
    <row r="470" spans="12:13" x14ac:dyDescent="0.45">
      <c r="L470">
        <v>104350</v>
      </c>
      <c r="M470">
        <f ca="1"/>
        <v>6.2191780821917808</v>
      </c>
    </row>
    <row r="471" spans="12:13" x14ac:dyDescent="0.45">
      <c r="L471">
        <v>114595</v>
      </c>
      <c r="M471">
        <f ca="1"/>
        <v>6.4767123287671229</v>
      </c>
    </row>
    <row r="472" spans="12:13" x14ac:dyDescent="0.45">
      <c r="L472">
        <v>63995</v>
      </c>
      <c r="M472">
        <f ca="1"/>
        <v>6.2493150684931509</v>
      </c>
    </row>
    <row r="473" spans="12:13" x14ac:dyDescent="0.45">
      <c r="L473">
        <v>61820</v>
      </c>
      <c r="M473">
        <f ca="1"/>
        <v>0.26027397260273971</v>
      </c>
    </row>
    <row r="474" spans="12:13" x14ac:dyDescent="0.45">
      <c r="L474">
        <v>59490</v>
      </c>
      <c r="M474">
        <f ca="1"/>
        <v>0.30684931506849317</v>
      </c>
    </row>
    <row r="475" spans="12:13" x14ac:dyDescent="0.45">
      <c r="L475">
        <v>84460</v>
      </c>
      <c r="M475">
        <f ca="1"/>
        <v>6.3397260273972602</v>
      </c>
    </row>
    <row r="476" spans="12:13" x14ac:dyDescent="0.45">
      <c r="L476">
        <v>49380</v>
      </c>
      <c r="M476">
        <f ca="1"/>
        <v>4.6630136986301371</v>
      </c>
    </row>
    <row r="477" spans="12:13" x14ac:dyDescent="0.45">
      <c r="L477">
        <v>84945</v>
      </c>
      <c r="M477">
        <f ca="1"/>
        <v>1.9753424657534246</v>
      </c>
    </row>
    <row r="478" spans="12:13" x14ac:dyDescent="0.45">
      <c r="L478">
        <v>128655</v>
      </c>
      <c r="M478">
        <f ca="1"/>
        <v>1.0575342465753426</v>
      </c>
    </row>
    <row r="479" spans="12:13" x14ac:dyDescent="0.45">
      <c r="L479">
        <v>56390</v>
      </c>
      <c r="M479">
        <f ca="1"/>
        <v>-7.3972602739726029E-2</v>
      </c>
    </row>
    <row r="480" spans="12:13" x14ac:dyDescent="0.45">
      <c r="L480">
        <v>91020</v>
      </c>
      <c r="M480">
        <f ca="1"/>
        <v>0.35616438356164382</v>
      </c>
    </row>
    <row r="481" spans="12:13" x14ac:dyDescent="0.45">
      <c r="L481">
        <v>79645</v>
      </c>
      <c r="M481">
        <f ca="1"/>
        <v>4.8410958904109593</v>
      </c>
    </row>
    <row r="482" spans="12:13" x14ac:dyDescent="0.45">
      <c r="L482">
        <v>76430</v>
      </c>
      <c r="M482">
        <f ca="1"/>
        <v>0.87671232876712324</v>
      </c>
    </row>
    <row r="483" spans="12:13" x14ac:dyDescent="0.45">
      <c r="L483">
        <v>69385</v>
      </c>
      <c r="M483">
        <f ca="1"/>
        <v>3.2493150684931509</v>
      </c>
    </row>
    <row r="484" spans="12:13" x14ac:dyDescent="0.45">
      <c r="L484">
        <v>56340</v>
      </c>
      <c r="M484">
        <f ca="1"/>
        <v>5.1890410958904107</v>
      </c>
    </row>
    <row r="485" spans="12:13" x14ac:dyDescent="0.45">
      <c r="L485">
        <v>89965</v>
      </c>
      <c r="M485">
        <f ca="1"/>
        <v>1.0356164383561643</v>
      </c>
    </row>
    <row r="486" spans="12:13" x14ac:dyDescent="0.45">
      <c r="L486">
        <v>74750</v>
      </c>
      <c r="M486">
        <f ca="1"/>
        <v>5.3561643835616435</v>
      </c>
    </row>
    <row r="487" spans="12:13" x14ac:dyDescent="0.45">
      <c r="L487">
        <v>95900</v>
      </c>
      <c r="M487">
        <f ca="1"/>
        <v>6.838356164383562</v>
      </c>
    </row>
    <row r="488" spans="12:13" x14ac:dyDescent="0.45">
      <c r="L488">
        <v>97130</v>
      </c>
      <c r="M488">
        <f ca="1"/>
        <v>3.9945205479452053</v>
      </c>
    </row>
    <row r="489" spans="12:13" x14ac:dyDescent="0.45">
      <c r="L489">
        <v>72110</v>
      </c>
      <c r="M489">
        <f ca="1"/>
        <v>3.2986301369863016</v>
      </c>
    </row>
    <row r="490" spans="12:13" x14ac:dyDescent="0.45">
      <c r="L490">
        <v>78620</v>
      </c>
      <c r="M490">
        <f ca="1"/>
        <v>4.353424657534247</v>
      </c>
    </row>
    <row r="491" spans="12:13" x14ac:dyDescent="0.45">
      <c r="L491">
        <v>72465</v>
      </c>
      <c r="M491">
        <f ca="1"/>
        <v>3.3534246575342466</v>
      </c>
    </row>
    <row r="492" spans="12:13" x14ac:dyDescent="0.45">
      <c r="L492">
        <v>73250</v>
      </c>
      <c r="M492">
        <f ca="1"/>
        <v>1.8684931506849316</v>
      </c>
    </row>
    <row r="493" spans="12:13" x14ac:dyDescent="0.45">
      <c r="L493">
        <v>64230</v>
      </c>
      <c r="M493">
        <f ca="1"/>
        <v>2.1315068493150684</v>
      </c>
    </row>
    <row r="494" spans="12:13" x14ac:dyDescent="0.45">
      <c r="L494">
        <v>93445</v>
      </c>
      <c r="M494">
        <f ca="1"/>
        <v>1.5424657534246575</v>
      </c>
    </row>
    <row r="495" spans="12:13" x14ac:dyDescent="0.45">
      <c r="L495">
        <v>57225</v>
      </c>
      <c r="M495">
        <f ca="1"/>
        <v>6.2164383561643834</v>
      </c>
    </row>
    <row r="496" spans="12:13" x14ac:dyDescent="0.45">
      <c r="L496">
        <v>76375</v>
      </c>
      <c r="M496">
        <f ca="1"/>
        <v>2.2191780821917808</v>
      </c>
    </row>
    <row r="497" spans="12:13" x14ac:dyDescent="0.45">
      <c r="L497">
        <v>73920</v>
      </c>
      <c r="M497">
        <f ca="1"/>
        <v>1.6931506849315068</v>
      </c>
    </row>
    <row r="498" spans="12:13" x14ac:dyDescent="0.45">
      <c r="L498">
        <v>92905</v>
      </c>
      <c r="M498">
        <f ca="1"/>
        <v>3.7150684931506848</v>
      </c>
    </row>
    <row r="499" spans="12:13" x14ac:dyDescent="0.45">
      <c r="L499">
        <v>64450</v>
      </c>
      <c r="M499">
        <f ca="1"/>
        <v>5.0684931506849313</v>
      </c>
    </row>
    <row r="500" spans="12:13" x14ac:dyDescent="0.45">
      <c r="L500">
        <v>61270</v>
      </c>
      <c r="M500">
        <f ca="1"/>
        <v>5.6</v>
      </c>
    </row>
    <row r="501" spans="12:13" x14ac:dyDescent="0.45">
      <c r="L501">
        <v>62530</v>
      </c>
      <c r="M501">
        <f ca="1"/>
        <v>3.0027397260273974</v>
      </c>
    </row>
    <row r="502" spans="12:13" x14ac:dyDescent="0.45">
      <c r="L502">
        <v>65040</v>
      </c>
      <c r="M502">
        <f ca="1"/>
        <v>2.7397260273972601</v>
      </c>
    </row>
    <row r="503" spans="12:13" x14ac:dyDescent="0.45">
      <c r="L503">
        <v>61195</v>
      </c>
      <c r="M503">
        <f ca="1"/>
        <v>1.0136986301369864</v>
      </c>
    </row>
    <row r="504" spans="12:13" x14ac:dyDescent="0.45">
      <c r="L504">
        <v>83570</v>
      </c>
      <c r="M504">
        <f ca="1"/>
        <v>2.6328767123287671</v>
      </c>
    </row>
    <row r="505" spans="12:13" x14ac:dyDescent="0.45">
      <c r="L505">
        <v>60250</v>
      </c>
      <c r="M505">
        <f ca="1"/>
        <v>3.0547945205479454</v>
      </c>
    </row>
    <row r="506" spans="12:13" x14ac:dyDescent="0.45">
      <c r="L506">
        <v>83820</v>
      </c>
      <c r="M506">
        <f ca="1"/>
        <v>5.1095890410958908</v>
      </c>
    </row>
    <row r="507" spans="12:13" x14ac:dyDescent="0.45">
      <c r="L507">
        <v>80005</v>
      </c>
      <c r="M507">
        <f ca="1"/>
        <v>3.6794520547945204</v>
      </c>
    </row>
    <row r="508" spans="12:13" x14ac:dyDescent="0.45">
      <c r="L508">
        <v>93775</v>
      </c>
      <c r="M508">
        <f ca="1"/>
        <v>4.2438356164383562</v>
      </c>
    </row>
    <row r="509" spans="12:13" x14ac:dyDescent="0.45">
      <c r="L509">
        <v>91875</v>
      </c>
      <c r="M509">
        <f ca="1"/>
        <v>3.6657534246575341</v>
      </c>
    </row>
    <row r="510" spans="12:13" x14ac:dyDescent="0.45">
      <c r="L510">
        <v>81820</v>
      </c>
      <c r="M510">
        <f ca="1"/>
        <v>3.0657534246575344</v>
      </c>
    </row>
    <row r="511" spans="12:13" x14ac:dyDescent="0.45">
      <c r="L511">
        <v>48230</v>
      </c>
      <c r="M511">
        <f ca="1"/>
        <v>6.3342465753424655</v>
      </c>
    </row>
    <row r="512" spans="12:13" x14ac:dyDescent="0.45">
      <c r="L512">
        <v>85370</v>
      </c>
      <c r="M512">
        <f ca="1"/>
        <v>1.9726027397260273</v>
      </c>
    </row>
    <row r="513" spans="12:13" x14ac:dyDescent="0.45">
      <c r="L513">
        <v>63635</v>
      </c>
      <c r="M513">
        <f ca="1"/>
        <v>0.53698630136986303</v>
      </c>
    </row>
    <row r="514" spans="12:13" x14ac:dyDescent="0.45">
      <c r="L514">
        <v>71045</v>
      </c>
      <c r="M514">
        <f ca="1"/>
        <v>5.9726027397260273</v>
      </c>
    </row>
    <row r="515" spans="12:13" x14ac:dyDescent="0.45">
      <c r="L515">
        <v>88660</v>
      </c>
      <c r="M515">
        <f ca="1"/>
        <v>1.095890410958904</v>
      </c>
    </row>
    <row r="516" spans="12:13" x14ac:dyDescent="0.45">
      <c r="L516">
        <v>53565</v>
      </c>
      <c r="M516">
        <f ca="1"/>
        <v>2.6520547945205482</v>
      </c>
    </row>
    <row r="517" spans="12:13" x14ac:dyDescent="0.45">
      <c r="L517">
        <v>95365</v>
      </c>
      <c r="M517">
        <f ca="1"/>
        <v>5.5260273972602736</v>
      </c>
    </row>
    <row r="518" spans="12:13" x14ac:dyDescent="0.45">
      <c r="L518">
        <v>76350</v>
      </c>
      <c r="M518">
        <f ca="1"/>
        <v>6.6493150684931503</v>
      </c>
    </row>
    <row r="519" spans="12:13" x14ac:dyDescent="0.45">
      <c r="L519">
        <v>92060</v>
      </c>
      <c r="M519">
        <f ca="1"/>
        <v>5.6986301369863011</v>
      </c>
    </row>
    <row r="520" spans="12:13" x14ac:dyDescent="0.45">
      <c r="L520">
        <v>70525</v>
      </c>
      <c r="M520">
        <f ca="1"/>
        <v>0.31506849315068491</v>
      </c>
    </row>
    <row r="521" spans="12:13" x14ac:dyDescent="0.45">
      <c r="L521">
        <v>65920</v>
      </c>
      <c r="M521">
        <f ca="1"/>
        <v>4.5534246575342463</v>
      </c>
    </row>
    <row r="522" spans="12:13" x14ac:dyDescent="0.45">
      <c r="L522">
        <v>71005</v>
      </c>
      <c r="M522">
        <f ca="1"/>
        <v>1.8356164383561644</v>
      </c>
    </row>
    <row r="523" spans="12:13" x14ac:dyDescent="0.45">
      <c r="L523">
        <v>83190</v>
      </c>
      <c r="M523">
        <f ca="1"/>
        <v>3.2328767123287672</v>
      </c>
    </row>
    <row r="524" spans="12:13" x14ac:dyDescent="0.45">
      <c r="L524">
        <v>48230</v>
      </c>
      <c r="M524">
        <f ca="1"/>
        <v>4.8794520547945206</v>
      </c>
    </row>
    <row r="525" spans="12:13" x14ac:dyDescent="0.45">
      <c r="L525">
        <v>104560</v>
      </c>
      <c r="M525">
        <f ca="1"/>
        <v>-7.3972602739726029E-2</v>
      </c>
    </row>
    <row r="526" spans="12:13" x14ac:dyDescent="0.45">
      <c r="L526">
        <v>88675</v>
      </c>
      <c r="M526">
        <f ca="1"/>
        <v>4.1671232876712327</v>
      </c>
    </row>
    <row r="527" spans="12:13" x14ac:dyDescent="0.45">
      <c r="L527">
        <v>83175</v>
      </c>
      <c r="M527">
        <f ca="1"/>
        <v>1.7452054794520548</v>
      </c>
    </row>
    <row r="528" spans="12:13" x14ac:dyDescent="0.45">
      <c r="L528">
        <v>86290</v>
      </c>
      <c r="M528">
        <f ca="1"/>
        <v>5.1150684931506847</v>
      </c>
    </row>
    <row r="529" spans="12:13" x14ac:dyDescent="0.45">
      <c r="L529">
        <v>141275</v>
      </c>
      <c r="M529">
        <f ca="1"/>
        <v>2.8547945205479452</v>
      </c>
    </row>
    <row r="530" spans="12:13" x14ac:dyDescent="0.45">
      <c r="L530">
        <v>77755</v>
      </c>
      <c r="M530">
        <f ca="1"/>
        <v>2.7013698630136984</v>
      </c>
    </row>
    <row r="531" spans="12:13" x14ac:dyDescent="0.45">
      <c r="L531">
        <v>73805</v>
      </c>
      <c r="M531">
        <f ca="1"/>
        <v>5.0493150684931507</v>
      </c>
    </row>
    <row r="532" spans="12:13" x14ac:dyDescent="0.45">
      <c r="L532">
        <v>104020</v>
      </c>
      <c r="M532">
        <f ca="1"/>
        <v>1.9150684931506849</v>
      </c>
    </row>
    <row r="533" spans="12:13" x14ac:dyDescent="0.45">
      <c r="L533">
        <v>94900</v>
      </c>
      <c r="M533">
        <f ca="1"/>
        <v>3.7013698630136984</v>
      </c>
    </row>
    <row r="534" spans="12:13" x14ac:dyDescent="0.45">
      <c r="L534">
        <v>76825</v>
      </c>
      <c r="M534">
        <f ca="1"/>
        <v>4.6082191780821917</v>
      </c>
    </row>
    <row r="535" spans="12:13" x14ac:dyDescent="0.45">
      <c r="L535">
        <v>87420</v>
      </c>
      <c r="M535">
        <f ca="1"/>
        <v>2.3506849315068492</v>
      </c>
    </row>
    <row r="536" spans="12:13" x14ac:dyDescent="0.45">
      <c r="L536">
        <v>81535</v>
      </c>
      <c r="M536">
        <f ca="1"/>
        <v>3.536986301369863</v>
      </c>
    </row>
    <row r="537" spans="12:13" x14ac:dyDescent="0.45">
      <c r="L537">
        <v>102855</v>
      </c>
      <c r="M537">
        <f ca="1"/>
        <v>2.2904109589041095</v>
      </c>
    </row>
    <row r="538" spans="12:13" x14ac:dyDescent="0.45">
      <c r="L538">
        <v>91350</v>
      </c>
      <c r="M538">
        <f ca="1"/>
        <v>6.6931506849315072</v>
      </c>
    </row>
    <row r="539" spans="12:13" x14ac:dyDescent="0.45">
      <c r="L539">
        <v>64625</v>
      </c>
      <c r="M539">
        <f ca="1"/>
        <v>1.3808219178082193</v>
      </c>
    </row>
    <row r="540" spans="12:13" x14ac:dyDescent="0.45">
      <c r="L540">
        <v>66325</v>
      </c>
      <c r="M540">
        <f ca="1"/>
        <v>5.7671232876712333</v>
      </c>
    </row>
    <row r="541" spans="12:13" x14ac:dyDescent="0.45">
      <c r="L541">
        <v>97960</v>
      </c>
      <c r="M541">
        <f ca="1"/>
        <v>4.4547945205479449</v>
      </c>
    </row>
    <row r="542" spans="12:13" x14ac:dyDescent="0.45">
      <c r="L542">
        <v>53475</v>
      </c>
      <c r="M542">
        <f ca="1"/>
        <v>2.9698630136986299</v>
      </c>
    </row>
    <row r="543" spans="12:13" x14ac:dyDescent="0.45">
      <c r="L543">
        <v>87620</v>
      </c>
      <c r="M543">
        <f ca="1"/>
        <v>2.1863013698630138</v>
      </c>
    </row>
    <row r="544" spans="12:13" x14ac:dyDescent="0.45">
      <c r="L544">
        <v>91320</v>
      </c>
      <c r="M544">
        <f ca="1"/>
        <v>2.6931506849315068</v>
      </c>
    </row>
    <row r="545" spans="12:13" x14ac:dyDescent="0.45">
      <c r="L545">
        <v>104420</v>
      </c>
      <c r="M545">
        <f ca="1"/>
        <v>5.6136986301369864</v>
      </c>
    </row>
    <row r="546" spans="12:13" x14ac:dyDescent="0.45">
      <c r="L546">
        <v>92125</v>
      </c>
      <c r="M546">
        <f ca="1"/>
        <v>4.1726027397260275</v>
      </c>
    </row>
    <row r="547" spans="12:13" x14ac:dyDescent="0.45">
      <c r="L547">
        <v>76105</v>
      </c>
      <c r="M547">
        <f ca="1"/>
        <v>-6.575342465753424E-2</v>
      </c>
    </row>
    <row r="548" spans="12:13" x14ac:dyDescent="0.45">
      <c r="L548">
        <v>113770</v>
      </c>
      <c r="M548">
        <f ca="1"/>
        <v>2.3315068493150686</v>
      </c>
    </row>
    <row r="549" spans="12:13" x14ac:dyDescent="0.45">
      <c r="L549">
        <v>88435</v>
      </c>
      <c r="M549">
        <f ca="1"/>
        <v>2.2438356164383562</v>
      </c>
    </row>
    <row r="550" spans="12:13" x14ac:dyDescent="0.45">
      <c r="L550">
        <v>82525</v>
      </c>
      <c r="M550">
        <f ca="1"/>
        <v>3.9506849315068493</v>
      </c>
    </row>
    <row r="551" spans="12:13" x14ac:dyDescent="0.45">
      <c r="L551">
        <v>88490</v>
      </c>
      <c r="M551">
        <f ca="1"/>
        <v>-3.287671232876712E-2</v>
      </c>
    </row>
    <row r="552" spans="12:13" x14ac:dyDescent="0.45">
      <c r="L552">
        <v>81500</v>
      </c>
      <c r="M552">
        <f ca="1"/>
        <v>5.882191780821918</v>
      </c>
    </row>
    <row r="553" spans="12:13" x14ac:dyDescent="0.45">
      <c r="L553">
        <v>63060</v>
      </c>
      <c r="M553">
        <f ca="1"/>
        <v>5.6356164383561644</v>
      </c>
    </row>
    <row r="554" spans="12:13" x14ac:dyDescent="0.45">
      <c r="L554">
        <v>82635</v>
      </c>
      <c r="M554">
        <f ca="1"/>
        <v>5.1095890410958908</v>
      </c>
    </row>
    <row r="555" spans="12:13" x14ac:dyDescent="0.45">
      <c r="L555">
        <v>79245</v>
      </c>
      <c r="M555">
        <f ca="1"/>
        <v>6.7561643835616438</v>
      </c>
    </row>
    <row r="556" spans="12:13" x14ac:dyDescent="0.45">
      <c r="L556">
        <v>79650</v>
      </c>
      <c r="M556">
        <f ca="1"/>
        <v>2.3726027397260272</v>
      </c>
    </row>
    <row r="557" spans="12:13" x14ac:dyDescent="0.45">
      <c r="L557">
        <v>48230</v>
      </c>
      <c r="M557">
        <f ca="1"/>
        <v>6.8931506849315065</v>
      </c>
    </row>
  </sheetData>
  <sortState xmlns:xlrd2="http://schemas.microsoft.com/office/spreadsheetml/2017/richdata2" ref="M17:N23">
    <sortCondition descending="1" ref="N17:N23"/>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6892D4-17BC-4856-A916-87C5062A3F17}">
  <dimension ref="B1:X26"/>
  <sheetViews>
    <sheetView tabSelected="1" topLeftCell="A26" zoomScale="85" zoomScaleNormal="85" workbookViewId="0">
      <selection activeCell="M45" sqref="M45"/>
    </sheetView>
  </sheetViews>
  <sheetFormatPr defaultColWidth="9" defaultRowHeight="16.5" x14ac:dyDescent="0.45"/>
  <cols>
    <col min="1" max="1" width="7.83203125" style="2" customWidth="1"/>
    <col min="2" max="3" width="9" style="2"/>
    <col min="4" max="5" width="4" style="2" customWidth="1"/>
    <col min="6" max="11" width="9" style="2"/>
    <col min="12" max="12" width="4" style="2" customWidth="1"/>
    <col min="13" max="16" width="9" style="2"/>
    <col min="17" max="17" width="4" style="2" customWidth="1"/>
    <col min="18" max="21" width="9" style="2"/>
    <col min="22" max="22" width="4" style="2" customWidth="1"/>
    <col min="23" max="16384" width="9" style="2"/>
  </cols>
  <sheetData>
    <row r="1" spans="2:24" ht="57.75" customHeight="1" x14ac:dyDescent="1.25">
      <c r="B1" s="4" t="s">
        <v>3908</v>
      </c>
    </row>
    <row r="8" spans="2:24" ht="17.5" x14ac:dyDescent="0.45">
      <c r="X8" s="5"/>
    </row>
    <row r="10" spans="2:24" ht="24" customHeight="1" x14ac:dyDescent="0.45"/>
    <row r="18" ht="24" customHeight="1" x14ac:dyDescent="0.45"/>
    <row r="26" ht="24" customHeight="1" x14ac:dyDescent="0.45"/>
  </sheetData>
  <pageMargins left="0.7" right="0.7" top="0.75" bottom="0.75" header="0.3" footer="0.3"/>
  <pageSetup orientation="portrait" horizontalDpi="0" verticalDpi="0"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182796-6443-4558-9B87-909B73329DFC}">
  <dimension ref="B1:Q3891"/>
  <sheetViews>
    <sheetView showGridLines="0" topLeftCell="E3870" workbookViewId="0">
      <selection activeCell="B1" sqref="B1:Q3891"/>
    </sheetView>
  </sheetViews>
  <sheetFormatPr defaultRowHeight="16.5" x14ac:dyDescent="0.45"/>
  <cols>
    <col min="1" max="1" width="1.08203125" customWidth="1"/>
    <col min="2" max="2" width="8.25" bestFit="1" customWidth="1"/>
    <col min="3" max="3" width="9.33203125" bestFit="1" customWidth="1"/>
    <col min="4" max="4" width="11.5" bestFit="1" customWidth="1"/>
    <col min="5" max="5" width="7.08203125" bestFit="1" customWidth="1"/>
    <col min="6" max="6" width="9.1640625" bestFit="1" customWidth="1"/>
    <col min="7" max="7" width="16.83203125" bestFit="1" customWidth="1"/>
    <col min="8" max="9" width="11" bestFit="1" customWidth="1"/>
    <col min="10" max="10" width="11.08203125" bestFit="1" customWidth="1"/>
    <col min="11" max="11" width="11.33203125" bestFit="1" customWidth="1"/>
    <col min="12" max="12" width="15.5" bestFit="1" customWidth="1"/>
    <col min="13" max="13" width="13" bestFit="1" customWidth="1"/>
    <col min="14" max="14" width="11.08203125" bestFit="1" customWidth="1"/>
    <col min="15" max="15" width="11.75" bestFit="1" customWidth="1"/>
    <col min="16" max="16" width="6.75" bestFit="1" customWidth="1"/>
    <col min="17" max="17" width="15.1640625" bestFit="1" customWidth="1"/>
    <col min="18" max="18" width="5.58203125" bestFit="1" customWidth="1"/>
  </cols>
  <sheetData>
    <row r="1" spans="2:17" x14ac:dyDescent="0.45">
      <c r="B1" t="s">
        <v>3911</v>
      </c>
      <c r="C1" t="s">
        <v>3910</v>
      </c>
      <c r="D1" t="s">
        <v>2</v>
      </c>
      <c r="E1" t="s">
        <v>3</v>
      </c>
      <c r="F1" t="s">
        <v>7819</v>
      </c>
      <c r="G1" t="s">
        <v>7818</v>
      </c>
      <c r="H1" t="s">
        <v>4</v>
      </c>
      <c r="I1" t="s">
        <v>5</v>
      </c>
      <c r="J1" t="s">
        <v>7849</v>
      </c>
      <c r="K1" t="s">
        <v>3912</v>
      </c>
      <c r="L1" t="s">
        <v>6</v>
      </c>
      <c r="M1" t="s">
        <v>0</v>
      </c>
      <c r="N1" t="s">
        <v>1</v>
      </c>
      <c r="O1" t="s">
        <v>3904</v>
      </c>
      <c r="P1" t="s">
        <v>3905</v>
      </c>
      <c r="Q1" t="s">
        <v>3906</v>
      </c>
    </row>
    <row r="2" spans="2:17" x14ac:dyDescent="0.45">
      <c r="B2" t="s">
        <v>6804</v>
      </c>
      <c r="C2" t="s">
        <v>381</v>
      </c>
      <c r="D2" t="s">
        <v>9</v>
      </c>
      <c r="E2" t="s">
        <v>7821</v>
      </c>
      <c r="F2" t="s">
        <v>7817</v>
      </c>
      <c r="G2" t="s">
        <v>7820</v>
      </c>
      <c r="H2" t="s">
        <v>7836</v>
      </c>
      <c r="I2" t="s">
        <v>7827</v>
      </c>
      <c r="J2" t="s">
        <v>7845</v>
      </c>
      <c r="K2" s="6">
        <v>75315</v>
      </c>
      <c r="L2">
        <v>23</v>
      </c>
      <c r="M2" s="15">
        <v>43498</v>
      </c>
      <c r="N2" s="15">
        <v>23838</v>
      </c>
      <c r="O2" s="1">
        <f ca="1">(TODAY()-staff[[#This Row],[Date of Join]])/365</f>
        <v>5.8136986301369866</v>
      </c>
      <c r="P2" t="str" cm="1">
        <f t="array" aca="1" ref="P2" ca="1">_xlfn.SWITCH(TRUE,staff[[#This Row],[Tenure]]&lt;0.25,"1. New Joinee", staff[[#This Row],[Tenure]]&lt;1, "2. Under 1 year", staff[[#This Row],[Tenure]]&lt;2, "3. Under 2 years",TRUE,"4. 2 or more years.")</f>
        <v>4. 2 or more years.</v>
      </c>
      <c r="Q2" s="1">
        <f ca="1">(TODAY()-staff[[#This Row],[Date of Birth]])/365</f>
        <v>59.676712328767124</v>
      </c>
    </row>
    <row r="3" spans="2:17" x14ac:dyDescent="0.45">
      <c r="B3" t="s">
        <v>6805</v>
      </c>
      <c r="C3" t="s">
        <v>1655</v>
      </c>
      <c r="D3" t="s">
        <v>7852</v>
      </c>
      <c r="E3" t="s">
        <v>7821</v>
      </c>
      <c r="F3" t="s">
        <v>7817</v>
      </c>
      <c r="G3" t="s">
        <v>7820</v>
      </c>
      <c r="H3" t="s">
        <v>7835</v>
      </c>
      <c r="I3" t="s">
        <v>7827</v>
      </c>
      <c r="J3" t="s">
        <v>7846</v>
      </c>
      <c r="K3" s="6">
        <v>78930</v>
      </c>
      <c r="L3">
        <v>17</v>
      </c>
      <c r="M3" s="15">
        <v>44502</v>
      </c>
      <c r="N3" s="15">
        <v>27733</v>
      </c>
      <c r="O3" s="1">
        <f ca="1">(TODAY()-staff[[#This Row],[Date of Join]])/365</f>
        <v>3.0630136986301371</v>
      </c>
      <c r="P3" t="str" cm="1">
        <f t="array" aca="1" ref="P3" ca="1">_xlfn.SWITCH(TRUE,staff[[#This Row],[Tenure]]&lt;0.25,"1. New Joinee", staff[[#This Row],[Tenure]]&lt;1, "2. Under 1 year", staff[[#This Row],[Tenure]]&lt;2, "3. Under 2 years",TRUE,"4. 2 or more years.")</f>
        <v>4. 2 or more years.</v>
      </c>
      <c r="Q3" s="1">
        <f ca="1">(TODAY()-staff[[#This Row],[Date of Birth]])/365</f>
        <v>49.005479452054793</v>
      </c>
    </row>
    <row r="4" spans="2:17" x14ac:dyDescent="0.45">
      <c r="B4" t="s">
        <v>6806</v>
      </c>
      <c r="C4" t="s">
        <v>1656</v>
      </c>
      <c r="D4" t="s">
        <v>7852</v>
      </c>
      <c r="E4" t="s">
        <v>7821</v>
      </c>
      <c r="F4" t="s">
        <v>7817</v>
      </c>
      <c r="G4" t="s">
        <v>7820</v>
      </c>
      <c r="H4" t="s">
        <v>7835</v>
      </c>
      <c r="I4" t="s">
        <v>7829</v>
      </c>
      <c r="J4" t="s">
        <v>7847</v>
      </c>
      <c r="K4" s="6">
        <v>100130</v>
      </c>
      <c r="L4">
        <v>9</v>
      </c>
      <c r="M4" s="15">
        <v>45471</v>
      </c>
      <c r="N4" s="15">
        <v>7267</v>
      </c>
      <c r="O4" s="1">
        <f ca="1">(TODAY()-staff[[#This Row],[Date of Join]])/365</f>
        <v>0.40821917808219177</v>
      </c>
      <c r="P4" t="str" cm="1">
        <f t="array" aca="1" ref="P4" ca="1">_xlfn.SWITCH(TRUE,staff[[#This Row],[Tenure]]&lt;0.25,"1. New Joinee", staff[[#This Row],[Tenure]]&lt;1, "2. Under 1 year", staff[[#This Row],[Tenure]]&lt;2, "3. Under 2 years",TRUE,"4. 2 or more years.")</f>
        <v>2. Under 1 year</v>
      </c>
      <c r="Q4" s="1">
        <f ca="1">(TODAY()-staff[[#This Row],[Date of Birth]])/365</f>
        <v>105.07671232876713</v>
      </c>
    </row>
    <row r="5" spans="2:17" x14ac:dyDescent="0.45">
      <c r="B5" t="s">
        <v>6807</v>
      </c>
      <c r="C5" t="s">
        <v>1146</v>
      </c>
      <c r="D5" t="s">
        <v>7852</v>
      </c>
      <c r="E5" t="s">
        <v>7821</v>
      </c>
      <c r="F5" t="s">
        <v>7817</v>
      </c>
      <c r="G5" t="s">
        <v>7820</v>
      </c>
      <c r="H5" t="s">
        <v>52</v>
      </c>
      <c r="I5" t="s">
        <v>7830</v>
      </c>
      <c r="J5" t="s">
        <v>7845</v>
      </c>
      <c r="K5" s="6">
        <v>70385</v>
      </c>
      <c r="L5">
        <v>13</v>
      </c>
      <c r="M5" s="15">
        <v>43775</v>
      </c>
      <c r="N5" s="15">
        <v>24375</v>
      </c>
      <c r="O5" s="1">
        <f ca="1">(TODAY()-staff[[#This Row],[Date of Join]])/365</f>
        <v>5.0547945205479454</v>
      </c>
      <c r="P5" t="str" cm="1">
        <f t="array" aca="1" ref="P5" ca="1">_xlfn.SWITCH(TRUE,staff[[#This Row],[Tenure]]&lt;0.25,"1. New Joinee", staff[[#This Row],[Tenure]]&lt;1, "2. Under 1 year", staff[[#This Row],[Tenure]]&lt;2, "3. Under 2 years",TRUE,"4. 2 or more years.")</f>
        <v>4. 2 or more years.</v>
      </c>
      <c r="Q5" s="1">
        <f ca="1">(TODAY()-staff[[#This Row],[Date of Birth]])/365</f>
        <v>58.205479452054796</v>
      </c>
    </row>
    <row r="6" spans="2:17" x14ac:dyDescent="0.45">
      <c r="B6" t="s">
        <v>6808</v>
      </c>
      <c r="C6" t="s">
        <v>1657</v>
      </c>
      <c r="D6" t="s">
        <v>7852</v>
      </c>
      <c r="E6" t="s">
        <v>7821</v>
      </c>
      <c r="F6" t="s">
        <v>7817</v>
      </c>
      <c r="G6" t="s">
        <v>7820</v>
      </c>
      <c r="H6" t="s">
        <v>52</v>
      </c>
      <c r="I6" t="s">
        <v>7829</v>
      </c>
      <c r="J6" t="s">
        <v>7845</v>
      </c>
      <c r="K6" s="6">
        <v>58175</v>
      </c>
      <c r="L6">
        <v>10</v>
      </c>
      <c r="M6" s="15">
        <v>43729</v>
      </c>
      <c r="N6" s="15">
        <v>31604</v>
      </c>
      <c r="O6" s="1">
        <f ca="1">(TODAY()-staff[[#This Row],[Date of Join]])/365</f>
        <v>5.1808219178082195</v>
      </c>
      <c r="P6" t="str" cm="1">
        <f t="array" aca="1" ref="P6" ca="1">_xlfn.SWITCH(TRUE,staff[[#This Row],[Tenure]]&lt;0.25,"1. New Joinee", staff[[#This Row],[Tenure]]&lt;1, "2. Under 1 year", staff[[#This Row],[Tenure]]&lt;2, "3. Under 2 years",TRUE,"4. 2 or more years.")</f>
        <v>4. 2 or more years.</v>
      </c>
      <c r="Q6" s="1">
        <f ca="1">(TODAY()-staff[[#This Row],[Date of Birth]])/365</f>
        <v>38.4</v>
      </c>
    </row>
    <row r="7" spans="2:17" x14ac:dyDescent="0.45">
      <c r="B7" t="s">
        <v>6809</v>
      </c>
      <c r="C7" t="s">
        <v>1420</v>
      </c>
      <c r="D7" t="s">
        <v>7852</v>
      </c>
      <c r="E7" t="s">
        <v>7821</v>
      </c>
      <c r="F7" t="s">
        <v>7817</v>
      </c>
      <c r="G7" t="s">
        <v>7820</v>
      </c>
      <c r="H7" t="s">
        <v>52</v>
      </c>
      <c r="I7" t="s">
        <v>7828</v>
      </c>
      <c r="J7" t="s">
        <v>7845</v>
      </c>
      <c r="K7" s="6">
        <v>92045</v>
      </c>
      <c r="L7">
        <v>25</v>
      </c>
      <c r="M7" s="15">
        <v>43908</v>
      </c>
      <c r="N7" s="15">
        <v>7297</v>
      </c>
      <c r="O7" s="1">
        <f ca="1">(TODAY()-staff[[#This Row],[Date of Join]])/365</f>
        <v>4.6904109589041099</v>
      </c>
      <c r="P7" t="str" cm="1">
        <f t="array" aca="1" ref="P7" ca="1">_xlfn.SWITCH(TRUE,staff[[#This Row],[Tenure]]&lt;0.25,"1. New Joinee", staff[[#This Row],[Tenure]]&lt;1, "2. Under 1 year", staff[[#This Row],[Tenure]]&lt;2, "3. Under 2 years",TRUE,"4. 2 or more years.")</f>
        <v>4. 2 or more years.</v>
      </c>
      <c r="Q7" s="1">
        <f ca="1">(TODAY()-staff[[#This Row],[Date of Birth]])/365</f>
        <v>104.9945205479452</v>
      </c>
    </row>
    <row r="8" spans="2:17" x14ac:dyDescent="0.45">
      <c r="B8" t="s">
        <v>6810</v>
      </c>
      <c r="C8" t="s">
        <v>780</v>
      </c>
      <c r="D8" t="s">
        <v>7852</v>
      </c>
      <c r="E8" t="s">
        <v>7821</v>
      </c>
      <c r="F8" t="s">
        <v>7817</v>
      </c>
      <c r="G8" t="s">
        <v>7820</v>
      </c>
      <c r="H8" t="s">
        <v>7834</v>
      </c>
      <c r="I8" t="s">
        <v>7831</v>
      </c>
      <c r="J8" t="s">
        <v>7846</v>
      </c>
      <c r="K8" s="6">
        <v>77030</v>
      </c>
      <c r="L8">
        <v>20</v>
      </c>
      <c r="M8" s="15">
        <v>44365</v>
      </c>
      <c r="N8" s="15">
        <v>30074</v>
      </c>
      <c r="O8" s="1">
        <f ca="1">(TODAY()-staff[[#This Row],[Date of Join]])/365</f>
        <v>3.4383561643835616</v>
      </c>
      <c r="P8" t="str" cm="1">
        <f t="array" aca="1" ref="P8" ca="1">_xlfn.SWITCH(TRUE,staff[[#This Row],[Tenure]]&lt;0.25,"1. New Joinee", staff[[#This Row],[Tenure]]&lt;1, "2. Under 1 year", staff[[#This Row],[Tenure]]&lt;2, "3. Under 2 years",TRUE,"4. 2 or more years.")</f>
        <v>4. 2 or more years.</v>
      </c>
      <c r="Q8" s="1">
        <f ca="1">(TODAY()-staff[[#This Row],[Date of Birth]])/365</f>
        <v>42.591780821917808</v>
      </c>
    </row>
    <row r="9" spans="2:17" x14ac:dyDescent="0.45">
      <c r="B9" t="s">
        <v>6811</v>
      </c>
      <c r="C9" t="s">
        <v>1658</v>
      </c>
      <c r="D9" t="s">
        <v>9</v>
      </c>
      <c r="E9" t="s">
        <v>7821</v>
      </c>
      <c r="F9" t="s">
        <v>7817</v>
      </c>
      <c r="G9" t="s">
        <v>7820</v>
      </c>
      <c r="H9" t="s">
        <v>7837</v>
      </c>
      <c r="I9" t="s">
        <v>7825</v>
      </c>
      <c r="J9" t="s">
        <v>7848</v>
      </c>
      <c r="K9" s="6">
        <v>99900</v>
      </c>
      <c r="L9">
        <v>8</v>
      </c>
      <c r="M9" s="15">
        <v>45232</v>
      </c>
      <c r="N9" s="15">
        <v>32215</v>
      </c>
      <c r="O9" s="1">
        <f ca="1">(TODAY()-staff[[#This Row],[Date of Join]])/365</f>
        <v>1.0630136986301371</v>
      </c>
      <c r="P9" t="str" cm="1">
        <f t="array" aca="1" ref="P9" ca="1">_xlfn.SWITCH(TRUE,staff[[#This Row],[Tenure]]&lt;0.25,"1. New Joinee", staff[[#This Row],[Tenure]]&lt;1, "2. Under 1 year", staff[[#This Row],[Tenure]]&lt;2, "3. Under 2 years",TRUE,"4. 2 or more years.")</f>
        <v>3. Under 2 years</v>
      </c>
      <c r="Q9" s="1">
        <f ca="1">(TODAY()-staff[[#This Row],[Date of Birth]])/365</f>
        <v>36.726027397260275</v>
      </c>
    </row>
    <row r="10" spans="2:17" x14ac:dyDescent="0.45">
      <c r="B10" t="s">
        <v>6812</v>
      </c>
      <c r="C10" t="s">
        <v>1659</v>
      </c>
      <c r="D10" t="s">
        <v>7852</v>
      </c>
      <c r="E10" t="s">
        <v>7821</v>
      </c>
      <c r="F10" t="s">
        <v>7817</v>
      </c>
      <c r="G10" t="s">
        <v>7820</v>
      </c>
      <c r="H10" t="s">
        <v>7833</v>
      </c>
      <c r="I10" t="s">
        <v>7830</v>
      </c>
      <c r="J10" t="s">
        <v>7846</v>
      </c>
      <c r="K10" s="6">
        <v>59725</v>
      </c>
      <c r="L10">
        <v>9</v>
      </c>
      <c r="M10" s="15">
        <v>44446</v>
      </c>
      <c r="N10" s="15">
        <v>32552</v>
      </c>
      <c r="O10" s="1">
        <f ca="1">(TODAY()-staff[[#This Row],[Date of Join]])/365</f>
        <v>3.2164383561643834</v>
      </c>
      <c r="P10" t="str" cm="1">
        <f t="array" aca="1" ref="P10" ca="1">_xlfn.SWITCH(TRUE,staff[[#This Row],[Tenure]]&lt;0.25,"1. New Joinee", staff[[#This Row],[Tenure]]&lt;1, "2. Under 1 year", staff[[#This Row],[Tenure]]&lt;2, "3. Under 2 years",TRUE,"4. 2 or more years.")</f>
        <v>4. 2 or more years.</v>
      </c>
      <c r="Q10" s="1">
        <f ca="1">(TODAY()-staff[[#This Row],[Date of Birth]])/365</f>
        <v>35.802739726027397</v>
      </c>
    </row>
    <row r="11" spans="2:17" x14ac:dyDescent="0.45">
      <c r="B11" t="s">
        <v>6813</v>
      </c>
      <c r="C11" t="s">
        <v>1660</v>
      </c>
      <c r="D11" t="s">
        <v>7852</v>
      </c>
      <c r="E11" t="s">
        <v>7821</v>
      </c>
      <c r="F11" t="s">
        <v>7817</v>
      </c>
      <c r="G11" t="s">
        <v>7820</v>
      </c>
      <c r="H11" t="s">
        <v>7833</v>
      </c>
      <c r="I11" t="s">
        <v>7831</v>
      </c>
      <c r="J11" t="s">
        <v>7846</v>
      </c>
      <c r="K11" s="6">
        <v>81135</v>
      </c>
      <c r="L11">
        <v>28</v>
      </c>
      <c r="M11" s="15">
        <v>44857</v>
      </c>
      <c r="N11" s="15">
        <v>34101</v>
      </c>
      <c r="O11" s="1">
        <f ca="1">(TODAY()-staff[[#This Row],[Date of Join]])/365</f>
        <v>2.0904109589041098</v>
      </c>
      <c r="P11" t="str" cm="1">
        <f t="array" aca="1" ref="P11" ca="1">_xlfn.SWITCH(TRUE,staff[[#This Row],[Tenure]]&lt;0.25,"1. New Joinee", staff[[#This Row],[Tenure]]&lt;1, "2. Under 1 year", staff[[#This Row],[Tenure]]&lt;2, "3. Under 2 years",TRUE,"4. 2 or more years.")</f>
        <v>4. 2 or more years.</v>
      </c>
      <c r="Q11" s="1">
        <f ca="1">(TODAY()-staff[[#This Row],[Date of Birth]])/365</f>
        <v>31.55890410958904</v>
      </c>
    </row>
    <row r="12" spans="2:17" x14ac:dyDescent="0.45">
      <c r="B12" t="s">
        <v>6814</v>
      </c>
      <c r="C12" t="s">
        <v>1464</v>
      </c>
      <c r="D12" t="s">
        <v>9</v>
      </c>
      <c r="E12" t="s">
        <v>7821</v>
      </c>
      <c r="F12" t="s">
        <v>7817</v>
      </c>
      <c r="G12" t="s">
        <v>7820</v>
      </c>
      <c r="H12" t="s">
        <v>52</v>
      </c>
      <c r="I12" t="s">
        <v>7830</v>
      </c>
      <c r="J12" t="s">
        <v>7847</v>
      </c>
      <c r="K12" s="6">
        <v>60105</v>
      </c>
      <c r="L12">
        <v>8</v>
      </c>
      <c r="M12" s="15">
        <v>45326</v>
      </c>
      <c r="N12" s="15">
        <v>24063</v>
      </c>
      <c r="O12" s="1">
        <f ca="1">(TODAY()-staff[[#This Row],[Date of Join]])/365</f>
        <v>0.80547945205479454</v>
      </c>
      <c r="P12" t="str" cm="1">
        <f t="array" aca="1" ref="P12" ca="1">_xlfn.SWITCH(TRUE,staff[[#This Row],[Tenure]]&lt;0.25,"1. New Joinee", staff[[#This Row],[Tenure]]&lt;1, "2. Under 1 year", staff[[#This Row],[Tenure]]&lt;2, "3. Under 2 years",TRUE,"4. 2 or more years.")</f>
        <v>2. Under 1 year</v>
      </c>
      <c r="Q12" s="1">
        <f ca="1">(TODAY()-staff[[#This Row],[Date of Birth]])/365</f>
        <v>59.060273972602737</v>
      </c>
    </row>
    <row r="13" spans="2:17" x14ac:dyDescent="0.45">
      <c r="B13" t="s">
        <v>6815</v>
      </c>
      <c r="C13" t="s">
        <v>69</v>
      </c>
      <c r="D13" t="s">
        <v>9</v>
      </c>
      <c r="E13" t="s">
        <v>7821</v>
      </c>
      <c r="F13" t="s">
        <v>7817</v>
      </c>
      <c r="G13" t="s">
        <v>7820</v>
      </c>
      <c r="H13" t="s">
        <v>7834</v>
      </c>
      <c r="I13" t="s">
        <v>7829</v>
      </c>
      <c r="J13" t="s">
        <v>7845</v>
      </c>
      <c r="K13" s="6">
        <v>84505</v>
      </c>
      <c r="L13">
        <v>4</v>
      </c>
      <c r="M13" s="15">
        <v>43855</v>
      </c>
      <c r="N13" s="15">
        <v>20274</v>
      </c>
      <c r="O13" s="1">
        <f ca="1">(TODAY()-staff[[#This Row],[Date of Join]])/365</f>
        <v>4.8356164383561646</v>
      </c>
      <c r="P13" t="str" cm="1">
        <f t="array" aca="1" ref="P13" ca="1">_xlfn.SWITCH(TRUE,staff[[#This Row],[Tenure]]&lt;0.25,"1. New Joinee", staff[[#This Row],[Tenure]]&lt;1, "2. Under 1 year", staff[[#This Row],[Tenure]]&lt;2, "3. Under 2 years",TRUE,"4. 2 or more years.")</f>
        <v>4. 2 or more years.</v>
      </c>
      <c r="Q13" s="1">
        <f ca="1">(TODAY()-staff[[#This Row],[Date of Birth]])/365</f>
        <v>69.441095890410963</v>
      </c>
    </row>
    <row r="14" spans="2:17" x14ac:dyDescent="0.45">
      <c r="B14" t="s">
        <v>6816</v>
      </c>
      <c r="C14" t="s">
        <v>1661</v>
      </c>
      <c r="D14" t="s">
        <v>7852</v>
      </c>
      <c r="E14" t="s">
        <v>7821</v>
      </c>
      <c r="F14" t="s">
        <v>7817</v>
      </c>
      <c r="G14" t="s">
        <v>7820</v>
      </c>
      <c r="H14" t="s">
        <v>7836</v>
      </c>
      <c r="I14" t="s">
        <v>7828</v>
      </c>
      <c r="J14" t="s">
        <v>7847</v>
      </c>
      <c r="K14" s="6">
        <v>67820</v>
      </c>
      <c r="L14">
        <v>20</v>
      </c>
      <c r="M14" s="15">
        <v>45570</v>
      </c>
      <c r="N14" s="15">
        <v>7259</v>
      </c>
      <c r="O14" s="1">
        <f ca="1">(TODAY()-staff[[#This Row],[Date of Join]])/365</f>
        <v>0.13698630136986301</v>
      </c>
      <c r="P14" t="str" cm="1">
        <f t="array" aca="1" ref="P14" ca="1">_xlfn.SWITCH(TRUE,staff[[#This Row],[Tenure]]&lt;0.25,"1. New Joinee", staff[[#This Row],[Tenure]]&lt;1, "2. Under 1 year", staff[[#This Row],[Tenure]]&lt;2, "3. Under 2 years",TRUE,"4. 2 or more years.")</f>
        <v>1. New Joinee</v>
      </c>
      <c r="Q14" s="1">
        <f ca="1">(TODAY()-staff[[#This Row],[Date of Birth]])/365</f>
        <v>105.0986301369863</v>
      </c>
    </row>
    <row r="15" spans="2:17" x14ac:dyDescent="0.45">
      <c r="B15" t="s">
        <v>6817</v>
      </c>
      <c r="C15" t="s">
        <v>1662</v>
      </c>
      <c r="D15" t="s">
        <v>7852</v>
      </c>
      <c r="E15" t="s">
        <v>7821</v>
      </c>
      <c r="F15" t="s">
        <v>7817</v>
      </c>
      <c r="G15" t="s">
        <v>7820</v>
      </c>
      <c r="H15" t="s">
        <v>7834</v>
      </c>
      <c r="I15" t="s">
        <v>7830</v>
      </c>
      <c r="J15" t="s">
        <v>7845</v>
      </c>
      <c r="K15" s="6">
        <v>95035</v>
      </c>
      <c r="L15">
        <v>12</v>
      </c>
      <c r="M15" s="15">
        <v>43383</v>
      </c>
      <c r="N15" s="15">
        <v>7270</v>
      </c>
      <c r="O15" s="1">
        <f ca="1">(TODAY()-staff[[#This Row],[Date of Join]])/365</f>
        <v>6.1287671232876715</v>
      </c>
      <c r="P15" t="str" cm="1">
        <f t="array" aca="1" ref="P15" ca="1">_xlfn.SWITCH(TRUE,staff[[#This Row],[Tenure]]&lt;0.25,"1. New Joinee", staff[[#This Row],[Tenure]]&lt;1, "2. Under 1 year", staff[[#This Row],[Tenure]]&lt;2, "3. Under 2 years",TRUE,"4. 2 or more years.")</f>
        <v>4. 2 or more years.</v>
      </c>
      <c r="Q15" s="1">
        <f ca="1">(TODAY()-staff[[#This Row],[Date of Birth]])/365</f>
        <v>105.06849315068493</v>
      </c>
    </row>
    <row r="16" spans="2:17" x14ac:dyDescent="0.45">
      <c r="B16" t="s">
        <v>6818</v>
      </c>
      <c r="C16" t="s">
        <v>1477</v>
      </c>
      <c r="D16" t="s">
        <v>7852</v>
      </c>
      <c r="E16" t="s">
        <v>7821</v>
      </c>
      <c r="F16" t="s">
        <v>7817</v>
      </c>
      <c r="G16" t="s">
        <v>7820</v>
      </c>
      <c r="H16" t="s">
        <v>7837</v>
      </c>
      <c r="I16" t="s">
        <v>7826</v>
      </c>
      <c r="J16" t="s">
        <v>7845</v>
      </c>
      <c r="K16" s="6">
        <v>80860</v>
      </c>
      <c r="L16">
        <v>17</v>
      </c>
      <c r="M16" s="15">
        <v>43916</v>
      </c>
      <c r="N16" s="15">
        <v>24492</v>
      </c>
      <c r="O16" s="1">
        <f ca="1">(TODAY()-staff[[#This Row],[Date of Join]])/365</f>
        <v>4.6684931506849319</v>
      </c>
      <c r="P16" t="str" cm="1">
        <f t="array" aca="1" ref="P16" ca="1">_xlfn.SWITCH(TRUE,staff[[#This Row],[Tenure]]&lt;0.25,"1. New Joinee", staff[[#This Row],[Tenure]]&lt;1, "2. Under 1 year", staff[[#This Row],[Tenure]]&lt;2, "3. Under 2 years",TRUE,"4. 2 or more years.")</f>
        <v>4. 2 or more years.</v>
      </c>
      <c r="Q16" s="1">
        <f ca="1">(TODAY()-staff[[#This Row],[Date of Birth]])/365</f>
        <v>57.884931506849313</v>
      </c>
    </row>
    <row r="17" spans="2:17" x14ac:dyDescent="0.45">
      <c r="B17" t="s">
        <v>6819</v>
      </c>
      <c r="C17" t="s">
        <v>229</v>
      </c>
      <c r="D17" t="s">
        <v>7852</v>
      </c>
      <c r="E17" t="s">
        <v>7821</v>
      </c>
      <c r="F17" t="s">
        <v>7817</v>
      </c>
      <c r="G17" t="s">
        <v>7820</v>
      </c>
      <c r="H17" t="s">
        <v>7837</v>
      </c>
      <c r="I17" t="s">
        <v>7828</v>
      </c>
      <c r="J17" t="s">
        <v>7846</v>
      </c>
      <c r="K17" s="6">
        <v>92975</v>
      </c>
      <c r="L17">
        <v>8</v>
      </c>
      <c r="M17" s="15">
        <v>44626</v>
      </c>
      <c r="N17" s="15">
        <v>27651</v>
      </c>
      <c r="O17" s="1">
        <f ca="1">(TODAY()-staff[[#This Row],[Date of Join]])/365</f>
        <v>2.7232876712328768</v>
      </c>
      <c r="P17" t="str" cm="1">
        <f t="array" aca="1" ref="P17" ca="1">_xlfn.SWITCH(TRUE,staff[[#This Row],[Tenure]]&lt;0.25,"1. New Joinee", staff[[#This Row],[Tenure]]&lt;1, "2. Under 1 year", staff[[#This Row],[Tenure]]&lt;2, "3. Under 2 years",TRUE,"4. 2 or more years.")</f>
        <v>4. 2 or more years.</v>
      </c>
      <c r="Q17" s="1">
        <f ca="1">(TODAY()-staff[[#This Row],[Date of Birth]])/365</f>
        <v>49.230136986301368</v>
      </c>
    </row>
    <row r="18" spans="2:17" x14ac:dyDescent="0.45">
      <c r="B18" t="s">
        <v>6820</v>
      </c>
      <c r="C18" t="s">
        <v>873</v>
      </c>
      <c r="D18" t="s">
        <v>7852</v>
      </c>
      <c r="E18" t="s">
        <v>7821</v>
      </c>
      <c r="F18" t="s">
        <v>7817</v>
      </c>
      <c r="G18" t="s">
        <v>7820</v>
      </c>
      <c r="H18" t="s">
        <v>7837</v>
      </c>
      <c r="I18" t="s">
        <v>7827</v>
      </c>
      <c r="J18" t="s">
        <v>7845</v>
      </c>
      <c r="K18" s="6">
        <v>82540</v>
      </c>
      <c r="L18">
        <v>17</v>
      </c>
      <c r="M18" s="15">
        <v>43856</v>
      </c>
      <c r="N18" s="15">
        <v>22161</v>
      </c>
      <c r="O18" s="1">
        <f ca="1">(TODAY()-staff[[#This Row],[Date of Join]])/365</f>
        <v>4.8328767123287673</v>
      </c>
      <c r="P18" t="str" cm="1">
        <f t="array" aca="1" ref="P18" ca="1">_xlfn.SWITCH(TRUE,staff[[#This Row],[Tenure]]&lt;0.25,"1. New Joinee", staff[[#This Row],[Tenure]]&lt;1, "2. Under 1 year", staff[[#This Row],[Tenure]]&lt;2, "3. Under 2 years",TRUE,"4. 2 or more years.")</f>
        <v>4. 2 or more years.</v>
      </c>
      <c r="Q18" s="1">
        <f ca="1">(TODAY()-staff[[#This Row],[Date of Birth]])/365</f>
        <v>64.271232876712332</v>
      </c>
    </row>
    <row r="19" spans="2:17" x14ac:dyDescent="0.45">
      <c r="B19" t="s">
        <v>6821</v>
      </c>
      <c r="C19" t="s">
        <v>1663</v>
      </c>
      <c r="D19" t="s">
        <v>7852</v>
      </c>
      <c r="E19" t="s">
        <v>7821</v>
      </c>
      <c r="F19" t="s">
        <v>7817</v>
      </c>
      <c r="G19" t="s">
        <v>7820</v>
      </c>
      <c r="H19" t="s">
        <v>7833</v>
      </c>
      <c r="I19" t="s">
        <v>7826</v>
      </c>
      <c r="J19" t="s">
        <v>7848</v>
      </c>
      <c r="K19" s="6">
        <v>79900</v>
      </c>
      <c r="L19">
        <v>13</v>
      </c>
      <c r="M19" s="15">
        <v>45056</v>
      </c>
      <c r="N19" s="15">
        <v>31528</v>
      </c>
      <c r="O19" s="1">
        <f ca="1">(TODAY()-staff[[#This Row],[Date of Join]])/365</f>
        <v>1.5452054794520549</v>
      </c>
      <c r="P19" t="str" cm="1">
        <f t="array" aca="1" ref="P19" ca="1">_xlfn.SWITCH(TRUE,staff[[#This Row],[Tenure]]&lt;0.25,"1. New Joinee", staff[[#This Row],[Tenure]]&lt;1, "2. Under 1 year", staff[[#This Row],[Tenure]]&lt;2, "3. Under 2 years",TRUE,"4. 2 or more years.")</f>
        <v>3. Under 2 years</v>
      </c>
      <c r="Q19" s="1">
        <f ca="1">(TODAY()-staff[[#This Row],[Date of Birth]])/365</f>
        <v>38.608219178082194</v>
      </c>
    </row>
    <row r="20" spans="2:17" x14ac:dyDescent="0.45">
      <c r="B20" t="s">
        <v>6822</v>
      </c>
      <c r="C20" t="s">
        <v>1664</v>
      </c>
      <c r="D20" t="s">
        <v>9</v>
      </c>
      <c r="E20" t="s">
        <v>7821</v>
      </c>
      <c r="F20" t="s">
        <v>7817</v>
      </c>
      <c r="G20" t="s">
        <v>7820</v>
      </c>
      <c r="H20" t="s">
        <v>7832</v>
      </c>
      <c r="I20" t="s">
        <v>7830</v>
      </c>
      <c r="J20" t="s">
        <v>7845</v>
      </c>
      <c r="K20" s="6">
        <v>76630</v>
      </c>
      <c r="L20">
        <v>23</v>
      </c>
      <c r="M20" s="15">
        <v>43953</v>
      </c>
      <c r="N20" s="15">
        <v>33986</v>
      </c>
      <c r="O20" s="1">
        <f ca="1">(TODAY()-staff[[#This Row],[Date of Join]])/365</f>
        <v>4.5671232876712331</v>
      </c>
      <c r="P20" t="str" cm="1">
        <f t="array" aca="1" ref="P20" ca="1">_xlfn.SWITCH(TRUE,staff[[#This Row],[Tenure]]&lt;0.25,"1. New Joinee", staff[[#This Row],[Tenure]]&lt;1, "2. Under 1 year", staff[[#This Row],[Tenure]]&lt;2, "3. Under 2 years",TRUE,"4. 2 or more years.")</f>
        <v>4. 2 or more years.</v>
      </c>
      <c r="Q20" s="1">
        <f ca="1">(TODAY()-staff[[#This Row],[Date of Birth]])/365</f>
        <v>31.873972602739727</v>
      </c>
    </row>
    <row r="21" spans="2:17" x14ac:dyDescent="0.45">
      <c r="B21" t="s">
        <v>6823</v>
      </c>
      <c r="C21" t="s">
        <v>1665</v>
      </c>
      <c r="D21" t="s">
        <v>9</v>
      </c>
      <c r="E21" t="s">
        <v>7821</v>
      </c>
      <c r="F21" t="s">
        <v>7817</v>
      </c>
      <c r="G21" t="s">
        <v>7820</v>
      </c>
      <c r="H21" t="s">
        <v>7832</v>
      </c>
      <c r="I21" t="s">
        <v>7831</v>
      </c>
      <c r="J21" t="s">
        <v>7845</v>
      </c>
      <c r="K21" s="6">
        <v>63555</v>
      </c>
      <c r="L21">
        <v>12</v>
      </c>
      <c r="M21" s="15">
        <v>43563</v>
      </c>
      <c r="N21" s="15">
        <v>30068</v>
      </c>
      <c r="O21" s="1">
        <f ca="1">(TODAY()-staff[[#This Row],[Date of Join]])/365</f>
        <v>5.6356164383561644</v>
      </c>
      <c r="P21" t="str" cm="1">
        <f t="array" aca="1" ref="P21" ca="1">_xlfn.SWITCH(TRUE,staff[[#This Row],[Tenure]]&lt;0.25,"1. New Joinee", staff[[#This Row],[Tenure]]&lt;1, "2. Under 1 year", staff[[#This Row],[Tenure]]&lt;2, "3. Under 2 years",TRUE,"4. 2 or more years.")</f>
        <v>4. 2 or more years.</v>
      </c>
      <c r="Q21" s="1">
        <f ca="1">(TODAY()-staff[[#This Row],[Date of Birth]])/365</f>
        <v>42.608219178082194</v>
      </c>
    </row>
    <row r="22" spans="2:17" x14ac:dyDescent="0.45">
      <c r="B22" t="s">
        <v>6824</v>
      </c>
      <c r="C22" t="s">
        <v>1666</v>
      </c>
      <c r="D22" t="s">
        <v>9</v>
      </c>
      <c r="E22" t="s">
        <v>7821</v>
      </c>
      <c r="F22" t="s">
        <v>7817</v>
      </c>
      <c r="G22" t="s">
        <v>7820</v>
      </c>
      <c r="H22" t="s">
        <v>7836</v>
      </c>
      <c r="I22" t="s">
        <v>7829</v>
      </c>
      <c r="J22" t="s">
        <v>7848</v>
      </c>
      <c r="K22" s="6">
        <v>52560</v>
      </c>
      <c r="L22">
        <v>6</v>
      </c>
      <c r="M22" s="15">
        <v>44989</v>
      </c>
      <c r="N22" s="15">
        <v>7258</v>
      </c>
      <c r="O22" s="1">
        <f ca="1">(TODAY()-staff[[#This Row],[Date of Join]])/365</f>
        <v>1.7287671232876711</v>
      </c>
      <c r="P22" t="str" cm="1">
        <f t="array" aca="1" ref="P22" ca="1">_xlfn.SWITCH(TRUE,staff[[#This Row],[Tenure]]&lt;0.25,"1. New Joinee", staff[[#This Row],[Tenure]]&lt;1, "2. Under 1 year", staff[[#This Row],[Tenure]]&lt;2, "3. Under 2 years",TRUE,"4. 2 or more years.")</f>
        <v>3. Under 2 years</v>
      </c>
      <c r="Q22" s="1">
        <f ca="1">(TODAY()-staff[[#This Row],[Date of Birth]])/365</f>
        <v>105.1013698630137</v>
      </c>
    </row>
    <row r="23" spans="2:17" x14ac:dyDescent="0.45">
      <c r="B23" t="s">
        <v>6825</v>
      </c>
      <c r="C23" t="s">
        <v>1667</v>
      </c>
      <c r="D23" t="s">
        <v>9</v>
      </c>
      <c r="E23" t="s">
        <v>7821</v>
      </c>
      <c r="F23" t="s">
        <v>7817</v>
      </c>
      <c r="G23" t="s">
        <v>7820</v>
      </c>
      <c r="H23" t="s">
        <v>7837</v>
      </c>
      <c r="I23" t="s">
        <v>7825</v>
      </c>
      <c r="J23" t="s">
        <v>7845</v>
      </c>
      <c r="K23" s="6">
        <v>69710</v>
      </c>
      <c r="L23">
        <v>14</v>
      </c>
      <c r="M23" s="15">
        <v>44062</v>
      </c>
      <c r="N23" s="15">
        <v>29649</v>
      </c>
      <c r="O23" s="1">
        <f ca="1">(TODAY()-staff[[#This Row],[Date of Join]])/365</f>
        <v>4.2684931506849315</v>
      </c>
      <c r="P23" t="str" cm="1">
        <f t="array" aca="1" ref="P23" ca="1">_xlfn.SWITCH(TRUE,staff[[#This Row],[Tenure]]&lt;0.25,"1. New Joinee", staff[[#This Row],[Tenure]]&lt;1, "2. Under 1 year", staff[[#This Row],[Tenure]]&lt;2, "3. Under 2 years",TRUE,"4. 2 or more years.")</f>
        <v>4. 2 or more years.</v>
      </c>
      <c r="Q23" s="1">
        <f ca="1">(TODAY()-staff[[#This Row],[Date of Birth]])/365</f>
        <v>43.756164383561647</v>
      </c>
    </row>
    <row r="24" spans="2:17" x14ac:dyDescent="0.45">
      <c r="B24" t="s">
        <v>6826</v>
      </c>
      <c r="C24" t="s">
        <v>1668</v>
      </c>
      <c r="D24" t="s">
        <v>7852</v>
      </c>
      <c r="E24" t="s">
        <v>7821</v>
      </c>
      <c r="F24" t="s">
        <v>7817</v>
      </c>
      <c r="G24" t="s">
        <v>7820</v>
      </c>
      <c r="H24" t="s">
        <v>7837</v>
      </c>
      <c r="I24" t="s">
        <v>7825</v>
      </c>
      <c r="J24" t="s">
        <v>7848</v>
      </c>
      <c r="K24" s="6">
        <v>75180</v>
      </c>
      <c r="L24">
        <v>11</v>
      </c>
      <c r="M24" s="15">
        <v>45187</v>
      </c>
      <c r="N24" s="15">
        <v>23711</v>
      </c>
      <c r="O24" s="1">
        <f ca="1">(TODAY()-staff[[#This Row],[Date of Join]])/365</f>
        <v>1.1863013698630136</v>
      </c>
      <c r="P24" t="str" cm="1">
        <f t="array" aca="1" ref="P24" ca="1">_xlfn.SWITCH(TRUE,staff[[#This Row],[Tenure]]&lt;0.25,"1. New Joinee", staff[[#This Row],[Tenure]]&lt;1, "2. Under 1 year", staff[[#This Row],[Tenure]]&lt;2, "3. Under 2 years",TRUE,"4. 2 or more years.")</f>
        <v>3. Under 2 years</v>
      </c>
      <c r="Q24" s="1">
        <f ca="1">(TODAY()-staff[[#This Row],[Date of Birth]])/365</f>
        <v>60.024657534246572</v>
      </c>
    </row>
    <row r="25" spans="2:17" x14ac:dyDescent="0.45">
      <c r="B25" t="s">
        <v>6827</v>
      </c>
      <c r="C25" t="s">
        <v>1669</v>
      </c>
      <c r="D25" t="s">
        <v>9</v>
      </c>
      <c r="E25" t="s">
        <v>7821</v>
      </c>
      <c r="F25" t="s">
        <v>7817</v>
      </c>
      <c r="G25" t="s">
        <v>7820</v>
      </c>
      <c r="H25" t="s">
        <v>7835</v>
      </c>
      <c r="I25" t="s">
        <v>7828</v>
      </c>
      <c r="J25" t="s">
        <v>7848</v>
      </c>
      <c r="K25" s="6">
        <v>76345</v>
      </c>
      <c r="L25">
        <v>7</v>
      </c>
      <c r="M25" s="15">
        <v>45100</v>
      </c>
      <c r="N25" s="15">
        <v>31170</v>
      </c>
      <c r="O25" s="1">
        <f ca="1">(TODAY()-staff[[#This Row],[Date of Join]])/365</f>
        <v>1.4246575342465753</v>
      </c>
      <c r="P25" t="str" cm="1">
        <f t="array" aca="1" ref="P25" ca="1">_xlfn.SWITCH(TRUE,staff[[#This Row],[Tenure]]&lt;0.25,"1. New Joinee", staff[[#This Row],[Tenure]]&lt;1, "2. Under 1 year", staff[[#This Row],[Tenure]]&lt;2, "3. Under 2 years",TRUE,"4. 2 or more years.")</f>
        <v>3. Under 2 years</v>
      </c>
      <c r="Q25" s="1">
        <f ca="1">(TODAY()-staff[[#This Row],[Date of Birth]])/365</f>
        <v>39.589041095890408</v>
      </c>
    </row>
    <row r="26" spans="2:17" x14ac:dyDescent="0.45">
      <c r="B26" t="s">
        <v>6828</v>
      </c>
      <c r="C26" t="s">
        <v>1517</v>
      </c>
      <c r="D26" t="s">
        <v>7852</v>
      </c>
      <c r="E26" t="s">
        <v>7821</v>
      </c>
      <c r="F26" t="s">
        <v>7817</v>
      </c>
      <c r="G26" t="s">
        <v>7820</v>
      </c>
      <c r="H26" t="s">
        <v>7833</v>
      </c>
      <c r="I26" t="s">
        <v>7829</v>
      </c>
      <c r="J26" t="s">
        <v>7847</v>
      </c>
      <c r="K26" s="6">
        <v>96295</v>
      </c>
      <c r="L26">
        <v>23</v>
      </c>
      <c r="M26" s="15">
        <v>45401</v>
      </c>
      <c r="N26" s="15">
        <v>25144</v>
      </c>
      <c r="O26" s="1">
        <f ca="1">(TODAY()-staff[[#This Row],[Date of Join]])/365</f>
        <v>0.6</v>
      </c>
      <c r="P26" t="str" cm="1">
        <f t="array" aca="1" ref="P26" ca="1">_xlfn.SWITCH(TRUE,staff[[#This Row],[Tenure]]&lt;0.25,"1. New Joinee", staff[[#This Row],[Tenure]]&lt;1, "2. Under 1 year", staff[[#This Row],[Tenure]]&lt;2, "3. Under 2 years",TRUE,"4. 2 or more years.")</f>
        <v>2. Under 1 year</v>
      </c>
      <c r="Q26" s="1">
        <f ca="1">(TODAY()-staff[[#This Row],[Date of Birth]])/365</f>
        <v>56.098630136986301</v>
      </c>
    </row>
    <row r="27" spans="2:17" x14ac:dyDescent="0.45">
      <c r="B27" t="s">
        <v>6829</v>
      </c>
      <c r="C27" t="s">
        <v>28</v>
      </c>
      <c r="D27" t="s">
        <v>7852</v>
      </c>
      <c r="E27" t="s">
        <v>7821</v>
      </c>
      <c r="F27" t="s">
        <v>7817</v>
      </c>
      <c r="G27" t="s">
        <v>7820</v>
      </c>
      <c r="H27" t="s">
        <v>7836</v>
      </c>
      <c r="I27" t="s">
        <v>7829</v>
      </c>
      <c r="J27" t="s">
        <v>7846</v>
      </c>
      <c r="K27" s="6">
        <v>53415</v>
      </c>
      <c r="L27">
        <v>8</v>
      </c>
      <c r="M27" s="15">
        <v>44807</v>
      </c>
      <c r="N27" s="15">
        <v>27097</v>
      </c>
      <c r="O27" s="1">
        <f ca="1">(TODAY()-staff[[#This Row],[Date of Join]])/365</f>
        <v>2.2273972602739724</v>
      </c>
      <c r="P27" t="str" cm="1">
        <f t="array" aca="1" ref="P27" ca="1">_xlfn.SWITCH(TRUE,staff[[#This Row],[Tenure]]&lt;0.25,"1. New Joinee", staff[[#This Row],[Tenure]]&lt;1, "2. Under 1 year", staff[[#This Row],[Tenure]]&lt;2, "3. Under 2 years",TRUE,"4. 2 or more years.")</f>
        <v>4. 2 or more years.</v>
      </c>
      <c r="Q27" s="1">
        <f ca="1">(TODAY()-staff[[#This Row],[Date of Birth]])/365</f>
        <v>50.747945205479454</v>
      </c>
    </row>
    <row r="28" spans="2:17" x14ac:dyDescent="0.45">
      <c r="B28" t="s">
        <v>6830</v>
      </c>
      <c r="C28" t="s">
        <v>1670</v>
      </c>
      <c r="D28" t="s">
        <v>9</v>
      </c>
      <c r="E28" t="s">
        <v>7821</v>
      </c>
      <c r="F28" t="s">
        <v>7817</v>
      </c>
      <c r="G28" t="s">
        <v>7820</v>
      </c>
      <c r="H28" t="s">
        <v>7833</v>
      </c>
      <c r="I28" t="s">
        <v>7828</v>
      </c>
      <c r="J28" t="s">
        <v>7848</v>
      </c>
      <c r="K28" s="6">
        <v>91225</v>
      </c>
      <c r="L28">
        <v>7</v>
      </c>
      <c r="M28" s="15">
        <v>45057</v>
      </c>
      <c r="N28" s="15">
        <v>7273</v>
      </c>
      <c r="O28" s="1">
        <f ca="1">(TODAY()-staff[[#This Row],[Date of Join]])/365</f>
        <v>1.5424657534246575</v>
      </c>
      <c r="P28" t="str" cm="1">
        <f t="array" aca="1" ref="P28" ca="1">_xlfn.SWITCH(TRUE,staff[[#This Row],[Tenure]]&lt;0.25,"1. New Joinee", staff[[#This Row],[Tenure]]&lt;1, "2. Under 1 year", staff[[#This Row],[Tenure]]&lt;2, "3. Under 2 years",TRUE,"4. 2 or more years.")</f>
        <v>3. Under 2 years</v>
      </c>
      <c r="Q28" s="1">
        <f ca="1">(TODAY()-staff[[#This Row],[Date of Birth]])/365</f>
        <v>105.06027397260274</v>
      </c>
    </row>
    <row r="29" spans="2:17" x14ac:dyDescent="0.45">
      <c r="B29" t="s">
        <v>6831</v>
      </c>
      <c r="C29" t="s">
        <v>1671</v>
      </c>
      <c r="D29" t="s">
        <v>7852</v>
      </c>
      <c r="E29" t="s">
        <v>7821</v>
      </c>
      <c r="F29" t="s">
        <v>7817</v>
      </c>
      <c r="G29" t="s">
        <v>7820</v>
      </c>
      <c r="H29" t="s">
        <v>7834</v>
      </c>
      <c r="I29" t="s">
        <v>7826</v>
      </c>
      <c r="J29" t="s">
        <v>7845</v>
      </c>
      <c r="K29" s="6">
        <v>49595</v>
      </c>
      <c r="L29">
        <v>17</v>
      </c>
      <c r="M29" s="15">
        <v>43177</v>
      </c>
      <c r="N29" s="15">
        <v>28444</v>
      </c>
      <c r="O29" s="1">
        <f ca="1">(TODAY()-staff[[#This Row],[Date of Join]])/365</f>
        <v>6.6931506849315072</v>
      </c>
      <c r="P29" t="str" cm="1">
        <f t="array" aca="1" ref="P29" ca="1">_xlfn.SWITCH(TRUE,staff[[#This Row],[Tenure]]&lt;0.25,"1. New Joinee", staff[[#This Row],[Tenure]]&lt;1, "2. Under 1 year", staff[[#This Row],[Tenure]]&lt;2, "3. Under 2 years",TRUE,"4. 2 or more years.")</f>
        <v>4. 2 or more years.</v>
      </c>
      <c r="Q29" s="1">
        <f ca="1">(TODAY()-staff[[#This Row],[Date of Birth]])/365</f>
        <v>47.057534246575344</v>
      </c>
    </row>
    <row r="30" spans="2:17" x14ac:dyDescent="0.45">
      <c r="B30" t="s">
        <v>6832</v>
      </c>
      <c r="C30" t="s">
        <v>78</v>
      </c>
      <c r="D30" t="s">
        <v>7852</v>
      </c>
      <c r="E30" t="s">
        <v>7821</v>
      </c>
      <c r="F30" t="s">
        <v>7817</v>
      </c>
      <c r="G30" t="s">
        <v>7820</v>
      </c>
      <c r="H30" t="s">
        <v>7833</v>
      </c>
      <c r="I30" t="s">
        <v>7831</v>
      </c>
      <c r="J30" t="s">
        <v>7845</v>
      </c>
      <c r="K30" s="6">
        <v>62205</v>
      </c>
      <c r="L30">
        <v>10</v>
      </c>
      <c r="M30" s="15">
        <v>43319</v>
      </c>
      <c r="N30" s="15">
        <v>28615</v>
      </c>
      <c r="O30" s="1">
        <f ca="1">(TODAY()-staff[[#This Row],[Date of Join]])/365</f>
        <v>6.3041095890410963</v>
      </c>
      <c r="P30" t="str" cm="1">
        <f t="array" aca="1" ref="P30" ca="1">_xlfn.SWITCH(TRUE,staff[[#This Row],[Tenure]]&lt;0.25,"1. New Joinee", staff[[#This Row],[Tenure]]&lt;1, "2. Under 1 year", staff[[#This Row],[Tenure]]&lt;2, "3. Under 2 years",TRUE,"4. 2 or more years.")</f>
        <v>4. 2 or more years.</v>
      </c>
      <c r="Q30" s="1">
        <f ca="1">(TODAY()-staff[[#This Row],[Date of Birth]])/365</f>
        <v>46.589041095890408</v>
      </c>
    </row>
    <row r="31" spans="2:17" x14ac:dyDescent="0.45">
      <c r="B31" t="s">
        <v>6833</v>
      </c>
      <c r="C31" t="s">
        <v>1672</v>
      </c>
      <c r="D31" t="s">
        <v>7852</v>
      </c>
      <c r="E31" t="s">
        <v>7821</v>
      </c>
      <c r="F31" t="s">
        <v>7817</v>
      </c>
      <c r="G31" t="s">
        <v>7820</v>
      </c>
      <c r="H31" t="s">
        <v>7834</v>
      </c>
      <c r="I31" t="s">
        <v>7831</v>
      </c>
      <c r="J31" t="s">
        <v>7845</v>
      </c>
      <c r="K31" s="6">
        <v>93130</v>
      </c>
      <c r="L31">
        <v>13</v>
      </c>
      <c r="M31" s="15">
        <v>43215</v>
      </c>
      <c r="N31" s="15">
        <v>34276</v>
      </c>
      <c r="O31" s="1">
        <f ca="1">(TODAY()-staff[[#This Row],[Date of Join]])/365</f>
        <v>6.5890410958904111</v>
      </c>
      <c r="P31" t="str" cm="1">
        <f t="array" aca="1" ref="P31" ca="1">_xlfn.SWITCH(TRUE,staff[[#This Row],[Tenure]]&lt;0.25,"1. New Joinee", staff[[#This Row],[Tenure]]&lt;1, "2. Under 1 year", staff[[#This Row],[Tenure]]&lt;2, "3. Under 2 years",TRUE,"4. 2 or more years.")</f>
        <v>4. 2 or more years.</v>
      </c>
      <c r="Q31" s="1">
        <f ca="1">(TODAY()-staff[[#This Row],[Date of Birth]])/365</f>
        <v>31.079452054794519</v>
      </c>
    </row>
    <row r="32" spans="2:17" x14ac:dyDescent="0.45">
      <c r="B32" t="s">
        <v>6834</v>
      </c>
      <c r="C32" t="s">
        <v>516</v>
      </c>
      <c r="D32" t="s">
        <v>7852</v>
      </c>
      <c r="E32" t="s">
        <v>7821</v>
      </c>
      <c r="F32" t="s">
        <v>7817</v>
      </c>
      <c r="G32" t="s">
        <v>7820</v>
      </c>
      <c r="H32" t="s">
        <v>7836</v>
      </c>
      <c r="I32" t="s">
        <v>7827</v>
      </c>
      <c r="J32" t="s">
        <v>7846</v>
      </c>
      <c r="K32" s="6">
        <v>91780</v>
      </c>
      <c r="L32">
        <v>14</v>
      </c>
      <c r="M32" s="15">
        <v>44852</v>
      </c>
      <c r="N32" s="15">
        <v>28549</v>
      </c>
      <c r="O32" s="1">
        <f ca="1">(TODAY()-staff[[#This Row],[Date of Join]])/365</f>
        <v>2.1041095890410957</v>
      </c>
      <c r="P32" t="str" cm="1">
        <f t="array" aca="1" ref="P32" ca="1">_xlfn.SWITCH(TRUE,staff[[#This Row],[Tenure]]&lt;0.25,"1. New Joinee", staff[[#This Row],[Tenure]]&lt;1, "2. Under 1 year", staff[[#This Row],[Tenure]]&lt;2, "3. Under 2 years",TRUE,"4. 2 or more years.")</f>
        <v>4. 2 or more years.</v>
      </c>
      <c r="Q32" s="1">
        <f ca="1">(TODAY()-staff[[#This Row],[Date of Birth]])/365</f>
        <v>46.769863013698632</v>
      </c>
    </row>
    <row r="33" spans="2:17" x14ac:dyDescent="0.45">
      <c r="B33" t="s">
        <v>6835</v>
      </c>
      <c r="C33" t="s">
        <v>1268</v>
      </c>
      <c r="D33" t="s">
        <v>9</v>
      </c>
      <c r="E33" t="s">
        <v>7821</v>
      </c>
      <c r="F33" t="s">
        <v>7817</v>
      </c>
      <c r="G33" t="s">
        <v>7820</v>
      </c>
      <c r="H33" t="s">
        <v>52</v>
      </c>
      <c r="I33" t="s">
        <v>7826</v>
      </c>
      <c r="J33" t="s">
        <v>7845</v>
      </c>
      <c r="K33" s="6">
        <v>63220</v>
      </c>
      <c r="L33">
        <v>18</v>
      </c>
      <c r="M33" s="15">
        <v>43581</v>
      </c>
      <c r="N33" s="15">
        <v>31180</v>
      </c>
      <c r="O33" s="1">
        <f ca="1">(TODAY()-staff[[#This Row],[Date of Join]])/365</f>
        <v>5.5863013698630137</v>
      </c>
      <c r="P33" t="str" cm="1">
        <f t="array" aca="1" ref="P33" ca="1">_xlfn.SWITCH(TRUE,staff[[#This Row],[Tenure]]&lt;0.25,"1. New Joinee", staff[[#This Row],[Tenure]]&lt;1, "2. Under 1 year", staff[[#This Row],[Tenure]]&lt;2, "3. Under 2 years",TRUE,"4. 2 or more years.")</f>
        <v>4. 2 or more years.</v>
      </c>
      <c r="Q33" s="1">
        <f ca="1">(TODAY()-staff[[#This Row],[Date of Birth]])/365</f>
        <v>39.561643835616437</v>
      </c>
    </row>
    <row r="34" spans="2:17" x14ac:dyDescent="0.45">
      <c r="B34" t="s">
        <v>6836</v>
      </c>
      <c r="C34" t="s">
        <v>1673</v>
      </c>
      <c r="D34" t="s">
        <v>9</v>
      </c>
      <c r="E34" t="s">
        <v>7821</v>
      </c>
      <c r="F34" t="s">
        <v>7817</v>
      </c>
      <c r="G34" t="s">
        <v>7820</v>
      </c>
      <c r="H34" t="s">
        <v>7836</v>
      </c>
      <c r="I34" t="s">
        <v>7831</v>
      </c>
      <c r="J34" t="s">
        <v>7846</v>
      </c>
      <c r="K34" s="6">
        <v>51205</v>
      </c>
      <c r="L34">
        <v>23</v>
      </c>
      <c r="M34" s="15">
        <v>44668</v>
      </c>
      <c r="N34" s="15">
        <v>30945</v>
      </c>
      <c r="O34" s="1">
        <f ca="1">(TODAY()-staff[[#This Row],[Date of Join]])/365</f>
        <v>2.6082191780821917</v>
      </c>
      <c r="P34" t="str" cm="1">
        <f t="array" aca="1" ref="P34" ca="1">_xlfn.SWITCH(TRUE,staff[[#This Row],[Tenure]]&lt;0.25,"1. New Joinee", staff[[#This Row],[Tenure]]&lt;1, "2. Under 1 year", staff[[#This Row],[Tenure]]&lt;2, "3. Under 2 years",TRUE,"4. 2 or more years.")</f>
        <v>4. 2 or more years.</v>
      </c>
      <c r="Q34" s="1">
        <f ca="1">(TODAY()-staff[[#This Row],[Date of Birth]])/365</f>
        <v>40.205479452054796</v>
      </c>
    </row>
    <row r="35" spans="2:17" x14ac:dyDescent="0.45">
      <c r="B35" t="s">
        <v>6837</v>
      </c>
      <c r="C35" t="s">
        <v>1674</v>
      </c>
      <c r="D35" t="s">
        <v>9</v>
      </c>
      <c r="E35" t="s">
        <v>7821</v>
      </c>
      <c r="F35" t="s">
        <v>7817</v>
      </c>
      <c r="G35" t="s">
        <v>7820</v>
      </c>
      <c r="H35" t="s">
        <v>7837</v>
      </c>
      <c r="I35" t="s">
        <v>7831</v>
      </c>
      <c r="J35" t="s">
        <v>7847</v>
      </c>
      <c r="K35" s="6">
        <v>81185</v>
      </c>
      <c r="L35">
        <v>27</v>
      </c>
      <c r="M35" s="15">
        <v>45377</v>
      </c>
      <c r="N35" s="15">
        <v>7263</v>
      </c>
      <c r="O35" s="1">
        <f ca="1">(TODAY()-staff[[#This Row],[Date of Join]])/365</f>
        <v>0.66575342465753429</v>
      </c>
      <c r="P35" t="str" cm="1">
        <f t="array" aca="1" ref="P35" ca="1">_xlfn.SWITCH(TRUE,staff[[#This Row],[Tenure]]&lt;0.25,"1. New Joinee", staff[[#This Row],[Tenure]]&lt;1, "2. Under 1 year", staff[[#This Row],[Tenure]]&lt;2, "3. Under 2 years",TRUE,"4. 2 or more years.")</f>
        <v>2. Under 1 year</v>
      </c>
      <c r="Q35" s="1">
        <f ca="1">(TODAY()-staff[[#This Row],[Date of Birth]])/365</f>
        <v>105.08767123287672</v>
      </c>
    </row>
    <row r="36" spans="2:17" x14ac:dyDescent="0.45">
      <c r="B36" t="s">
        <v>6838</v>
      </c>
      <c r="C36" t="s">
        <v>606</v>
      </c>
      <c r="D36" t="s">
        <v>9</v>
      </c>
      <c r="E36" t="s">
        <v>7821</v>
      </c>
      <c r="F36" t="s">
        <v>7817</v>
      </c>
      <c r="G36" t="s">
        <v>7820</v>
      </c>
      <c r="H36" t="s">
        <v>7833</v>
      </c>
      <c r="I36" t="s">
        <v>7828</v>
      </c>
      <c r="J36" t="s">
        <v>7846</v>
      </c>
      <c r="K36" s="6">
        <v>86590</v>
      </c>
      <c r="L36">
        <v>10</v>
      </c>
      <c r="M36" s="15">
        <v>44639</v>
      </c>
      <c r="N36" s="15">
        <v>29201</v>
      </c>
      <c r="O36" s="1">
        <f ca="1">(TODAY()-staff[[#This Row],[Date of Join]])/365</f>
        <v>2.6876712328767125</v>
      </c>
      <c r="P36" t="str" cm="1">
        <f t="array" aca="1" ref="P36" ca="1">_xlfn.SWITCH(TRUE,staff[[#This Row],[Tenure]]&lt;0.25,"1. New Joinee", staff[[#This Row],[Tenure]]&lt;1, "2. Under 1 year", staff[[#This Row],[Tenure]]&lt;2, "3. Under 2 years",TRUE,"4. 2 or more years.")</f>
        <v>4. 2 or more years.</v>
      </c>
      <c r="Q36" s="1">
        <f ca="1">(TODAY()-staff[[#This Row],[Date of Birth]])/365</f>
        <v>44.983561643835614</v>
      </c>
    </row>
    <row r="37" spans="2:17" x14ac:dyDescent="0.45">
      <c r="B37" t="s">
        <v>6839</v>
      </c>
      <c r="C37" t="s">
        <v>1675</v>
      </c>
      <c r="D37" t="s">
        <v>7852</v>
      </c>
      <c r="E37" t="s">
        <v>7821</v>
      </c>
      <c r="F37" t="s">
        <v>7817</v>
      </c>
      <c r="G37" t="s">
        <v>7820</v>
      </c>
      <c r="H37" t="s">
        <v>7837</v>
      </c>
      <c r="I37" t="s">
        <v>7825</v>
      </c>
      <c r="J37" t="s">
        <v>7846</v>
      </c>
      <c r="K37" s="6">
        <v>97340</v>
      </c>
      <c r="L37">
        <v>21</v>
      </c>
      <c r="M37" s="15">
        <v>44484</v>
      </c>
      <c r="N37" s="15">
        <v>29287</v>
      </c>
      <c r="O37" s="1">
        <f ca="1">(TODAY()-staff[[#This Row],[Date of Join]])/365</f>
        <v>3.1123287671232878</v>
      </c>
      <c r="P37" t="str" cm="1">
        <f t="array" aca="1" ref="P37" ca="1">_xlfn.SWITCH(TRUE,staff[[#This Row],[Tenure]]&lt;0.25,"1. New Joinee", staff[[#This Row],[Tenure]]&lt;1, "2. Under 1 year", staff[[#This Row],[Tenure]]&lt;2, "3. Under 2 years",TRUE,"4. 2 or more years.")</f>
        <v>4. 2 or more years.</v>
      </c>
      <c r="Q37" s="1">
        <f ca="1">(TODAY()-staff[[#This Row],[Date of Birth]])/365</f>
        <v>44.747945205479454</v>
      </c>
    </row>
    <row r="38" spans="2:17" x14ac:dyDescent="0.45">
      <c r="B38" t="s">
        <v>6840</v>
      </c>
      <c r="C38" t="s">
        <v>464</v>
      </c>
      <c r="D38" t="s">
        <v>7852</v>
      </c>
      <c r="E38" t="s">
        <v>7821</v>
      </c>
      <c r="F38" t="s">
        <v>7817</v>
      </c>
      <c r="G38" t="s">
        <v>7820</v>
      </c>
      <c r="H38" t="s">
        <v>7836</v>
      </c>
      <c r="I38" t="s">
        <v>7826</v>
      </c>
      <c r="J38" t="s">
        <v>7846</v>
      </c>
      <c r="K38" s="6">
        <v>84610</v>
      </c>
      <c r="L38">
        <v>20</v>
      </c>
      <c r="M38" s="15">
        <v>44618</v>
      </c>
      <c r="N38" s="15">
        <v>7275</v>
      </c>
      <c r="O38" s="1">
        <f ca="1">(TODAY()-staff[[#This Row],[Date of Join]])/365</f>
        <v>2.7452054794520548</v>
      </c>
      <c r="P38" t="str" cm="1">
        <f t="array" aca="1" ref="P38" ca="1">_xlfn.SWITCH(TRUE,staff[[#This Row],[Tenure]]&lt;0.25,"1. New Joinee", staff[[#This Row],[Tenure]]&lt;1, "2. Under 1 year", staff[[#This Row],[Tenure]]&lt;2, "3. Under 2 years",TRUE,"4. 2 or more years.")</f>
        <v>4. 2 or more years.</v>
      </c>
      <c r="Q38" s="1">
        <f ca="1">(TODAY()-staff[[#This Row],[Date of Birth]])/365</f>
        <v>105.05479452054794</v>
      </c>
    </row>
    <row r="39" spans="2:17" x14ac:dyDescent="0.45">
      <c r="B39" t="s">
        <v>6841</v>
      </c>
      <c r="C39" t="s">
        <v>1676</v>
      </c>
      <c r="D39" t="s">
        <v>9</v>
      </c>
      <c r="E39" t="s">
        <v>7821</v>
      </c>
      <c r="F39" t="s">
        <v>7817</v>
      </c>
      <c r="G39" t="s">
        <v>7820</v>
      </c>
      <c r="H39" t="s">
        <v>7833</v>
      </c>
      <c r="I39" t="s">
        <v>7831</v>
      </c>
      <c r="J39" t="s">
        <v>7848</v>
      </c>
      <c r="K39" s="6">
        <v>60555</v>
      </c>
      <c r="L39">
        <v>20</v>
      </c>
      <c r="M39" s="15">
        <v>44916</v>
      </c>
      <c r="N39" s="15">
        <v>27833</v>
      </c>
      <c r="O39" s="1">
        <f ca="1">(TODAY()-staff[[#This Row],[Date of Join]])/365</f>
        <v>1.9287671232876713</v>
      </c>
      <c r="P39" t="str" cm="1">
        <f t="array" aca="1" ref="P39" ca="1">_xlfn.SWITCH(TRUE,staff[[#This Row],[Tenure]]&lt;0.25,"1. New Joinee", staff[[#This Row],[Tenure]]&lt;1, "2. Under 1 year", staff[[#This Row],[Tenure]]&lt;2, "3. Under 2 years",TRUE,"4. 2 or more years.")</f>
        <v>3. Under 2 years</v>
      </c>
      <c r="Q39" s="1">
        <f ca="1">(TODAY()-staff[[#This Row],[Date of Birth]])/365</f>
        <v>48.731506849315068</v>
      </c>
    </row>
    <row r="40" spans="2:17" x14ac:dyDescent="0.45">
      <c r="B40" t="s">
        <v>6842</v>
      </c>
      <c r="C40" t="s">
        <v>1677</v>
      </c>
      <c r="D40" t="s">
        <v>9</v>
      </c>
      <c r="E40" t="s">
        <v>7821</v>
      </c>
      <c r="F40" t="s">
        <v>7817</v>
      </c>
      <c r="G40" t="s">
        <v>7820</v>
      </c>
      <c r="H40" t="s">
        <v>7832</v>
      </c>
      <c r="I40" t="s">
        <v>7831</v>
      </c>
      <c r="J40" t="s">
        <v>7846</v>
      </c>
      <c r="K40" s="6">
        <v>97330</v>
      </c>
      <c r="L40">
        <v>21</v>
      </c>
      <c r="M40" s="15">
        <v>44743</v>
      </c>
      <c r="N40" s="15">
        <v>30522</v>
      </c>
      <c r="O40" s="1">
        <f ca="1">(TODAY()-staff[[#This Row],[Date of Join]])/365</f>
        <v>2.4027397260273973</v>
      </c>
      <c r="P40" t="str" cm="1">
        <f t="array" aca="1" ref="P40" ca="1">_xlfn.SWITCH(TRUE,staff[[#This Row],[Tenure]]&lt;0.25,"1. New Joinee", staff[[#This Row],[Tenure]]&lt;1, "2. Under 1 year", staff[[#This Row],[Tenure]]&lt;2, "3. Under 2 years",TRUE,"4. 2 or more years.")</f>
        <v>4. 2 or more years.</v>
      </c>
      <c r="Q40" s="1">
        <f ca="1">(TODAY()-staff[[#This Row],[Date of Birth]])/365</f>
        <v>41.364383561643834</v>
      </c>
    </row>
    <row r="41" spans="2:17" x14ac:dyDescent="0.45">
      <c r="B41" t="s">
        <v>6843</v>
      </c>
      <c r="C41" t="s">
        <v>1678</v>
      </c>
      <c r="D41" t="s">
        <v>7852</v>
      </c>
      <c r="E41" t="s">
        <v>7821</v>
      </c>
      <c r="F41" t="s">
        <v>7817</v>
      </c>
      <c r="G41" t="s">
        <v>7820</v>
      </c>
      <c r="H41" t="s">
        <v>7837</v>
      </c>
      <c r="I41" t="s">
        <v>7826</v>
      </c>
      <c r="J41" t="s">
        <v>7848</v>
      </c>
      <c r="K41" s="6">
        <v>90620</v>
      </c>
      <c r="L41">
        <v>7</v>
      </c>
      <c r="M41" s="15">
        <v>44954</v>
      </c>
      <c r="N41" s="15">
        <v>29445</v>
      </c>
      <c r="O41" s="1">
        <f ca="1">(TODAY()-staff[[#This Row],[Date of Join]])/365</f>
        <v>1.8246575342465754</v>
      </c>
      <c r="P41" t="str" cm="1">
        <f t="array" aca="1" ref="P41" ca="1">_xlfn.SWITCH(TRUE,staff[[#This Row],[Tenure]]&lt;0.25,"1. New Joinee", staff[[#This Row],[Tenure]]&lt;1, "2. Under 1 year", staff[[#This Row],[Tenure]]&lt;2, "3. Under 2 years",TRUE,"4. 2 or more years.")</f>
        <v>3. Under 2 years</v>
      </c>
      <c r="Q41" s="1">
        <f ca="1">(TODAY()-staff[[#This Row],[Date of Birth]])/365</f>
        <v>44.315068493150683</v>
      </c>
    </row>
    <row r="42" spans="2:17" x14ac:dyDescent="0.45">
      <c r="B42" t="s">
        <v>6844</v>
      </c>
      <c r="C42" t="s">
        <v>1289</v>
      </c>
      <c r="D42" t="s">
        <v>7852</v>
      </c>
      <c r="E42" t="s">
        <v>7821</v>
      </c>
      <c r="F42" t="s">
        <v>7817</v>
      </c>
      <c r="G42" t="s">
        <v>7820</v>
      </c>
      <c r="H42" t="s">
        <v>7834</v>
      </c>
      <c r="I42" t="s">
        <v>7825</v>
      </c>
      <c r="J42" t="s">
        <v>7845</v>
      </c>
      <c r="K42" s="6">
        <v>80750</v>
      </c>
      <c r="L42">
        <v>20</v>
      </c>
      <c r="M42" s="15">
        <v>43932</v>
      </c>
      <c r="N42" s="15">
        <v>26606</v>
      </c>
      <c r="O42" s="1">
        <f ca="1">(TODAY()-staff[[#This Row],[Date of Join]])/365</f>
        <v>4.624657534246575</v>
      </c>
      <c r="P42" t="str" cm="1">
        <f t="array" aca="1" ref="P42" ca="1">_xlfn.SWITCH(TRUE,staff[[#This Row],[Tenure]]&lt;0.25,"1. New Joinee", staff[[#This Row],[Tenure]]&lt;1, "2. Under 1 year", staff[[#This Row],[Tenure]]&lt;2, "3. Under 2 years",TRUE,"4. 2 or more years.")</f>
        <v>4. 2 or more years.</v>
      </c>
      <c r="Q42" s="1">
        <f ca="1">(TODAY()-staff[[#This Row],[Date of Birth]])/365</f>
        <v>52.093150684931508</v>
      </c>
    </row>
    <row r="43" spans="2:17" x14ac:dyDescent="0.45">
      <c r="B43" t="s">
        <v>6845</v>
      </c>
      <c r="C43" t="s">
        <v>1679</v>
      </c>
      <c r="D43" t="s">
        <v>7852</v>
      </c>
      <c r="E43" t="s">
        <v>7821</v>
      </c>
      <c r="F43" t="s">
        <v>7817</v>
      </c>
      <c r="G43" t="s">
        <v>7820</v>
      </c>
      <c r="H43" t="s">
        <v>52</v>
      </c>
      <c r="I43" t="s">
        <v>7825</v>
      </c>
      <c r="J43" t="s">
        <v>7845</v>
      </c>
      <c r="K43" s="6">
        <v>80150</v>
      </c>
      <c r="L43">
        <v>20</v>
      </c>
      <c r="M43" s="15">
        <v>43262</v>
      </c>
      <c r="N43" s="15">
        <v>23682</v>
      </c>
      <c r="O43" s="1">
        <f ca="1">(TODAY()-staff[[#This Row],[Date of Join]])/365</f>
        <v>6.4602739726027396</v>
      </c>
      <c r="P43" t="str" cm="1">
        <f t="array" aca="1" ref="P43" ca="1">_xlfn.SWITCH(TRUE,staff[[#This Row],[Tenure]]&lt;0.25,"1. New Joinee", staff[[#This Row],[Tenure]]&lt;1, "2. Under 1 year", staff[[#This Row],[Tenure]]&lt;2, "3. Under 2 years",TRUE,"4. 2 or more years.")</f>
        <v>4. 2 or more years.</v>
      </c>
      <c r="Q43" s="1">
        <f ca="1">(TODAY()-staff[[#This Row],[Date of Birth]])/365</f>
        <v>60.104109589041094</v>
      </c>
    </row>
    <row r="44" spans="2:17" x14ac:dyDescent="0.45">
      <c r="B44" t="s">
        <v>6846</v>
      </c>
      <c r="C44" t="s">
        <v>1680</v>
      </c>
      <c r="D44" t="s">
        <v>9</v>
      </c>
      <c r="E44" t="s">
        <v>7821</v>
      </c>
      <c r="F44" t="s">
        <v>7817</v>
      </c>
      <c r="G44" t="s">
        <v>7820</v>
      </c>
      <c r="H44" t="s">
        <v>7833</v>
      </c>
      <c r="I44" t="s">
        <v>7826</v>
      </c>
      <c r="J44" t="s">
        <v>7847</v>
      </c>
      <c r="K44" s="6">
        <v>48230</v>
      </c>
      <c r="L44">
        <v>14</v>
      </c>
      <c r="M44" s="15">
        <v>45482</v>
      </c>
      <c r="N44" s="15">
        <v>7264</v>
      </c>
      <c r="O44" s="1">
        <f ca="1">(TODAY()-staff[[#This Row],[Date of Join]])/365</f>
        <v>0.37808219178082192</v>
      </c>
      <c r="P44" t="str" cm="1">
        <f t="array" aca="1" ref="P44" ca="1">_xlfn.SWITCH(TRUE,staff[[#This Row],[Tenure]]&lt;0.25,"1. New Joinee", staff[[#This Row],[Tenure]]&lt;1, "2. Under 1 year", staff[[#This Row],[Tenure]]&lt;2, "3. Under 2 years",TRUE,"4. 2 or more years.")</f>
        <v>2. Under 1 year</v>
      </c>
      <c r="Q44" s="1">
        <f ca="1">(TODAY()-staff[[#This Row],[Date of Birth]])/365</f>
        <v>105.08493150684932</v>
      </c>
    </row>
    <row r="45" spans="2:17" x14ac:dyDescent="0.45">
      <c r="B45" t="s">
        <v>6847</v>
      </c>
      <c r="C45" t="s">
        <v>1681</v>
      </c>
      <c r="D45" t="s">
        <v>9</v>
      </c>
      <c r="E45" t="s">
        <v>7821</v>
      </c>
      <c r="F45" t="s">
        <v>7817</v>
      </c>
      <c r="G45" t="s">
        <v>7820</v>
      </c>
      <c r="H45" t="s">
        <v>7832</v>
      </c>
      <c r="I45" t="s">
        <v>7828</v>
      </c>
      <c r="J45" t="s">
        <v>7846</v>
      </c>
      <c r="K45" s="6">
        <v>88150</v>
      </c>
      <c r="L45">
        <v>5</v>
      </c>
      <c r="M45" s="15">
        <v>44656</v>
      </c>
      <c r="N45" s="15">
        <v>31944</v>
      </c>
      <c r="O45" s="1">
        <f ca="1">(TODAY()-staff[[#This Row],[Date of Join]])/365</f>
        <v>2.6410958904109587</v>
      </c>
      <c r="P45" t="str" cm="1">
        <f t="array" aca="1" ref="P45" ca="1">_xlfn.SWITCH(TRUE,staff[[#This Row],[Tenure]]&lt;0.25,"1. New Joinee", staff[[#This Row],[Tenure]]&lt;1, "2. Under 1 year", staff[[#This Row],[Tenure]]&lt;2, "3. Under 2 years",TRUE,"4. 2 or more years.")</f>
        <v>4. 2 or more years.</v>
      </c>
      <c r="Q45" s="1">
        <f ca="1">(TODAY()-staff[[#This Row],[Date of Birth]])/365</f>
        <v>37.468493150684928</v>
      </c>
    </row>
    <row r="46" spans="2:17" x14ac:dyDescent="0.45">
      <c r="B46" t="s">
        <v>6848</v>
      </c>
      <c r="C46" t="s">
        <v>1682</v>
      </c>
      <c r="D46" t="s">
        <v>9</v>
      </c>
      <c r="E46" t="s">
        <v>7821</v>
      </c>
      <c r="F46" t="s">
        <v>7817</v>
      </c>
      <c r="G46" t="s">
        <v>7820</v>
      </c>
      <c r="H46" t="s">
        <v>7837</v>
      </c>
      <c r="I46" t="s">
        <v>7830</v>
      </c>
      <c r="J46" t="s">
        <v>7845</v>
      </c>
      <c r="K46" s="6">
        <v>74960</v>
      </c>
      <c r="L46">
        <v>15</v>
      </c>
      <c r="M46" s="15">
        <v>43687</v>
      </c>
      <c r="N46" s="15">
        <v>28581</v>
      </c>
      <c r="O46" s="1">
        <f ca="1">(TODAY()-staff[[#This Row],[Date of Join]])/365</f>
        <v>5.2958904109589042</v>
      </c>
      <c r="P46" t="str" cm="1">
        <f t="array" aca="1" ref="P46" ca="1">_xlfn.SWITCH(TRUE,staff[[#This Row],[Tenure]]&lt;0.25,"1. New Joinee", staff[[#This Row],[Tenure]]&lt;1, "2. Under 1 year", staff[[#This Row],[Tenure]]&lt;2, "3. Under 2 years",TRUE,"4. 2 or more years.")</f>
        <v>4. 2 or more years.</v>
      </c>
      <c r="Q46" s="1">
        <f ca="1">(TODAY()-staff[[#This Row],[Date of Birth]])/365</f>
        <v>46.682191780821917</v>
      </c>
    </row>
    <row r="47" spans="2:17" x14ac:dyDescent="0.45">
      <c r="B47" t="s">
        <v>6849</v>
      </c>
      <c r="C47" t="s">
        <v>1233</v>
      </c>
      <c r="D47" t="s">
        <v>7852</v>
      </c>
      <c r="E47" t="s">
        <v>7821</v>
      </c>
      <c r="F47" t="s">
        <v>7817</v>
      </c>
      <c r="G47" t="s">
        <v>7820</v>
      </c>
      <c r="H47" t="s">
        <v>7837</v>
      </c>
      <c r="I47" t="s">
        <v>7825</v>
      </c>
      <c r="J47" t="s">
        <v>7847</v>
      </c>
      <c r="K47" s="6">
        <v>70680</v>
      </c>
      <c r="L47">
        <v>8</v>
      </c>
      <c r="M47" s="15">
        <v>45376</v>
      </c>
      <c r="N47" s="15">
        <v>7299</v>
      </c>
      <c r="O47" s="1">
        <f ca="1">(TODAY()-staff[[#This Row],[Date of Join]])/365</f>
        <v>0.66849315068493154</v>
      </c>
      <c r="P47" t="str" cm="1">
        <f t="array" aca="1" ref="P47" ca="1">_xlfn.SWITCH(TRUE,staff[[#This Row],[Tenure]]&lt;0.25,"1. New Joinee", staff[[#This Row],[Tenure]]&lt;1, "2. Under 1 year", staff[[#This Row],[Tenure]]&lt;2, "3. Under 2 years",TRUE,"4. 2 or more years.")</f>
        <v>2. Under 1 year</v>
      </c>
      <c r="Q47" s="1">
        <f ca="1">(TODAY()-staff[[#This Row],[Date of Birth]])/365</f>
        <v>104.98904109589041</v>
      </c>
    </row>
    <row r="48" spans="2:17" x14ac:dyDescent="0.45">
      <c r="B48" t="s">
        <v>6850</v>
      </c>
      <c r="C48" t="s">
        <v>628</v>
      </c>
      <c r="D48" t="s">
        <v>7852</v>
      </c>
      <c r="E48" t="s">
        <v>7821</v>
      </c>
      <c r="F48" t="s">
        <v>7817</v>
      </c>
      <c r="G48" t="s">
        <v>7820</v>
      </c>
      <c r="H48" t="s">
        <v>7834</v>
      </c>
      <c r="I48" t="s">
        <v>7828</v>
      </c>
      <c r="J48" t="s">
        <v>7848</v>
      </c>
      <c r="K48" s="6">
        <v>72600</v>
      </c>
      <c r="L48">
        <v>14</v>
      </c>
      <c r="M48" s="15">
        <v>45177</v>
      </c>
      <c r="N48" s="15">
        <v>7298</v>
      </c>
      <c r="O48" s="1">
        <f ca="1">(TODAY()-staff[[#This Row],[Date of Join]])/365</f>
        <v>1.2136986301369863</v>
      </c>
      <c r="P48" t="str" cm="1">
        <f t="array" aca="1" ref="P48" ca="1">_xlfn.SWITCH(TRUE,staff[[#This Row],[Tenure]]&lt;0.25,"1. New Joinee", staff[[#This Row],[Tenure]]&lt;1, "2. Under 1 year", staff[[#This Row],[Tenure]]&lt;2, "3. Under 2 years",TRUE,"4. 2 or more years.")</f>
        <v>3. Under 2 years</v>
      </c>
      <c r="Q48" s="1">
        <f ca="1">(TODAY()-staff[[#This Row],[Date of Birth]])/365</f>
        <v>104.99178082191781</v>
      </c>
    </row>
    <row r="49" spans="2:17" x14ac:dyDescent="0.45">
      <c r="B49" t="s">
        <v>6851</v>
      </c>
      <c r="C49" t="s">
        <v>1683</v>
      </c>
      <c r="D49" t="s">
        <v>7852</v>
      </c>
      <c r="E49" t="s">
        <v>7821</v>
      </c>
      <c r="F49" t="s">
        <v>7817</v>
      </c>
      <c r="G49" t="s">
        <v>7820</v>
      </c>
      <c r="H49" t="s">
        <v>7835</v>
      </c>
      <c r="I49" t="s">
        <v>7830</v>
      </c>
      <c r="J49" t="s">
        <v>7845</v>
      </c>
      <c r="K49" s="6">
        <v>48230</v>
      </c>
      <c r="L49">
        <v>17</v>
      </c>
      <c r="M49" s="15">
        <v>43275</v>
      </c>
      <c r="N49" s="15">
        <v>33907</v>
      </c>
      <c r="O49" s="1">
        <f ca="1">(TODAY()-staff[[#This Row],[Date of Join]])/365</f>
        <v>6.4246575342465757</v>
      </c>
      <c r="P49" t="str" cm="1">
        <f t="array" aca="1" ref="P49" ca="1">_xlfn.SWITCH(TRUE,staff[[#This Row],[Tenure]]&lt;0.25,"1. New Joinee", staff[[#This Row],[Tenure]]&lt;1, "2. Under 1 year", staff[[#This Row],[Tenure]]&lt;2, "3. Under 2 years",TRUE,"4. 2 or more years.")</f>
        <v>4. 2 or more years.</v>
      </c>
      <c r="Q49" s="1">
        <f ca="1">(TODAY()-staff[[#This Row],[Date of Birth]])/365</f>
        <v>32.090410958904108</v>
      </c>
    </row>
    <row r="50" spans="2:17" x14ac:dyDescent="0.45">
      <c r="B50" t="s">
        <v>6852</v>
      </c>
      <c r="C50" t="s">
        <v>941</v>
      </c>
      <c r="D50" t="s">
        <v>7852</v>
      </c>
      <c r="E50" t="s">
        <v>7821</v>
      </c>
      <c r="F50" t="s">
        <v>7817</v>
      </c>
      <c r="G50" t="s">
        <v>7820</v>
      </c>
      <c r="H50" t="s">
        <v>7833</v>
      </c>
      <c r="I50" t="s">
        <v>7825</v>
      </c>
      <c r="J50" t="s">
        <v>7846</v>
      </c>
      <c r="K50" s="6">
        <v>56755</v>
      </c>
      <c r="L50">
        <v>6</v>
      </c>
      <c r="M50" s="15">
        <v>44811</v>
      </c>
      <c r="N50" s="15">
        <v>27275</v>
      </c>
      <c r="O50" s="1">
        <f ca="1">(TODAY()-staff[[#This Row],[Date of Join]])/365</f>
        <v>2.2164383561643834</v>
      </c>
      <c r="P50" t="str" cm="1">
        <f t="array" aca="1" ref="P50" ca="1">_xlfn.SWITCH(TRUE,staff[[#This Row],[Tenure]]&lt;0.25,"1. New Joinee", staff[[#This Row],[Tenure]]&lt;1, "2. Under 1 year", staff[[#This Row],[Tenure]]&lt;2, "3. Under 2 years",TRUE,"4. 2 or more years.")</f>
        <v>4. 2 or more years.</v>
      </c>
      <c r="Q50" s="1">
        <f ca="1">(TODAY()-staff[[#This Row],[Date of Birth]])/365</f>
        <v>50.260273972602739</v>
      </c>
    </row>
    <row r="51" spans="2:17" x14ac:dyDescent="0.45">
      <c r="B51" t="s">
        <v>6853</v>
      </c>
      <c r="C51" t="s">
        <v>1541</v>
      </c>
      <c r="D51" t="s">
        <v>7852</v>
      </c>
      <c r="E51" t="s">
        <v>7821</v>
      </c>
      <c r="F51" t="s">
        <v>7817</v>
      </c>
      <c r="G51" t="s">
        <v>7820</v>
      </c>
      <c r="H51" t="s">
        <v>52</v>
      </c>
      <c r="I51" t="s">
        <v>7831</v>
      </c>
      <c r="J51" t="s">
        <v>7845</v>
      </c>
      <c r="K51" s="6">
        <v>86980</v>
      </c>
      <c r="L51">
        <v>7</v>
      </c>
      <c r="M51" s="15">
        <v>43655</v>
      </c>
      <c r="N51" s="15">
        <v>18437</v>
      </c>
      <c r="O51" s="1">
        <f ca="1">(TODAY()-staff[[#This Row],[Date of Join]])/365</f>
        <v>5.3835616438356162</v>
      </c>
      <c r="P51" t="str" cm="1">
        <f t="array" aca="1" ref="P51" ca="1">_xlfn.SWITCH(TRUE,staff[[#This Row],[Tenure]]&lt;0.25,"1. New Joinee", staff[[#This Row],[Tenure]]&lt;1, "2. Under 1 year", staff[[#This Row],[Tenure]]&lt;2, "3. Under 2 years",TRUE,"4. 2 or more years.")</f>
        <v>4. 2 or more years.</v>
      </c>
      <c r="Q51" s="1">
        <f ca="1">(TODAY()-staff[[#This Row],[Date of Birth]])/365</f>
        <v>74.473972602739721</v>
      </c>
    </row>
    <row r="52" spans="2:17" x14ac:dyDescent="0.45">
      <c r="B52" t="s">
        <v>6854</v>
      </c>
      <c r="C52" t="s">
        <v>1684</v>
      </c>
      <c r="D52" t="s">
        <v>9</v>
      </c>
      <c r="E52" t="s">
        <v>7821</v>
      </c>
      <c r="F52" t="s">
        <v>7817</v>
      </c>
      <c r="G52" t="s">
        <v>7820</v>
      </c>
      <c r="H52" t="s">
        <v>7835</v>
      </c>
      <c r="I52" t="s">
        <v>7830</v>
      </c>
      <c r="J52" t="s">
        <v>7846</v>
      </c>
      <c r="K52" s="6">
        <v>88220</v>
      </c>
      <c r="L52">
        <v>23</v>
      </c>
      <c r="M52" s="15">
        <v>44816</v>
      </c>
      <c r="N52" s="15">
        <v>21904</v>
      </c>
      <c r="O52" s="1">
        <f ca="1">(TODAY()-staff[[#This Row],[Date of Join]])/365</f>
        <v>2.2027397260273971</v>
      </c>
      <c r="P52" t="str" cm="1">
        <f t="array" aca="1" ref="P52" ca="1">_xlfn.SWITCH(TRUE,staff[[#This Row],[Tenure]]&lt;0.25,"1. New Joinee", staff[[#This Row],[Tenure]]&lt;1, "2. Under 1 year", staff[[#This Row],[Tenure]]&lt;2, "3. Under 2 years",TRUE,"4. 2 or more years.")</f>
        <v>4. 2 or more years.</v>
      </c>
      <c r="Q52" s="1">
        <f ca="1">(TODAY()-staff[[#This Row],[Date of Birth]])/365</f>
        <v>64.975342465753428</v>
      </c>
    </row>
    <row r="53" spans="2:17" x14ac:dyDescent="0.45">
      <c r="B53" t="s">
        <v>6855</v>
      </c>
      <c r="C53" t="s">
        <v>769</v>
      </c>
      <c r="D53" t="s">
        <v>7852</v>
      </c>
      <c r="E53" t="s">
        <v>7821</v>
      </c>
      <c r="F53" t="s">
        <v>7817</v>
      </c>
      <c r="G53" t="s">
        <v>7820</v>
      </c>
      <c r="H53" t="s">
        <v>7832</v>
      </c>
      <c r="I53" t="s">
        <v>7830</v>
      </c>
      <c r="J53" t="s">
        <v>7847</v>
      </c>
      <c r="K53" s="6">
        <v>54690</v>
      </c>
      <c r="L53">
        <v>13</v>
      </c>
      <c r="M53" s="15">
        <v>45643</v>
      </c>
      <c r="N53" s="15">
        <v>29454</v>
      </c>
      <c r="O53" s="1">
        <f ca="1">(TODAY()-staff[[#This Row],[Date of Join]])/365</f>
        <v>-6.3013698630136991E-2</v>
      </c>
      <c r="P53" t="str" cm="1">
        <f t="array" aca="1" ref="P53" ca="1">_xlfn.SWITCH(TRUE,staff[[#This Row],[Tenure]]&lt;0.25,"1. New Joinee", staff[[#This Row],[Tenure]]&lt;1, "2. Under 1 year", staff[[#This Row],[Tenure]]&lt;2, "3. Under 2 years",TRUE,"4. 2 or more years.")</f>
        <v>1. New Joinee</v>
      </c>
      <c r="Q53" s="1">
        <f ca="1">(TODAY()-staff[[#This Row],[Date of Birth]])/365</f>
        <v>44.290410958904111</v>
      </c>
    </row>
    <row r="54" spans="2:17" x14ac:dyDescent="0.45">
      <c r="B54" t="s">
        <v>6856</v>
      </c>
      <c r="C54" t="s">
        <v>1685</v>
      </c>
      <c r="D54" t="s">
        <v>7852</v>
      </c>
      <c r="E54" t="s">
        <v>7821</v>
      </c>
      <c r="F54" t="s">
        <v>7817</v>
      </c>
      <c r="G54" t="s">
        <v>7820</v>
      </c>
      <c r="H54" t="s">
        <v>7837</v>
      </c>
      <c r="I54" t="s">
        <v>7826</v>
      </c>
      <c r="J54" t="s">
        <v>7845</v>
      </c>
      <c r="K54" s="6">
        <v>76105</v>
      </c>
      <c r="L54">
        <v>15</v>
      </c>
      <c r="M54" s="15">
        <v>43687</v>
      </c>
      <c r="N54" s="15">
        <v>26417</v>
      </c>
      <c r="O54" s="1">
        <f ca="1">(TODAY()-staff[[#This Row],[Date of Join]])/365</f>
        <v>5.2958904109589042</v>
      </c>
      <c r="P54" t="str" cm="1">
        <f t="array" aca="1" ref="P54" ca="1">_xlfn.SWITCH(TRUE,staff[[#This Row],[Tenure]]&lt;0.25,"1. New Joinee", staff[[#This Row],[Tenure]]&lt;1, "2. Under 1 year", staff[[#This Row],[Tenure]]&lt;2, "3. Under 2 years",TRUE,"4. 2 or more years.")</f>
        <v>4. 2 or more years.</v>
      </c>
      <c r="Q54" s="1">
        <f ca="1">(TODAY()-staff[[#This Row],[Date of Birth]])/365</f>
        <v>52.610958904109587</v>
      </c>
    </row>
    <row r="55" spans="2:17" x14ac:dyDescent="0.45">
      <c r="B55" t="s">
        <v>6857</v>
      </c>
      <c r="C55" t="s">
        <v>1244</v>
      </c>
      <c r="D55" t="s">
        <v>7852</v>
      </c>
      <c r="E55" t="s">
        <v>7821</v>
      </c>
      <c r="F55" t="s">
        <v>7817</v>
      </c>
      <c r="G55" t="s">
        <v>7820</v>
      </c>
      <c r="H55" t="s">
        <v>7834</v>
      </c>
      <c r="I55" t="s">
        <v>7828</v>
      </c>
      <c r="J55" t="s">
        <v>7845</v>
      </c>
      <c r="K55" s="6">
        <v>96025</v>
      </c>
      <c r="L55">
        <v>17</v>
      </c>
      <c r="M55" s="15">
        <v>43426</v>
      </c>
      <c r="N55" s="15">
        <v>21858</v>
      </c>
      <c r="O55" s="1">
        <f ca="1">(TODAY()-staff[[#This Row],[Date of Join]])/365</f>
        <v>6.0109589041095894</v>
      </c>
      <c r="P55" t="str" cm="1">
        <f t="array" aca="1" ref="P55" ca="1">_xlfn.SWITCH(TRUE,staff[[#This Row],[Tenure]]&lt;0.25,"1. New Joinee", staff[[#This Row],[Tenure]]&lt;1, "2. Under 1 year", staff[[#This Row],[Tenure]]&lt;2, "3. Under 2 years",TRUE,"4. 2 or more years.")</f>
        <v>4. 2 or more years.</v>
      </c>
      <c r="Q55" s="1">
        <f ca="1">(TODAY()-staff[[#This Row],[Date of Birth]])/365</f>
        <v>65.101369863013701</v>
      </c>
    </row>
    <row r="56" spans="2:17" x14ac:dyDescent="0.45">
      <c r="B56" t="s">
        <v>6858</v>
      </c>
      <c r="C56" t="s">
        <v>1686</v>
      </c>
      <c r="D56" t="s">
        <v>9</v>
      </c>
      <c r="E56" t="s">
        <v>7821</v>
      </c>
      <c r="F56" t="s">
        <v>7817</v>
      </c>
      <c r="G56" t="s">
        <v>7820</v>
      </c>
      <c r="H56" t="s">
        <v>7836</v>
      </c>
      <c r="I56" t="s">
        <v>7830</v>
      </c>
      <c r="J56" t="s">
        <v>7847</v>
      </c>
      <c r="K56" s="6">
        <v>76770</v>
      </c>
      <c r="L56">
        <v>3</v>
      </c>
      <c r="M56" s="15">
        <v>45268</v>
      </c>
      <c r="N56" s="15">
        <v>30563</v>
      </c>
      <c r="O56" s="1">
        <f ca="1">(TODAY()-staff[[#This Row],[Date of Join]])/365</f>
        <v>0.96438356164383565</v>
      </c>
      <c r="P56" t="str" cm="1">
        <f t="array" aca="1" ref="P56" ca="1">_xlfn.SWITCH(TRUE,staff[[#This Row],[Tenure]]&lt;0.25,"1. New Joinee", staff[[#This Row],[Tenure]]&lt;1, "2. Under 1 year", staff[[#This Row],[Tenure]]&lt;2, "3. Under 2 years",TRUE,"4. 2 or more years.")</f>
        <v>2. Under 1 year</v>
      </c>
      <c r="Q56" s="1">
        <f ca="1">(TODAY()-staff[[#This Row],[Date of Birth]])/365</f>
        <v>41.252054794520546</v>
      </c>
    </row>
    <row r="57" spans="2:17" x14ac:dyDescent="0.45">
      <c r="B57" t="s">
        <v>6859</v>
      </c>
      <c r="C57" t="s">
        <v>1687</v>
      </c>
      <c r="D57" t="s">
        <v>7852</v>
      </c>
      <c r="E57" t="s">
        <v>7821</v>
      </c>
      <c r="F57" t="s">
        <v>7817</v>
      </c>
      <c r="G57" t="s">
        <v>7820</v>
      </c>
      <c r="H57" t="s">
        <v>7832</v>
      </c>
      <c r="I57" t="s">
        <v>7825</v>
      </c>
      <c r="J57" t="s">
        <v>7846</v>
      </c>
      <c r="K57" s="6">
        <v>61800</v>
      </c>
      <c r="L57">
        <v>14</v>
      </c>
      <c r="M57" s="15">
        <v>44481</v>
      </c>
      <c r="N57" s="15">
        <v>26290</v>
      </c>
      <c r="O57" s="1">
        <f ca="1">(TODAY()-staff[[#This Row],[Date of Join]])/365</f>
        <v>3.1205479452054794</v>
      </c>
      <c r="P57" t="str" cm="1">
        <f t="array" aca="1" ref="P57" ca="1">_xlfn.SWITCH(TRUE,staff[[#This Row],[Tenure]]&lt;0.25,"1. New Joinee", staff[[#This Row],[Tenure]]&lt;1, "2. Under 1 year", staff[[#This Row],[Tenure]]&lt;2, "3. Under 2 years",TRUE,"4. 2 or more years.")</f>
        <v>4. 2 or more years.</v>
      </c>
      <c r="Q57" s="1">
        <f ca="1">(TODAY()-staff[[#This Row],[Date of Birth]])/365</f>
        <v>52.958904109589042</v>
      </c>
    </row>
    <row r="58" spans="2:17" x14ac:dyDescent="0.45">
      <c r="B58" t="s">
        <v>6860</v>
      </c>
      <c r="C58" t="s">
        <v>1688</v>
      </c>
      <c r="D58" t="s">
        <v>9</v>
      </c>
      <c r="E58" t="s">
        <v>7821</v>
      </c>
      <c r="F58" t="s">
        <v>7817</v>
      </c>
      <c r="G58" t="s">
        <v>7820</v>
      </c>
      <c r="H58" t="s">
        <v>7834</v>
      </c>
      <c r="I58" t="s">
        <v>7826</v>
      </c>
      <c r="J58" t="s">
        <v>7845</v>
      </c>
      <c r="K58" s="6">
        <v>81675</v>
      </c>
      <c r="L58">
        <v>13</v>
      </c>
      <c r="M58" s="15">
        <v>43432</v>
      </c>
      <c r="N58" s="15">
        <v>26535</v>
      </c>
      <c r="O58" s="1">
        <f ca="1">(TODAY()-staff[[#This Row],[Date of Join]])/365</f>
        <v>5.9945205479452053</v>
      </c>
      <c r="P58" t="str" cm="1">
        <f t="array" aca="1" ref="P58" ca="1">_xlfn.SWITCH(TRUE,staff[[#This Row],[Tenure]]&lt;0.25,"1. New Joinee", staff[[#This Row],[Tenure]]&lt;1, "2. Under 1 year", staff[[#This Row],[Tenure]]&lt;2, "3. Under 2 years",TRUE,"4. 2 or more years.")</f>
        <v>4. 2 or more years.</v>
      </c>
      <c r="Q58" s="1">
        <f ca="1">(TODAY()-staff[[#This Row],[Date of Birth]])/365</f>
        <v>52.287671232876711</v>
      </c>
    </row>
    <row r="59" spans="2:17" x14ac:dyDescent="0.45">
      <c r="B59" t="s">
        <v>6861</v>
      </c>
      <c r="C59" t="s">
        <v>457</v>
      </c>
      <c r="D59" t="s">
        <v>9</v>
      </c>
      <c r="E59" t="s">
        <v>7821</v>
      </c>
      <c r="F59" t="s">
        <v>7817</v>
      </c>
      <c r="G59" t="s">
        <v>7820</v>
      </c>
      <c r="H59" t="s">
        <v>7832</v>
      </c>
      <c r="I59" t="s">
        <v>7828</v>
      </c>
      <c r="J59" t="s">
        <v>7846</v>
      </c>
      <c r="K59" s="6">
        <v>78600</v>
      </c>
      <c r="L59">
        <v>17</v>
      </c>
      <c r="M59" s="15">
        <v>44307</v>
      </c>
      <c r="N59" s="15">
        <v>29088</v>
      </c>
      <c r="O59" s="1">
        <f ca="1">(TODAY()-staff[[#This Row],[Date of Join]])/365</f>
        <v>3.5972602739726027</v>
      </c>
      <c r="P59" t="str" cm="1">
        <f t="array" aca="1" ref="P59" ca="1">_xlfn.SWITCH(TRUE,staff[[#This Row],[Tenure]]&lt;0.25,"1. New Joinee", staff[[#This Row],[Tenure]]&lt;1, "2. Under 1 year", staff[[#This Row],[Tenure]]&lt;2, "3. Under 2 years",TRUE,"4. 2 or more years.")</f>
        <v>4. 2 or more years.</v>
      </c>
      <c r="Q59" s="1">
        <f ca="1">(TODAY()-staff[[#This Row],[Date of Birth]])/365</f>
        <v>45.293150684931504</v>
      </c>
    </row>
    <row r="60" spans="2:17" x14ac:dyDescent="0.45">
      <c r="B60" t="s">
        <v>6862</v>
      </c>
      <c r="C60" t="s">
        <v>1527</v>
      </c>
      <c r="D60" t="s">
        <v>9</v>
      </c>
      <c r="E60" t="s">
        <v>7821</v>
      </c>
      <c r="F60" t="s">
        <v>7817</v>
      </c>
      <c r="G60" t="s">
        <v>7820</v>
      </c>
      <c r="H60" t="s">
        <v>7832</v>
      </c>
      <c r="I60" t="s">
        <v>7830</v>
      </c>
      <c r="J60" t="s">
        <v>7845</v>
      </c>
      <c r="K60" s="6">
        <v>72285</v>
      </c>
      <c r="L60">
        <v>13</v>
      </c>
      <c r="M60" s="15">
        <v>43277</v>
      </c>
      <c r="N60" s="15">
        <v>32602</v>
      </c>
      <c r="O60" s="1">
        <f ca="1">(TODAY()-staff[[#This Row],[Date of Join]])/365</f>
        <v>6.419178082191781</v>
      </c>
      <c r="P60" t="str" cm="1">
        <f t="array" aca="1" ref="P60" ca="1">_xlfn.SWITCH(TRUE,staff[[#This Row],[Tenure]]&lt;0.25,"1. New Joinee", staff[[#This Row],[Tenure]]&lt;1, "2. Under 1 year", staff[[#This Row],[Tenure]]&lt;2, "3. Under 2 years",TRUE,"4. 2 or more years.")</f>
        <v>4. 2 or more years.</v>
      </c>
      <c r="Q60" s="1">
        <f ca="1">(TODAY()-staff[[#This Row],[Date of Birth]])/365</f>
        <v>35.665753424657531</v>
      </c>
    </row>
    <row r="61" spans="2:17" x14ac:dyDescent="0.45">
      <c r="B61" t="s">
        <v>6863</v>
      </c>
      <c r="C61" t="s">
        <v>419</v>
      </c>
      <c r="D61" t="s">
        <v>9</v>
      </c>
      <c r="E61" t="s">
        <v>7821</v>
      </c>
      <c r="F61" t="s">
        <v>7817</v>
      </c>
      <c r="G61" t="s">
        <v>7820</v>
      </c>
      <c r="H61" t="s">
        <v>7833</v>
      </c>
      <c r="I61" t="s">
        <v>7827</v>
      </c>
      <c r="J61" t="s">
        <v>7846</v>
      </c>
      <c r="K61" s="6">
        <v>92090</v>
      </c>
      <c r="L61">
        <v>20</v>
      </c>
      <c r="M61" s="15">
        <v>44632</v>
      </c>
      <c r="N61" s="15">
        <v>30761</v>
      </c>
      <c r="O61" s="1">
        <f ca="1">(TODAY()-staff[[#This Row],[Date of Join]])/365</f>
        <v>2.7068493150684931</v>
      </c>
      <c r="P61" t="str" cm="1">
        <f t="array" aca="1" ref="P61" ca="1">_xlfn.SWITCH(TRUE,staff[[#This Row],[Tenure]]&lt;0.25,"1. New Joinee", staff[[#This Row],[Tenure]]&lt;1, "2. Under 1 year", staff[[#This Row],[Tenure]]&lt;2, "3. Under 2 years",TRUE,"4. 2 or more years.")</f>
        <v>4. 2 or more years.</v>
      </c>
      <c r="Q61" s="1">
        <f ca="1">(TODAY()-staff[[#This Row],[Date of Birth]])/365</f>
        <v>40.709589041095889</v>
      </c>
    </row>
    <row r="62" spans="2:17" x14ac:dyDescent="0.45">
      <c r="B62" t="s">
        <v>6864</v>
      </c>
      <c r="C62" t="s">
        <v>1398</v>
      </c>
      <c r="D62" t="s">
        <v>9</v>
      </c>
      <c r="E62" t="s">
        <v>7821</v>
      </c>
      <c r="F62" t="s">
        <v>7817</v>
      </c>
      <c r="G62" t="s">
        <v>7820</v>
      </c>
      <c r="H62" t="s">
        <v>52</v>
      </c>
      <c r="I62" t="s">
        <v>7830</v>
      </c>
      <c r="J62" t="s">
        <v>7846</v>
      </c>
      <c r="K62" s="6">
        <v>85020</v>
      </c>
      <c r="L62">
        <v>6</v>
      </c>
      <c r="M62" s="15">
        <v>44838</v>
      </c>
      <c r="N62" s="15">
        <v>20126</v>
      </c>
      <c r="O62" s="1">
        <f ca="1">(TODAY()-staff[[#This Row],[Date of Join]])/365</f>
        <v>2.1424657534246574</v>
      </c>
      <c r="P62" t="str" cm="1">
        <f t="array" aca="1" ref="P62" ca="1">_xlfn.SWITCH(TRUE,staff[[#This Row],[Tenure]]&lt;0.25,"1. New Joinee", staff[[#This Row],[Tenure]]&lt;1, "2. Under 1 year", staff[[#This Row],[Tenure]]&lt;2, "3. Under 2 years",TRUE,"4. 2 or more years.")</f>
        <v>4. 2 or more years.</v>
      </c>
      <c r="Q62" s="1">
        <f ca="1">(TODAY()-staff[[#This Row],[Date of Birth]])/365</f>
        <v>69.846575342465755</v>
      </c>
    </row>
    <row r="63" spans="2:17" x14ac:dyDescent="0.45">
      <c r="B63" t="s">
        <v>6865</v>
      </c>
      <c r="C63" t="s">
        <v>234</v>
      </c>
      <c r="D63" t="s">
        <v>9</v>
      </c>
      <c r="E63" t="s">
        <v>7821</v>
      </c>
      <c r="F63" t="s">
        <v>7817</v>
      </c>
      <c r="G63" t="s">
        <v>7820</v>
      </c>
      <c r="H63" t="s">
        <v>7835</v>
      </c>
      <c r="I63" t="s">
        <v>7829</v>
      </c>
      <c r="J63" t="s">
        <v>7846</v>
      </c>
      <c r="K63" s="6">
        <v>66865</v>
      </c>
      <c r="L63">
        <v>23</v>
      </c>
      <c r="M63" s="15">
        <v>44428</v>
      </c>
      <c r="N63" s="15">
        <v>27472</v>
      </c>
      <c r="O63" s="1">
        <f ca="1">(TODAY()-staff[[#This Row],[Date of Join]])/365</f>
        <v>3.2657534246575342</v>
      </c>
      <c r="P63" t="str" cm="1">
        <f t="array" aca="1" ref="P63" ca="1">_xlfn.SWITCH(TRUE,staff[[#This Row],[Tenure]]&lt;0.25,"1. New Joinee", staff[[#This Row],[Tenure]]&lt;1, "2. Under 1 year", staff[[#This Row],[Tenure]]&lt;2, "3. Under 2 years",TRUE,"4. 2 or more years.")</f>
        <v>4. 2 or more years.</v>
      </c>
      <c r="Q63" s="1">
        <f ca="1">(TODAY()-staff[[#This Row],[Date of Birth]])/365</f>
        <v>49.720547945205482</v>
      </c>
    </row>
    <row r="64" spans="2:17" x14ac:dyDescent="0.45">
      <c r="B64" t="s">
        <v>6866</v>
      </c>
      <c r="C64" t="s">
        <v>1689</v>
      </c>
      <c r="D64" t="s">
        <v>7852</v>
      </c>
      <c r="E64" t="s">
        <v>7821</v>
      </c>
      <c r="F64" t="s">
        <v>7817</v>
      </c>
      <c r="G64" t="s">
        <v>7820</v>
      </c>
      <c r="H64" t="s">
        <v>7834</v>
      </c>
      <c r="I64" t="s">
        <v>7825</v>
      </c>
      <c r="J64" t="s">
        <v>7848</v>
      </c>
      <c r="K64" s="6">
        <v>73920</v>
      </c>
      <c r="L64">
        <v>21</v>
      </c>
      <c r="M64" s="15">
        <v>45159</v>
      </c>
      <c r="N64" s="15">
        <v>7270</v>
      </c>
      <c r="O64" s="1">
        <f ca="1">(TODAY()-staff[[#This Row],[Date of Join]])/365</f>
        <v>1.263013698630137</v>
      </c>
      <c r="P64" t="str" cm="1">
        <f t="array" aca="1" ref="P64" ca="1">_xlfn.SWITCH(TRUE,staff[[#This Row],[Tenure]]&lt;0.25,"1. New Joinee", staff[[#This Row],[Tenure]]&lt;1, "2. Under 1 year", staff[[#This Row],[Tenure]]&lt;2, "3. Under 2 years",TRUE,"4. 2 or more years.")</f>
        <v>3. Under 2 years</v>
      </c>
      <c r="Q64" s="1">
        <f ca="1">(TODAY()-staff[[#This Row],[Date of Birth]])/365</f>
        <v>105.06849315068493</v>
      </c>
    </row>
    <row r="65" spans="2:17" x14ac:dyDescent="0.45">
      <c r="B65" t="s">
        <v>6867</v>
      </c>
      <c r="C65" t="s">
        <v>1690</v>
      </c>
      <c r="D65" t="s">
        <v>7852</v>
      </c>
      <c r="E65" t="s">
        <v>7821</v>
      </c>
      <c r="F65" t="s">
        <v>7817</v>
      </c>
      <c r="G65" t="s">
        <v>7820</v>
      </c>
      <c r="H65" t="s">
        <v>7837</v>
      </c>
      <c r="I65" t="s">
        <v>7828</v>
      </c>
      <c r="J65" t="s">
        <v>7845</v>
      </c>
      <c r="K65" s="6">
        <v>91215</v>
      </c>
      <c r="L65">
        <v>10</v>
      </c>
      <c r="M65" s="15">
        <v>43363</v>
      </c>
      <c r="N65" s="15">
        <v>29915</v>
      </c>
      <c r="O65" s="1">
        <f ca="1">(TODAY()-staff[[#This Row],[Date of Join]])/365</f>
        <v>6.183561643835616</v>
      </c>
      <c r="P65" t="str" cm="1">
        <f t="array" aca="1" ref="P65" ca="1">_xlfn.SWITCH(TRUE,staff[[#This Row],[Tenure]]&lt;0.25,"1. New Joinee", staff[[#This Row],[Tenure]]&lt;1, "2. Under 1 year", staff[[#This Row],[Tenure]]&lt;2, "3. Under 2 years",TRUE,"4. 2 or more years.")</f>
        <v>4. 2 or more years.</v>
      </c>
      <c r="Q65" s="1">
        <f ca="1">(TODAY()-staff[[#This Row],[Date of Birth]])/365</f>
        <v>43.027397260273972</v>
      </c>
    </row>
    <row r="66" spans="2:17" x14ac:dyDescent="0.45">
      <c r="B66" t="s">
        <v>6868</v>
      </c>
      <c r="C66" t="s">
        <v>1691</v>
      </c>
      <c r="D66" t="s">
        <v>9</v>
      </c>
      <c r="E66" t="s">
        <v>7821</v>
      </c>
      <c r="F66" t="s">
        <v>7817</v>
      </c>
      <c r="G66" t="s">
        <v>7820</v>
      </c>
      <c r="H66" t="s">
        <v>7833</v>
      </c>
      <c r="I66" t="s">
        <v>7827</v>
      </c>
      <c r="J66" t="s">
        <v>7845</v>
      </c>
      <c r="K66" s="6">
        <v>64540</v>
      </c>
      <c r="L66">
        <v>2</v>
      </c>
      <c r="M66" s="15">
        <v>44003</v>
      </c>
      <c r="N66" s="15">
        <v>23734</v>
      </c>
      <c r="O66" s="1">
        <f ca="1">(TODAY()-staff[[#This Row],[Date of Join]])/365</f>
        <v>4.4301369863013695</v>
      </c>
      <c r="P66" t="str" cm="1">
        <f t="array" aca="1" ref="P66" ca="1">_xlfn.SWITCH(TRUE,staff[[#This Row],[Tenure]]&lt;0.25,"1. New Joinee", staff[[#This Row],[Tenure]]&lt;1, "2. Under 1 year", staff[[#This Row],[Tenure]]&lt;2, "3. Under 2 years",TRUE,"4. 2 or more years.")</f>
        <v>4. 2 or more years.</v>
      </c>
      <c r="Q66" s="1">
        <f ca="1">(TODAY()-staff[[#This Row],[Date of Birth]])/365</f>
        <v>59.961643835616435</v>
      </c>
    </row>
    <row r="67" spans="2:17" x14ac:dyDescent="0.45">
      <c r="B67" t="s">
        <v>6869</v>
      </c>
      <c r="C67" t="s">
        <v>1692</v>
      </c>
      <c r="D67" t="s">
        <v>7852</v>
      </c>
      <c r="E67" t="s">
        <v>7821</v>
      </c>
      <c r="F67" t="s">
        <v>7817</v>
      </c>
      <c r="G67" t="s">
        <v>7820</v>
      </c>
      <c r="H67" t="s">
        <v>7836</v>
      </c>
      <c r="I67" t="s">
        <v>7831</v>
      </c>
      <c r="J67" t="s">
        <v>7848</v>
      </c>
      <c r="K67" s="6">
        <v>75855</v>
      </c>
      <c r="L67">
        <v>24</v>
      </c>
      <c r="M67" s="15">
        <v>45036</v>
      </c>
      <c r="N67" s="15">
        <v>31172</v>
      </c>
      <c r="O67" s="1">
        <f ca="1">(TODAY()-staff[[#This Row],[Date of Join]])/365</f>
        <v>1.6</v>
      </c>
      <c r="P67" t="str" cm="1">
        <f t="array" aca="1" ref="P67" ca="1">_xlfn.SWITCH(TRUE,staff[[#This Row],[Tenure]]&lt;0.25,"1. New Joinee", staff[[#This Row],[Tenure]]&lt;1, "2. Under 1 year", staff[[#This Row],[Tenure]]&lt;2, "3. Under 2 years",TRUE,"4. 2 or more years.")</f>
        <v>3. Under 2 years</v>
      </c>
      <c r="Q67" s="1">
        <f ca="1">(TODAY()-staff[[#This Row],[Date of Birth]])/365</f>
        <v>39.583561643835615</v>
      </c>
    </row>
    <row r="68" spans="2:17" x14ac:dyDescent="0.45">
      <c r="B68" t="s">
        <v>6870</v>
      </c>
      <c r="C68" t="s">
        <v>472</v>
      </c>
      <c r="D68" t="s">
        <v>7852</v>
      </c>
      <c r="E68" t="s">
        <v>7821</v>
      </c>
      <c r="F68" t="s">
        <v>7817</v>
      </c>
      <c r="G68" t="s">
        <v>7820</v>
      </c>
      <c r="H68" t="s">
        <v>7835</v>
      </c>
      <c r="I68" t="s">
        <v>7826</v>
      </c>
      <c r="J68" t="s">
        <v>7846</v>
      </c>
      <c r="K68" s="6">
        <v>75300</v>
      </c>
      <c r="L68">
        <v>20</v>
      </c>
      <c r="M68" s="15">
        <v>44667</v>
      </c>
      <c r="N68" s="15">
        <v>35519</v>
      </c>
      <c r="O68" s="1">
        <f ca="1">(TODAY()-staff[[#This Row],[Date of Join]])/365</f>
        <v>2.6109589041095891</v>
      </c>
      <c r="P68" t="str" cm="1">
        <f t="array" aca="1" ref="P68" ca="1">_xlfn.SWITCH(TRUE,staff[[#This Row],[Tenure]]&lt;0.25,"1. New Joinee", staff[[#This Row],[Tenure]]&lt;1, "2. Under 1 year", staff[[#This Row],[Tenure]]&lt;2, "3. Under 2 years",TRUE,"4. 2 or more years.")</f>
        <v>4. 2 or more years.</v>
      </c>
      <c r="Q68" s="1">
        <f ca="1">(TODAY()-staff[[#This Row],[Date of Birth]])/365</f>
        <v>27.673972602739727</v>
      </c>
    </row>
    <row r="69" spans="2:17" x14ac:dyDescent="0.45">
      <c r="B69" t="s">
        <v>6871</v>
      </c>
      <c r="C69" t="s">
        <v>1693</v>
      </c>
      <c r="D69" t="s">
        <v>7852</v>
      </c>
      <c r="E69" t="s">
        <v>7821</v>
      </c>
      <c r="F69" t="s">
        <v>7817</v>
      </c>
      <c r="G69" t="s">
        <v>7820</v>
      </c>
      <c r="H69" t="s">
        <v>7837</v>
      </c>
      <c r="I69" t="s">
        <v>7829</v>
      </c>
      <c r="J69" t="s">
        <v>7845</v>
      </c>
      <c r="K69" s="6">
        <v>86955</v>
      </c>
      <c r="L69">
        <v>11</v>
      </c>
      <c r="M69" s="15">
        <v>43709</v>
      </c>
      <c r="N69" s="15">
        <v>33328</v>
      </c>
      <c r="O69" s="1">
        <f ca="1">(TODAY()-staff[[#This Row],[Date of Join]])/365</f>
        <v>5.2356164383561641</v>
      </c>
      <c r="P69" t="str" cm="1">
        <f t="array" aca="1" ref="P69" ca="1">_xlfn.SWITCH(TRUE,staff[[#This Row],[Tenure]]&lt;0.25,"1. New Joinee", staff[[#This Row],[Tenure]]&lt;1, "2. Under 1 year", staff[[#This Row],[Tenure]]&lt;2, "3. Under 2 years",TRUE,"4. 2 or more years.")</f>
        <v>4. 2 or more years.</v>
      </c>
      <c r="Q69" s="1">
        <f ca="1">(TODAY()-staff[[#This Row],[Date of Birth]])/365</f>
        <v>33.676712328767124</v>
      </c>
    </row>
    <row r="70" spans="2:17" x14ac:dyDescent="0.45">
      <c r="B70" t="s">
        <v>6872</v>
      </c>
      <c r="C70" t="s">
        <v>107</v>
      </c>
      <c r="D70" t="s">
        <v>7852</v>
      </c>
      <c r="E70" t="s">
        <v>7821</v>
      </c>
      <c r="F70" t="s">
        <v>7817</v>
      </c>
      <c r="G70" t="s">
        <v>7820</v>
      </c>
      <c r="H70" t="s">
        <v>7835</v>
      </c>
      <c r="I70" t="s">
        <v>7831</v>
      </c>
      <c r="J70" t="s">
        <v>7845</v>
      </c>
      <c r="K70" s="6">
        <v>48230</v>
      </c>
      <c r="L70">
        <v>5</v>
      </c>
      <c r="M70" s="15">
        <v>43457</v>
      </c>
      <c r="N70" s="15">
        <v>29599</v>
      </c>
      <c r="O70" s="1">
        <f ca="1">(TODAY()-staff[[#This Row],[Date of Join]])/365</f>
        <v>5.9260273972602739</v>
      </c>
      <c r="P70" t="str" cm="1">
        <f t="array" aca="1" ref="P70" ca="1">_xlfn.SWITCH(TRUE,staff[[#This Row],[Tenure]]&lt;0.25,"1. New Joinee", staff[[#This Row],[Tenure]]&lt;1, "2. Under 1 year", staff[[#This Row],[Tenure]]&lt;2, "3. Under 2 years",TRUE,"4. 2 or more years.")</f>
        <v>4. 2 or more years.</v>
      </c>
      <c r="Q70" s="1">
        <f ca="1">(TODAY()-staff[[#This Row],[Date of Birth]])/365</f>
        <v>43.893150684931506</v>
      </c>
    </row>
    <row r="71" spans="2:17" x14ac:dyDescent="0.45">
      <c r="B71" t="s">
        <v>6873</v>
      </c>
      <c r="C71" t="s">
        <v>1694</v>
      </c>
      <c r="D71" t="s">
        <v>9</v>
      </c>
      <c r="E71" t="s">
        <v>7821</v>
      </c>
      <c r="F71" t="s">
        <v>7817</v>
      </c>
      <c r="G71" t="s">
        <v>7820</v>
      </c>
      <c r="H71" t="s">
        <v>7834</v>
      </c>
      <c r="I71" t="s">
        <v>7831</v>
      </c>
      <c r="J71" t="s">
        <v>7846</v>
      </c>
      <c r="K71" s="6">
        <v>83710</v>
      </c>
      <c r="L71">
        <v>9</v>
      </c>
      <c r="M71" s="15">
        <v>44395</v>
      </c>
      <c r="N71" s="15">
        <v>26431</v>
      </c>
      <c r="O71" s="1">
        <f ca="1">(TODAY()-staff[[#This Row],[Date of Join]])/365</f>
        <v>3.3561643835616439</v>
      </c>
      <c r="P71" t="str" cm="1">
        <f t="array" aca="1" ref="P71" ca="1">_xlfn.SWITCH(TRUE,staff[[#This Row],[Tenure]]&lt;0.25,"1. New Joinee", staff[[#This Row],[Tenure]]&lt;1, "2. Under 1 year", staff[[#This Row],[Tenure]]&lt;2, "3. Under 2 years",TRUE,"4. 2 or more years.")</f>
        <v>4. 2 or more years.</v>
      </c>
      <c r="Q71" s="1">
        <f ca="1">(TODAY()-staff[[#This Row],[Date of Birth]])/365</f>
        <v>52.57260273972603</v>
      </c>
    </row>
    <row r="72" spans="2:17" x14ac:dyDescent="0.45">
      <c r="B72" t="s">
        <v>6874</v>
      </c>
      <c r="C72" t="s">
        <v>1695</v>
      </c>
      <c r="D72" t="s">
        <v>9</v>
      </c>
      <c r="E72" t="s">
        <v>7821</v>
      </c>
      <c r="F72" t="s">
        <v>7817</v>
      </c>
      <c r="G72" t="s">
        <v>7820</v>
      </c>
      <c r="H72" t="s">
        <v>7835</v>
      </c>
      <c r="I72" t="s">
        <v>7830</v>
      </c>
      <c r="J72" t="s">
        <v>7846</v>
      </c>
      <c r="K72" s="6">
        <v>109270</v>
      </c>
      <c r="L72">
        <v>2</v>
      </c>
      <c r="M72" s="15">
        <v>44736</v>
      </c>
      <c r="N72" s="15">
        <v>33978</v>
      </c>
      <c r="O72" s="1">
        <f ca="1">(TODAY()-staff[[#This Row],[Date of Join]])/365</f>
        <v>2.4219178082191779</v>
      </c>
      <c r="P72" t="str" cm="1">
        <f t="array" aca="1" ref="P72" ca="1">_xlfn.SWITCH(TRUE,staff[[#This Row],[Tenure]]&lt;0.25,"1. New Joinee", staff[[#This Row],[Tenure]]&lt;1, "2. Under 1 year", staff[[#This Row],[Tenure]]&lt;2, "3. Under 2 years",TRUE,"4. 2 or more years.")</f>
        <v>4. 2 or more years.</v>
      </c>
      <c r="Q72" s="1">
        <f ca="1">(TODAY()-staff[[#This Row],[Date of Birth]])/365</f>
        <v>31.895890410958906</v>
      </c>
    </row>
    <row r="73" spans="2:17" x14ac:dyDescent="0.45">
      <c r="B73" t="s">
        <v>6875</v>
      </c>
      <c r="C73" t="s">
        <v>867</v>
      </c>
      <c r="D73" t="s">
        <v>7852</v>
      </c>
      <c r="E73" t="s">
        <v>7821</v>
      </c>
      <c r="F73" t="s">
        <v>7817</v>
      </c>
      <c r="G73" t="s">
        <v>7820</v>
      </c>
      <c r="H73" t="s">
        <v>7837</v>
      </c>
      <c r="I73" t="s">
        <v>7826</v>
      </c>
      <c r="J73" t="s">
        <v>7847</v>
      </c>
      <c r="K73" s="6">
        <v>105085</v>
      </c>
      <c r="L73">
        <v>-1</v>
      </c>
      <c r="M73" s="15">
        <v>45599</v>
      </c>
      <c r="N73" s="15">
        <v>24841</v>
      </c>
      <c r="O73" s="1">
        <f ca="1">(TODAY()-staff[[#This Row],[Date of Join]])/365</f>
        <v>5.7534246575342465E-2</v>
      </c>
      <c r="P73" t="str" cm="1">
        <f t="array" aca="1" ref="P73" ca="1">_xlfn.SWITCH(TRUE,staff[[#This Row],[Tenure]]&lt;0.25,"1. New Joinee", staff[[#This Row],[Tenure]]&lt;1, "2. Under 1 year", staff[[#This Row],[Tenure]]&lt;2, "3. Under 2 years",TRUE,"4. 2 or more years.")</f>
        <v>1. New Joinee</v>
      </c>
      <c r="Q73" s="1">
        <f ca="1">(TODAY()-staff[[#This Row],[Date of Birth]])/365</f>
        <v>56.92876712328767</v>
      </c>
    </row>
    <row r="74" spans="2:17" x14ac:dyDescent="0.45">
      <c r="B74" t="s">
        <v>6876</v>
      </c>
      <c r="C74" t="s">
        <v>1696</v>
      </c>
      <c r="D74" t="s">
        <v>7852</v>
      </c>
      <c r="E74" t="s">
        <v>7821</v>
      </c>
      <c r="F74" t="s">
        <v>7817</v>
      </c>
      <c r="G74" t="s">
        <v>7820</v>
      </c>
      <c r="H74" t="s">
        <v>7832</v>
      </c>
      <c r="I74" t="s">
        <v>7826</v>
      </c>
      <c r="J74" t="s">
        <v>7847</v>
      </c>
      <c r="K74" s="6">
        <v>84540</v>
      </c>
      <c r="L74">
        <v>23</v>
      </c>
      <c r="M74" s="15">
        <v>45478</v>
      </c>
      <c r="N74" s="15">
        <v>30007</v>
      </c>
      <c r="O74" s="1">
        <f ca="1">(TODAY()-staff[[#This Row],[Date of Join]])/365</f>
        <v>0.38904109589041097</v>
      </c>
      <c r="P74" t="str" cm="1">
        <f t="array" aca="1" ref="P74" ca="1">_xlfn.SWITCH(TRUE,staff[[#This Row],[Tenure]]&lt;0.25,"1. New Joinee", staff[[#This Row],[Tenure]]&lt;1, "2. Under 1 year", staff[[#This Row],[Tenure]]&lt;2, "3. Under 2 years",TRUE,"4. 2 or more years.")</f>
        <v>2. Under 1 year</v>
      </c>
      <c r="Q74" s="1">
        <f ca="1">(TODAY()-staff[[#This Row],[Date of Birth]])/365</f>
        <v>42.775342465753425</v>
      </c>
    </row>
    <row r="75" spans="2:17" x14ac:dyDescent="0.45">
      <c r="B75" t="s">
        <v>6877</v>
      </c>
      <c r="C75" t="s">
        <v>1697</v>
      </c>
      <c r="D75" t="s">
        <v>7852</v>
      </c>
      <c r="E75" t="s">
        <v>7821</v>
      </c>
      <c r="F75" t="s">
        <v>7817</v>
      </c>
      <c r="G75" t="s">
        <v>7820</v>
      </c>
      <c r="H75" t="s">
        <v>7837</v>
      </c>
      <c r="I75" t="s">
        <v>7825</v>
      </c>
      <c r="J75" t="s">
        <v>7847</v>
      </c>
      <c r="K75" s="6">
        <v>82635</v>
      </c>
      <c r="L75">
        <v>16</v>
      </c>
      <c r="M75" s="15">
        <v>45614</v>
      </c>
      <c r="N75" s="15">
        <v>25823</v>
      </c>
      <c r="O75" s="1">
        <f ca="1">(TODAY()-staff[[#This Row],[Date of Join]])/365</f>
        <v>1.643835616438356E-2</v>
      </c>
      <c r="P75" t="str" cm="1">
        <f t="array" aca="1" ref="P75" ca="1">_xlfn.SWITCH(TRUE,staff[[#This Row],[Tenure]]&lt;0.25,"1. New Joinee", staff[[#This Row],[Tenure]]&lt;1, "2. Under 1 year", staff[[#This Row],[Tenure]]&lt;2, "3. Under 2 years",TRUE,"4. 2 or more years.")</f>
        <v>1. New Joinee</v>
      </c>
      <c r="Q75" s="1">
        <f ca="1">(TODAY()-staff[[#This Row],[Date of Birth]])/365</f>
        <v>54.238356164383561</v>
      </c>
    </row>
    <row r="76" spans="2:17" x14ac:dyDescent="0.45">
      <c r="B76" t="s">
        <v>6878</v>
      </c>
      <c r="C76" t="s">
        <v>1698</v>
      </c>
      <c r="D76" t="s">
        <v>7852</v>
      </c>
      <c r="E76" t="s">
        <v>7821</v>
      </c>
      <c r="F76" t="s">
        <v>7817</v>
      </c>
      <c r="G76" t="s">
        <v>7820</v>
      </c>
      <c r="H76" t="s">
        <v>7834</v>
      </c>
      <c r="I76" t="s">
        <v>7827</v>
      </c>
      <c r="J76" t="s">
        <v>7845</v>
      </c>
      <c r="K76" s="6">
        <v>71965</v>
      </c>
      <c r="L76">
        <v>11</v>
      </c>
      <c r="M76" s="15">
        <v>43243</v>
      </c>
      <c r="N76" s="15">
        <v>34215</v>
      </c>
      <c r="O76" s="1">
        <f ca="1">(TODAY()-staff[[#This Row],[Date of Join]])/365</f>
        <v>6.5123287671232877</v>
      </c>
      <c r="P76" t="str" cm="1">
        <f t="array" aca="1" ref="P76" ca="1">_xlfn.SWITCH(TRUE,staff[[#This Row],[Tenure]]&lt;0.25,"1. New Joinee", staff[[#This Row],[Tenure]]&lt;1, "2. Under 1 year", staff[[#This Row],[Tenure]]&lt;2, "3. Under 2 years",TRUE,"4. 2 or more years.")</f>
        <v>4. 2 or more years.</v>
      </c>
      <c r="Q76" s="1">
        <f ca="1">(TODAY()-staff[[#This Row],[Date of Birth]])/365</f>
        <v>31.246575342465754</v>
      </c>
    </row>
    <row r="77" spans="2:17" x14ac:dyDescent="0.45">
      <c r="B77" t="s">
        <v>6879</v>
      </c>
      <c r="C77" t="s">
        <v>1699</v>
      </c>
      <c r="D77" t="s">
        <v>9</v>
      </c>
      <c r="E77" t="s">
        <v>7821</v>
      </c>
      <c r="F77" t="s">
        <v>7817</v>
      </c>
      <c r="G77" t="s">
        <v>7820</v>
      </c>
      <c r="H77" t="s">
        <v>52</v>
      </c>
      <c r="I77" t="s">
        <v>7831</v>
      </c>
      <c r="J77" t="s">
        <v>7845</v>
      </c>
      <c r="K77" s="6">
        <v>48230</v>
      </c>
      <c r="L77">
        <v>9</v>
      </c>
      <c r="M77" s="15">
        <v>43140</v>
      </c>
      <c r="N77" s="15">
        <v>22251</v>
      </c>
      <c r="O77" s="1">
        <f ca="1">(TODAY()-staff[[#This Row],[Date of Join]])/365</f>
        <v>6.7945205479452051</v>
      </c>
      <c r="P77" t="str" cm="1">
        <f t="array" aca="1" ref="P77" ca="1">_xlfn.SWITCH(TRUE,staff[[#This Row],[Tenure]]&lt;0.25,"1. New Joinee", staff[[#This Row],[Tenure]]&lt;1, "2. Under 1 year", staff[[#This Row],[Tenure]]&lt;2, "3. Under 2 years",TRUE,"4. 2 or more years.")</f>
        <v>4. 2 or more years.</v>
      </c>
      <c r="Q77" s="1">
        <f ca="1">(TODAY()-staff[[#This Row],[Date of Birth]])/365</f>
        <v>64.024657534246572</v>
      </c>
    </row>
    <row r="78" spans="2:17" x14ac:dyDescent="0.45">
      <c r="B78" t="s">
        <v>6880</v>
      </c>
      <c r="C78" t="s">
        <v>1700</v>
      </c>
      <c r="D78" t="s">
        <v>9</v>
      </c>
      <c r="E78" t="s">
        <v>7821</v>
      </c>
      <c r="F78" t="s">
        <v>7817</v>
      </c>
      <c r="G78" t="s">
        <v>7820</v>
      </c>
      <c r="H78" t="s">
        <v>7835</v>
      </c>
      <c r="I78" t="s">
        <v>7828</v>
      </c>
      <c r="J78" t="s">
        <v>7847</v>
      </c>
      <c r="K78" s="6">
        <v>74865</v>
      </c>
      <c r="L78">
        <v>22</v>
      </c>
      <c r="M78" s="15">
        <v>45352</v>
      </c>
      <c r="N78" s="15">
        <v>22002</v>
      </c>
      <c r="O78" s="1">
        <f ca="1">(TODAY()-staff[[#This Row],[Date of Join]])/365</f>
        <v>0.73424657534246573</v>
      </c>
      <c r="P78" t="str" cm="1">
        <f t="array" aca="1" ref="P78" ca="1">_xlfn.SWITCH(TRUE,staff[[#This Row],[Tenure]]&lt;0.25,"1. New Joinee", staff[[#This Row],[Tenure]]&lt;1, "2. Under 1 year", staff[[#This Row],[Tenure]]&lt;2, "3. Under 2 years",TRUE,"4. 2 or more years.")</f>
        <v>2. Under 1 year</v>
      </c>
      <c r="Q78" s="1">
        <f ca="1">(TODAY()-staff[[#This Row],[Date of Birth]])/365</f>
        <v>64.706849315068496</v>
      </c>
    </row>
    <row r="79" spans="2:17" x14ac:dyDescent="0.45">
      <c r="B79" t="s">
        <v>6881</v>
      </c>
      <c r="C79" t="s">
        <v>89</v>
      </c>
      <c r="D79" t="s">
        <v>7852</v>
      </c>
      <c r="E79" t="s">
        <v>7821</v>
      </c>
      <c r="F79" t="s">
        <v>7817</v>
      </c>
      <c r="G79" t="s">
        <v>7820</v>
      </c>
      <c r="H79" t="s">
        <v>7837</v>
      </c>
      <c r="I79" t="s">
        <v>7828</v>
      </c>
      <c r="J79" t="s">
        <v>7845</v>
      </c>
      <c r="K79" s="6">
        <v>95330</v>
      </c>
      <c r="L79">
        <v>19</v>
      </c>
      <c r="M79" s="15">
        <v>43639</v>
      </c>
      <c r="N79" s="15">
        <v>25190</v>
      </c>
      <c r="O79" s="1">
        <f ca="1">(TODAY()-staff[[#This Row],[Date of Join]])/365</f>
        <v>5.4273972602739722</v>
      </c>
      <c r="P79" t="str" cm="1">
        <f t="array" aca="1" ref="P79" ca="1">_xlfn.SWITCH(TRUE,staff[[#This Row],[Tenure]]&lt;0.25,"1. New Joinee", staff[[#This Row],[Tenure]]&lt;1, "2. Under 1 year", staff[[#This Row],[Tenure]]&lt;2, "3. Under 2 years",TRUE,"4. 2 or more years.")</f>
        <v>4. 2 or more years.</v>
      </c>
      <c r="Q79" s="1">
        <f ca="1">(TODAY()-staff[[#This Row],[Date of Birth]])/365</f>
        <v>55.972602739726028</v>
      </c>
    </row>
    <row r="80" spans="2:17" x14ac:dyDescent="0.45">
      <c r="B80" t="s">
        <v>6882</v>
      </c>
      <c r="C80" t="s">
        <v>1701</v>
      </c>
      <c r="D80" t="s">
        <v>7852</v>
      </c>
      <c r="E80" t="s">
        <v>7821</v>
      </c>
      <c r="F80" t="s">
        <v>7817</v>
      </c>
      <c r="G80" t="s">
        <v>7820</v>
      </c>
      <c r="H80" t="s">
        <v>7832</v>
      </c>
      <c r="I80" t="s">
        <v>7829</v>
      </c>
      <c r="J80" t="s">
        <v>7846</v>
      </c>
      <c r="K80" s="6">
        <v>106825</v>
      </c>
      <c r="L80">
        <v>7</v>
      </c>
      <c r="M80" s="15">
        <v>44601</v>
      </c>
      <c r="N80" s="15">
        <v>32771</v>
      </c>
      <c r="O80" s="1">
        <f ca="1">(TODAY()-staff[[#This Row],[Date of Join]])/365</f>
        <v>2.7917808219178082</v>
      </c>
      <c r="P80" t="str" cm="1">
        <f t="array" aca="1" ref="P80" ca="1">_xlfn.SWITCH(TRUE,staff[[#This Row],[Tenure]]&lt;0.25,"1. New Joinee", staff[[#This Row],[Tenure]]&lt;1, "2. Under 1 year", staff[[#This Row],[Tenure]]&lt;2, "3. Under 2 years",TRUE,"4. 2 or more years.")</f>
        <v>4. 2 or more years.</v>
      </c>
      <c r="Q80" s="1">
        <f ca="1">(TODAY()-staff[[#This Row],[Date of Birth]])/365</f>
        <v>35.202739726027396</v>
      </c>
    </row>
    <row r="81" spans="2:17" x14ac:dyDescent="0.45">
      <c r="B81" t="s">
        <v>6883</v>
      </c>
      <c r="C81" t="s">
        <v>50</v>
      </c>
      <c r="D81" t="s">
        <v>7852</v>
      </c>
      <c r="E81" t="s">
        <v>7821</v>
      </c>
      <c r="F81" t="s">
        <v>7817</v>
      </c>
      <c r="G81" t="s">
        <v>7820</v>
      </c>
      <c r="H81" t="s">
        <v>7835</v>
      </c>
      <c r="I81" t="s">
        <v>7831</v>
      </c>
      <c r="J81" t="s">
        <v>7845</v>
      </c>
      <c r="K81" s="6">
        <v>52870</v>
      </c>
      <c r="L81">
        <v>16</v>
      </c>
      <c r="M81" s="15">
        <v>43460</v>
      </c>
      <c r="N81" s="15">
        <v>27371</v>
      </c>
      <c r="O81" s="1">
        <f ca="1">(TODAY()-staff[[#This Row],[Date of Join]])/365</f>
        <v>5.9178082191780819</v>
      </c>
      <c r="P81" t="str" cm="1">
        <f t="array" aca="1" ref="P81" ca="1">_xlfn.SWITCH(TRUE,staff[[#This Row],[Tenure]]&lt;0.25,"1. New Joinee", staff[[#This Row],[Tenure]]&lt;1, "2. Under 1 year", staff[[#This Row],[Tenure]]&lt;2, "3. Under 2 years",TRUE,"4. 2 or more years.")</f>
        <v>4. 2 or more years.</v>
      </c>
      <c r="Q81" s="1">
        <f ca="1">(TODAY()-staff[[#This Row],[Date of Birth]])/365</f>
        <v>49.9972602739726</v>
      </c>
    </row>
    <row r="82" spans="2:17" x14ac:dyDescent="0.45">
      <c r="B82" t="s">
        <v>6884</v>
      </c>
      <c r="C82" t="s">
        <v>751</v>
      </c>
      <c r="D82" t="s">
        <v>9</v>
      </c>
      <c r="E82" t="s">
        <v>7821</v>
      </c>
      <c r="F82" t="s">
        <v>7817</v>
      </c>
      <c r="G82" t="s">
        <v>7820</v>
      </c>
      <c r="H82" t="s">
        <v>7836</v>
      </c>
      <c r="I82" t="s">
        <v>7830</v>
      </c>
      <c r="J82" t="s">
        <v>7845</v>
      </c>
      <c r="K82" s="6">
        <v>78695</v>
      </c>
      <c r="L82">
        <v>23</v>
      </c>
      <c r="M82" s="15">
        <v>44025</v>
      </c>
      <c r="N82" s="15">
        <v>29074</v>
      </c>
      <c r="O82" s="1">
        <f ca="1">(TODAY()-staff[[#This Row],[Date of Join]])/365</f>
        <v>4.3698630136986303</v>
      </c>
      <c r="P82" t="str" cm="1">
        <f t="array" aca="1" ref="P82" ca="1">_xlfn.SWITCH(TRUE,staff[[#This Row],[Tenure]]&lt;0.25,"1. New Joinee", staff[[#This Row],[Tenure]]&lt;1, "2. Under 1 year", staff[[#This Row],[Tenure]]&lt;2, "3. Under 2 years",TRUE,"4. 2 or more years.")</f>
        <v>4. 2 or more years.</v>
      </c>
      <c r="Q82" s="1">
        <f ca="1">(TODAY()-staff[[#This Row],[Date of Birth]])/365</f>
        <v>45.331506849315069</v>
      </c>
    </row>
    <row r="83" spans="2:17" x14ac:dyDescent="0.45">
      <c r="B83" t="s">
        <v>6885</v>
      </c>
      <c r="C83" t="s">
        <v>1553</v>
      </c>
      <c r="D83" t="s">
        <v>9</v>
      </c>
      <c r="E83" t="s">
        <v>7821</v>
      </c>
      <c r="F83" t="s">
        <v>7817</v>
      </c>
      <c r="G83" t="s">
        <v>7820</v>
      </c>
      <c r="H83" t="s">
        <v>52</v>
      </c>
      <c r="I83" t="s">
        <v>7826</v>
      </c>
      <c r="J83" t="s">
        <v>7845</v>
      </c>
      <c r="K83" s="6">
        <v>67880</v>
      </c>
      <c r="L83">
        <v>19</v>
      </c>
      <c r="M83" s="15">
        <v>43754</v>
      </c>
      <c r="N83" s="15">
        <v>31439</v>
      </c>
      <c r="O83" s="1">
        <f ca="1">(TODAY()-staff[[#This Row],[Date of Join]])/365</f>
        <v>5.1123287671232873</v>
      </c>
      <c r="P83" t="str" cm="1">
        <f t="array" aca="1" ref="P83" ca="1">_xlfn.SWITCH(TRUE,staff[[#This Row],[Tenure]]&lt;0.25,"1. New Joinee", staff[[#This Row],[Tenure]]&lt;1, "2. Under 1 year", staff[[#This Row],[Tenure]]&lt;2, "3. Under 2 years",TRUE,"4. 2 or more years.")</f>
        <v>4. 2 or more years.</v>
      </c>
      <c r="Q83" s="1">
        <f ca="1">(TODAY()-staff[[#This Row],[Date of Birth]])/365</f>
        <v>38.852054794520548</v>
      </c>
    </row>
    <row r="84" spans="2:17" x14ac:dyDescent="0.45">
      <c r="B84" t="s">
        <v>6886</v>
      </c>
      <c r="C84" t="s">
        <v>1702</v>
      </c>
      <c r="D84" t="s">
        <v>9</v>
      </c>
      <c r="E84" t="s">
        <v>7821</v>
      </c>
      <c r="F84" t="s">
        <v>7817</v>
      </c>
      <c r="G84" t="s">
        <v>7820</v>
      </c>
      <c r="H84" t="s">
        <v>7832</v>
      </c>
      <c r="I84" t="s">
        <v>7827</v>
      </c>
      <c r="J84" t="s">
        <v>7846</v>
      </c>
      <c r="K84" s="6">
        <v>73870</v>
      </c>
      <c r="L84">
        <v>6</v>
      </c>
      <c r="M84" s="15">
        <v>44331</v>
      </c>
      <c r="N84" s="15">
        <v>34251</v>
      </c>
      <c r="O84" s="1">
        <f ca="1">(TODAY()-staff[[#This Row],[Date of Join]])/365</f>
        <v>3.5315068493150683</v>
      </c>
      <c r="P84" t="str" cm="1">
        <f t="array" aca="1" ref="P84" ca="1">_xlfn.SWITCH(TRUE,staff[[#This Row],[Tenure]]&lt;0.25,"1. New Joinee", staff[[#This Row],[Tenure]]&lt;1, "2. Under 1 year", staff[[#This Row],[Tenure]]&lt;2, "3. Under 2 years",TRUE,"4. 2 or more years.")</f>
        <v>4. 2 or more years.</v>
      </c>
      <c r="Q84" s="1">
        <f ca="1">(TODAY()-staff[[#This Row],[Date of Birth]])/365</f>
        <v>31.147945205479452</v>
      </c>
    </row>
    <row r="85" spans="2:17" x14ac:dyDescent="0.45">
      <c r="B85" t="s">
        <v>6887</v>
      </c>
      <c r="C85" t="s">
        <v>1703</v>
      </c>
      <c r="D85" t="s">
        <v>7852</v>
      </c>
      <c r="E85" t="s">
        <v>7821</v>
      </c>
      <c r="F85" t="s">
        <v>7817</v>
      </c>
      <c r="G85" t="s">
        <v>7820</v>
      </c>
      <c r="H85" t="s">
        <v>52</v>
      </c>
      <c r="I85" t="s">
        <v>7825</v>
      </c>
      <c r="J85" t="s">
        <v>7846</v>
      </c>
      <c r="K85" s="6">
        <v>75700</v>
      </c>
      <c r="L85">
        <v>18</v>
      </c>
      <c r="M85" s="15">
        <v>44462</v>
      </c>
      <c r="N85" s="15">
        <v>31471</v>
      </c>
      <c r="O85" s="1">
        <f ca="1">(TODAY()-staff[[#This Row],[Date of Join]])/365</f>
        <v>3.1726027397260275</v>
      </c>
      <c r="P85" t="str" cm="1">
        <f t="array" aca="1" ref="P85" ca="1">_xlfn.SWITCH(TRUE,staff[[#This Row],[Tenure]]&lt;0.25,"1. New Joinee", staff[[#This Row],[Tenure]]&lt;1, "2. Under 1 year", staff[[#This Row],[Tenure]]&lt;2, "3. Under 2 years",TRUE,"4. 2 or more years.")</f>
        <v>4. 2 or more years.</v>
      </c>
      <c r="Q85" s="1">
        <f ca="1">(TODAY()-staff[[#This Row],[Date of Birth]])/365</f>
        <v>38.764383561643832</v>
      </c>
    </row>
    <row r="86" spans="2:17" x14ac:dyDescent="0.45">
      <c r="B86" t="s">
        <v>6888</v>
      </c>
      <c r="C86" t="s">
        <v>252</v>
      </c>
      <c r="D86" t="s">
        <v>9</v>
      </c>
      <c r="E86" t="s">
        <v>7821</v>
      </c>
      <c r="F86" t="s">
        <v>7817</v>
      </c>
      <c r="G86" t="s">
        <v>7820</v>
      </c>
      <c r="H86" t="s">
        <v>52</v>
      </c>
      <c r="I86" t="s">
        <v>7828</v>
      </c>
      <c r="J86" t="s">
        <v>7845</v>
      </c>
      <c r="K86" s="6">
        <v>58785</v>
      </c>
      <c r="L86">
        <v>17</v>
      </c>
      <c r="M86" s="15">
        <v>43459</v>
      </c>
      <c r="N86" s="15">
        <v>27080</v>
      </c>
      <c r="O86" s="1">
        <f ca="1">(TODAY()-staff[[#This Row],[Date of Join]])/365</f>
        <v>5.9205479452054792</v>
      </c>
      <c r="P86" t="str" cm="1">
        <f t="array" aca="1" ref="P86" ca="1">_xlfn.SWITCH(TRUE,staff[[#This Row],[Tenure]]&lt;0.25,"1. New Joinee", staff[[#This Row],[Tenure]]&lt;1, "2. Under 1 year", staff[[#This Row],[Tenure]]&lt;2, "3. Under 2 years",TRUE,"4. 2 or more years.")</f>
        <v>4. 2 or more years.</v>
      </c>
      <c r="Q86" s="1">
        <f ca="1">(TODAY()-staff[[#This Row],[Date of Birth]])/365</f>
        <v>50.794520547945204</v>
      </c>
    </row>
    <row r="87" spans="2:17" x14ac:dyDescent="0.45">
      <c r="B87" t="s">
        <v>6889</v>
      </c>
      <c r="C87" t="s">
        <v>1704</v>
      </c>
      <c r="D87" t="s">
        <v>9</v>
      </c>
      <c r="E87" t="s">
        <v>7821</v>
      </c>
      <c r="F87" t="s">
        <v>7817</v>
      </c>
      <c r="G87" t="s">
        <v>7820</v>
      </c>
      <c r="H87" t="s">
        <v>7832</v>
      </c>
      <c r="I87" t="s">
        <v>7827</v>
      </c>
      <c r="J87" t="s">
        <v>7846</v>
      </c>
      <c r="K87" s="6">
        <v>76045</v>
      </c>
      <c r="L87">
        <v>18</v>
      </c>
      <c r="M87" s="15">
        <v>44619</v>
      </c>
      <c r="N87" s="15">
        <v>7247</v>
      </c>
      <c r="O87" s="1">
        <f ca="1">(TODAY()-staff[[#This Row],[Date of Join]])/365</f>
        <v>2.7424657534246575</v>
      </c>
      <c r="P87" t="str" cm="1">
        <f t="array" aca="1" ref="P87" ca="1">_xlfn.SWITCH(TRUE,staff[[#This Row],[Tenure]]&lt;0.25,"1. New Joinee", staff[[#This Row],[Tenure]]&lt;1, "2. Under 1 year", staff[[#This Row],[Tenure]]&lt;2, "3. Under 2 years",TRUE,"4. 2 or more years.")</f>
        <v>4. 2 or more years.</v>
      </c>
      <c r="Q87" s="1">
        <f ca="1">(TODAY()-staff[[#This Row],[Date of Birth]])/365</f>
        <v>105.13150684931507</v>
      </c>
    </row>
    <row r="88" spans="2:17" x14ac:dyDescent="0.45">
      <c r="B88" t="s">
        <v>6890</v>
      </c>
      <c r="C88" t="s">
        <v>1449</v>
      </c>
      <c r="D88" t="s">
        <v>9</v>
      </c>
      <c r="E88" t="s">
        <v>7821</v>
      </c>
      <c r="F88" t="s">
        <v>7817</v>
      </c>
      <c r="G88" t="s">
        <v>7820</v>
      </c>
      <c r="H88" t="s">
        <v>7836</v>
      </c>
      <c r="I88" t="s">
        <v>7826</v>
      </c>
      <c r="J88" t="s">
        <v>7847</v>
      </c>
      <c r="K88" s="6">
        <v>69590</v>
      </c>
      <c r="L88">
        <v>8</v>
      </c>
      <c r="M88" s="15">
        <v>45577</v>
      </c>
      <c r="N88" s="15">
        <v>23853</v>
      </c>
      <c r="O88" s="1">
        <f ca="1">(TODAY()-staff[[#This Row],[Date of Join]])/365</f>
        <v>0.11780821917808219</v>
      </c>
      <c r="P88" t="str" cm="1">
        <f t="array" aca="1" ref="P88" ca="1">_xlfn.SWITCH(TRUE,staff[[#This Row],[Tenure]]&lt;0.25,"1. New Joinee", staff[[#This Row],[Tenure]]&lt;1, "2. Under 1 year", staff[[#This Row],[Tenure]]&lt;2, "3. Under 2 years",TRUE,"4. 2 or more years.")</f>
        <v>1. New Joinee</v>
      </c>
      <c r="Q88" s="1">
        <f ca="1">(TODAY()-staff[[#This Row],[Date of Birth]])/365</f>
        <v>59.635616438356166</v>
      </c>
    </row>
    <row r="89" spans="2:17" x14ac:dyDescent="0.45">
      <c r="B89" t="s">
        <v>6891</v>
      </c>
      <c r="C89" t="s">
        <v>1198</v>
      </c>
      <c r="D89" t="s">
        <v>9</v>
      </c>
      <c r="E89" t="s">
        <v>7821</v>
      </c>
      <c r="F89" t="s">
        <v>7817</v>
      </c>
      <c r="G89" t="s">
        <v>7820</v>
      </c>
      <c r="H89" t="s">
        <v>7836</v>
      </c>
      <c r="I89" t="s">
        <v>7831</v>
      </c>
      <c r="J89" t="s">
        <v>7845</v>
      </c>
      <c r="K89" s="6">
        <v>48230</v>
      </c>
      <c r="L89">
        <v>7</v>
      </c>
      <c r="M89" s="15">
        <v>43791</v>
      </c>
      <c r="N89" s="15">
        <v>7298</v>
      </c>
      <c r="O89" s="1">
        <f ca="1">(TODAY()-staff[[#This Row],[Date of Join]])/365</f>
        <v>5.0109589041095894</v>
      </c>
      <c r="P89" t="str" cm="1">
        <f t="array" aca="1" ref="P89" ca="1">_xlfn.SWITCH(TRUE,staff[[#This Row],[Tenure]]&lt;0.25,"1. New Joinee", staff[[#This Row],[Tenure]]&lt;1, "2. Under 1 year", staff[[#This Row],[Tenure]]&lt;2, "3. Under 2 years",TRUE,"4. 2 or more years.")</f>
        <v>4. 2 or more years.</v>
      </c>
      <c r="Q89" s="1">
        <f ca="1">(TODAY()-staff[[#This Row],[Date of Birth]])/365</f>
        <v>104.99178082191781</v>
      </c>
    </row>
    <row r="90" spans="2:17" x14ac:dyDescent="0.45">
      <c r="B90" t="s">
        <v>6892</v>
      </c>
      <c r="C90" t="s">
        <v>1705</v>
      </c>
      <c r="D90" t="s">
        <v>7852</v>
      </c>
      <c r="E90" t="s">
        <v>7821</v>
      </c>
      <c r="F90" t="s">
        <v>7817</v>
      </c>
      <c r="G90" t="s">
        <v>7820</v>
      </c>
      <c r="H90" t="s">
        <v>52</v>
      </c>
      <c r="I90" t="s">
        <v>7829</v>
      </c>
      <c r="J90" t="s">
        <v>7845</v>
      </c>
      <c r="K90" s="6">
        <v>106335</v>
      </c>
      <c r="L90">
        <v>20</v>
      </c>
      <c r="M90" s="15">
        <v>43849</v>
      </c>
      <c r="N90" s="15">
        <v>21952</v>
      </c>
      <c r="O90" s="1">
        <f ca="1">(TODAY()-staff[[#This Row],[Date of Join]])/365</f>
        <v>4.8520547945205479</v>
      </c>
      <c r="P90" t="str" cm="1">
        <f t="array" aca="1" ref="P90" ca="1">_xlfn.SWITCH(TRUE,staff[[#This Row],[Tenure]]&lt;0.25,"1. New Joinee", staff[[#This Row],[Tenure]]&lt;1, "2. Under 1 year", staff[[#This Row],[Tenure]]&lt;2, "3. Under 2 years",TRUE,"4. 2 or more years.")</f>
        <v>4. 2 or more years.</v>
      </c>
      <c r="Q90" s="1">
        <f ca="1">(TODAY()-staff[[#This Row],[Date of Birth]])/365</f>
        <v>64.843835616438355</v>
      </c>
    </row>
    <row r="91" spans="2:17" x14ac:dyDescent="0.45">
      <c r="B91" t="s">
        <v>6893</v>
      </c>
      <c r="C91" t="s">
        <v>1706</v>
      </c>
      <c r="D91" t="s">
        <v>9</v>
      </c>
      <c r="E91" t="s">
        <v>7821</v>
      </c>
      <c r="F91" t="s">
        <v>7817</v>
      </c>
      <c r="G91" t="s">
        <v>7820</v>
      </c>
      <c r="H91" t="s">
        <v>7832</v>
      </c>
      <c r="I91" t="s">
        <v>7829</v>
      </c>
      <c r="J91" t="s">
        <v>7846</v>
      </c>
      <c r="K91" s="6">
        <v>54550</v>
      </c>
      <c r="L91">
        <v>10</v>
      </c>
      <c r="M91" s="15">
        <v>44311</v>
      </c>
      <c r="N91" s="15">
        <v>35146</v>
      </c>
      <c r="O91" s="1">
        <f ca="1">(TODAY()-staff[[#This Row],[Date of Join]])/365</f>
        <v>3.5863013698630137</v>
      </c>
      <c r="P91" t="str" cm="1">
        <f t="array" aca="1" ref="P91" ca="1">_xlfn.SWITCH(TRUE,staff[[#This Row],[Tenure]]&lt;0.25,"1. New Joinee", staff[[#This Row],[Tenure]]&lt;1, "2. Under 1 year", staff[[#This Row],[Tenure]]&lt;2, "3. Under 2 years",TRUE,"4. 2 or more years.")</f>
        <v>4. 2 or more years.</v>
      </c>
      <c r="Q91" s="1">
        <f ca="1">(TODAY()-staff[[#This Row],[Date of Birth]])/365</f>
        <v>28.695890410958903</v>
      </c>
    </row>
    <row r="92" spans="2:17" x14ac:dyDescent="0.45">
      <c r="B92" t="s">
        <v>6894</v>
      </c>
      <c r="C92" t="s">
        <v>997</v>
      </c>
      <c r="D92" t="s">
        <v>9</v>
      </c>
      <c r="E92" t="s">
        <v>7821</v>
      </c>
      <c r="F92" t="s">
        <v>7817</v>
      </c>
      <c r="G92" t="s">
        <v>7820</v>
      </c>
      <c r="H92" t="s">
        <v>7832</v>
      </c>
      <c r="I92" t="s">
        <v>7829</v>
      </c>
      <c r="J92" t="s">
        <v>7845</v>
      </c>
      <c r="K92" s="6">
        <v>62720</v>
      </c>
      <c r="L92">
        <v>13</v>
      </c>
      <c r="M92" s="15">
        <v>43476</v>
      </c>
      <c r="N92" s="15">
        <v>28204</v>
      </c>
      <c r="O92" s="1">
        <f ca="1">(TODAY()-staff[[#This Row],[Date of Join]])/365</f>
        <v>5.8739726027397259</v>
      </c>
      <c r="P92" t="str" cm="1">
        <f t="array" aca="1" ref="P92" ca="1">_xlfn.SWITCH(TRUE,staff[[#This Row],[Tenure]]&lt;0.25,"1. New Joinee", staff[[#This Row],[Tenure]]&lt;1, "2. Under 1 year", staff[[#This Row],[Tenure]]&lt;2, "3. Under 2 years",TRUE,"4. 2 or more years.")</f>
        <v>4. 2 or more years.</v>
      </c>
      <c r="Q92" s="1">
        <f ca="1">(TODAY()-staff[[#This Row],[Date of Birth]])/365</f>
        <v>47.715068493150682</v>
      </c>
    </row>
    <row r="93" spans="2:17" x14ac:dyDescent="0.45">
      <c r="B93" t="s">
        <v>6895</v>
      </c>
      <c r="C93" t="s">
        <v>848</v>
      </c>
      <c r="D93" t="s">
        <v>9</v>
      </c>
      <c r="E93" t="s">
        <v>7821</v>
      </c>
      <c r="F93" t="s">
        <v>7817</v>
      </c>
      <c r="G93" t="s">
        <v>7820</v>
      </c>
      <c r="H93" t="s">
        <v>52</v>
      </c>
      <c r="I93" t="s">
        <v>7831</v>
      </c>
      <c r="J93" t="s">
        <v>7846</v>
      </c>
      <c r="K93" s="6">
        <v>103170</v>
      </c>
      <c r="L93">
        <v>13</v>
      </c>
      <c r="M93" s="15">
        <v>44206</v>
      </c>
      <c r="N93" s="15">
        <v>23995</v>
      </c>
      <c r="O93" s="1">
        <f ca="1">(TODAY()-staff[[#This Row],[Date of Join]])/365</f>
        <v>3.8739726027397259</v>
      </c>
      <c r="P93" t="str" cm="1">
        <f t="array" aca="1" ref="P93" ca="1">_xlfn.SWITCH(TRUE,staff[[#This Row],[Tenure]]&lt;0.25,"1. New Joinee", staff[[#This Row],[Tenure]]&lt;1, "2. Under 1 year", staff[[#This Row],[Tenure]]&lt;2, "3. Under 2 years",TRUE,"4. 2 or more years.")</f>
        <v>4. 2 or more years.</v>
      </c>
      <c r="Q93" s="1">
        <f ca="1">(TODAY()-staff[[#This Row],[Date of Birth]])/365</f>
        <v>59.246575342465754</v>
      </c>
    </row>
    <row r="94" spans="2:17" x14ac:dyDescent="0.45">
      <c r="B94" t="s">
        <v>6896</v>
      </c>
      <c r="C94" t="s">
        <v>66</v>
      </c>
      <c r="D94" t="s">
        <v>9</v>
      </c>
      <c r="E94" t="s">
        <v>7821</v>
      </c>
      <c r="F94" t="s">
        <v>7817</v>
      </c>
      <c r="G94" t="s">
        <v>7820</v>
      </c>
      <c r="H94" t="s">
        <v>7836</v>
      </c>
      <c r="I94" t="s">
        <v>7825</v>
      </c>
      <c r="J94" t="s">
        <v>7845</v>
      </c>
      <c r="K94" s="6">
        <v>67770</v>
      </c>
      <c r="L94">
        <v>3</v>
      </c>
      <c r="M94" s="15">
        <v>43999</v>
      </c>
      <c r="N94" s="15">
        <v>27605</v>
      </c>
      <c r="O94" s="1">
        <f ca="1">(TODAY()-staff[[#This Row],[Date of Join]])/365</f>
        <v>4.441095890410959</v>
      </c>
      <c r="P94" t="str" cm="1">
        <f t="array" aca="1" ref="P94" ca="1">_xlfn.SWITCH(TRUE,staff[[#This Row],[Tenure]]&lt;0.25,"1. New Joinee", staff[[#This Row],[Tenure]]&lt;1, "2. Under 1 year", staff[[#This Row],[Tenure]]&lt;2, "3. Under 2 years",TRUE,"4. 2 or more years.")</f>
        <v>4. 2 or more years.</v>
      </c>
      <c r="Q94" s="1">
        <f ca="1">(TODAY()-staff[[#This Row],[Date of Birth]])/365</f>
        <v>49.356164383561641</v>
      </c>
    </row>
    <row r="95" spans="2:17" x14ac:dyDescent="0.45">
      <c r="B95" t="s">
        <v>6897</v>
      </c>
      <c r="C95" t="s">
        <v>1707</v>
      </c>
      <c r="D95" t="s">
        <v>9</v>
      </c>
      <c r="E95" t="s">
        <v>7821</v>
      </c>
      <c r="F95" t="s">
        <v>7817</v>
      </c>
      <c r="G95" t="s">
        <v>7820</v>
      </c>
      <c r="H95" t="s">
        <v>7835</v>
      </c>
      <c r="I95" t="s">
        <v>7825</v>
      </c>
      <c r="J95" t="s">
        <v>7846</v>
      </c>
      <c r="K95" s="6">
        <v>80865</v>
      </c>
      <c r="L95">
        <v>12</v>
      </c>
      <c r="M95" s="15">
        <v>44607</v>
      </c>
      <c r="N95" s="15">
        <v>27703</v>
      </c>
      <c r="O95" s="1">
        <f ca="1">(TODAY()-staff[[#This Row],[Date of Join]])/365</f>
        <v>2.7753424657534245</v>
      </c>
      <c r="P95" t="str" cm="1">
        <f t="array" aca="1" ref="P95" ca="1">_xlfn.SWITCH(TRUE,staff[[#This Row],[Tenure]]&lt;0.25,"1. New Joinee", staff[[#This Row],[Tenure]]&lt;1, "2. Under 1 year", staff[[#This Row],[Tenure]]&lt;2, "3. Under 2 years",TRUE,"4. 2 or more years.")</f>
        <v>4. 2 or more years.</v>
      </c>
      <c r="Q95" s="1">
        <f ca="1">(TODAY()-staff[[#This Row],[Date of Birth]])/365</f>
        <v>49.087671232876716</v>
      </c>
    </row>
    <row r="96" spans="2:17" x14ac:dyDescent="0.45">
      <c r="B96" t="s">
        <v>6898</v>
      </c>
      <c r="C96" t="s">
        <v>1708</v>
      </c>
      <c r="D96" t="s">
        <v>7852</v>
      </c>
      <c r="E96" t="s">
        <v>7821</v>
      </c>
      <c r="F96" t="s">
        <v>7817</v>
      </c>
      <c r="G96" t="s">
        <v>7820</v>
      </c>
      <c r="H96" t="s">
        <v>7832</v>
      </c>
      <c r="I96" t="s">
        <v>7830</v>
      </c>
      <c r="J96" t="s">
        <v>7845</v>
      </c>
      <c r="K96" s="6">
        <v>75320</v>
      </c>
      <c r="L96">
        <v>13</v>
      </c>
      <c r="M96" s="15">
        <v>43879</v>
      </c>
      <c r="N96" s="15">
        <v>33462</v>
      </c>
      <c r="O96" s="1">
        <f ca="1">(TODAY()-staff[[#This Row],[Date of Join]])/365</f>
        <v>4.7698630136986298</v>
      </c>
      <c r="P96" t="str" cm="1">
        <f t="array" aca="1" ref="P96" ca="1">_xlfn.SWITCH(TRUE,staff[[#This Row],[Tenure]]&lt;0.25,"1. New Joinee", staff[[#This Row],[Tenure]]&lt;1, "2. Under 1 year", staff[[#This Row],[Tenure]]&lt;2, "3. Under 2 years",TRUE,"4. 2 or more years.")</f>
        <v>4. 2 or more years.</v>
      </c>
      <c r="Q96" s="1">
        <f ca="1">(TODAY()-staff[[#This Row],[Date of Birth]])/365</f>
        <v>33.30958904109589</v>
      </c>
    </row>
    <row r="97" spans="2:17" x14ac:dyDescent="0.45">
      <c r="B97" t="s">
        <v>6899</v>
      </c>
      <c r="C97" t="s">
        <v>856</v>
      </c>
      <c r="D97" t="s">
        <v>9</v>
      </c>
      <c r="E97" t="s">
        <v>7821</v>
      </c>
      <c r="F97" t="s">
        <v>7817</v>
      </c>
      <c r="G97" t="s">
        <v>7820</v>
      </c>
      <c r="H97" t="s">
        <v>7832</v>
      </c>
      <c r="I97" t="s">
        <v>7829</v>
      </c>
      <c r="J97" t="s">
        <v>7847</v>
      </c>
      <c r="K97" s="6">
        <v>82070</v>
      </c>
      <c r="L97">
        <v>19</v>
      </c>
      <c r="M97" s="15">
        <v>45456</v>
      </c>
      <c r="N97" s="15">
        <v>32326</v>
      </c>
      <c r="O97" s="1">
        <f ca="1">(TODAY()-staff[[#This Row],[Date of Join]])/365</f>
        <v>0.44931506849315067</v>
      </c>
      <c r="P97" t="str" cm="1">
        <f t="array" aca="1" ref="P97" ca="1">_xlfn.SWITCH(TRUE,staff[[#This Row],[Tenure]]&lt;0.25,"1. New Joinee", staff[[#This Row],[Tenure]]&lt;1, "2. Under 1 year", staff[[#This Row],[Tenure]]&lt;2, "3. Under 2 years",TRUE,"4. 2 or more years.")</f>
        <v>2. Under 1 year</v>
      </c>
      <c r="Q97" s="1">
        <f ca="1">(TODAY()-staff[[#This Row],[Date of Birth]])/365</f>
        <v>36.421917808219177</v>
      </c>
    </row>
    <row r="98" spans="2:17" x14ac:dyDescent="0.45">
      <c r="B98" t="s">
        <v>6900</v>
      </c>
      <c r="C98" t="s">
        <v>465</v>
      </c>
      <c r="D98" t="s">
        <v>9</v>
      </c>
      <c r="E98" t="s">
        <v>7821</v>
      </c>
      <c r="F98" t="s">
        <v>7817</v>
      </c>
      <c r="G98" t="s">
        <v>7820</v>
      </c>
      <c r="H98" t="s">
        <v>7836</v>
      </c>
      <c r="I98" t="s">
        <v>7830</v>
      </c>
      <c r="J98" t="s">
        <v>7845</v>
      </c>
      <c r="K98" s="6">
        <v>81905</v>
      </c>
      <c r="L98">
        <v>4</v>
      </c>
      <c r="M98" s="15">
        <v>43247</v>
      </c>
      <c r="N98" s="15">
        <v>28424</v>
      </c>
      <c r="O98" s="1">
        <f ca="1">(TODAY()-staff[[#This Row],[Date of Join]])/365</f>
        <v>6.5013698630136982</v>
      </c>
      <c r="P98" t="str" cm="1">
        <f t="array" aca="1" ref="P98" ca="1">_xlfn.SWITCH(TRUE,staff[[#This Row],[Tenure]]&lt;0.25,"1. New Joinee", staff[[#This Row],[Tenure]]&lt;1, "2. Under 1 year", staff[[#This Row],[Tenure]]&lt;2, "3. Under 2 years",TRUE,"4. 2 or more years.")</f>
        <v>4. 2 or more years.</v>
      </c>
      <c r="Q98" s="1">
        <f ca="1">(TODAY()-staff[[#This Row],[Date of Birth]])/365</f>
        <v>47.112328767123287</v>
      </c>
    </row>
    <row r="99" spans="2:17" x14ac:dyDescent="0.45">
      <c r="B99" t="s">
        <v>6901</v>
      </c>
      <c r="C99" t="s">
        <v>1028</v>
      </c>
      <c r="D99" t="s">
        <v>7852</v>
      </c>
      <c r="E99" t="s">
        <v>7821</v>
      </c>
      <c r="F99" t="s">
        <v>7817</v>
      </c>
      <c r="G99" t="s">
        <v>7820</v>
      </c>
      <c r="H99" t="s">
        <v>7835</v>
      </c>
      <c r="I99" t="s">
        <v>7828</v>
      </c>
      <c r="J99" t="s">
        <v>7845</v>
      </c>
      <c r="K99" s="6">
        <v>68525</v>
      </c>
      <c r="L99">
        <v>11</v>
      </c>
      <c r="M99" s="15">
        <v>44110</v>
      </c>
      <c r="N99" s="15">
        <v>7262</v>
      </c>
      <c r="O99" s="1">
        <f ca="1">(TODAY()-staff[[#This Row],[Date of Join]])/365</f>
        <v>4.1369863013698627</v>
      </c>
      <c r="P99" t="str" cm="1">
        <f t="array" aca="1" ref="P99" ca="1">_xlfn.SWITCH(TRUE,staff[[#This Row],[Tenure]]&lt;0.25,"1. New Joinee", staff[[#This Row],[Tenure]]&lt;1, "2. Under 1 year", staff[[#This Row],[Tenure]]&lt;2, "3. Under 2 years",TRUE,"4. 2 or more years.")</f>
        <v>4. 2 or more years.</v>
      </c>
      <c r="Q99" s="1">
        <f ca="1">(TODAY()-staff[[#This Row],[Date of Birth]])/365</f>
        <v>105.09041095890412</v>
      </c>
    </row>
    <row r="100" spans="2:17" x14ac:dyDescent="0.45">
      <c r="B100" t="s">
        <v>6902</v>
      </c>
      <c r="C100" t="s">
        <v>1709</v>
      </c>
      <c r="D100" t="s">
        <v>9</v>
      </c>
      <c r="E100" t="s">
        <v>7821</v>
      </c>
      <c r="F100" t="s">
        <v>7817</v>
      </c>
      <c r="G100" t="s">
        <v>7820</v>
      </c>
      <c r="H100" t="s">
        <v>7832</v>
      </c>
      <c r="I100" t="s">
        <v>7826</v>
      </c>
      <c r="J100" t="s">
        <v>7847</v>
      </c>
      <c r="K100" s="6">
        <v>82140</v>
      </c>
      <c r="L100">
        <v>15</v>
      </c>
      <c r="M100" s="15">
        <v>45279</v>
      </c>
      <c r="N100" s="15">
        <v>21473</v>
      </c>
      <c r="O100" s="1">
        <f ca="1">(TODAY()-staff[[#This Row],[Date of Join]])/365</f>
        <v>0.9342465753424658</v>
      </c>
      <c r="P100" t="str" cm="1">
        <f t="array" aca="1" ref="P100" ca="1">_xlfn.SWITCH(TRUE,staff[[#This Row],[Tenure]]&lt;0.25,"1. New Joinee", staff[[#This Row],[Tenure]]&lt;1, "2. Under 1 year", staff[[#This Row],[Tenure]]&lt;2, "3. Under 2 years",TRUE,"4. 2 or more years.")</f>
        <v>2. Under 1 year</v>
      </c>
      <c r="Q100" s="1">
        <f ca="1">(TODAY()-staff[[#This Row],[Date of Birth]])/365</f>
        <v>66.156164383561645</v>
      </c>
    </row>
    <row r="101" spans="2:17" x14ac:dyDescent="0.45">
      <c r="B101" t="s">
        <v>6903</v>
      </c>
      <c r="C101" t="s">
        <v>1710</v>
      </c>
      <c r="D101" t="s">
        <v>9</v>
      </c>
      <c r="E101" t="s">
        <v>7821</v>
      </c>
      <c r="F101" t="s">
        <v>7817</v>
      </c>
      <c r="G101" t="s">
        <v>7820</v>
      </c>
      <c r="H101" t="s">
        <v>7834</v>
      </c>
      <c r="I101" t="s">
        <v>7827</v>
      </c>
      <c r="J101" t="s">
        <v>7845</v>
      </c>
      <c r="K101" s="6">
        <v>84175</v>
      </c>
      <c r="L101">
        <v>5</v>
      </c>
      <c r="M101" s="15">
        <v>44086</v>
      </c>
      <c r="N101" s="15">
        <v>26615</v>
      </c>
      <c r="O101" s="1">
        <f ca="1">(TODAY()-staff[[#This Row],[Date of Join]])/365</f>
        <v>4.2027397260273975</v>
      </c>
      <c r="P101" t="str" cm="1">
        <f t="array" aca="1" ref="P101" ca="1">_xlfn.SWITCH(TRUE,staff[[#This Row],[Tenure]]&lt;0.25,"1. New Joinee", staff[[#This Row],[Tenure]]&lt;1, "2. Under 1 year", staff[[#This Row],[Tenure]]&lt;2, "3. Under 2 years",TRUE,"4. 2 or more years.")</f>
        <v>4. 2 or more years.</v>
      </c>
      <c r="Q101" s="1">
        <f ca="1">(TODAY()-staff[[#This Row],[Date of Birth]])/365</f>
        <v>52.06849315068493</v>
      </c>
    </row>
    <row r="102" spans="2:17" x14ac:dyDescent="0.45">
      <c r="B102" t="s">
        <v>6904</v>
      </c>
      <c r="C102" t="s">
        <v>939</v>
      </c>
      <c r="D102" t="s">
        <v>7852</v>
      </c>
      <c r="E102" t="s">
        <v>7821</v>
      </c>
      <c r="F102" t="s">
        <v>7817</v>
      </c>
      <c r="G102" t="s">
        <v>7820</v>
      </c>
      <c r="H102" t="s">
        <v>7833</v>
      </c>
      <c r="I102" t="s">
        <v>7827</v>
      </c>
      <c r="J102" t="s">
        <v>7845</v>
      </c>
      <c r="K102" s="6">
        <v>69150</v>
      </c>
      <c r="L102">
        <v>20</v>
      </c>
      <c r="M102" s="15">
        <v>43529</v>
      </c>
      <c r="N102" s="15">
        <v>33095</v>
      </c>
      <c r="O102" s="1">
        <f ca="1">(TODAY()-staff[[#This Row],[Date of Join]])/365</f>
        <v>5.7287671232876711</v>
      </c>
      <c r="P102" t="str" cm="1">
        <f t="array" aca="1" ref="P102" ca="1">_xlfn.SWITCH(TRUE,staff[[#This Row],[Tenure]]&lt;0.25,"1. New Joinee", staff[[#This Row],[Tenure]]&lt;1, "2. Under 1 year", staff[[#This Row],[Tenure]]&lt;2, "3. Under 2 years",TRUE,"4. 2 or more years.")</f>
        <v>4. 2 or more years.</v>
      </c>
      <c r="Q102" s="1">
        <f ca="1">(TODAY()-staff[[#This Row],[Date of Birth]])/365</f>
        <v>34.315068493150683</v>
      </c>
    </row>
    <row r="103" spans="2:17" x14ac:dyDescent="0.45">
      <c r="B103" t="s">
        <v>6905</v>
      </c>
      <c r="C103" t="s">
        <v>700</v>
      </c>
      <c r="D103" t="s">
        <v>7852</v>
      </c>
      <c r="E103" t="s">
        <v>7821</v>
      </c>
      <c r="F103" t="s">
        <v>7817</v>
      </c>
      <c r="G103" t="s">
        <v>7820</v>
      </c>
      <c r="H103" t="s">
        <v>7837</v>
      </c>
      <c r="I103" t="s">
        <v>7829</v>
      </c>
      <c r="J103" t="s">
        <v>7845</v>
      </c>
      <c r="K103" s="6">
        <v>56625</v>
      </c>
      <c r="L103">
        <v>7</v>
      </c>
      <c r="M103" s="15">
        <v>44015</v>
      </c>
      <c r="N103" s="15">
        <v>24096</v>
      </c>
      <c r="O103" s="1">
        <f ca="1">(TODAY()-staff[[#This Row],[Date of Join]])/365</f>
        <v>4.397260273972603</v>
      </c>
      <c r="P103" t="str" cm="1">
        <f t="array" aca="1" ref="P103" ca="1">_xlfn.SWITCH(TRUE,staff[[#This Row],[Tenure]]&lt;0.25,"1. New Joinee", staff[[#This Row],[Tenure]]&lt;1, "2. Under 1 year", staff[[#This Row],[Tenure]]&lt;2, "3. Under 2 years",TRUE,"4. 2 or more years.")</f>
        <v>4. 2 or more years.</v>
      </c>
      <c r="Q103" s="1">
        <f ca="1">(TODAY()-staff[[#This Row],[Date of Birth]])/365</f>
        <v>58.969863013698628</v>
      </c>
    </row>
    <row r="104" spans="2:17" x14ac:dyDescent="0.45">
      <c r="B104" t="s">
        <v>6906</v>
      </c>
      <c r="C104" t="s">
        <v>1711</v>
      </c>
      <c r="D104" t="s">
        <v>9</v>
      </c>
      <c r="E104" t="s">
        <v>7821</v>
      </c>
      <c r="F104" t="s">
        <v>7817</v>
      </c>
      <c r="G104" t="s">
        <v>7820</v>
      </c>
      <c r="H104" t="s">
        <v>7833</v>
      </c>
      <c r="I104" t="s">
        <v>7830</v>
      </c>
      <c r="J104" t="s">
        <v>7848</v>
      </c>
      <c r="K104" s="6">
        <v>70195</v>
      </c>
      <c r="L104">
        <v>20</v>
      </c>
      <c r="M104" s="15">
        <v>45041</v>
      </c>
      <c r="N104" s="15">
        <v>7256</v>
      </c>
      <c r="O104" s="1">
        <f ca="1">(TODAY()-staff[[#This Row],[Date of Join]])/365</f>
        <v>1.5863013698630137</v>
      </c>
      <c r="P104" t="str" cm="1">
        <f t="array" aca="1" ref="P104" ca="1">_xlfn.SWITCH(TRUE,staff[[#This Row],[Tenure]]&lt;0.25,"1. New Joinee", staff[[#This Row],[Tenure]]&lt;1, "2. Under 1 year", staff[[#This Row],[Tenure]]&lt;2, "3. Under 2 years",TRUE,"4. 2 or more years.")</f>
        <v>3. Under 2 years</v>
      </c>
      <c r="Q104" s="1">
        <f ca="1">(TODAY()-staff[[#This Row],[Date of Birth]])/365</f>
        <v>105.10684931506849</v>
      </c>
    </row>
    <row r="105" spans="2:17" x14ac:dyDescent="0.45">
      <c r="B105" t="s">
        <v>6907</v>
      </c>
      <c r="C105" t="s">
        <v>1712</v>
      </c>
      <c r="D105" t="s">
        <v>9</v>
      </c>
      <c r="E105" t="s">
        <v>7821</v>
      </c>
      <c r="F105" t="s">
        <v>7817</v>
      </c>
      <c r="G105" t="s">
        <v>7820</v>
      </c>
      <c r="H105" t="s">
        <v>7833</v>
      </c>
      <c r="I105" t="s">
        <v>7825</v>
      </c>
      <c r="J105" t="s">
        <v>7846</v>
      </c>
      <c r="K105" s="6">
        <v>84745</v>
      </c>
      <c r="L105">
        <v>13</v>
      </c>
      <c r="M105" s="15">
        <v>44883</v>
      </c>
      <c r="N105" s="15">
        <v>33540</v>
      </c>
      <c r="O105" s="1">
        <f ca="1">(TODAY()-staff[[#This Row],[Date of Join]])/365</f>
        <v>2.0191780821917806</v>
      </c>
      <c r="P105" t="str" cm="1">
        <f t="array" aca="1" ref="P105" ca="1">_xlfn.SWITCH(TRUE,staff[[#This Row],[Tenure]]&lt;0.25,"1. New Joinee", staff[[#This Row],[Tenure]]&lt;1, "2. Under 1 year", staff[[#This Row],[Tenure]]&lt;2, "3. Under 2 years",TRUE,"4. 2 or more years.")</f>
        <v>4. 2 or more years.</v>
      </c>
      <c r="Q105" s="1">
        <f ca="1">(TODAY()-staff[[#This Row],[Date of Birth]])/365</f>
        <v>33.095890410958901</v>
      </c>
    </row>
    <row r="106" spans="2:17" x14ac:dyDescent="0.45">
      <c r="B106" t="s">
        <v>6908</v>
      </c>
      <c r="C106" t="s">
        <v>135</v>
      </c>
      <c r="D106" t="s">
        <v>7852</v>
      </c>
      <c r="E106" t="s">
        <v>7821</v>
      </c>
      <c r="F106" t="s">
        <v>7817</v>
      </c>
      <c r="G106" t="s">
        <v>7820</v>
      </c>
      <c r="H106" t="s">
        <v>7837</v>
      </c>
      <c r="I106" t="s">
        <v>7828</v>
      </c>
      <c r="J106" t="s">
        <v>7846</v>
      </c>
      <c r="K106" s="6">
        <v>62525</v>
      </c>
      <c r="L106">
        <v>12</v>
      </c>
      <c r="M106" s="15">
        <v>44190</v>
      </c>
      <c r="N106" s="15">
        <v>20038</v>
      </c>
      <c r="O106" s="1">
        <f ca="1">(TODAY()-staff[[#This Row],[Date of Join]])/365</f>
        <v>3.9178082191780823</v>
      </c>
      <c r="P106" t="str" cm="1">
        <f t="array" aca="1" ref="P106" ca="1">_xlfn.SWITCH(TRUE,staff[[#This Row],[Tenure]]&lt;0.25,"1. New Joinee", staff[[#This Row],[Tenure]]&lt;1, "2. Under 1 year", staff[[#This Row],[Tenure]]&lt;2, "3. Under 2 years",TRUE,"4. 2 or more years.")</f>
        <v>4. 2 or more years.</v>
      </c>
      <c r="Q106" s="1">
        <f ca="1">(TODAY()-staff[[#This Row],[Date of Birth]])/365</f>
        <v>70.087671232876716</v>
      </c>
    </row>
    <row r="107" spans="2:17" x14ac:dyDescent="0.45">
      <c r="B107" t="s">
        <v>6909</v>
      </c>
      <c r="C107" t="s">
        <v>1713</v>
      </c>
      <c r="D107" t="s">
        <v>7852</v>
      </c>
      <c r="E107" t="s">
        <v>7821</v>
      </c>
      <c r="F107" t="s">
        <v>7817</v>
      </c>
      <c r="G107" t="s">
        <v>7820</v>
      </c>
      <c r="H107" t="s">
        <v>7833</v>
      </c>
      <c r="I107" t="s">
        <v>7828</v>
      </c>
      <c r="J107" t="s">
        <v>7848</v>
      </c>
      <c r="K107" s="6">
        <v>78185</v>
      </c>
      <c r="L107">
        <v>8</v>
      </c>
      <c r="M107" s="15">
        <v>44896</v>
      </c>
      <c r="N107" s="15">
        <v>32379</v>
      </c>
      <c r="O107" s="1">
        <f ca="1">(TODAY()-staff[[#This Row],[Date of Join]])/365</f>
        <v>1.9835616438356165</v>
      </c>
      <c r="P107" t="str" cm="1">
        <f t="array" aca="1" ref="P107" ca="1">_xlfn.SWITCH(TRUE,staff[[#This Row],[Tenure]]&lt;0.25,"1. New Joinee", staff[[#This Row],[Tenure]]&lt;1, "2. Under 1 year", staff[[#This Row],[Tenure]]&lt;2, "3. Under 2 years",TRUE,"4. 2 or more years.")</f>
        <v>3. Under 2 years</v>
      </c>
      <c r="Q107" s="1">
        <f ca="1">(TODAY()-staff[[#This Row],[Date of Birth]])/365</f>
        <v>36.276712328767125</v>
      </c>
    </row>
    <row r="108" spans="2:17" x14ac:dyDescent="0.45">
      <c r="B108" t="s">
        <v>6910</v>
      </c>
      <c r="C108" t="s">
        <v>1714</v>
      </c>
      <c r="D108" t="s">
        <v>7852</v>
      </c>
      <c r="E108" t="s">
        <v>7821</v>
      </c>
      <c r="F108" t="s">
        <v>7817</v>
      </c>
      <c r="G108" t="s">
        <v>7820</v>
      </c>
      <c r="H108" t="s">
        <v>7833</v>
      </c>
      <c r="I108" t="s">
        <v>7827</v>
      </c>
      <c r="J108" t="s">
        <v>7847</v>
      </c>
      <c r="K108" s="6">
        <v>101385</v>
      </c>
      <c r="L108">
        <v>12</v>
      </c>
      <c r="M108" s="15">
        <v>45652</v>
      </c>
      <c r="N108" s="15">
        <v>23506</v>
      </c>
      <c r="O108" s="1">
        <f ca="1">(TODAY()-staff[[#This Row],[Date of Join]])/365</f>
        <v>-8.7671232876712329E-2</v>
      </c>
      <c r="P108" t="str" cm="1">
        <f t="array" aca="1" ref="P108" ca="1">_xlfn.SWITCH(TRUE,staff[[#This Row],[Tenure]]&lt;0.25,"1. New Joinee", staff[[#This Row],[Tenure]]&lt;1, "2. Under 1 year", staff[[#This Row],[Tenure]]&lt;2, "3. Under 2 years",TRUE,"4. 2 or more years.")</f>
        <v>1. New Joinee</v>
      </c>
      <c r="Q108" s="1">
        <f ca="1">(TODAY()-staff[[#This Row],[Date of Birth]])/365</f>
        <v>60.586301369863016</v>
      </c>
    </row>
    <row r="109" spans="2:17" x14ac:dyDescent="0.45">
      <c r="B109" t="s">
        <v>6911</v>
      </c>
      <c r="C109" t="s">
        <v>1715</v>
      </c>
      <c r="D109" t="s">
        <v>9</v>
      </c>
      <c r="E109" t="s">
        <v>7822</v>
      </c>
      <c r="F109" t="s">
        <v>7817</v>
      </c>
      <c r="G109" t="s">
        <v>7820</v>
      </c>
      <c r="H109" t="s">
        <v>7835</v>
      </c>
      <c r="I109" t="s">
        <v>7831</v>
      </c>
      <c r="J109" t="s">
        <v>7847</v>
      </c>
      <c r="K109" s="6">
        <v>48230</v>
      </c>
      <c r="L109">
        <v>21</v>
      </c>
      <c r="M109" s="15">
        <v>45513</v>
      </c>
      <c r="N109" s="15">
        <v>26397</v>
      </c>
      <c r="O109" s="1">
        <f ca="1">(TODAY()-staff[[#This Row],[Date of Join]])/365</f>
        <v>0.29315068493150687</v>
      </c>
      <c r="P109" t="str" cm="1">
        <f t="array" aca="1" ref="P109" ca="1">_xlfn.SWITCH(TRUE,staff[[#This Row],[Tenure]]&lt;0.25,"1. New Joinee", staff[[#This Row],[Tenure]]&lt;1, "2. Under 1 year", staff[[#This Row],[Tenure]]&lt;2, "3. Under 2 years",TRUE,"4. 2 or more years.")</f>
        <v>2. Under 1 year</v>
      </c>
      <c r="Q109" s="1">
        <f ca="1">(TODAY()-staff[[#This Row],[Date of Birth]])/365</f>
        <v>52.665753424657531</v>
      </c>
    </row>
    <row r="110" spans="2:17" x14ac:dyDescent="0.45">
      <c r="B110" t="s">
        <v>6912</v>
      </c>
      <c r="C110" t="s">
        <v>436</v>
      </c>
      <c r="D110" t="s">
        <v>7852</v>
      </c>
      <c r="E110" t="s">
        <v>7822</v>
      </c>
      <c r="F110" t="s">
        <v>7817</v>
      </c>
      <c r="G110" t="s">
        <v>7820</v>
      </c>
      <c r="H110" t="s">
        <v>7835</v>
      </c>
      <c r="I110" t="s">
        <v>7829</v>
      </c>
      <c r="J110" t="s">
        <v>7848</v>
      </c>
      <c r="K110" s="6">
        <v>55920</v>
      </c>
      <c r="L110">
        <v>14</v>
      </c>
      <c r="M110" s="15">
        <v>44989</v>
      </c>
      <c r="N110" s="15">
        <v>7302</v>
      </c>
      <c r="O110" s="1">
        <f ca="1">(TODAY()-staff[[#This Row],[Date of Join]])/365</f>
        <v>1.7287671232876711</v>
      </c>
      <c r="P110" t="str" cm="1">
        <f t="array" aca="1" ref="P110" ca="1">_xlfn.SWITCH(TRUE,staff[[#This Row],[Tenure]]&lt;0.25,"1. New Joinee", staff[[#This Row],[Tenure]]&lt;1, "2. Under 1 year", staff[[#This Row],[Tenure]]&lt;2, "3. Under 2 years",TRUE,"4. 2 or more years.")</f>
        <v>3. Under 2 years</v>
      </c>
      <c r="Q110" s="1">
        <f ca="1">(TODAY()-staff[[#This Row],[Date of Birth]])/365</f>
        <v>104.98082191780821</v>
      </c>
    </row>
    <row r="111" spans="2:17" x14ac:dyDescent="0.45">
      <c r="B111" t="s">
        <v>6913</v>
      </c>
      <c r="C111" t="s">
        <v>1716</v>
      </c>
      <c r="D111" t="s">
        <v>7852</v>
      </c>
      <c r="E111" t="s">
        <v>7822</v>
      </c>
      <c r="F111" t="s">
        <v>7817</v>
      </c>
      <c r="G111" t="s">
        <v>7820</v>
      </c>
      <c r="H111" t="s">
        <v>7835</v>
      </c>
      <c r="I111" t="s">
        <v>7831</v>
      </c>
      <c r="J111" t="s">
        <v>7846</v>
      </c>
      <c r="K111" s="6">
        <v>74865</v>
      </c>
      <c r="L111">
        <v>13</v>
      </c>
      <c r="M111" s="15">
        <v>44426</v>
      </c>
      <c r="N111" s="15">
        <v>28183</v>
      </c>
      <c r="O111" s="1">
        <f ca="1">(TODAY()-staff[[#This Row],[Date of Join]])/365</f>
        <v>3.2712328767123289</v>
      </c>
      <c r="P111" t="str" cm="1">
        <f t="array" aca="1" ref="P111" ca="1">_xlfn.SWITCH(TRUE,staff[[#This Row],[Tenure]]&lt;0.25,"1. New Joinee", staff[[#This Row],[Tenure]]&lt;1, "2. Under 1 year", staff[[#This Row],[Tenure]]&lt;2, "3. Under 2 years",TRUE,"4. 2 or more years.")</f>
        <v>4. 2 or more years.</v>
      </c>
      <c r="Q111" s="1">
        <f ca="1">(TODAY()-staff[[#This Row],[Date of Birth]])/365</f>
        <v>47.772602739726025</v>
      </c>
    </row>
    <row r="112" spans="2:17" x14ac:dyDescent="0.45">
      <c r="B112" t="s">
        <v>6914</v>
      </c>
      <c r="C112" t="s">
        <v>428</v>
      </c>
      <c r="D112" t="s">
        <v>9</v>
      </c>
      <c r="E112" t="s">
        <v>7822</v>
      </c>
      <c r="F112" t="s">
        <v>7817</v>
      </c>
      <c r="G112" t="s">
        <v>7820</v>
      </c>
      <c r="H112" t="s">
        <v>52</v>
      </c>
      <c r="I112" t="s">
        <v>7830</v>
      </c>
      <c r="J112" t="s">
        <v>7845</v>
      </c>
      <c r="K112" s="6">
        <v>69470</v>
      </c>
      <c r="L112">
        <v>20</v>
      </c>
      <c r="M112" s="15">
        <v>43884</v>
      </c>
      <c r="N112" s="15">
        <v>22189</v>
      </c>
      <c r="O112" s="1">
        <f ca="1">(TODAY()-staff[[#This Row],[Date of Join]])/365</f>
        <v>4.7561643835616438</v>
      </c>
      <c r="P112" t="str" cm="1">
        <f t="array" aca="1" ref="P112" ca="1">_xlfn.SWITCH(TRUE,staff[[#This Row],[Tenure]]&lt;0.25,"1. New Joinee", staff[[#This Row],[Tenure]]&lt;1, "2. Under 1 year", staff[[#This Row],[Tenure]]&lt;2, "3. Under 2 years",TRUE,"4. 2 or more years.")</f>
        <v>4. 2 or more years.</v>
      </c>
      <c r="Q112" s="1">
        <f ca="1">(TODAY()-staff[[#This Row],[Date of Birth]])/365</f>
        <v>64.194520547945203</v>
      </c>
    </row>
    <row r="113" spans="2:17" x14ac:dyDescent="0.45">
      <c r="B113" t="s">
        <v>6915</v>
      </c>
      <c r="C113" t="s">
        <v>1166</v>
      </c>
      <c r="D113" t="s">
        <v>9</v>
      </c>
      <c r="E113" t="s">
        <v>7822</v>
      </c>
      <c r="F113" t="s">
        <v>7817</v>
      </c>
      <c r="G113" t="s">
        <v>7820</v>
      </c>
      <c r="H113" t="s">
        <v>7834</v>
      </c>
      <c r="I113" t="s">
        <v>7826</v>
      </c>
      <c r="J113" t="s">
        <v>7845</v>
      </c>
      <c r="K113" s="6">
        <v>48230</v>
      </c>
      <c r="L113">
        <v>18</v>
      </c>
      <c r="M113" s="15">
        <v>43187</v>
      </c>
      <c r="N113" s="15">
        <v>33038</v>
      </c>
      <c r="O113" s="1">
        <f ca="1">(TODAY()-staff[[#This Row],[Date of Join]])/365</f>
        <v>6.6657534246575345</v>
      </c>
      <c r="P113" t="str" cm="1">
        <f t="array" aca="1" ref="P113" ca="1">_xlfn.SWITCH(TRUE,staff[[#This Row],[Tenure]]&lt;0.25,"1. New Joinee", staff[[#This Row],[Tenure]]&lt;1, "2. Under 1 year", staff[[#This Row],[Tenure]]&lt;2, "3. Under 2 years",TRUE,"4. 2 or more years.")</f>
        <v>4. 2 or more years.</v>
      </c>
      <c r="Q113" s="1">
        <f ca="1">(TODAY()-staff[[#This Row],[Date of Birth]])/365</f>
        <v>34.471232876712328</v>
      </c>
    </row>
    <row r="114" spans="2:17" x14ac:dyDescent="0.45">
      <c r="B114" t="s">
        <v>6916</v>
      </c>
      <c r="C114" t="s">
        <v>505</v>
      </c>
      <c r="D114" t="s">
        <v>9</v>
      </c>
      <c r="E114" t="s">
        <v>7822</v>
      </c>
      <c r="F114" t="s">
        <v>7817</v>
      </c>
      <c r="G114" t="s">
        <v>7820</v>
      </c>
      <c r="H114" t="s">
        <v>7835</v>
      </c>
      <c r="I114" t="s">
        <v>7829</v>
      </c>
      <c r="J114" t="s">
        <v>7845</v>
      </c>
      <c r="K114" s="6">
        <v>97230</v>
      </c>
      <c r="L114">
        <v>16</v>
      </c>
      <c r="M114" s="15">
        <v>43410</v>
      </c>
      <c r="N114" s="15">
        <v>34978</v>
      </c>
      <c r="O114" s="1">
        <f ca="1">(TODAY()-staff[[#This Row],[Date of Join]])/365</f>
        <v>6.0547945205479454</v>
      </c>
      <c r="P114" t="str" cm="1">
        <f t="array" aca="1" ref="P114" ca="1">_xlfn.SWITCH(TRUE,staff[[#This Row],[Tenure]]&lt;0.25,"1. New Joinee", staff[[#This Row],[Tenure]]&lt;1, "2. Under 1 year", staff[[#This Row],[Tenure]]&lt;2, "3. Under 2 years",TRUE,"4. 2 or more years.")</f>
        <v>4. 2 or more years.</v>
      </c>
      <c r="Q114" s="1">
        <f ca="1">(TODAY()-staff[[#This Row],[Date of Birth]])/365</f>
        <v>29.156164383561645</v>
      </c>
    </row>
    <row r="115" spans="2:17" x14ac:dyDescent="0.45">
      <c r="B115" t="s">
        <v>6917</v>
      </c>
      <c r="C115" t="s">
        <v>1717</v>
      </c>
      <c r="D115" t="s">
        <v>7852</v>
      </c>
      <c r="E115" t="s">
        <v>7822</v>
      </c>
      <c r="F115" t="s">
        <v>7817</v>
      </c>
      <c r="G115" t="s">
        <v>7820</v>
      </c>
      <c r="H115" t="s">
        <v>7833</v>
      </c>
      <c r="I115" t="s">
        <v>7831</v>
      </c>
      <c r="J115" t="s">
        <v>7846</v>
      </c>
      <c r="K115" s="6">
        <v>58845</v>
      </c>
      <c r="L115">
        <v>18</v>
      </c>
      <c r="M115" s="15">
        <v>44373</v>
      </c>
      <c r="N115" s="15">
        <v>7286</v>
      </c>
      <c r="O115" s="1">
        <f ca="1">(TODAY()-staff[[#This Row],[Date of Join]])/365</f>
        <v>3.4164383561643836</v>
      </c>
      <c r="P115" t="str" cm="1">
        <f t="array" aca="1" ref="P115" ca="1">_xlfn.SWITCH(TRUE,staff[[#This Row],[Tenure]]&lt;0.25,"1. New Joinee", staff[[#This Row],[Tenure]]&lt;1, "2. Under 1 year", staff[[#This Row],[Tenure]]&lt;2, "3. Under 2 years",TRUE,"4. 2 or more years.")</f>
        <v>4. 2 or more years.</v>
      </c>
      <c r="Q115" s="1">
        <f ca="1">(TODAY()-staff[[#This Row],[Date of Birth]])/365</f>
        <v>105.02465753424657</v>
      </c>
    </row>
    <row r="116" spans="2:17" x14ac:dyDescent="0.45">
      <c r="B116" t="s">
        <v>6918</v>
      </c>
      <c r="C116" t="s">
        <v>1718</v>
      </c>
      <c r="D116" t="s">
        <v>7852</v>
      </c>
      <c r="E116" t="s">
        <v>7822</v>
      </c>
      <c r="F116" t="s">
        <v>7817</v>
      </c>
      <c r="G116" t="s">
        <v>7820</v>
      </c>
      <c r="H116" t="s">
        <v>7835</v>
      </c>
      <c r="I116" t="s">
        <v>7827</v>
      </c>
      <c r="J116" t="s">
        <v>7847</v>
      </c>
      <c r="K116" s="6">
        <v>86590</v>
      </c>
      <c r="L116">
        <v>1</v>
      </c>
      <c r="M116" s="15">
        <v>45559</v>
      </c>
      <c r="N116" s="15">
        <v>7257</v>
      </c>
      <c r="O116" s="1">
        <f ca="1">(TODAY()-staff[[#This Row],[Date of Join]])/365</f>
        <v>0.16712328767123288</v>
      </c>
      <c r="P116" t="str" cm="1">
        <f t="array" aca="1" ref="P116" ca="1">_xlfn.SWITCH(TRUE,staff[[#This Row],[Tenure]]&lt;0.25,"1. New Joinee", staff[[#This Row],[Tenure]]&lt;1, "2. Under 1 year", staff[[#This Row],[Tenure]]&lt;2, "3. Under 2 years",TRUE,"4. 2 or more years.")</f>
        <v>1. New Joinee</v>
      </c>
      <c r="Q116" s="1">
        <f ca="1">(TODAY()-staff[[#This Row],[Date of Birth]])/365</f>
        <v>105.1041095890411</v>
      </c>
    </row>
    <row r="117" spans="2:17" x14ac:dyDescent="0.45">
      <c r="B117" t="s">
        <v>6919</v>
      </c>
      <c r="C117" t="s">
        <v>1719</v>
      </c>
      <c r="D117" t="s">
        <v>9</v>
      </c>
      <c r="E117" t="s">
        <v>7822</v>
      </c>
      <c r="F117" t="s">
        <v>7817</v>
      </c>
      <c r="G117" t="s">
        <v>7820</v>
      </c>
      <c r="H117" t="s">
        <v>52</v>
      </c>
      <c r="I117" t="s">
        <v>7828</v>
      </c>
      <c r="J117" t="s">
        <v>7846</v>
      </c>
      <c r="K117" s="6">
        <v>61610</v>
      </c>
      <c r="L117">
        <v>22</v>
      </c>
      <c r="M117" s="15">
        <v>44461</v>
      </c>
      <c r="N117" s="15">
        <v>21795</v>
      </c>
      <c r="O117" s="1">
        <f ca="1">(TODAY()-staff[[#This Row],[Date of Join]])/365</f>
        <v>3.1753424657534248</v>
      </c>
      <c r="P117" t="str" cm="1">
        <f t="array" aca="1" ref="P117" ca="1">_xlfn.SWITCH(TRUE,staff[[#This Row],[Tenure]]&lt;0.25,"1. New Joinee", staff[[#This Row],[Tenure]]&lt;1, "2. Under 1 year", staff[[#This Row],[Tenure]]&lt;2, "3. Under 2 years",TRUE,"4. 2 or more years.")</f>
        <v>4. 2 or more years.</v>
      </c>
      <c r="Q117" s="1">
        <f ca="1">(TODAY()-staff[[#This Row],[Date of Birth]])/365</f>
        <v>65.273972602739732</v>
      </c>
    </row>
    <row r="118" spans="2:17" x14ac:dyDescent="0.45">
      <c r="B118" t="s">
        <v>6920</v>
      </c>
      <c r="C118" t="s">
        <v>1720</v>
      </c>
      <c r="D118" t="s">
        <v>7852</v>
      </c>
      <c r="E118" t="s">
        <v>7822</v>
      </c>
      <c r="F118" t="s">
        <v>7817</v>
      </c>
      <c r="G118" t="s">
        <v>7820</v>
      </c>
      <c r="H118" t="s">
        <v>7835</v>
      </c>
      <c r="I118" t="s">
        <v>7827</v>
      </c>
      <c r="J118" t="s">
        <v>7846</v>
      </c>
      <c r="K118" s="6">
        <v>86820</v>
      </c>
      <c r="L118">
        <v>7</v>
      </c>
      <c r="M118" s="15">
        <v>44456</v>
      </c>
      <c r="N118" s="15">
        <v>33796</v>
      </c>
      <c r="O118" s="1">
        <f ca="1">(TODAY()-staff[[#This Row],[Date of Join]])/365</f>
        <v>3.1890410958904107</v>
      </c>
      <c r="P118" t="str" cm="1">
        <f t="array" aca="1" ref="P118" ca="1">_xlfn.SWITCH(TRUE,staff[[#This Row],[Tenure]]&lt;0.25,"1. New Joinee", staff[[#This Row],[Tenure]]&lt;1, "2. Under 1 year", staff[[#This Row],[Tenure]]&lt;2, "3. Under 2 years",TRUE,"4. 2 or more years.")</f>
        <v>4. 2 or more years.</v>
      </c>
      <c r="Q118" s="1">
        <f ca="1">(TODAY()-staff[[#This Row],[Date of Birth]])/365</f>
        <v>32.394520547945206</v>
      </c>
    </row>
    <row r="119" spans="2:17" x14ac:dyDescent="0.45">
      <c r="B119" t="s">
        <v>6921</v>
      </c>
      <c r="C119" t="s">
        <v>440</v>
      </c>
      <c r="D119" t="s">
        <v>7852</v>
      </c>
      <c r="E119" t="s">
        <v>7822</v>
      </c>
      <c r="F119" t="s">
        <v>7817</v>
      </c>
      <c r="G119" t="s">
        <v>7823</v>
      </c>
      <c r="H119" t="s">
        <v>7836</v>
      </c>
      <c r="I119" t="s">
        <v>7826</v>
      </c>
      <c r="J119" t="s">
        <v>7848</v>
      </c>
      <c r="K119" s="6">
        <v>48260</v>
      </c>
      <c r="L119">
        <v>15</v>
      </c>
      <c r="M119" s="15">
        <v>45233</v>
      </c>
      <c r="N119" s="15">
        <v>7276</v>
      </c>
      <c r="O119" s="1">
        <f ca="1">(TODAY()-staff[[#This Row],[Date of Join]])/365</f>
        <v>1.0602739726027397</v>
      </c>
      <c r="P119" t="str" cm="1">
        <f t="array" aca="1" ref="P119" ca="1">_xlfn.SWITCH(TRUE,staff[[#This Row],[Tenure]]&lt;0.25,"1. New Joinee", staff[[#This Row],[Tenure]]&lt;1, "2. Under 1 year", staff[[#This Row],[Tenure]]&lt;2, "3. Under 2 years",TRUE,"4. 2 or more years.")</f>
        <v>3. Under 2 years</v>
      </c>
      <c r="Q119" s="1">
        <f ca="1">(TODAY()-staff[[#This Row],[Date of Birth]])/365</f>
        <v>105.05205479452054</v>
      </c>
    </row>
    <row r="120" spans="2:17" x14ac:dyDescent="0.45">
      <c r="B120" t="s">
        <v>6922</v>
      </c>
      <c r="C120" t="s">
        <v>1721</v>
      </c>
      <c r="D120" t="s">
        <v>7852</v>
      </c>
      <c r="E120" t="s">
        <v>7822</v>
      </c>
      <c r="F120" t="s">
        <v>7817</v>
      </c>
      <c r="G120" t="s">
        <v>7823</v>
      </c>
      <c r="H120" t="s">
        <v>7832</v>
      </c>
      <c r="I120" t="s">
        <v>7830</v>
      </c>
      <c r="J120" t="s">
        <v>7845</v>
      </c>
      <c r="K120" s="6">
        <v>67675</v>
      </c>
      <c r="L120">
        <v>20</v>
      </c>
      <c r="M120" s="15">
        <v>43527</v>
      </c>
      <c r="N120" s="15">
        <v>21972</v>
      </c>
      <c r="O120" s="1">
        <f ca="1">(TODAY()-staff[[#This Row],[Date of Join]])/365</f>
        <v>5.7342465753424658</v>
      </c>
      <c r="P120" t="str" cm="1">
        <f t="array" aca="1" ref="P120" ca="1">_xlfn.SWITCH(TRUE,staff[[#This Row],[Tenure]]&lt;0.25,"1. New Joinee", staff[[#This Row],[Tenure]]&lt;1, "2. Under 1 year", staff[[#This Row],[Tenure]]&lt;2, "3. Under 2 years",TRUE,"4. 2 or more years.")</f>
        <v>4. 2 or more years.</v>
      </c>
      <c r="Q120" s="1">
        <f ca="1">(TODAY()-staff[[#This Row],[Date of Birth]])/365</f>
        <v>64.789041095890411</v>
      </c>
    </row>
    <row r="121" spans="2:17" x14ac:dyDescent="0.45">
      <c r="B121" t="s">
        <v>6923</v>
      </c>
      <c r="C121" t="s">
        <v>1722</v>
      </c>
      <c r="D121" t="s">
        <v>7852</v>
      </c>
      <c r="E121" t="s">
        <v>7822</v>
      </c>
      <c r="F121" t="s">
        <v>7817</v>
      </c>
      <c r="G121" t="s">
        <v>7823</v>
      </c>
      <c r="H121" t="s">
        <v>7835</v>
      </c>
      <c r="I121" t="s">
        <v>7826</v>
      </c>
      <c r="J121" t="s">
        <v>7845</v>
      </c>
      <c r="K121" s="6">
        <v>69055</v>
      </c>
      <c r="L121">
        <v>9</v>
      </c>
      <c r="M121" s="15">
        <v>43636</v>
      </c>
      <c r="N121" s="15">
        <v>7272</v>
      </c>
      <c r="O121" s="1">
        <f ca="1">(TODAY()-staff[[#This Row],[Date of Join]])/365</f>
        <v>5.4356164383561643</v>
      </c>
      <c r="P121" t="str" cm="1">
        <f t="array" aca="1" ref="P121" ca="1">_xlfn.SWITCH(TRUE,staff[[#This Row],[Tenure]]&lt;0.25,"1. New Joinee", staff[[#This Row],[Tenure]]&lt;1, "2. Under 1 year", staff[[#This Row],[Tenure]]&lt;2, "3. Under 2 years",TRUE,"4. 2 or more years.")</f>
        <v>4. 2 or more years.</v>
      </c>
      <c r="Q121" s="1">
        <f ca="1">(TODAY()-staff[[#This Row],[Date of Birth]])/365</f>
        <v>105.06301369863014</v>
      </c>
    </row>
    <row r="122" spans="2:17" x14ac:dyDescent="0.45">
      <c r="B122" t="s">
        <v>6924</v>
      </c>
      <c r="C122" t="s">
        <v>1723</v>
      </c>
      <c r="D122" t="s">
        <v>9</v>
      </c>
      <c r="E122" t="s">
        <v>7822</v>
      </c>
      <c r="F122" t="s">
        <v>7817</v>
      </c>
      <c r="G122" t="s">
        <v>7823</v>
      </c>
      <c r="H122" t="s">
        <v>7832</v>
      </c>
      <c r="I122" t="s">
        <v>7827</v>
      </c>
      <c r="J122" t="s">
        <v>7846</v>
      </c>
      <c r="K122" s="6">
        <v>83605</v>
      </c>
      <c r="L122">
        <v>21</v>
      </c>
      <c r="M122" s="15">
        <v>44589</v>
      </c>
      <c r="N122" s="15">
        <v>7286</v>
      </c>
      <c r="O122" s="1">
        <f ca="1">(TODAY()-staff[[#This Row],[Date of Join]])/365</f>
        <v>2.8246575342465752</v>
      </c>
      <c r="P122" t="str" cm="1">
        <f t="array" aca="1" ref="P122" ca="1">_xlfn.SWITCH(TRUE,staff[[#This Row],[Tenure]]&lt;0.25,"1. New Joinee", staff[[#This Row],[Tenure]]&lt;1, "2. Under 1 year", staff[[#This Row],[Tenure]]&lt;2, "3. Under 2 years",TRUE,"4. 2 or more years.")</f>
        <v>4. 2 or more years.</v>
      </c>
      <c r="Q122" s="1">
        <f ca="1">(TODAY()-staff[[#This Row],[Date of Birth]])/365</f>
        <v>105.02465753424657</v>
      </c>
    </row>
    <row r="123" spans="2:17" x14ac:dyDescent="0.45">
      <c r="B123" t="s">
        <v>6925</v>
      </c>
      <c r="C123" t="s">
        <v>1724</v>
      </c>
      <c r="D123" t="s">
        <v>7852</v>
      </c>
      <c r="E123" t="s">
        <v>7822</v>
      </c>
      <c r="F123" t="s">
        <v>7817</v>
      </c>
      <c r="G123" t="s">
        <v>7823</v>
      </c>
      <c r="H123" t="s">
        <v>7837</v>
      </c>
      <c r="I123" t="s">
        <v>7825</v>
      </c>
      <c r="J123" t="s">
        <v>7846</v>
      </c>
      <c r="K123" s="6">
        <v>68905</v>
      </c>
      <c r="L123">
        <v>23</v>
      </c>
      <c r="M123" s="15">
        <v>44547</v>
      </c>
      <c r="N123" s="15">
        <v>33810</v>
      </c>
      <c r="O123" s="1">
        <f ca="1">(TODAY()-staff[[#This Row],[Date of Join]])/365</f>
        <v>2.9397260273972603</v>
      </c>
      <c r="P123" t="str" cm="1">
        <f t="array" aca="1" ref="P123" ca="1">_xlfn.SWITCH(TRUE,staff[[#This Row],[Tenure]]&lt;0.25,"1. New Joinee", staff[[#This Row],[Tenure]]&lt;1, "2. Under 1 year", staff[[#This Row],[Tenure]]&lt;2, "3. Under 2 years",TRUE,"4. 2 or more years.")</f>
        <v>4. 2 or more years.</v>
      </c>
      <c r="Q123" s="1">
        <f ca="1">(TODAY()-staff[[#This Row],[Date of Birth]])/365</f>
        <v>32.356164383561641</v>
      </c>
    </row>
    <row r="124" spans="2:17" x14ac:dyDescent="0.45">
      <c r="B124" t="s">
        <v>6926</v>
      </c>
      <c r="C124" t="s">
        <v>1225</v>
      </c>
      <c r="D124" t="s">
        <v>9</v>
      </c>
      <c r="E124" t="s">
        <v>7822</v>
      </c>
      <c r="F124" t="s">
        <v>7817</v>
      </c>
      <c r="G124" t="s">
        <v>7823</v>
      </c>
      <c r="H124" t="s">
        <v>7837</v>
      </c>
      <c r="I124" t="s">
        <v>7830</v>
      </c>
      <c r="J124" t="s">
        <v>7845</v>
      </c>
      <c r="K124" s="6">
        <v>74990</v>
      </c>
      <c r="L124">
        <v>20</v>
      </c>
      <c r="M124" s="15">
        <v>43227</v>
      </c>
      <c r="N124" s="15">
        <v>7286</v>
      </c>
      <c r="O124" s="1">
        <f ca="1">(TODAY()-staff[[#This Row],[Date of Join]])/365</f>
        <v>6.5561643835616437</v>
      </c>
      <c r="P124" t="str" cm="1">
        <f t="array" aca="1" ref="P124" ca="1">_xlfn.SWITCH(TRUE,staff[[#This Row],[Tenure]]&lt;0.25,"1. New Joinee", staff[[#This Row],[Tenure]]&lt;1, "2. Under 1 year", staff[[#This Row],[Tenure]]&lt;2, "3. Under 2 years",TRUE,"4. 2 or more years.")</f>
        <v>4. 2 or more years.</v>
      </c>
      <c r="Q124" s="1">
        <f ca="1">(TODAY()-staff[[#This Row],[Date of Birth]])/365</f>
        <v>105.02465753424657</v>
      </c>
    </row>
    <row r="125" spans="2:17" x14ac:dyDescent="0.45">
      <c r="B125" t="s">
        <v>6927</v>
      </c>
      <c r="C125" t="s">
        <v>1725</v>
      </c>
      <c r="D125" t="s">
        <v>7852</v>
      </c>
      <c r="E125" t="s">
        <v>7822</v>
      </c>
      <c r="F125" t="s">
        <v>7817</v>
      </c>
      <c r="G125" t="s">
        <v>7823</v>
      </c>
      <c r="H125" t="s">
        <v>7835</v>
      </c>
      <c r="I125" t="s">
        <v>7831</v>
      </c>
      <c r="J125" t="s">
        <v>7846</v>
      </c>
      <c r="K125" s="6">
        <v>83150</v>
      </c>
      <c r="L125">
        <v>22</v>
      </c>
      <c r="M125" s="15">
        <v>44319</v>
      </c>
      <c r="N125" s="15">
        <v>7300</v>
      </c>
      <c r="O125" s="1">
        <f ca="1">(TODAY()-staff[[#This Row],[Date of Join]])/365</f>
        <v>3.5643835616438357</v>
      </c>
      <c r="P125" t="str" cm="1">
        <f t="array" aca="1" ref="P125" ca="1">_xlfn.SWITCH(TRUE,staff[[#This Row],[Tenure]]&lt;0.25,"1. New Joinee", staff[[#This Row],[Tenure]]&lt;1, "2. Under 1 year", staff[[#This Row],[Tenure]]&lt;2, "3. Under 2 years",TRUE,"4. 2 or more years.")</f>
        <v>4. 2 or more years.</v>
      </c>
      <c r="Q125" s="1">
        <f ca="1">(TODAY()-staff[[#This Row],[Date of Birth]])/365</f>
        <v>104.98630136986301</v>
      </c>
    </row>
    <row r="126" spans="2:17" x14ac:dyDescent="0.45">
      <c r="B126" t="s">
        <v>6928</v>
      </c>
      <c r="C126" t="s">
        <v>1726</v>
      </c>
      <c r="D126" t="s">
        <v>7852</v>
      </c>
      <c r="E126" t="s">
        <v>7822</v>
      </c>
      <c r="F126" t="s">
        <v>7817</v>
      </c>
      <c r="G126" t="s">
        <v>7823</v>
      </c>
      <c r="H126" t="s">
        <v>7837</v>
      </c>
      <c r="I126" t="s">
        <v>7829</v>
      </c>
      <c r="J126" t="s">
        <v>7845</v>
      </c>
      <c r="K126" s="6">
        <v>84315</v>
      </c>
      <c r="L126">
        <v>-1</v>
      </c>
      <c r="M126" s="15">
        <v>43925</v>
      </c>
      <c r="N126" s="15">
        <v>21406</v>
      </c>
      <c r="O126" s="1">
        <f ca="1">(TODAY()-staff[[#This Row],[Date of Join]])/365</f>
        <v>4.6438356164383565</v>
      </c>
      <c r="P126" t="str" cm="1">
        <f t="array" aca="1" ref="P126" ca="1">_xlfn.SWITCH(TRUE,staff[[#This Row],[Tenure]]&lt;0.25,"1. New Joinee", staff[[#This Row],[Tenure]]&lt;1, "2. Under 1 year", staff[[#This Row],[Tenure]]&lt;2, "3. Under 2 years",TRUE,"4. 2 or more years.")</f>
        <v>4. 2 or more years.</v>
      </c>
      <c r="Q126" s="1">
        <f ca="1">(TODAY()-staff[[#This Row],[Date of Birth]])/365</f>
        <v>66.339726027397262</v>
      </c>
    </row>
    <row r="127" spans="2:17" x14ac:dyDescent="0.45">
      <c r="B127" t="s">
        <v>6929</v>
      </c>
      <c r="C127" t="s">
        <v>1727</v>
      </c>
      <c r="D127" t="s">
        <v>9</v>
      </c>
      <c r="E127" t="s">
        <v>7822</v>
      </c>
      <c r="F127" t="s">
        <v>7817</v>
      </c>
      <c r="G127" t="s">
        <v>7823</v>
      </c>
      <c r="H127" t="s">
        <v>7835</v>
      </c>
      <c r="I127" t="s">
        <v>7830</v>
      </c>
      <c r="J127" t="s">
        <v>7845</v>
      </c>
      <c r="K127" s="6">
        <v>65260</v>
      </c>
      <c r="L127">
        <v>9</v>
      </c>
      <c r="M127" s="15">
        <v>43571</v>
      </c>
      <c r="N127" s="15">
        <v>30784</v>
      </c>
      <c r="O127" s="1">
        <f ca="1">(TODAY()-staff[[#This Row],[Date of Join]])/365</f>
        <v>5.6136986301369864</v>
      </c>
      <c r="P127" t="str" cm="1">
        <f t="array" aca="1" ref="P127" ca="1">_xlfn.SWITCH(TRUE,staff[[#This Row],[Tenure]]&lt;0.25,"1. New Joinee", staff[[#This Row],[Tenure]]&lt;1, "2. Under 1 year", staff[[#This Row],[Tenure]]&lt;2, "3. Under 2 years",TRUE,"4. 2 or more years.")</f>
        <v>4. 2 or more years.</v>
      </c>
      <c r="Q127" s="1">
        <f ca="1">(TODAY()-staff[[#This Row],[Date of Birth]])/365</f>
        <v>40.646575342465752</v>
      </c>
    </row>
    <row r="128" spans="2:17" x14ac:dyDescent="0.45">
      <c r="B128" t="s">
        <v>6930</v>
      </c>
      <c r="C128" t="s">
        <v>1035</v>
      </c>
      <c r="D128" t="s">
        <v>7852</v>
      </c>
      <c r="E128" t="s">
        <v>7822</v>
      </c>
      <c r="F128" t="s">
        <v>7817</v>
      </c>
      <c r="G128" t="s">
        <v>7823</v>
      </c>
      <c r="H128" t="s">
        <v>52</v>
      </c>
      <c r="I128" t="s">
        <v>7830</v>
      </c>
      <c r="J128" t="s">
        <v>7845</v>
      </c>
      <c r="K128" s="6">
        <v>113625</v>
      </c>
      <c r="L128">
        <v>8</v>
      </c>
      <c r="M128" s="15">
        <v>43327</v>
      </c>
      <c r="N128" s="15">
        <v>23035</v>
      </c>
      <c r="O128" s="1">
        <f ca="1">(TODAY()-staff[[#This Row],[Date of Join]])/365</f>
        <v>6.2821917808219174</v>
      </c>
      <c r="P128" t="str" cm="1">
        <f t="array" aca="1" ref="P128" ca="1">_xlfn.SWITCH(TRUE,staff[[#This Row],[Tenure]]&lt;0.25,"1. New Joinee", staff[[#This Row],[Tenure]]&lt;1, "2. Under 1 year", staff[[#This Row],[Tenure]]&lt;2, "3. Under 2 years",TRUE,"4. 2 or more years.")</f>
        <v>4. 2 or more years.</v>
      </c>
      <c r="Q128" s="1">
        <f ca="1">(TODAY()-staff[[#This Row],[Date of Birth]])/365</f>
        <v>61.876712328767127</v>
      </c>
    </row>
    <row r="129" spans="2:17" x14ac:dyDescent="0.45">
      <c r="B129" t="s">
        <v>6931</v>
      </c>
      <c r="C129" t="s">
        <v>1728</v>
      </c>
      <c r="D129" t="s">
        <v>9</v>
      </c>
      <c r="E129" t="s">
        <v>7822</v>
      </c>
      <c r="F129" t="s">
        <v>7817</v>
      </c>
      <c r="G129" t="s">
        <v>7823</v>
      </c>
      <c r="H129" t="s">
        <v>7837</v>
      </c>
      <c r="I129" t="s">
        <v>7825</v>
      </c>
      <c r="J129" t="s">
        <v>7845</v>
      </c>
      <c r="K129" s="6">
        <v>92105</v>
      </c>
      <c r="L129">
        <v>20</v>
      </c>
      <c r="M129" s="15">
        <v>43497</v>
      </c>
      <c r="N129" s="15">
        <v>26269</v>
      </c>
      <c r="O129" s="1">
        <f ca="1">(TODAY()-staff[[#This Row],[Date of Join]])/365</f>
        <v>5.816438356164384</v>
      </c>
      <c r="P129" t="str" cm="1">
        <f t="array" aca="1" ref="P129" ca="1">_xlfn.SWITCH(TRUE,staff[[#This Row],[Tenure]]&lt;0.25,"1. New Joinee", staff[[#This Row],[Tenure]]&lt;1, "2. Under 1 year", staff[[#This Row],[Tenure]]&lt;2, "3. Under 2 years",TRUE,"4. 2 or more years.")</f>
        <v>4. 2 or more years.</v>
      </c>
      <c r="Q129" s="1">
        <f ca="1">(TODAY()-staff[[#This Row],[Date of Birth]])/365</f>
        <v>53.016438356164386</v>
      </c>
    </row>
    <row r="130" spans="2:17" x14ac:dyDescent="0.45">
      <c r="B130" t="s">
        <v>6932</v>
      </c>
      <c r="C130" t="s">
        <v>1729</v>
      </c>
      <c r="D130" t="s">
        <v>7852</v>
      </c>
      <c r="E130" t="s">
        <v>7822</v>
      </c>
      <c r="F130" t="s">
        <v>7817</v>
      </c>
      <c r="G130" t="s">
        <v>7823</v>
      </c>
      <c r="H130" t="s">
        <v>7833</v>
      </c>
      <c r="I130" t="s">
        <v>7830</v>
      </c>
      <c r="J130" t="s">
        <v>7846</v>
      </c>
      <c r="K130" s="6">
        <v>53310</v>
      </c>
      <c r="L130">
        <v>17</v>
      </c>
      <c r="M130" s="15">
        <v>44828</v>
      </c>
      <c r="N130" s="15">
        <v>31703</v>
      </c>
      <c r="O130" s="1">
        <f ca="1">(TODAY()-staff[[#This Row],[Date of Join]])/365</f>
        <v>2.1698630136986301</v>
      </c>
      <c r="P130" t="str" cm="1">
        <f t="array" aca="1" ref="P130" ca="1">_xlfn.SWITCH(TRUE,staff[[#This Row],[Tenure]]&lt;0.25,"1. New Joinee", staff[[#This Row],[Tenure]]&lt;1, "2. Under 1 year", staff[[#This Row],[Tenure]]&lt;2, "3. Under 2 years",TRUE,"4. 2 or more years.")</f>
        <v>4. 2 or more years.</v>
      </c>
      <c r="Q130" s="1">
        <f ca="1">(TODAY()-staff[[#This Row],[Date of Birth]])/365</f>
        <v>38.128767123287673</v>
      </c>
    </row>
    <row r="131" spans="2:17" x14ac:dyDescent="0.45">
      <c r="B131" t="s">
        <v>6933</v>
      </c>
      <c r="C131" t="s">
        <v>1730</v>
      </c>
      <c r="D131" t="s">
        <v>9</v>
      </c>
      <c r="E131" t="s">
        <v>7822</v>
      </c>
      <c r="F131" t="s">
        <v>7817</v>
      </c>
      <c r="G131" t="s">
        <v>7823</v>
      </c>
      <c r="H131" t="s">
        <v>7836</v>
      </c>
      <c r="I131" t="s">
        <v>7831</v>
      </c>
      <c r="J131" t="s">
        <v>7848</v>
      </c>
      <c r="K131" s="6">
        <v>57680</v>
      </c>
      <c r="L131">
        <v>23</v>
      </c>
      <c r="M131" s="15">
        <v>45180</v>
      </c>
      <c r="N131" s="15">
        <v>30662</v>
      </c>
      <c r="O131" s="1">
        <f ca="1">(TODAY()-staff[[#This Row],[Date of Join]])/365</f>
        <v>1.2054794520547945</v>
      </c>
      <c r="P131" t="str" cm="1">
        <f t="array" aca="1" ref="P131" ca="1">_xlfn.SWITCH(TRUE,staff[[#This Row],[Tenure]]&lt;0.25,"1. New Joinee", staff[[#This Row],[Tenure]]&lt;1, "2. Under 1 year", staff[[#This Row],[Tenure]]&lt;2, "3. Under 2 years",TRUE,"4. 2 or more years.")</f>
        <v>3. Under 2 years</v>
      </c>
      <c r="Q131" s="1">
        <f ca="1">(TODAY()-staff[[#This Row],[Date of Birth]])/365</f>
        <v>40.980821917808221</v>
      </c>
    </row>
    <row r="132" spans="2:17" x14ac:dyDescent="0.45">
      <c r="B132" t="s">
        <v>6934</v>
      </c>
      <c r="C132" t="s">
        <v>1731</v>
      </c>
      <c r="D132" t="s">
        <v>7852</v>
      </c>
      <c r="E132" t="s">
        <v>7822</v>
      </c>
      <c r="F132" t="s">
        <v>7817</v>
      </c>
      <c r="G132" t="s">
        <v>7823</v>
      </c>
      <c r="H132" t="s">
        <v>7837</v>
      </c>
      <c r="I132" t="s">
        <v>7827</v>
      </c>
      <c r="J132" t="s">
        <v>7846</v>
      </c>
      <c r="K132" s="6">
        <v>71010</v>
      </c>
      <c r="L132">
        <v>8</v>
      </c>
      <c r="M132" s="15">
        <v>44642</v>
      </c>
      <c r="N132" s="15">
        <v>27338</v>
      </c>
      <c r="O132" s="1">
        <f ca="1">(TODAY()-staff[[#This Row],[Date of Join]])/365</f>
        <v>2.6794520547945204</v>
      </c>
      <c r="P132" t="str" cm="1">
        <f t="array" aca="1" ref="P132" ca="1">_xlfn.SWITCH(TRUE,staff[[#This Row],[Tenure]]&lt;0.25,"1. New Joinee", staff[[#This Row],[Tenure]]&lt;1, "2. Under 1 year", staff[[#This Row],[Tenure]]&lt;2, "3. Under 2 years",TRUE,"4. 2 or more years.")</f>
        <v>4. 2 or more years.</v>
      </c>
      <c r="Q132" s="1">
        <f ca="1">(TODAY()-staff[[#This Row],[Date of Birth]])/365</f>
        <v>50.087671232876716</v>
      </c>
    </row>
    <row r="133" spans="2:17" x14ac:dyDescent="0.45">
      <c r="B133" t="s">
        <v>6935</v>
      </c>
      <c r="C133" t="s">
        <v>1732</v>
      </c>
      <c r="D133" t="s">
        <v>7852</v>
      </c>
      <c r="E133" t="s">
        <v>7822</v>
      </c>
      <c r="F133" t="s">
        <v>7817</v>
      </c>
      <c r="G133" t="s">
        <v>7823</v>
      </c>
      <c r="H133" t="s">
        <v>7833</v>
      </c>
      <c r="I133" t="s">
        <v>7828</v>
      </c>
      <c r="J133" t="s">
        <v>7846</v>
      </c>
      <c r="K133" s="6">
        <v>62445</v>
      </c>
      <c r="L133">
        <v>19</v>
      </c>
      <c r="M133" s="15">
        <v>44389</v>
      </c>
      <c r="N133" s="15">
        <v>25514</v>
      </c>
      <c r="O133" s="1">
        <f ca="1">(TODAY()-staff[[#This Row],[Date of Join]])/365</f>
        <v>3.3726027397260272</v>
      </c>
      <c r="P133" t="str" cm="1">
        <f t="array" aca="1" ref="P133" ca="1">_xlfn.SWITCH(TRUE,staff[[#This Row],[Tenure]]&lt;0.25,"1. New Joinee", staff[[#This Row],[Tenure]]&lt;1, "2. Under 1 year", staff[[#This Row],[Tenure]]&lt;2, "3. Under 2 years",TRUE,"4. 2 or more years.")</f>
        <v>4. 2 or more years.</v>
      </c>
      <c r="Q133" s="1">
        <f ca="1">(TODAY()-staff[[#This Row],[Date of Birth]])/365</f>
        <v>55.084931506849315</v>
      </c>
    </row>
    <row r="134" spans="2:17" x14ac:dyDescent="0.45">
      <c r="B134" t="s">
        <v>6936</v>
      </c>
      <c r="C134" t="s">
        <v>243</v>
      </c>
      <c r="D134" t="s">
        <v>9</v>
      </c>
      <c r="E134" t="s">
        <v>7822</v>
      </c>
      <c r="F134" t="s">
        <v>7817</v>
      </c>
      <c r="G134" t="s">
        <v>7823</v>
      </c>
      <c r="H134" t="s">
        <v>7835</v>
      </c>
      <c r="I134" t="s">
        <v>7830</v>
      </c>
      <c r="J134" t="s">
        <v>7846</v>
      </c>
      <c r="K134" s="6">
        <v>81290</v>
      </c>
      <c r="L134">
        <v>8</v>
      </c>
      <c r="M134" s="15">
        <v>44281</v>
      </c>
      <c r="N134" s="15">
        <v>29573</v>
      </c>
      <c r="O134" s="1">
        <f ca="1">(TODAY()-staff[[#This Row],[Date of Join]])/365</f>
        <v>3.6684931506849314</v>
      </c>
      <c r="P134" t="str" cm="1">
        <f t="array" aca="1" ref="P134" ca="1">_xlfn.SWITCH(TRUE,staff[[#This Row],[Tenure]]&lt;0.25,"1. New Joinee", staff[[#This Row],[Tenure]]&lt;1, "2. Under 1 year", staff[[#This Row],[Tenure]]&lt;2, "3. Under 2 years",TRUE,"4. 2 or more years.")</f>
        <v>4. 2 or more years.</v>
      </c>
      <c r="Q134" s="1">
        <f ca="1">(TODAY()-staff[[#This Row],[Date of Birth]])/365</f>
        <v>43.964383561643835</v>
      </c>
    </row>
    <row r="135" spans="2:17" x14ac:dyDescent="0.45">
      <c r="B135" t="s">
        <v>6937</v>
      </c>
      <c r="C135" t="s">
        <v>634</v>
      </c>
      <c r="D135" t="s">
        <v>7852</v>
      </c>
      <c r="E135" t="s">
        <v>7822</v>
      </c>
      <c r="F135" t="s">
        <v>7817</v>
      </c>
      <c r="G135" t="s">
        <v>7823</v>
      </c>
      <c r="H135" t="s">
        <v>7833</v>
      </c>
      <c r="I135" t="s">
        <v>7826</v>
      </c>
      <c r="J135" t="s">
        <v>7847</v>
      </c>
      <c r="K135" s="6">
        <v>67755</v>
      </c>
      <c r="L135">
        <v>10</v>
      </c>
      <c r="M135" s="15">
        <v>45629</v>
      </c>
      <c r="N135" s="15">
        <v>7280</v>
      </c>
      <c r="O135" s="1">
        <f ca="1">(TODAY()-staff[[#This Row],[Date of Join]])/365</f>
        <v>-2.4657534246575342E-2</v>
      </c>
      <c r="P135" t="str" cm="1">
        <f t="array" aca="1" ref="P135" ca="1">_xlfn.SWITCH(TRUE,staff[[#This Row],[Tenure]]&lt;0.25,"1. New Joinee", staff[[#This Row],[Tenure]]&lt;1, "2. Under 1 year", staff[[#This Row],[Tenure]]&lt;2, "3. Under 2 years",TRUE,"4. 2 or more years.")</f>
        <v>1. New Joinee</v>
      </c>
      <c r="Q135" s="1">
        <f ca="1">(TODAY()-staff[[#This Row],[Date of Birth]])/365</f>
        <v>105.04109589041096</v>
      </c>
    </row>
    <row r="136" spans="2:17" x14ac:dyDescent="0.45">
      <c r="B136" t="s">
        <v>6938</v>
      </c>
      <c r="C136" t="s">
        <v>990</v>
      </c>
      <c r="D136" t="s">
        <v>9</v>
      </c>
      <c r="E136" t="s">
        <v>7822</v>
      </c>
      <c r="F136" t="s">
        <v>7817</v>
      </c>
      <c r="G136" t="s">
        <v>7823</v>
      </c>
      <c r="H136" t="s">
        <v>7833</v>
      </c>
      <c r="I136" t="s">
        <v>7830</v>
      </c>
      <c r="J136" t="s">
        <v>7846</v>
      </c>
      <c r="K136" s="6">
        <v>88000</v>
      </c>
      <c r="L136">
        <v>14</v>
      </c>
      <c r="M136" s="15">
        <v>44272</v>
      </c>
      <c r="N136" s="15">
        <v>23557</v>
      </c>
      <c r="O136" s="1">
        <f ca="1">(TODAY()-staff[[#This Row],[Date of Join]])/365</f>
        <v>3.6931506849315068</v>
      </c>
      <c r="P136" t="str" cm="1">
        <f t="array" aca="1" ref="P136" ca="1">_xlfn.SWITCH(TRUE,staff[[#This Row],[Tenure]]&lt;0.25,"1. New Joinee", staff[[#This Row],[Tenure]]&lt;1, "2. Under 1 year", staff[[#This Row],[Tenure]]&lt;2, "3. Under 2 years",TRUE,"4. 2 or more years.")</f>
        <v>4. 2 or more years.</v>
      </c>
      <c r="Q136" s="1">
        <f ca="1">(TODAY()-staff[[#This Row],[Date of Birth]])/365</f>
        <v>60.446575342465756</v>
      </c>
    </row>
    <row r="137" spans="2:17" x14ac:dyDescent="0.45">
      <c r="B137" t="s">
        <v>6939</v>
      </c>
      <c r="C137" t="s">
        <v>1733</v>
      </c>
      <c r="D137" t="s">
        <v>7852</v>
      </c>
      <c r="E137" t="s">
        <v>7822</v>
      </c>
      <c r="F137" t="s">
        <v>7817</v>
      </c>
      <c r="G137" t="s">
        <v>7823</v>
      </c>
      <c r="H137" t="s">
        <v>52</v>
      </c>
      <c r="I137" t="s">
        <v>7827</v>
      </c>
      <c r="J137" t="s">
        <v>7846</v>
      </c>
      <c r="K137" s="6">
        <v>111500</v>
      </c>
      <c r="L137">
        <v>19</v>
      </c>
      <c r="M137" s="15">
        <v>44334</v>
      </c>
      <c r="N137" s="15">
        <v>26988</v>
      </c>
      <c r="O137" s="1">
        <f ca="1">(TODAY()-staff[[#This Row],[Date of Join]])/365</f>
        <v>3.5232876712328767</v>
      </c>
      <c r="P137" t="str" cm="1">
        <f t="array" aca="1" ref="P137" ca="1">_xlfn.SWITCH(TRUE,staff[[#This Row],[Tenure]]&lt;0.25,"1. New Joinee", staff[[#This Row],[Tenure]]&lt;1, "2. Under 1 year", staff[[#This Row],[Tenure]]&lt;2, "3. Under 2 years",TRUE,"4. 2 or more years.")</f>
        <v>4. 2 or more years.</v>
      </c>
      <c r="Q137" s="1">
        <f ca="1">(TODAY()-staff[[#This Row],[Date of Birth]])/365</f>
        <v>51.046575342465751</v>
      </c>
    </row>
    <row r="138" spans="2:17" x14ac:dyDescent="0.45">
      <c r="B138" t="s">
        <v>6940</v>
      </c>
      <c r="C138" t="s">
        <v>1734</v>
      </c>
      <c r="D138" t="s">
        <v>7852</v>
      </c>
      <c r="E138" t="s">
        <v>7822</v>
      </c>
      <c r="F138" t="s">
        <v>7817</v>
      </c>
      <c r="G138" t="s">
        <v>7823</v>
      </c>
      <c r="H138" t="s">
        <v>52</v>
      </c>
      <c r="I138" t="s">
        <v>7825</v>
      </c>
      <c r="J138" t="s">
        <v>7846</v>
      </c>
      <c r="K138" s="6">
        <v>48230</v>
      </c>
      <c r="L138">
        <v>9</v>
      </c>
      <c r="M138" s="15">
        <v>44207</v>
      </c>
      <c r="N138" s="15">
        <v>28705</v>
      </c>
      <c r="O138" s="1">
        <f ca="1">(TODAY()-staff[[#This Row],[Date of Join]])/365</f>
        <v>3.871232876712329</v>
      </c>
      <c r="P138" t="str" cm="1">
        <f t="array" aca="1" ref="P138" ca="1">_xlfn.SWITCH(TRUE,staff[[#This Row],[Tenure]]&lt;0.25,"1. New Joinee", staff[[#This Row],[Tenure]]&lt;1, "2. Under 1 year", staff[[#This Row],[Tenure]]&lt;2, "3. Under 2 years",TRUE,"4. 2 or more years.")</f>
        <v>4. 2 or more years.</v>
      </c>
      <c r="Q138" s="1">
        <f ca="1">(TODAY()-staff[[#This Row],[Date of Birth]])/365</f>
        <v>46.342465753424655</v>
      </c>
    </row>
    <row r="139" spans="2:17" x14ac:dyDescent="0.45">
      <c r="B139" t="s">
        <v>6941</v>
      </c>
      <c r="C139" t="s">
        <v>1012</v>
      </c>
      <c r="D139" t="s">
        <v>9</v>
      </c>
      <c r="E139" t="s">
        <v>7822</v>
      </c>
      <c r="F139" t="s">
        <v>7817</v>
      </c>
      <c r="G139" t="s">
        <v>7823</v>
      </c>
      <c r="H139" t="s">
        <v>7833</v>
      </c>
      <c r="I139" t="s">
        <v>7827</v>
      </c>
      <c r="J139" t="s">
        <v>7847</v>
      </c>
      <c r="K139" s="6">
        <v>48230</v>
      </c>
      <c r="L139">
        <v>8</v>
      </c>
      <c r="M139" s="15">
        <v>45344</v>
      </c>
      <c r="N139" s="15">
        <v>33146</v>
      </c>
      <c r="O139" s="1">
        <f ca="1">(TODAY()-staff[[#This Row],[Date of Join]])/365</f>
        <v>0.75616438356164384</v>
      </c>
      <c r="P139" t="str" cm="1">
        <f t="array" aca="1" ref="P139" ca="1">_xlfn.SWITCH(TRUE,staff[[#This Row],[Tenure]]&lt;0.25,"1. New Joinee", staff[[#This Row],[Tenure]]&lt;1, "2. Under 1 year", staff[[#This Row],[Tenure]]&lt;2, "3. Under 2 years",TRUE,"4. 2 or more years.")</f>
        <v>2. Under 1 year</v>
      </c>
      <c r="Q139" s="1">
        <f ca="1">(TODAY()-staff[[#This Row],[Date of Birth]])/365</f>
        <v>34.175342465753424</v>
      </c>
    </row>
    <row r="140" spans="2:17" x14ac:dyDescent="0.45">
      <c r="B140" t="s">
        <v>6942</v>
      </c>
      <c r="C140" t="s">
        <v>1078</v>
      </c>
      <c r="D140" t="s">
        <v>7852</v>
      </c>
      <c r="E140" t="s">
        <v>7822</v>
      </c>
      <c r="F140" t="s">
        <v>7817</v>
      </c>
      <c r="G140" t="s">
        <v>7823</v>
      </c>
      <c r="H140" t="s">
        <v>7832</v>
      </c>
      <c r="I140" t="s">
        <v>7828</v>
      </c>
      <c r="J140" t="s">
        <v>7845</v>
      </c>
      <c r="K140" s="6">
        <v>86805</v>
      </c>
      <c r="L140">
        <v>12</v>
      </c>
      <c r="M140" s="15">
        <v>43306</v>
      </c>
      <c r="N140" s="15">
        <v>33408</v>
      </c>
      <c r="O140" s="1">
        <f ca="1">(TODAY()-staff[[#This Row],[Date of Join]])/365</f>
        <v>6.3397260273972602</v>
      </c>
      <c r="P140" t="str" cm="1">
        <f t="array" aca="1" ref="P140" ca="1">_xlfn.SWITCH(TRUE,staff[[#This Row],[Tenure]]&lt;0.25,"1. New Joinee", staff[[#This Row],[Tenure]]&lt;1, "2. Under 1 year", staff[[#This Row],[Tenure]]&lt;2, "3. Under 2 years",TRUE,"4. 2 or more years.")</f>
        <v>4. 2 or more years.</v>
      </c>
      <c r="Q140" s="1">
        <f ca="1">(TODAY()-staff[[#This Row],[Date of Birth]])/365</f>
        <v>33.457534246575342</v>
      </c>
    </row>
    <row r="141" spans="2:17" x14ac:dyDescent="0.45">
      <c r="B141" t="s">
        <v>6943</v>
      </c>
      <c r="C141" t="s">
        <v>1735</v>
      </c>
      <c r="D141" t="s">
        <v>7852</v>
      </c>
      <c r="E141" t="s">
        <v>7822</v>
      </c>
      <c r="F141" t="s">
        <v>7817</v>
      </c>
      <c r="G141" t="s">
        <v>7823</v>
      </c>
      <c r="H141" t="s">
        <v>7837</v>
      </c>
      <c r="I141" t="s">
        <v>7827</v>
      </c>
      <c r="J141" t="s">
        <v>7846</v>
      </c>
      <c r="K141" s="6">
        <v>61750</v>
      </c>
      <c r="L141">
        <v>28</v>
      </c>
      <c r="M141" s="15">
        <v>44476</v>
      </c>
      <c r="N141" s="15">
        <v>30646</v>
      </c>
      <c r="O141" s="1">
        <f ca="1">(TODAY()-staff[[#This Row],[Date of Join]])/365</f>
        <v>3.1342465753424658</v>
      </c>
      <c r="P141" t="str" cm="1">
        <f t="array" aca="1" ref="P141" ca="1">_xlfn.SWITCH(TRUE,staff[[#This Row],[Tenure]]&lt;0.25,"1. New Joinee", staff[[#This Row],[Tenure]]&lt;1, "2. Under 1 year", staff[[#This Row],[Tenure]]&lt;2, "3. Under 2 years",TRUE,"4. 2 or more years.")</f>
        <v>4. 2 or more years.</v>
      </c>
      <c r="Q141" s="1">
        <f ca="1">(TODAY()-staff[[#This Row],[Date of Birth]])/365</f>
        <v>41.024657534246572</v>
      </c>
    </row>
    <row r="142" spans="2:17" x14ac:dyDescent="0.45">
      <c r="B142" t="s">
        <v>6944</v>
      </c>
      <c r="C142" t="s">
        <v>920</v>
      </c>
      <c r="D142" t="s">
        <v>7852</v>
      </c>
      <c r="E142" t="s">
        <v>7822</v>
      </c>
      <c r="F142" t="s">
        <v>7817</v>
      </c>
      <c r="G142" t="s">
        <v>7823</v>
      </c>
      <c r="H142" t="s">
        <v>52</v>
      </c>
      <c r="I142" t="s">
        <v>7831</v>
      </c>
      <c r="J142" t="s">
        <v>7846</v>
      </c>
      <c r="K142" s="6">
        <v>74830</v>
      </c>
      <c r="L142">
        <v>16</v>
      </c>
      <c r="M142" s="15">
        <v>44326</v>
      </c>
      <c r="N142" s="15">
        <v>31539</v>
      </c>
      <c r="O142" s="1">
        <f ca="1">(TODAY()-staff[[#This Row],[Date of Join]])/365</f>
        <v>3.5452054794520547</v>
      </c>
      <c r="P142" t="str" cm="1">
        <f t="array" aca="1" ref="P142" ca="1">_xlfn.SWITCH(TRUE,staff[[#This Row],[Tenure]]&lt;0.25,"1. New Joinee", staff[[#This Row],[Tenure]]&lt;1, "2. Under 1 year", staff[[#This Row],[Tenure]]&lt;2, "3. Under 2 years",TRUE,"4. 2 or more years.")</f>
        <v>4. 2 or more years.</v>
      </c>
      <c r="Q142" s="1">
        <f ca="1">(TODAY()-staff[[#This Row],[Date of Birth]])/365</f>
        <v>38.578082191780823</v>
      </c>
    </row>
    <row r="143" spans="2:17" x14ac:dyDescent="0.45">
      <c r="B143" t="s">
        <v>6945</v>
      </c>
      <c r="C143" t="s">
        <v>1736</v>
      </c>
      <c r="D143" t="s">
        <v>7852</v>
      </c>
      <c r="E143" t="s">
        <v>7822</v>
      </c>
      <c r="F143" t="s">
        <v>7817</v>
      </c>
      <c r="G143" t="s">
        <v>7823</v>
      </c>
      <c r="H143" t="s">
        <v>7833</v>
      </c>
      <c r="I143" t="s">
        <v>7825</v>
      </c>
      <c r="J143" t="s">
        <v>7846</v>
      </c>
      <c r="K143" s="6">
        <v>81790</v>
      </c>
      <c r="L143">
        <v>19</v>
      </c>
      <c r="M143" s="15">
        <v>44870</v>
      </c>
      <c r="N143" s="15">
        <v>7294</v>
      </c>
      <c r="O143" s="1">
        <f ca="1">(TODAY()-staff[[#This Row],[Date of Join]])/365</f>
        <v>2.0547945205479454</v>
      </c>
      <c r="P143" t="str" cm="1">
        <f t="array" aca="1" ref="P143" ca="1">_xlfn.SWITCH(TRUE,staff[[#This Row],[Tenure]]&lt;0.25,"1. New Joinee", staff[[#This Row],[Tenure]]&lt;1, "2. Under 1 year", staff[[#This Row],[Tenure]]&lt;2, "3. Under 2 years",TRUE,"4. 2 or more years.")</f>
        <v>4. 2 or more years.</v>
      </c>
      <c r="Q143" s="1">
        <f ca="1">(TODAY()-staff[[#This Row],[Date of Birth]])/365</f>
        <v>105.0027397260274</v>
      </c>
    </row>
    <row r="144" spans="2:17" x14ac:dyDescent="0.45">
      <c r="B144" t="s">
        <v>6946</v>
      </c>
      <c r="C144" t="s">
        <v>40</v>
      </c>
      <c r="D144" t="s">
        <v>9</v>
      </c>
      <c r="E144" t="s">
        <v>7822</v>
      </c>
      <c r="F144" t="s">
        <v>7817</v>
      </c>
      <c r="G144" t="s">
        <v>7823</v>
      </c>
      <c r="H144" t="s">
        <v>7835</v>
      </c>
      <c r="I144" t="s">
        <v>7828</v>
      </c>
      <c r="J144" t="s">
        <v>7845</v>
      </c>
      <c r="K144" s="6">
        <v>63690</v>
      </c>
      <c r="L144">
        <v>11</v>
      </c>
      <c r="M144" s="15">
        <v>43376</v>
      </c>
      <c r="N144" s="15">
        <v>25750</v>
      </c>
      <c r="O144" s="1">
        <f ca="1">(TODAY()-staff[[#This Row],[Date of Join]])/365</f>
        <v>6.1479452054794521</v>
      </c>
      <c r="P144" t="str" cm="1">
        <f t="array" aca="1" ref="P144" ca="1">_xlfn.SWITCH(TRUE,staff[[#This Row],[Tenure]]&lt;0.25,"1. New Joinee", staff[[#This Row],[Tenure]]&lt;1, "2. Under 1 year", staff[[#This Row],[Tenure]]&lt;2, "3. Under 2 years",TRUE,"4. 2 or more years.")</f>
        <v>4. 2 or more years.</v>
      </c>
      <c r="Q144" s="1">
        <f ca="1">(TODAY()-staff[[#This Row],[Date of Birth]])/365</f>
        <v>54.438356164383563</v>
      </c>
    </row>
    <row r="145" spans="2:17" x14ac:dyDescent="0.45">
      <c r="B145" t="s">
        <v>6947</v>
      </c>
      <c r="C145" t="s">
        <v>1737</v>
      </c>
      <c r="D145" t="s">
        <v>7852</v>
      </c>
      <c r="E145" t="s">
        <v>7822</v>
      </c>
      <c r="F145" t="s">
        <v>7817</v>
      </c>
      <c r="G145" t="s">
        <v>7823</v>
      </c>
      <c r="H145" t="s">
        <v>7834</v>
      </c>
      <c r="I145" t="s">
        <v>7830</v>
      </c>
      <c r="J145" t="s">
        <v>7846</v>
      </c>
      <c r="K145" s="6">
        <v>89140</v>
      </c>
      <c r="L145">
        <v>20</v>
      </c>
      <c r="M145" s="15">
        <v>44655</v>
      </c>
      <c r="N145" s="15">
        <v>24846</v>
      </c>
      <c r="O145" s="1">
        <f ca="1">(TODAY()-staff[[#This Row],[Date of Join]])/365</f>
        <v>2.6438356164383561</v>
      </c>
      <c r="P145" t="str" cm="1">
        <f t="array" aca="1" ref="P145" ca="1">_xlfn.SWITCH(TRUE,staff[[#This Row],[Tenure]]&lt;0.25,"1. New Joinee", staff[[#This Row],[Tenure]]&lt;1, "2. Under 1 year", staff[[#This Row],[Tenure]]&lt;2, "3. Under 2 years",TRUE,"4. 2 or more years.")</f>
        <v>4. 2 or more years.</v>
      </c>
      <c r="Q145" s="1">
        <f ca="1">(TODAY()-staff[[#This Row],[Date of Birth]])/365</f>
        <v>56.915068493150685</v>
      </c>
    </row>
    <row r="146" spans="2:17" x14ac:dyDescent="0.45">
      <c r="B146" t="s">
        <v>6948</v>
      </c>
      <c r="C146" t="s">
        <v>1085</v>
      </c>
      <c r="D146" t="s">
        <v>9</v>
      </c>
      <c r="E146" t="s">
        <v>7822</v>
      </c>
      <c r="F146" t="s">
        <v>7817</v>
      </c>
      <c r="G146" t="s">
        <v>7823</v>
      </c>
      <c r="H146" t="s">
        <v>52</v>
      </c>
      <c r="I146" t="s">
        <v>7830</v>
      </c>
      <c r="J146" t="s">
        <v>7846</v>
      </c>
      <c r="K146" s="6">
        <v>56125</v>
      </c>
      <c r="L146">
        <v>23</v>
      </c>
      <c r="M146" s="15">
        <v>44198</v>
      </c>
      <c r="N146" s="15">
        <v>21485</v>
      </c>
      <c r="O146" s="1">
        <f ca="1">(TODAY()-staff[[#This Row],[Date of Join]])/365</f>
        <v>3.8958904109589043</v>
      </c>
      <c r="P146" t="str" cm="1">
        <f t="array" aca="1" ref="P146" ca="1">_xlfn.SWITCH(TRUE,staff[[#This Row],[Tenure]]&lt;0.25,"1. New Joinee", staff[[#This Row],[Tenure]]&lt;1, "2. Under 1 year", staff[[#This Row],[Tenure]]&lt;2, "3. Under 2 years",TRUE,"4. 2 or more years.")</f>
        <v>4. 2 or more years.</v>
      </c>
      <c r="Q146" s="1">
        <f ca="1">(TODAY()-staff[[#This Row],[Date of Birth]])/365</f>
        <v>66.123287671232873</v>
      </c>
    </row>
    <row r="147" spans="2:17" x14ac:dyDescent="0.45">
      <c r="B147" t="s">
        <v>6949</v>
      </c>
      <c r="C147" t="s">
        <v>1738</v>
      </c>
      <c r="D147" t="s">
        <v>7852</v>
      </c>
      <c r="E147" t="s">
        <v>7822</v>
      </c>
      <c r="F147" t="s">
        <v>7817</v>
      </c>
      <c r="G147" t="s">
        <v>7823</v>
      </c>
      <c r="H147" t="s">
        <v>7832</v>
      </c>
      <c r="I147" t="s">
        <v>7831</v>
      </c>
      <c r="J147" t="s">
        <v>7846</v>
      </c>
      <c r="K147" s="6">
        <v>55645</v>
      </c>
      <c r="L147">
        <v>18</v>
      </c>
      <c r="M147" s="15">
        <v>44222</v>
      </c>
      <c r="N147" s="15">
        <v>30627</v>
      </c>
      <c r="O147" s="1">
        <f ca="1">(TODAY()-staff[[#This Row],[Date of Join]])/365</f>
        <v>3.8301369863013699</v>
      </c>
      <c r="P147" t="str" cm="1">
        <f t="array" aca="1" ref="P147" ca="1">_xlfn.SWITCH(TRUE,staff[[#This Row],[Tenure]]&lt;0.25,"1. New Joinee", staff[[#This Row],[Tenure]]&lt;1, "2. Under 1 year", staff[[#This Row],[Tenure]]&lt;2, "3. Under 2 years",TRUE,"4. 2 or more years.")</f>
        <v>4. 2 or more years.</v>
      </c>
      <c r="Q147" s="1">
        <f ca="1">(TODAY()-staff[[#This Row],[Date of Birth]])/365</f>
        <v>41.076712328767123</v>
      </c>
    </row>
    <row r="148" spans="2:17" x14ac:dyDescent="0.45">
      <c r="B148" t="s">
        <v>6950</v>
      </c>
      <c r="C148" t="s">
        <v>1739</v>
      </c>
      <c r="D148" t="s">
        <v>7852</v>
      </c>
      <c r="E148" t="s">
        <v>7822</v>
      </c>
      <c r="F148" t="s">
        <v>7817</v>
      </c>
      <c r="G148" t="s">
        <v>7823</v>
      </c>
      <c r="H148" t="s">
        <v>7833</v>
      </c>
      <c r="I148" t="s">
        <v>7831</v>
      </c>
      <c r="J148" t="s">
        <v>7846</v>
      </c>
      <c r="K148" s="6">
        <v>75030</v>
      </c>
      <c r="L148">
        <v>19</v>
      </c>
      <c r="M148" s="15">
        <v>44512</v>
      </c>
      <c r="N148" s="15">
        <v>32047</v>
      </c>
      <c r="O148" s="1">
        <f ca="1">(TODAY()-staff[[#This Row],[Date of Join]])/365</f>
        <v>3.0356164383561643</v>
      </c>
      <c r="P148" t="str" cm="1">
        <f t="array" aca="1" ref="P148" ca="1">_xlfn.SWITCH(TRUE,staff[[#This Row],[Tenure]]&lt;0.25,"1. New Joinee", staff[[#This Row],[Tenure]]&lt;1, "2. Under 1 year", staff[[#This Row],[Tenure]]&lt;2, "3. Under 2 years",TRUE,"4. 2 or more years.")</f>
        <v>4. 2 or more years.</v>
      </c>
      <c r="Q148" s="1">
        <f ca="1">(TODAY()-staff[[#This Row],[Date of Birth]])/365</f>
        <v>37.186301369863017</v>
      </c>
    </row>
    <row r="149" spans="2:17" x14ac:dyDescent="0.45">
      <c r="B149" t="s">
        <v>6951</v>
      </c>
      <c r="C149" t="s">
        <v>1740</v>
      </c>
      <c r="D149" t="s">
        <v>9</v>
      </c>
      <c r="E149" t="s">
        <v>7822</v>
      </c>
      <c r="F149" t="s">
        <v>7817</v>
      </c>
      <c r="G149" t="s">
        <v>7823</v>
      </c>
      <c r="H149" t="s">
        <v>7836</v>
      </c>
      <c r="I149" t="s">
        <v>7831</v>
      </c>
      <c r="J149" t="s">
        <v>7845</v>
      </c>
      <c r="K149" s="6">
        <v>62275</v>
      </c>
      <c r="L149">
        <v>10</v>
      </c>
      <c r="M149" s="15">
        <v>43218</v>
      </c>
      <c r="N149" s="15">
        <v>26588</v>
      </c>
      <c r="O149" s="1">
        <f ca="1">(TODAY()-staff[[#This Row],[Date of Join]])/365</f>
        <v>6.580821917808219</v>
      </c>
      <c r="P149" t="str" cm="1">
        <f t="array" aca="1" ref="P149" ca="1">_xlfn.SWITCH(TRUE,staff[[#This Row],[Tenure]]&lt;0.25,"1. New Joinee", staff[[#This Row],[Tenure]]&lt;1, "2. Under 1 year", staff[[#This Row],[Tenure]]&lt;2, "3. Under 2 years",TRUE,"4. 2 or more years.")</f>
        <v>4. 2 or more years.</v>
      </c>
      <c r="Q149" s="1">
        <f ca="1">(TODAY()-staff[[#This Row],[Date of Birth]])/365</f>
        <v>52.142465753424659</v>
      </c>
    </row>
    <row r="150" spans="2:17" x14ac:dyDescent="0.45">
      <c r="B150" t="s">
        <v>6952</v>
      </c>
      <c r="C150" t="s">
        <v>1741</v>
      </c>
      <c r="D150" t="s">
        <v>7852</v>
      </c>
      <c r="E150" t="s">
        <v>7822</v>
      </c>
      <c r="F150" t="s">
        <v>7817</v>
      </c>
      <c r="G150" t="s">
        <v>7823</v>
      </c>
      <c r="H150" t="s">
        <v>7836</v>
      </c>
      <c r="I150" t="s">
        <v>7831</v>
      </c>
      <c r="J150" t="s">
        <v>7846</v>
      </c>
      <c r="K150" s="6">
        <v>96245</v>
      </c>
      <c r="L150">
        <v>17</v>
      </c>
      <c r="M150" s="15">
        <v>44375</v>
      </c>
      <c r="N150" s="15">
        <v>7280</v>
      </c>
      <c r="O150" s="1">
        <f ca="1">(TODAY()-staff[[#This Row],[Date of Join]])/365</f>
        <v>3.4109589041095889</v>
      </c>
      <c r="P150" t="str" cm="1">
        <f t="array" aca="1" ref="P150" ca="1">_xlfn.SWITCH(TRUE,staff[[#This Row],[Tenure]]&lt;0.25,"1. New Joinee", staff[[#This Row],[Tenure]]&lt;1, "2. Under 1 year", staff[[#This Row],[Tenure]]&lt;2, "3. Under 2 years",TRUE,"4. 2 or more years.")</f>
        <v>4. 2 or more years.</v>
      </c>
      <c r="Q150" s="1">
        <f ca="1">(TODAY()-staff[[#This Row],[Date of Birth]])/365</f>
        <v>105.04109589041096</v>
      </c>
    </row>
    <row r="151" spans="2:17" x14ac:dyDescent="0.45">
      <c r="B151" t="s">
        <v>6953</v>
      </c>
      <c r="C151" t="s">
        <v>643</v>
      </c>
      <c r="D151" t="s">
        <v>9</v>
      </c>
      <c r="E151" t="s">
        <v>7822</v>
      </c>
      <c r="F151" t="s">
        <v>7817</v>
      </c>
      <c r="G151" t="s">
        <v>7823</v>
      </c>
      <c r="H151" t="s">
        <v>7836</v>
      </c>
      <c r="I151" t="s">
        <v>7827</v>
      </c>
      <c r="J151" t="s">
        <v>7845</v>
      </c>
      <c r="K151" s="6">
        <v>75485</v>
      </c>
      <c r="L151">
        <v>15</v>
      </c>
      <c r="M151" s="15">
        <v>44050</v>
      </c>
      <c r="N151" s="15">
        <v>7294</v>
      </c>
      <c r="O151" s="1">
        <f ca="1">(TODAY()-staff[[#This Row],[Date of Join]])/365</f>
        <v>4.3013698630136989</v>
      </c>
      <c r="P151" t="str" cm="1">
        <f t="array" aca="1" ref="P151" ca="1">_xlfn.SWITCH(TRUE,staff[[#This Row],[Tenure]]&lt;0.25,"1. New Joinee", staff[[#This Row],[Tenure]]&lt;1, "2. Under 1 year", staff[[#This Row],[Tenure]]&lt;2, "3. Under 2 years",TRUE,"4. 2 or more years.")</f>
        <v>4. 2 or more years.</v>
      </c>
      <c r="Q151" s="1">
        <f ca="1">(TODAY()-staff[[#This Row],[Date of Birth]])/365</f>
        <v>105.0027397260274</v>
      </c>
    </row>
    <row r="152" spans="2:17" x14ac:dyDescent="0.45">
      <c r="B152" t="s">
        <v>6954</v>
      </c>
      <c r="C152" t="s">
        <v>680</v>
      </c>
      <c r="D152" t="s">
        <v>7852</v>
      </c>
      <c r="E152" t="s">
        <v>7822</v>
      </c>
      <c r="F152" t="s">
        <v>7817</v>
      </c>
      <c r="G152" t="s">
        <v>7823</v>
      </c>
      <c r="H152" t="s">
        <v>7833</v>
      </c>
      <c r="I152" t="s">
        <v>7830</v>
      </c>
      <c r="J152" t="s">
        <v>7845</v>
      </c>
      <c r="K152" s="6">
        <v>78340</v>
      </c>
      <c r="L152">
        <v>7</v>
      </c>
      <c r="M152" s="15">
        <v>43789</v>
      </c>
      <c r="N152" s="15">
        <v>7288</v>
      </c>
      <c r="O152" s="1">
        <f ca="1">(TODAY()-staff[[#This Row],[Date of Join]])/365</f>
        <v>5.0164383561643833</v>
      </c>
      <c r="P152" t="str" cm="1">
        <f t="array" aca="1" ref="P152" ca="1">_xlfn.SWITCH(TRUE,staff[[#This Row],[Tenure]]&lt;0.25,"1. New Joinee", staff[[#This Row],[Tenure]]&lt;1, "2. Under 1 year", staff[[#This Row],[Tenure]]&lt;2, "3. Under 2 years",TRUE,"4. 2 or more years.")</f>
        <v>4. 2 or more years.</v>
      </c>
      <c r="Q152" s="1">
        <f ca="1">(TODAY()-staff[[#This Row],[Date of Birth]])/365</f>
        <v>105.01917808219179</v>
      </c>
    </row>
    <row r="153" spans="2:17" x14ac:dyDescent="0.45">
      <c r="B153" t="s">
        <v>6955</v>
      </c>
      <c r="C153" t="s">
        <v>933</v>
      </c>
      <c r="D153" t="s">
        <v>9</v>
      </c>
      <c r="E153" t="s">
        <v>7822</v>
      </c>
      <c r="F153" t="s">
        <v>7817</v>
      </c>
      <c r="G153" t="s">
        <v>7823</v>
      </c>
      <c r="H153" t="s">
        <v>7837</v>
      </c>
      <c r="I153" t="s">
        <v>7830</v>
      </c>
      <c r="J153" t="s">
        <v>7848</v>
      </c>
      <c r="K153" s="6">
        <v>95335</v>
      </c>
      <c r="L153">
        <v>6</v>
      </c>
      <c r="M153" s="15">
        <v>44994</v>
      </c>
      <c r="N153" s="15">
        <v>30529</v>
      </c>
      <c r="O153" s="1">
        <f ca="1">(TODAY()-staff[[#This Row],[Date of Join]])/365</f>
        <v>1.715068493150685</v>
      </c>
      <c r="P153" t="str" cm="1">
        <f t="array" aca="1" ref="P153" ca="1">_xlfn.SWITCH(TRUE,staff[[#This Row],[Tenure]]&lt;0.25,"1. New Joinee", staff[[#This Row],[Tenure]]&lt;1, "2. Under 1 year", staff[[#This Row],[Tenure]]&lt;2, "3. Under 2 years",TRUE,"4. 2 or more years.")</f>
        <v>3. Under 2 years</v>
      </c>
      <c r="Q153" s="1">
        <f ca="1">(TODAY()-staff[[#This Row],[Date of Birth]])/365</f>
        <v>41.345205479452055</v>
      </c>
    </row>
    <row r="154" spans="2:17" x14ac:dyDescent="0.45">
      <c r="B154" t="s">
        <v>6956</v>
      </c>
      <c r="C154" t="s">
        <v>1742</v>
      </c>
      <c r="D154" t="s">
        <v>9</v>
      </c>
      <c r="E154" t="s">
        <v>7822</v>
      </c>
      <c r="F154" t="s">
        <v>7817</v>
      </c>
      <c r="G154" t="s">
        <v>7823</v>
      </c>
      <c r="H154" t="s">
        <v>7833</v>
      </c>
      <c r="I154" t="s">
        <v>7829</v>
      </c>
      <c r="J154" t="s">
        <v>7845</v>
      </c>
      <c r="K154" s="6">
        <v>68705</v>
      </c>
      <c r="L154">
        <v>9</v>
      </c>
      <c r="M154" s="15">
        <v>43659</v>
      </c>
      <c r="N154" s="15">
        <v>25604</v>
      </c>
      <c r="O154" s="1">
        <f ca="1">(TODAY()-staff[[#This Row],[Date of Join]])/365</f>
        <v>5.3726027397260276</v>
      </c>
      <c r="P154" t="str" cm="1">
        <f t="array" aca="1" ref="P154" ca="1">_xlfn.SWITCH(TRUE,staff[[#This Row],[Tenure]]&lt;0.25,"1. New Joinee", staff[[#This Row],[Tenure]]&lt;1, "2. Under 1 year", staff[[#This Row],[Tenure]]&lt;2, "3. Under 2 years",TRUE,"4. 2 or more years.")</f>
        <v>4. 2 or more years.</v>
      </c>
      <c r="Q154" s="1">
        <f ca="1">(TODAY()-staff[[#This Row],[Date of Birth]])/365</f>
        <v>54.838356164383562</v>
      </c>
    </row>
    <row r="155" spans="2:17" x14ac:dyDescent="0.45">
      <c r="B155" t="s">
        <v>6957</v>
      </c>
      <c r="C155" t="s">
        <v>1743</v>
      </c>
      <c r="D155" t="s">
        <v>9</v>
      </c>
      <c r="E155" t="s">
        <v>7822</v>
      </c>
      <c r="F155" t="s">
        <v>7817</v>
      </c>
      <c r="G155" t="s">
        <v>7823</v>
      </c>
      <c r="H155" t="s">
        <v>7837</v>
      </c>
      <c r="I155" t="s">
        <v>7826</v>
      </c>
      <c r="J155" t="s">
        <v>7846</v>
      </c>
      <c r="K155" s="6">
        <v>88170</v>
      </c>
      <c r="L155">
        <v>17</v>
      </c>
      <c r="M155" s="15">
        <v>44692</v>
      </c>
      <c r="N155" s="15">
        <v>27136</v>
      </c>
      <c r="O155" s="1">
        <f ca="1">(TODAY()-staff[[#This Row],[Date of Join]])/365</f>
        <v>2.5424657534246577</v>
      </c>
      <c r="P155" t="str" cm="1">
        <f t="array" aca="1" ref="P155" ca="1">_xlfn.SWITCH(TRUE,staff[[#This Row],[Tenure]]&lt;0.25,"1. New Joinee", staff[[#This Row],[Tenure]]&lt;1, "2. Under 1 year", staff[[#This Row],[Tenure]]&lt;2, "3. Under 2 years",TRUE,"4. 2 or more years.")</f>
        <v>4. 2 or more years.</v>
      </c>
      <c r="Q155" s="1">
        <f ca="1">(TODAY()-staff[[#This Row],[Date of Birth]])/365</f>
        <v>50.641095890410959</v>
      </c>
    </row>
    <row r="156" spans="2:17" x14ac:dyDescent="0.45">
      <c r="B156" t="s">
        <v>6958</v>
      </c>
      <c r="C156" t="s">
        <v>1744</v>
      </c>
      <c r="D156" t="s">
        <v>9</v>
      </c>
      <c r="E156" t="s">
        <v>7822</v>
      </c>
      <c r="F156" t="s">
        <v>7817</v>
      </c>
      <c r="G156" t="s">
        <v>7823</v>
      </c>
      <c r="H156" t="s">
        <v>7837</v>
      </c>
      <c r="I156" t="s">
        <v>7826</v>
      </c>
      <c r="J156" t="s">
        <v>7846</v>
      </c>
      <c r="K156" s="6">
        <v>80790</v>
      </c>
      <c r="L156">
        <v>23</v>
      </c>
      <c r="M156" s="15">
        <v>44448</v>
      </c>
      <c r="N156" s="15">
        <v>32669</v>
      </c>
      <c r="O156" s="1">
        <f ca="1">(TODAY()-staff[[#This Row],[Date of Join]])/365</f>
        <v>3.2109589041095892</v>
      </c>
      <c r="P156" t="str" cm="1">
        <f t="array" aca="1" ref="P156" ca="1">_xlfn.SWITCH(TRUE,staff[[#This Row],[Tenure]]&lt;0.25,"1. New Joinee", staff[[#This Row],[Tenure]]&lt;1, "2. Under 1 year", staff[[#This Row],[Tenure]]&lt;2, "3. Under 2 years",TRUE,"4. 2 or more years.")</f>
        <v>4. 2 or more years.</v>
      </c>
      <c r="Q156" s="1">
        <f ca="1">(TODAY()-staff[[#This Row],[Date of Birth]])/365</f>
        <v>35.482191780821921</v>
      </c>
    </row>
    <row r="157" spans="2:17" x14ac:dyDescent="0.45">
      <c r="B157" t="s">
        <v>6959</v>
      </c>
      <c r="C157" t="s">
        <v>1745</v>
      </c>
      <c r="D157" t="s">
        <v>7852</v>
      </c>
      <c r="E157" t="s">
        <v>7822</v>
      </c>
      <c r="F157" t="s">
        <v>7817</v>
      </c>
      <c r="G157" t="s">
        <v>7823</v>
      </c>
      <c r="H157" t="s">
        <v>7836</v>
      </c>
      <c r="I157" t="s">
        <v>7828</v>
      </c>
      <c r="J157" t="s">
        <v>7848</v>
      </c>
      <c r="K157" s="6">
        <v>55745</v>
      </c>
      <c r="L157">
        <v>8</v>
      </c>
      <c r="M157" s="15">
        <v>45035</v>
      </c>
      <c r="N157" s="15">
        <v>7288</v>
      </c>
      <c r="O157" s="1">
        <f ca="1">(TODAY()-staff[[#This Row],[Date of Join]])/365</f>
        <v>1.6027397260273972</v>
      </c>
      <c r="P157" t="str" cm="1">
        <f t="array" aca="1" ref="P157" ca="1">_xlfn.SWITCH(TRUE,staff[[#This Row],[Tenure]]&lt;0.25,"1. New Joinee", staff[[#This Row],[Tenure]]&lt;1, "2. Under 1 year", staff[[#This Row],[Tenure]]&lt;2, "3. Under 2 years",TRUE,"4. 2 or more years.")</f>
        <v>3. Under 2 years</v>
      </c>
      <c r="Q157" s="1">
        <f ca="1">(TODAY()-staff[[#This Row],[Date of Birth]])/365</f>
        <v>105.01917808219179</v>
      </c>
    </row>
    <row r="158" spans="2:17" x14ac:dyDescent="0.45">
      <c r="B158" t="s">
        <v>6960</v>
      </c>
      <c r="C158" t="s">
        <v>425</v>
      </c>
      <c r="D158" t="s">
        <v>7852</v>
      </c>
      <c r="E158" t="s">
        <v>7822</v>
      </c>
      <c r="F158" t="s">
        <v>7817</v>
      </c>
      <c r="G158" t="s">
        <v>7823</v>
      </c>
      <c r="H158" t="s">
        <v>7835</v>
      </c>
      <c r="I158" t="s">
        <v>7830</v>
      </c>
      <c r="J158" t="s">
        <v>7847</v>
      </c>
      <c r="K158" s="6">
        <v>90300</v>
      </c>
      <c r="L158">
        <v>8</v>
      </c>
      <c r="M158" s="15">
        <v>45505</v>
      </c>
      <c r="N158" s="15">
        <v>30844</v>
      </c>
      <c r="O158" s="1">
        <f ca="1">(TODAY()-staff[[#This Row],[Date of Join]])/365</f>
        <v>0.31506849315068491</v>
      </c>
      <c r="P158" t="str" cm="1">
        <f t="array" aca="1" ref="P158" ca="1">_xlfn.SWITCH(TRUE,staff[[#This Row],[Tenure]]&lt;0.25,"1. New Joinee", staff[[#This Row],[Tenure]]&lt;1, "2. Under 1 year", staff[[#This Row],[Tenure]]&lt;2, "3. Under 2 years",TRUE,"4. 2 or more years.")</f>
        <v>2. Under 1 year</v>
      </c>
      <c r="Q158" s="1">
        <f ca="1">(TODAY()-staff[[#This Row],[Date of Birth]])/365</f>
        <v>40.482191780821921</v>
      </c>
    </row>
    <row r="159" spans="2:17" x14ac:dyDescent="0.45">
      <c r="B159" t="s">
        <v>6961</v>
      </c>
      <c r="C159" t="s">
        <v>1746</v>
      </c>
      <c r="D159" t="s">
        <v>7852</v>
      </c>
      <c r="E159" t="s">
        <v>7822</v>
      </c>
      <c r="F159" t="s">
        <v>7817</v>
      </c>
      <c r="G159" t="s">
        <v>7823</v>
      </c>
      <c r="H159" t="s">
        <v>7833</v>
      </c>
      <c r="I159" t="s">
        <v>7829</v>
      </c>
      <c r="J159" t="s">
        <v>7847</v>
      </c>
      <c r="K159" s="6">
        <v>64040</v>
      </c>
      <c r="L159">
        <v>14</v>
      </c>
      <c r="M159" s="15">
        <v>45465</v>
      </c>
      <c r="N159" s="15">
        <v>7268</v>
      </c>
      <c r="O159" s="1">
        <f ca="1">(TODAY()-staff[[#This Row],[Date of Join]])/365</f>
        <v>0.42465753424657532</v>
      </c>
      <c r="P159" t="str" cm="1">
        <f t="array" aca="1" ref="P159" ca="1">_xlfn.SWITCH(TRUE,staff[[#This Row],[Tenure]]&lt;0.25,"1. New Joinee", staff[[#This Row],[Tenure]]&lt;1, "2. Under 1 year", staff[[#This Row],[Tenure]]&lt;2, "3. Under 2 years",TRUE,"4. 2 or more years.")</f>
        <v>2. Under 1 year</v>
      </c>
      <c r="Q159" s="1">
        <f ca="1">(TODAY()-staff[[#This Row],[Date of Birth]])/365</f>
        <v>105.07397260273973</v>
      </c>
    </row>
    <row r="160" spans="2:17" x14ac:dyDescent="0.45">
      <c r="B160" t="s">
        <v>6962</v>
      </c>
      <c r="C160" t="s">
        <v>1747</v>
      </c>
      <c r="D160" t="s">
        <v>7852</v>
      </c>
      <c r="E160" t="s">
        <v>7822</v>
      </c>
      <c r="F160" t="s">
        <v>7817</v>
      </c>
      <c r="G160" t="s">
        <v>7823</v>
      </c>
      <c r="H160" t="s">
        <v>7832</v>
      </c>
      <c r="I160" t="s">
        <v>7831</v>
      </c>
      <c r="J160" t="s">
        <v>7847</v>
      </c>
      <c r="K160" s="6">
        <v>94915</v>
      </c>
      <c r="L160">
        <v>19</v>
      </c>
      <c r="M160" s="15">
        <v>45512</v>
      </c>
      <c r="N160" s="15">
        <v>27072</v>
      </c>
      <c r="O160" s="1">
        <f ca="1">(TODAY()-staff[[#This Row],[Date of Join]])/365</f>
        <v>0.29589041095890412</v>
      </c>
      <c r="P160" t="str" cm="1">
        <f t="array" aca="1" ref="P160" ca="1">_xlfn.SWITCH(TRUE,staff[[#This Row],[Tenure]]&lt;0.25,"1. New Joinee", staff[[#This Row],[Tenure]]&lt;1, "2. Under 1 year", staff[[#This Row],[Tenure]]&lt;2, "3. Under 2 years",TRUE,"4. 2 or more years.")</f>
        <v>2. Under 1 year</v>
      </c>
      <c r="Q160" s="1">
        <f ca="1">(TODAY()-staff[[#This Row],[Date of Birth]])/365</f>
        <v>50.816438356164383</v>
      </c>
    </row>
    <row r="161" spans="2:17" x14ac:dyDescent="0.45">
      <c r="B161" t="s">
        <v>6963</v>
      </c>
      <c r="C161" t="s">
        <v>1748</v>
      </c>
      <c r="D161" t="s">
        <v>7852</v>
      </c>
      <c r="E161" t="s">
        <v>7822</v>
      </c>
      <c r="F161" t="s">
        <v>7817</v>
      </c>
      <c r="G161" t="s">
        <v>7823</v>
      </c>
      <c r="H161" t="s">
        <v>7832</v>
      </c>
      <c r="I161" t="s">
        <v>7829</v>
      </c>
      <c r="J161" t="s">
        <v>7848</v>
      </c>
      <c r="K161" s="6">
        <v>95325</v>
      </c>
      <c r="L161">
        <v>5</v>
      </c>
      <c r="M161" s="15">
        <v>45182</v>
      </c>
      <c r="N161" s="15">
        <v>27901</v>
      </c>
      <c r="O161" s="1">
        <f ca="1">(TODAY()-staff[[#This Row],[Date of Join]])/365</f>
        <v>1.2</v>
      </c>
      <c r="P161" t="str" cm="1">
        <f t="array" aca="1" ref="P161" ca="1">_xlfn.SWITCH(TRUE,staff[[#This Row],[Tenure]]&lt;0.25,"1. New Joinee", staff[[#This Row],[Tenure]]&lt;1, "2. Under 1 year", staff[[#This Row],[Tenure]]&lt;2, "3. Under 2 years",TRUE,"4. 2 or more years.")</f>
        <v>3. Under 2 years</v>
      </c>
      <c r="Q161" s="1">
        <f ca="1">(TODAY()-staff[[#This Row],[Date of Birth]])/365</f>
        <v>48.545205479452058</v>
      </c>
    </row>
    <row r="162" spans="2:17" x14ac:dyDescent="0.45">
      <c r="B162" t="s">
        <v>6964</v>
      </c>
      <c r="C162" t="s">
        <v>1749</v>
      </c>
      <c r="D162" t="s">
        <v>7852</v>
      </c>
      <c r="E162" t="s">
        <v>7822</v>
      </c>
      <c r="F162" t="s">
        <v>7817</v>
      </c>
      <c r="G162" t="s">
        <v>7823</v>
      </c>
      <c r="H162" t="s">
        <v>52</v>
      </c>
      <c r="I162" t="s">
        <v>7828</v>
      </c>
      <c r="J162" t="s">
        <v>7846</v>
      </c>
      <c r="K162" s="6">
        <v>92380</v>
      </c>
      <c r="L162">
        <v>19</v>
      </c>
      <c r="M162" s="15">
        <v>44646</v>
      </c>
      <c r="N162" s="15">
        <v>30143</v>
      </c>
      <c r="O162" s="1">
        <f ca="1">(TODAY()-staff[[#This Row],[Date of Join]])/365</f>
        <v>2.6684931506849314</v>
      </c>
      <c r="P162" t="str" cm="1">
        <f t="array" aca="1" ref="P162" ca="1">_xlfn.SWITCH(TRUE,staff[[#This Row],[Tenure]]&lt;0.25,"1. New Joinee", staff[[#This Row],[Tenure]]&lt;1, "2. Under 1 year", staff[[#This Row],[Tenure]]&lt;2, "3. Under 2 years",TRUE,"4. 2 or more years.")</f>
        <v>4. 2 or more years.</v>
      </c>
      <c r="Q162" s="1">
        <f ca="1">(TODAY()-staff[[#This Row],[Date of Birth]])/365</f>
        <v>42.402739726027399</v>
      </c>
    </row>
    <row r="163" spans="2:17" x14ac:dyDescent="0.45">
      <c r="B163" t="s">
        <v>6965</v>
      </c>
      <c r="C163" t="s">
        <v>1750</v>
      </c>
      <c r="D163" t="s">
        <v>7852</v>
      </c>
      <c r="E163" t="s">
        <v>7822</v>
      </c>
      <c r="F163" t="s">
        <v>7817</v>
      </c>
      <c r="G163" t="s">
        <v>7823</v>
      </c>
      <c r="H163" t="s">
        <v>52</v>
      </c>
      <c r="I163" t="s">
        <v>7829</v>
      </c>
      <c r="J163" t="s">
        <v>7846</v>
      </c>
      <c r="K163" s="6">
        <v>84045</v>
      </c>
      <c r="L163">
        <v>17</v>
      </c>
      <c r="M163" s="15">
        <v>44785</v>
      </c>
      <c r="N163" s="15">
        <v>22266</v>
      </c>
      <c r="O163" s="1">
        <f ca="1">(TODAY()-staff[[#This Row],[Date of Join]])/365</f>
        <v>2.2876712328767121</v>
      </c>
      <c r="P163" t="str" cm="1">
        <f t="array" aca="1" ref="P163" ca="1">_xlfn.SWITCH(TRUE,staff[[#This Row],[Tenure]]&lt;0.25,"1. New Joinee", staff[[#This Row],[Tenure]]&lt;1, "2. Under 1 year", staff[[#This Row],[Tenure]]&lt;2, "3. Under 2 years",TRUE,"4. 2 or more years.")</f>
        <v>4. 2 or more years.</v>
      </c>
      <c r="Q163" s="1">
        <f ca="1">(TODAY()-staff[[#This Row],[Date of Birth]])/365</f>
        <v>63.983561643835614</v>
      </c>
    </row>
    <row r="164" spans="2:17" x14ac:dyDescent="0.45">
      <c r="B164" t="s">
        <v>6966</v>
      </c>
      <c r="C164" t="s">
        <v>258</v>
      </c>
      <c r="D164" t="s">
        <v>7852</v>
      </c>
      <c r="E164" t="s">
        <v>7822</v>
      </c>
      <c r="F164" t="s">
        <v>7817</v>
      </c>
      <c r="G164" t="s">
        <v>7823</v>
      </c>
      <c r="H164" t="s">
        <v>52</v>
      </c>
      <c r="I164" t="s">
        <v>7825</v>
      </c>
      <c r="J164" t="s">
        <v>7846</v>
      </c>
      <c r="K164" s="6">
        <v>76125</v>
      </c>
      <c r="L164">
        <v>24</v>
      </c>
      <c r="M164" s="15">
        <v>44417</v>
      </c>
      <c r="N164" s="15">
        <v>33300</v>
      </c>
      <c r="O164" s="1">
        <f ca="1">(TODAY()-staff[[#This Row],[Date of Join]])/365</f>
        <v>3.2958904109589042</v>
      </c>
      <c r="P164" t="str" cm="1">
        <f t="array" aca="1" ref="P164" ca="1">_xlfn.SWITCH(TRUE,staff[[#This Row],[Tenure]]&lt;0.25,"1. New Joinee", staff[[#This Row],[Tenure]]&lt;1, "2. Under 1 year", staff[[#This Row],[Tenure]]&lt;2, "3. Under 2 years",TRUE,"4. 2 or more years.")</f>
        <v>4. 2 or more years.</v>
      </c>
      <c r="Q164" s="1">
        <f ca="1">(TODAY()-staff[[#This Row],[Date of Birth]])/365</f>
        <v>33.753424657534246</v>
      </c>
    </row>
    <row r="165" spans="2:17" x14ac:dyDescent="0.45">
      <c r="B165" t="s">
        <v>6967</v>
      </c>
      <c r="C165" t="s">
        <v>23</v>
      </c>
      <c r="D165" t="s">
        <v>7852</v>
      </c>
      <c r="E165" t="s">
        <v>7822</v>
      </c>
      <c r="F165" t="s">
        <v>7817</v>
      </c>
      <c r="G165" t="s">
        <v>7823</v>
      </c>
      <c r="H165" t="s">
        <v>7833</v>
      </c>
      <c r="I165" t="s">
        <v>7828</v>
      </c>
      <c r="J165" t="s">
        <v>7845</v>
      </c>
      <c r="K165" s="6">
        <v>66285</v>
      </c>
      <c r="L165">
        <v>10</v>
      </c>
      <c r="M165" s="15">
        <v>43935</v>
      </c>
      <c r="N165" s="15">
        <v>23705</v>
      </c>
      <c r="O165" s="1">
        <f ca="1">(TODAY()-staff[[#This Row],[Date of Join]])/365</f>
        <v>4.6164383561643838</v>
      </c>
      <c r="P165" t="str" cm="1">
        <f t="array" aca="1" ref="P165" ca="1">_xlfn.SWITCH(TRUE,staff[[#This Row],[Tenure]]&lt;0.25,"1. New Joinee", staff[[#This Row],[Tenure]]&lt;1, "2. Under 1 year", staff[[#This Row],[Tenure]]&lt;2, "3. Under 2 years",TRUE,"4. 2 or more years.")</f>
        <v>4. 2 or more years.</v>
      </c>
      <c r="Q165" s="1">
        <f ca="1">(TODAY()-staff[[#This Row],[Date of Birth]])/365</f>
        <v>60.041095890410958</v>
      </c>
    </row>
    <row r="166" spans="2:17" x14ac:dyDescent="0.45">
      <c r="B166" t="s">
        <v>6968</v>
      </c>
      <c r="C166" t="s">
        <v>1751</v>
      </c>
      <c r="D166" t="s">
        <v>7852</v>
      </c>
      <c r="E166" t="s">
        <v>7822</v>
      </c>
      <c r="F166" t="s">
        <v>7817</v>
      </c>
      <c r="G166" t="s">
        <v>7823</v>
      </c>
      <c r="H166" t="s">
        <v>7835</v>
      </c>
      <c r="I166" t="s">
        <v>7825</v>
      </c>
      <c r="J166" t="s">
        <v>7845</v>
      </c>
      <c r="K166" s="6">
        <v>77415</v>
      </c>
      <c r="L166">
        <v>9</v>
      </c>
      <c r="M166" s="15">
        <v>43958</v>
      </c>
      <c r="N166" s="15">
        <v>33081</v>
      </c>
      <c r="O166" s="1">
        <f ca="1">(TODAY()-staff[[#This Row],[Date of Join]])/365</f>
        <v>4.5534246575342463</v>
      </c>
      <c r="P166" t="str" cm="1">
        <f t="array" aca="1" ref="P166" ca="1">_xlfn.SWITCH(TRUE,staff[[#This Row],[Tenure]]&lt;0.25,"1. New Joinee", staff[[#This Row],[Tenure]]&lt;1, "2. Under 1 year", staff[[#This Row],[Tenure]]&lt;2, "3. Under 2 years",TRUE,"4. 2 or more years.")</f>
        <v>4. 2 or more years.</v>
      </c>
      <c r="Q166" s="1">
        <f ca="1">(TODAY()-staff[[#This Row],[Date of Birth]])/365</f>
        <v>34.353424657534248</v>
      </c>
    </row>
    <row r="167" spans="2:17" x14ac:dyDescent="0.45">
      <c r="B167" t="s">
        <v>6969</v>
      </c>
      <c r="C167" t="s">
        <v>651</v>
      </c>
      <c r="D167" t="s">
        <v>9</v>
      </c>
      <c r="E167" t="s">
        <v>7822</v>
      </c>
      <c r="F167" t="s">
        <v>7817</v>
      </c>
      <c r="G167" t="s">
        <v>7823</v>
      </c>
      <c r="H167" t="s">
        <v>7834</v>
      </c>
      <c r="I167" t="s">
        <v>7828</v>
      </c>
      <c r="J167" t="s">
        <v>7848</v>
      </c>
      <c r="K167" s="6">
        <v>71505</v>
      </c>
      <c r="L167">
        <v>17</v>
      </c>
      <c r="M167" s="15">
        <v>45008</v>
      </c>
      <c r="N167" s="15">
        <v>7293</v>
      </c>
      <c r="O167" s="1">
        <f ca="1">(TODAY()-staff[[#This Row],[Date of Join]])/365</f>
        <v>1.6767123287671233</v>
      </c>
      <c r="P167" t="str" cm="1">
        <f t="array" aca="1" ref="P167" ca="1">_xlfn.SWITCH(TRUE,staff[[#This Row],[Tenure]]&lt;0.25,"1. New Joinee", staff[[#This Row],[Tenure]]&lt;1, "2. Under 1 year", staff[[#This Row],[Tenure]]&lt;2, "3. Under 2 years",TRUE,"4. 2 or more years.")</f>
        <v>3. Under 2 years</v>
      </c>
      <c r="Q167" s="1">
        <f ca="1">(TODAY()-staff[[#This Row],[Date of Birth]])/365</f>
        <v>105.0054794520548</v>
      </c>
    </row>
    <row r="168" spans="2:17" x14ac:dyDescent="0.45">
      <c r="B168" t="s">
        <v>6970</v>
      </c>
      <c r="C168" t="s">
        <v>1752</v>
      </c>
      <c r="D168" t="s">
        <v>7852</v>
      </c>
      <c r="E168" t="s">
        <v>7822</v>
      </c>
      <c r="F168" t="s">
        <v>7817</v>
      </c>
      <c r="G168" t="s">
        <v>7823</v>
      </c>
      <c r="H168" t="s">
        <v>7835</v>
      </c>
      <c r="I168" t="s">
        <v>7825</v>
      </c>
      <c r="J168" t="s">
        <v>7845</v>
      </c>
      <c r="K168" s="6">
        <v>70545</v>
      </c>
      <c r="L168">
        <v>18</v>
      </c>
      <c r="M168" s="15">
        <v>43136</v>
      </c>
      <c r="N168" s="15">
        <v>29803</v>
      </c>
      <c r="O168" s="1">
        <f ca="1">(TODAY()-staff[[#This Row],[Date of Join]])/365</f>
        <v>6.8054794520547945</v>
      </c>
      <c r="P168" t="str" cm="1">
        <f t="array" aca="1" ref="P168" ca="1">_xlfn.SWITCH(TRUE,staff[[#This Row],[Tenure]]&lt;0.25,"1. New Joinee", staff[[#This Row],[Tenure]]&lt;1, "2. Under 1 year", staff[[#This Row],[Tenure]]&lt;2, "3. Under 2 years",TRUE,"4. 2 or more years.")</f>
        <v>4. 2 or more years.</v>
      </c>
      <c r="Q168" s="1">
        <f ca="1">(TODAY()-staff[[#This Row],[Date of Birth]])/365</f>
        <v>43.334246575342469</v>
      </c>
    </row>
    <row r="169" spans="2:17" x14ac:dyDescent="0.45">
      <c r="B169" t="s">
        <v>6971</v>
      </c>
      <c r="C169" t="s">
        <v>1753</v>
      </c>
      <c r="D169" t="s">
        <v>7852</v>
      </c>
      <c r="E169" t="s">
        <v>7821</v>
      </c>
      <c r="F169" t="s">
        <v>7817</v>
      </c>
      <c r="G169" t="s">
        <v>7824</v>
      </c>
      <c r="H169" t="s">
        <v>7832</v>
      </c>
      <c r="I169" t="s">
        <v>7826</v>
      </c>
      <c r="J169" t="s">
        <v>7845</v>
      </c>
      <c r="K169" s="6">
        <v>48230</v>
      </c>
      <c r="L169">
        <v>12</v>
      </c>
      <c r="M169" s="15">
        <v>43719</v>
      </c>
      <c r="N169" s="15">
        <v>21566</v>
      </c>
      <c r="O169" s="1">
        <f ca="1">(TODAY()-staff[[#This Row],[Date of Join]])/365</f>
        <v>5.2082191780821914</v>
      </c>
      <c r="P169" t="str" cm="1">
        <f t="array" aca="1" ref="P169" ca="1">_xlfn.SWITCH(TRUE,staff[[#This Row],[Tenure]]&lt;0.25,"1. New Joinee", staff[[#This Row],[Tenure]]&lt;1, "2. Under 1 year", staff[[#This Row],[Tenure]]&lt;2, "3. Under 2 years",TRUE,"4. 2 or more years.")</f>
        <v>4. 2 or more years.</v>
      </c>
      <c r="Q169" s="1">
        <f ca="1">(TODAY()-staff[[#This Row],[Date of Birth]])/365</f>
        <v>65.901369863013699</v>
      </c>
    </row>
    <row r="170" spans="2:17" x14ac:dyDescent="0.45">
      <c r="B170" t="s">
        <v>6972</v>
      </c>
      <c r="C170" t="s">
        <v>1754</v>
      </c>
      <c r="D170" t="s">
        <v>7852</v>
      </c>
      <c r="E170" t="s">
        <v>7821</v>
      </c>
      <c r="F170" t="s">
        <v>7817</v>
      </c>
      <c r="G170" t="s">
        <v>7824</v>
      </c>
      <c r="H170" t="s">
        <v>7834</v>
      </c>
      <c r="I170" t="s">
        <v>7828</v>
      </c>
      <c r="J170" t="s">
        <v>7845</v>
      </c>
      <c r="K170" s="6">
        <v>48230</v>
      </c>
      <c r="L170">
        <v>15</v>
      </c>
      <c r="M170" s="15">
        <v>43880</v>
      </c>
      <c r="N170" s="15">
        <v>28641</v>
      </c>
      <c r="O170" s="1">
        <f ca="1">(TODAY()-staff[[#This Row],[Date of Join]])/365</f>
        <v>4.7671232876712333</v>
      </c>
      <c r="P170" t="str" cm="1">
        <f t="array" aca="1" ref="P170" ca="1">_xlfn.SWITCH(TRUE,staff[[#This Row],[Tenure]]&lt;0.25,"1. New Joinee", staff[[#This Row],[Tenure]]&lt;1, "2. Under 1 year", staff[[#This Row],[Tenure]]&lt;2, "3. Under 2 years",TRUE,"4. 2 or more years.")</f>
        <v>4. 2 or more years.</v>
      </c>
      <c r="Q170" s="1">
        <f ca="1">(TODAY()-staff[[#This Row],[Date of Birth]])/365</f>
        <v>46.517808219178079</v>
      </c>
    </row>
    <row r="171" spans="2:17" x14ac:dyDescent="0.45">
      <c r="B171" t="s">
        <v>6973</v>
      </c>
      <c r="C171" t="s">
        <v>851</v>
      </c>
      <c r="D171" t="s">
        <v>9</v>
      </c>
      <c r="E171" t="s">
        <v>7821</v>
      </c>
      <c r="F171" t="s">
        <v>7817</v>
      </c>
      <c r="G171" t="s">
        <v>7824</v>
      </c>
      <c r="H171" t="s">
        <v>7837</v>
      </c>
      <c r="I171" t="s">
        <v>7825</v>
      </c>
      <c r="J171" t="s">
        <v>7845</v>
      </c>
      <c r="K171" s="6">
        <v>55845</v>
      </c>
      <c r="L171">
        <v>6</v>
      </c>
      <c r="M171" s="15">
        <v>43398</v>
      </c>
      <c r="N171" s="15">
        <v>33541</v>
      </c>
      <c r="O171" s="1">
        <f ca="1">(TODAY()-staff[[#This Row],[Date of Join]])/365</f>
        <v>6.087671232876712</v>
      </c>
      <c r="P171" t="str" cm="1">
        <f t="array" aca="1" ref="P171" ca="1">_xlfn.SWITCH(TRUE,staff[[#This Row],[Tenure]]&lt;0.25,"1. New Joinee", staff[[#This Row],[Tenure]]&lt;1, "2. Under 1 year", staff[[#This Row],[Tenure]]&lt;2, "3. Under 2 years",TRUE,"4. 2 or more years.")</f>
        <v>4. 2 or more years.</v>
      </c>
      <c r="Q171" s="1">
        <f ca="1">(TODAY()-staff[[#This Row],[Date of Birth]])/365</f>
        <v>33.093150684931508</v>
      </c>
    </row>
    <row r="172" spans="2:17" x14ac:dyDescent="0.45">
      <c r="B172" t="s">
        <v>6974</v>
      </c>
      <c r="C172" t="s">
        <v>1755</v>
      </c>
      <c r="D172" t="s">
        <v>7852</v>
      </c>
      <c r="E172" t="s">
        <v>7821</v>
      </c>
      <c r="F172" t="s">
        <v>7817</v>
      </c>
      <c r="G172" t="s">
        <v>7824</v>
      </c>
      <c r="H172" t="s">
        <v>7832</v>
      </c>
      <c r="I172" t="s">
        <v>7829</v>
      </c>
      <c r="J172" t="s">
        <v>7846</v>
      </c>
      <c r="K172" s="6">
        <v>73345</v>
      </c>
      <c r="L172">
        <v>6</v>
      </c>
      <c r="M172" s="15">
        <v>44495</v>
      </c>
      <c r="N172" s="15">
        <v>32637</v>
      </c>
      <c r="O172" s="1">
        <f ca="1">(TODAY()-staff[[#This Row],[Date of Join]])/365</f>
        <v>3.0821917808219177</v>
      </c>
      <c r="P172" t="str" cm="1">
        <f t="array" aca="1" ref="P172" ca="1">_xlfn.SWITCH(TRUE,staff[[#This Row],[Tenure]]&lt;0.25,"1. New Joinee", staff[[#This Row],[Tenure]]&lt;1, "2. Under 1 year", staff[[#This Row],[Tenure]]&lt;2, "3. Under 2 years",TRUE,"4. 2 or more years.")</f>
        <v>4. 2 or more years.</v>
      </c>
      <c r="Q172" s="1">
        <f ca="1">(TODAY()-staff[[#This Row],[Date of Birth]])/365</f>
        <v>35.56986301369863</v>
      </c>
    </row>
    <row r="173" spans="2:17" x14ac:dyDescent="0.45">
      <c r="B173" t="s">
        <v>6975</v>
      </c>
      <c r="C173" t="s">
        <v>614</v>
      </c>
      <c r="D173" t="s">
        <v>7852</v>
      </c>
      <c r="E173" t="s">
        <v>7821</v>
      </c>
      <c r="F173" t="s">
        <v>7817</v>
      </c>
      <c r="G173" t="s">
        <v>7824</v>
      </c>
      <c r="H173" t="s">
        <v>7836</v>
      </c>
      <c r="I173" t="s">
        <v>7829</v>
      </c>
      <c r="J173" t="s">
        <v>7845</v>
      </c>
      <c r="K173" s="6">
        <v>69765</v>
      </c>
      <c r="L173">
        <v>15</v>
      </c>
      <c r="M173" s="15">
        <v>43195</v>
      </c>
      <c r="N173" s="15">
        <v>21965</v>
      </c>
      <c r="O173" s="1">
        <f ca="1">(TODAY()-staff[[#This Row],[Date of Join]])/365</f>
        <v>6.6438356164383565</v>
      </c>
      <c r="P173" t="str" cm="1">
        <f t="array" aca="1" ref="P173" ca="1">_xlfn.SWITCH(TRUE,staff[[#This Row],[Tenure]]&lt;0.25,"1. New Joinee", staff[[#This Row],[Tenure]]&lt;1, "2. Under 1 year", staff[[#This Row],[Tenure]]&lt;2, "3. Under 2 years",TRUE,"4. 2 or more years.")</f>
        <v>4. 2 or more years.</v>
      </c>
      <c r="Q173" s="1">
        <f ca="1">(TODAY()-staff[[#This Row],[Date of Birth]])/365</f>
        <v>64.808219178082197</v>
      </c>
    </row>
    <row r="174" spans="2:17" x14ac:dyDescent="0.45">
      <c r="B174" t="s">
        <v>6976</v>
      </c>
      <c r="C174" t="s">
        <v>1756</v>
      </c>
      <c r="D174" t="s">
        <v>9</v>
      </c>
      <c r="E174" t="s">
        <v>7821</v>
      </c>
      <c r="F174" t="s">
        <v>7817</v>
      </c>
      <c r="G174" t="s">
        <v>7824</v>
      </c>
      <c r="H174" t="s">
        <v>7835</v>
      </c>
      <c r="I174" t="s">
        <v>7830</v>
      </c>
      <c r="J174" t="s">
        <v>7848</v>
      </c>
      <c r="K174" s="6">
        <v>90780</v>
      </c>
      <c r="L174">
        <v>21</v>
      </c>
      <c r="M174" s="15">
        <v>45191</v>
      </c>
      <c r="N174" s="15">
        <v>24809</v>
      </c>
      <c r="O174" s="1">
        <f ca="1">(TODAY()-staff[[#This Row],[Date of Join]])/365</f>
        <v>1.1753424657534246</v>
      </c>
      <c r="P174" t="str" cm="1">
        <f t="array" aca="1" ref="P174" ca="1">_xlfn.SWITCH(TRUE,staff[[#This Row],[Tenure]]&lt;0.25,"1. New Joinee", staff[[#This Row],[Tenure]]&lt;1, "2. Under 1 year", staff[[#This Row],[Tenure]]&lt;2, "3. Under 2 years",TRUE,"4. 2 or more years.")</f>
        <v>3. Under 2 years</v>
      </c>
      <c r="Q174" s="1">
        <f ca="1">(TODAY()-staff[[#This Row],[Date of Birth]])/365</f>
        <v>57.016438356164386</v>
      </c>
    </row>
    <row r="175" spans="2:17" x14ac:dyDescent="0.45">
      <c r="B175" t="s">
        <v>6977</v>
      </c>
      <c r="C175" t="s">
        <v>1757</v>
      </c>
      <c r="D175" t="s">
        <v>7852</v>
      </c>
      <c r="E175" t="s">
        <v>7821</v>
      </c>
      <c r="F175" t="s">
        <v>7817</v>
      </c>
      <c r="G175" t="s">
        <v>7824</v>
      </c>
      <c r="H175" t="s">
        <v>7834</v>
      </c>
      <c r="I175" t="s">
        <v>7829</v>
      </c>
      <c r="J175" t="s">
        <v>7848</v>
      </c>
      <c r="K175" s="6">
        <v>67170</v>
      </c>
      <c r="L175">
        <v>20</v>
      </c>
      <c r="M175" s="15">
        <v>45074</v>
      </c>
      <c r="N175" s="15">
        <v>28004</v>
      </c>
      <c r="O175" s="1">
        <f ca="1">(TODAY()-staff[[#This Row],[Date of Join]])/365</f>
        <v>1.4958904109589042</v>
      </c>
      <c r="P175" t="str" cm="1">
        <f t="array" aca="1" ref="P175" ca="1">_xlfn.SWITCH(TRUE,staff[[#This Row],[Tenure]]&lt;0.25,"1. New Joinee", staff[[#This Row],[Tenure]]&lt;1, "2. Under 1 year", staff[[#This Row],[Tenure]]&lt;2, "3. Under 2 years",TRUE,"4. 2 or more years.")</f>
        <v>3. Under 2 years</v>
      </c>
      <c r="Q175" s="1">
        <f ca="1">(TODAY()-staff[[#This Row],[Date of Birth]])/365</f>
        <v>48.263013698630139</v>
      </c>
    </row>
    <row r="176" spans="2:17" x14ac:dyDescent="0.45">
      <c r="B176" t="s">
        <v>6978</v>
      </c>
      <c r="C176" t="s">
        <v>1758</v>
      </c>
      <c r="D176" t="s">
        <v>7852</v>
      </c>
      <c r="E176" t="s">
        <v>7821</v>
      </c>
      <c r="F176" t="s">
        <v>7817</v>
      </c>
      <c r="G176" t="s">
        <v>7824</v>
      </c>
      <c r="H176" t="s">
        <v>7835</v>
      </c>
      <c r="I176" t="s">
        <v>7827</v>
      </c>
      <c r="J176" t="s">
        <v>7845</v>
      </c>
      <c r="K176" s="6">
        <v>55885</v>
      </c>
      <c r="L176">
        <v>7</v>
      </c>
      <c r="M176" s="15">
        <v>43135</v>
      </c>
      <c r="N176" s="15">
        <v>27202</v>
      </c>
      <c r="O176" s="1">
        <f ca="1">(TODAY()-staff[[#This Row],[Date of Join]])/365</f>
        <v>6.8082191780821919</v>
      </c>
      <c r="P176" t="str" cm="1">
        <f t="array" aca="1" ref="P176" ca="1">_xlfn.SWITCH(TRUE,staff[[#This Row],[Tenure]]&lt;0.25,"1. New Joinee", staff[[#This Row],[Tenure]]&lt;1, "2. Under 1 year", staff[[#This Row],[Tenure]]&lt;2, "3. Under 2 years",TRUE,"4. 2 or more years.")</f>
        <v>4. 2 or more years.</v>
      </c>
      <c r="Q176" s="1">
        <f ca="1">(TODAY()-staff[[#This Row],[Date of Birth]])/365</f>
        <v>50.460273972602742</v>
      </c>
    </row>
    <row r="177" spans="2:17" x14ac:dyDescent="0.45">
      <c r="B177" t="s">
        <v>6979</v>
      </c>
      <c r="C177" t="s">
        <v>1228</v>
      </c>
      <c r="D177" t="s">
        <v>7852</v>
      </c>
      <c r="E177" t="s">
        <v>77</v>
      </c>
      <c r="F177" t="s">
        <v>7817</v>
      </c>
      <c r="G177" t="s">
        <v>7824</v>
      </c>
      <c r="H177" t="s">
        <v>7835</v>
      </c>
      <c r="I177" t="s">
        <v>7827</v>
      </c>
      <c r="J177" t="s">
        <v>7847</v>
      </c>
      <c r="K177" s="6">
        <v>87720</v>
      </c>
      <c r="L177">
        <v>3</v>
      </c>
      <c r="M177" s="15">
        <v>45543</v>
      </c>
      <c r="N177" s="15">
        <v>7281</v>
      </c>
      <c r="O177" s="1">
        <f ca="1">(TODAY()-staff[[#This Row],[Date of Join]])/365</f>
        <v>0.21095890410958903</v>
      </c>
      <c r="P177" t="str" cm="1">
        <f t="array" aca="1" ref="P177" ca="1">_xlfn.SWITCH(TRUE,staff[[#This Row],[Tenure]]&lt;0.25,"1. New Joinee", staff[[#This Row],[Tenure]]&lt;1, "2. Under 1 year", staff[[#This Row],[Tenure]]&lt;2, "3. Under 2 years",TRUE,"4. 2 or more years.")</f>
        <v>1. New Joinee</v>
      </c>
      <c r="Q177" s="1">
        <f ca="1">(TODAY()-staff[[#This Row],[Date of Birth]])/365</f>
        <v>105.03835616438356</v>
      </c>
    </row>
    <row r="178" spans="2:17" x14ac:dyDescent="0.45">
      <c r="B178" t="s">
        <v>6980</v>
      </c>
      <c r="C178" t="s">
        <v>1759</v>
      </c>
      <c r="D178" t="s">
        <v>9</v>
      </c>
      <c r="E178" t="s">
        <v>7821</v>
      </c>
      <c r="F178" t="s">
        <v>7817</v>
      </c>
      <c r="G178" t="s">
        <v>7824</v>
      </c>
      <c r="H178" t="s">
        <v>7836</v>
      </c>
      <c r="I178" t="s">
        <v>7827</v>
      </c>
      <c r="J178" t="s">
        <v>7847</v>
      </c>
      <c r="K178" s="6">
        <v>66890</v>
      </c>
      <c r="L178">
        <v>6</v>
      </c>
      <c r="M178" s="15">
        <v>45385</v>
      </c>
      <c r="N178" s="15">
        <v>34135</v>
      </c>
      <c r="O178" s="1">
        <f ca="1">(TODAY()-staff[[#This Row],[Date of Join]])/365</f>
        <v>0.64383561643835618</v>
      </c>
      <c r="P178" t="str" cm="1">
        <f t="array" aca="1" ref="P178" ca="1">_xlfn.SWITCH(TRUE,staff[[#This Row],[Tenure]]&lt;0.25,"1. New Joinee", staff[[#This Row],[Tenure]]&lt;1, "2. Under 1 year", staff[[#This Row],[Tenure]]&lt;2, "3. Under 2 years",TRUE,"4. 2 or more years.")</f>
        <v>2. Under 1 year</v>
      </c>
      <c r="Q178" s="1">
        <f ca="1">(TODAY()-staff[[#This Row],[Date of Birth]])/365</f>
        <v>31.465753424657535</v>
      </c>
    </row>
    <row r="179" spans="2:17" x14ac:dyDescent="0.45">
      <c r="B179" t="s">
        <v>6981</v>
      </c>
      <c r="C179" t="s">
        <v>995</v>
      </c>
      <c r="D179" t="s">
        <v>9</v>
      </c>
      <c r="E179" t="s">
        <v>7821</v>
      </c>
      <c r="F179" t="s">
        <v>7817</v>
      </c>
      <c r="G179" t="s">
        <v>7824</v>
      </c>
      <c r="H179" t="s">
        <v>7837</v>
      </c>
      <c r="I179" t="s">
        <v>7830</v>
      </c>
      <c r="J179" t="s">
        <v>7848</v>
      </c>
      <c r="K179" s="6">
        <v>93015</v>
      </c>
      <c r="L179">
        <v>6</v>
      </c>
      <c r="M179" s="15">
        <v>44893</v>
      </c>
      <c r="N179" s="15">
        <v>28510</v>
      </c>
      <c r="O179" s="1">
        <f ca="1">(TODAY()-staff[[#This Row],[Date of Join]])/365</f>
        <v>1.9917808219178081</v>
      </c>
      <c r="P179" t="str" cm="1">
        <f t="array" aca="1" ref="P179" ca="1">_xlfn.SWITCH(TRUE,staff[[#This Row],[Tenure]]&lt;0.25,"1. New Joinee", staff[[#This Row],[Tenure]]&lt;1, "2. Under 1 year", staff[[#This Row],[Tenure]]&lt;2, "3. Under 2 years",TRUE,"4. 2 or more years.")</f>
        <v>3. Under 2 years</v>
      </c>
      <c r="Q179" s="1">
        <f ca="1">(TODAY()-staff[[#This Row],[Date of Birth]])/365</f>
        <v>46.876712328767127</v>
      </c>
    </row>
    <row r="180" spans="2:17" x14ac:dyDescent="0.45">
      <c r="B180" t="s">
        <v>6982</v>
      </c>
      <c r="C180" t="s">
        <v>26</v>
      </c>
      <c r="D180" t="s">
        <v>7852</v>
      </c>
      <c r="E180" t="s">
        <v>7821</v>
      </c>
      <c r="F180" t="s">
        <v>7817</v>
      </c>
      <c r="G180" t="s">
        <v>7824</v>
      </c>
      <c r="H180" t="s">
        <v>7832</v>
      </c>
      <c r="I180" t="s">
        <v>7826</v>
      </c>
      <c r="J180" t="s">
        <v>7845</v>
      </c>
      <c r="K180" s="6">
        <v>77640</v>
      </c>
      <c r="L180">
        <v>13</v>
      </c>
      <c r="M180" s="15">
        <v>43908</v>
      </c>
      <c r="N180" s="15">
        <v>21248</v>
      </c>
      <c r="O180" s="1">
        <f ca="1">(TODAY()-staff[[#This Row],[Date of Join]])/365</f>
        <v>4.6904109589041099</v>
      </c>
      <c r="P180" t="str" cm="1">
        <f t="array" aca="1" ref="P180" ca="1">_xlfn.SWITCH(TRUE,staff[[#This Row],[Tenure]]&lt;0.25,"1. New Joinee", staff[[#This Row],[Tenure]]&lt;1, "2. Under 1 year", staff[[#This Row],[Tenure]]&lt;2, "3. Under 2 years",TRUE,"4. 2 or more years.")</f>
        <v>4. 2 or more years.</v>
      </c>
      <c r="Q180" s="1">
        <f ca="1">(TODAY()-staff[[#This Row],[Date of Birth]])/365</f>
        <v>66.772602739726025</v>
      </c>
    </row>
    <row r="181" spans="2:17" x14ac:dyDescent="0.45">
      <c r="B181" t="s">
        <v>6983</v>
      </c>
      <c r="C181" t="s">
        <v>1760</v>
      </c>
      <c r="D181" t="s">
        <v>9</v>
      </c>
      <c r="E181" t="s">
        <v>77</v>
      </c>
      <c r="F181" t="s">
        <v>7817</v>
      </c>
      <c r="G181" t="s">
        <v>7824</v>
      </c>
      <c r="H181" t="s">
        <v>7836</v>
      </c>
      <c r="I181" t="s">
        <v>7825</v>
      </c>
      <c r="J181" t="s">
        <v>7845</v>
      </c>
      <c r="K181" s="6">
        <v>87030</v>
      </c>
      <c r="L181">
        <v>15</v>
      </c>
      <c r="M181" s="15">
        <v>43815</v>
      </c>
      <c r="N181" s="15">
        <v>7256</v>
      </c>
      <c r="O181" s="1">
        <f ca="1">(TODAY()-staff[[#This Row],[Date of Join]])/365</f>
        <v>4.9452054794520546</v>
      </c>
      <c r="P181" t="str" cm="1">
        <f t="array" aca="1" ref="P181" ca="1">_xlfn.SWITCH(TRUE,staff[[#This Row],[Tenure]]&lt;0.25,"1. New Joinee", staff[[#This Row],[Tenure]]&lt;1, "2. Under 1 year", staff[[#This Row],[Tenure]]&lt;2, "3. Under 2 years",TRUE,"4. 2 or more years.")</f>
        <v>4. 2 or more years.</v>
      </c>
      <c r="Q181" s="1">
        <f ca="1">(TODAY()-staff[[#This Row],[Date of Birth]])/365</f>
        <v>105.10684931506849</v>
      </c>
    </row>
    <row r="182" spans="2:17" x14ac:dyDescent="0.45">
      <c r="B182" t="s">
        <v>6984</v>
      </c>
      <c r="C182" t="s">
        <v>1065</v>
      </c>
      <c r="D182" t="s">
        <v>9</v>
      </c>
      <c r="E182" t="s">
        <v>7821</v>
      </c>
      <c r="F182" t="s">
        <v>7817</v>
      </c>
      <c r="G182" t="s">
        <v>7824</v>
      </c>
      <c r="H182" t="s">
        <v>7836</v>
      </c>
      <c r="I182" t="s">
        <v>7829</v>
      </c>
      <c r="J182" t="s">
        <v>7845</v>
      </c>
      <c r="K182" s="6">
        <v>94420</v>
      </c>
      <c r="L182">
        <v>16</v>
      </c>
      <c r="M182" s="15">
        <v>43471</v>
      </c>
      <c r="N182" s="15">
        <v>24034</v>
      </c>
      <c r="O182" s="1">
        <f ca="1">(TODAY()-staff[[#This Row],[Date of Join]])/365</f>
        <v>5.8876712328767127</v>
      </c>
      <c r="P182" t="str" cm="1">
        <f t="array" aca="1" ref="P182" ca="1">_xlfn.SWITCH(TRUE,staff[[#This Row],[Tenure]]&lt;0.25,"1. New Joinee", staff[[#This Row],[Tenure]]&lt;1, "2. Under 1 year", staff[[#This Row],[Tenure]]&lt;2, "3. Under 2 years",TRUE,"4. 2 or more years.")</f>
        <v>4. 2 or more years.</v>
      </c>
      <c r="Q182" s="1">
        <f ca="1">(TODAY()-staff[[#This Row],[Date of Birth]])/365</f>
        <v>59.139726027397259</v>
      </c>
    </row>
    <row r="183" spans="2:17" x14ac:dyDescent="0.45">
      <c r="B183" t="s">
        <v>6985</v>
      </c>
      <c r="C183" t="s">
        <v>795</v>
      </c>
      <c r="D183" t="s">
        <v>7852</v>
      </c>
      <c r="E183" t="s">
        <v>7821</v>
      </c>
      <c r="F183" t="s">
        <v>7817</v>
      </c>
      <c r="G183" t="s">
        <v>7824</v>
      </c>
      <c r="H183" t="s">
        <v>7837</v>
      </c>
      <c r="I183" t="s">
        <v>7829</v>
      </c>
      <c r="J183" t="s">
        <v>7848</v>
      </c>
      <c r="K183" s="6">
        <v>87530</v>
      </c>
      <c r="L183">
        <v>16</v>
      </c>
      <c r="M183" s="15">
        <v>45205</v>
      </c>
      <c r="N183" s="15">
        <v>32327</v>
      </c>
      <c r="O183" s="1">
        <f ca="1">(TODAY()-staff[[#This Row],[Date of Join]])/365</f>
        <v>1.1369863013698631</v>
      </c>
      <c r="P183" t="str" cm="1">
        <f t="array" aca="1" ref="P183" ca="1">_xlfn.SWITCH(TRUE,staff[[#This Row],[Tenure]]&lt;0.25,"1. New Joinee", staff[[#This Row],[Tenure]]&lt;1, "2. Under 1 year", staff[[#This Row],[Tenure]]&lt;2, "3. Under 2 years",TRUE,"4. 2 or more years.")</f>
        <v>3. Under 2 years</v>
      </c>
      <c r="Q183" s="1">
        <f ca="1">(TODAY()-staff[[#This Row],[Date of Birth]])/365</f>
        <v>36.419178082191777</v>
      </c>
    </row>
    <row r="184" spans="2:17" x14ac:dyDescent="0.45">
      <c r="B184" t="s">
        <v>6986</v>
      </c>
      <c r="C184" t="s">
        <v>1761</v>
      </c>
      <c r="D184" t="s">
        <v>7852</v>
      </c>
      <c r="E184" t="s">
        <v>7821</v>
      </c>
      <c r="F184" t="s">
        <v>7817</v>
      </c>
      <c r="G184" t="s">
        <v>7824</v>
      </c>
      <c r="H184" t="s">
        <v>52</v>
      </c>
      <c r="I184" t="s">
        <v>7827</v>
      </c>
      <c r="J184" t="s">
        <v>7847</v>
      </c>
      <c r="K184" s="6">
        <v>73920</v>
      </c>
      <c r="L184">
        <v>5</v>
      </c>
      <c r="M184" s="15">
        <v>45524</v>
      </c>
      <c r="N184" s="15">
        <v>32761</v>
      </c>
      <c r="O184" s="1">
        <f ca="1">(TODAY()-staff[[#This Row],[Date of Join]])/365</f>
        <v>0.26301369863013696</v>
      </c>
      <c r="P184" t="str" cm="1">
        <f t="array" aca="1" ref="P184" ca="1">_xlfn.SWITCH(TRUE,staff[[#This Row],[Tenure]]&lt;0.25,"1. New Joinee", staff[[#This Row],[Tenure]]&lt;1, "2. Under 1 year", staff[[#This Row],[Tenure]]&lt;2, "3. Under 2 years",TRUE,"4. 2 or more years.")</f>
        <v>2. Under 1 year</v>
      </c>
      <c r="Q184" s="1">
        <f ca="1">(TODAY()-staff[[#This Row],[Date of Birth]])/365</f>
        <v>35.230136986301368</v>
      </c>
    </row>
    <row r="185" spans="2:17" x14ac:dyDescent="0.45">
      <c r="B185" t="s">
        <v>6987</v>
      </c>
      <c r="C185" t="s">
        <v>1622</v>
      </c>
      <c r="D185" t="s">
        <v>9</v>
      </c>
      <c r="E185" t="s">
        <v>13</v>
      </c>
      <c r="F185" t="s">
        <v>7817</v>
      </c>
      <c r="G185" t="s">
        <v>7824</v>
      </c>
      <c r="H185" t="s">
        <v>7835</v>
      </c>
      <c r="I185" t="s">
        <v>7828</v>
      </c>
      <c r="J185" t="s">
        <v>7845</v>
      </c>
      <c r="K185" s="6">
        <v>83295</v>
      </c>
      <c r="L185">
        <v>6</v>
      </c>
      <c r="M185" s="15">
        <v>44037</v>
      </c>
      <c r="N185" s="15">
        <v>26358</v>
      </c>
      <c r="O185" s="1">
        <f ca="1">(TODAY()-staff[[#This Row],[Date of Join]])/365</f>
        <v>4.3369863013698629</v>
      </c>
      <c r="P185" t="str" cm="1">
        <f t="array" aca="1" ref="P185" ca="1">_xlfn.SWITCH(TRUE,staff[[#This Row],[Tenure]]&lt;0.25,"1. New Joinee", staff[[#This Row],[Tenure]]&lt;1, "2. Under 1 year", staff[[#This Row],[Tenure]]&lt;2, "3. Under 2 years",TRUE,"4. 2 or more years.")</f>
        <v>4. 2 or more years.</v>
      </c>
      <c r="Q185" s="1">
        <f ca="1">(TODAY()-staff[[#This Row],[Date of Birth]])/365</f>
        <v>52.772602739726025</v>
      </c>
    </row>
    <row r="186" spans="2:17" x14ac:dyDescent="0.45">
      <c r="B186" t="s">
        <v>6988</v>
      </c>
      <c r="C186" t="s">
        <v>1762</v>
      </c>
      <c r="D186" t="s">
        <v>7852</v>
      </c>
      <c r="E186" t="s">
        <v>7821</v>
      </c>
      <c r="F186" t="s">
        <v>7817</v>
      </c>
      <c r="G186" t="s">
        <v>7824</v>
      </c>
      <c r="H186" t="s">
        <v>52</v>
      </c>
      <c r="I186" t="s">
        <v>7829</v>
      </c>
      <c r="J186" t="s">
        <v>7846</v>
      </c>
      <c r="K186" s="6">
        <v>83865</v>
      </c>
      <c r="L186">
        <v>10</v>
      </c>
      <c r="M186" s="15">
        <v>44418</v>
      </c>
      <c r="N186" s="15">
        <v>33072</v>
      </c>
      <c r="O186" s="1">
        <f ca="1">(TODAY()-staff[[#This Row],[Date of Join]])/365</f>
        <v>3.2931506849315069</v>
      </c>
      <c r="P186" t="str" cm="1">
        <f t="array" aca="1" ref="P186" ca="1">_xlfn.SWITCH(TRUE,staff[[#This Row],[Tenure]]&lt;0.25,"1. New Joinee", staff[[#This Row],[Tenure]]&lt;1, "2. Under 1 year", staff[[#This Row],[Tenure]]&lt;2, "3. Under 2 years",TRUE,"4. 2 or more years.")</f>
        <v>4. 2 or more years.</v>
      </c>
      <c r="Q186" s="1">
        <f ca="1">(TODAY()-staff[[#This Row],[Date of Birth]])/365</f>
        <v>34.37808219178082</v>
      </c>
    </row>
    <row r="187" spans="2:17" x14ac:dyDescent="0.45">
      <c r="B187" t="s">
        <v>6989</v>
      </c>
      <c r="C187" t="s">
        <v>1573</v>
      </c>
      <c r="D187" t="s">
        <v>7852</v>
      </c>
      <c r="E187" t="s">
        <v>77</v>
      </c>
      <c r="F187" t="s">
        <v>7817</v>
      </c>
      <c r="G187" t="s">
        <v>7824</v>
      </c>
      <c r="H187" t="s">
        <v>7833</v>
      </c>
      <c r="I187" t="s">
        <v>7829</v>
      </c>
      <c r="J187" t="s">
        <v>7845</v>
      </c>
      <c r="K187" s="6">
        <v>92655</v>
      </c>
      <c r="L187">
        <v>23</v>
      </c>
      <c r="M187" s="15">
        <v>43556</v>
      </c>
      <c r="N187" s="15">
        <v>32042</v>
      </c>
      <c r="O187" s="1">
        <f ca="1">(TODAY()-staff[[#This Row],[Date of Join]])/365</f>
        <v>5.6547945205479451</v>
      </c>
      <c r="P187" t="str" cm="1">
        <f t="array" aca="1" ref="P187" ca="1">_xlfn.SWITCH(TRUE,staff[[#This Row],[Tenure]]&lt;0.25,"1. New Joinee", staff[[#This Row],[Tenure]]&lt;1, "2. Under 1 year", staff[[#This Row],[Tenure]]&lt;2, "3. Under 2 years",TRUE,"4. 2 or more years.")</f>
        <v>4. 2 or more years.</v>
      </c>
      <c r="Q187" s="1">
        <f ca="1">(TODAY()-staff[[#This Row],[Date of Birth]])/365</f>
        <v>37.200000000000003</v>
      </c>
    </row>
    <row r="188" spans="2:17" x14ac:dyDescent="0.45">
      <c r="B188" t="s">
        <v>6990</v>
      </c>
      <c r="C188" t="s">
        <v>1763</v>
      </c>
      <c r="D188" t="s">
        <v>9</v>
      </c>
      <c r="E188" t="s">
        <v>7821</v>
      </c>
      <c r="F188" t="s">
        <v>7817</v>
      </c>
      <c r="G188" t="s">
        <v>7824</v>
      </c>
      <c r="H188" t="s">
        <v>7834</v>
      </c>
      <c r="I188" t="s">
        <v>7825</v>
      </c>
      <c r="J188" t="s">
        <v>7846</v>
      </c>
      <c r="K188" s="6">
        <v>87680</v>
      </c>
      <c r="L188">
        <v>8</v>
      </c>
      <c r="M188" s="15">
        <v>44658</v>
      </c>
      <c r="N188" s="15">
        <v>24965</v>
      </c>
      <c r="O188" s="1">
        <f ca="1">(TODAY()-staff[[#This Row],[Date of Join]])/365</f>
        <v>2.6356164383561644</v>
      </c>
      <c r="P188" t="str" cm="1">
        <f t="array" aca="1" ref="P188" ca="1">_xlfn.SWITCH(TRUE,staff[[#This Row],[Tenure]]&lt;0.25,"1. New Joinee", staff[[#This Row],[Tenure]]&lt;1, "2. Under 1 year", staff[[#This Row],[Tenure]]&lt;2, "3. Under 2 years",TRUE,"4. 2 or more years.")</f>
        <v>4. 2 or more years.</v>
      </c>
      <c r="Q188" s="1">
        <f ca="1">(TODAY()-staff[[#This Row],[Date of Birth]])/365</f>
        <v>56.589041095890408</v>
      </c>
    </row>
    <row r="189" spans="2:17" x14ac:dyDescent="0.45">
      <c r="B189" t="s">
        <v>6991</v>
      </c>
      <c r="C189" t="s">
        <v>1764</v>
      </c>
      <c r="D189" t="s">
        <v>7852</v>
      </c>
      <c r="E189" t="s">
        <v>7821</v>
      </c>
      <c r="F189" t="s">
        <v>7817</v>
      </c>
      <c r="G189" t="s">
        <v>7824</v>
      </c>
      <c r="H189" t="s">
        <v>7837</v>
      </c>
      <c r="I189" t="s">
        <v>7826</v>
      </c>
      <c r="J189" t="s">
        <v>7848</v>
      </c>
      <c r="K189" s="6">
        <v>48230</v>
      </c>
      <c r="L189">
        <v>17</v>
      </c>
      <c r="M189" s="15">
        <v>44927</v>
      </c>
      <c r="N189" s="15">
        <v>33902</v>
      </c>
      <c r="O189" s="1">
        <f ca="1">(TODAY()-staff[[#This Row],[Date of Join]])/365</f>
        <v>1.8986301369863015</v>
      </c>
      <c r="P189" t="str" cm="1">
        <f t="array" aca="1" ref="P189" ca="1">_xlfn.SWITCH(TRUE,staff[[#This Row],[Tenure]]&lt;0.25,"1. New Joinee", staff[[#This Row],[Tenure]]&lt;1, "2. Under 1 year", staff[[#This Row],[Tenure]]&lt;2, "3. Under 2 years",TRUE,"4. 2 or more years.")</f>
        <v>3. Under 2 years</v>
      </c>
      <c r="Q189" s="1">
        <f ca="1">(TODAY()-staff[[#This Row],[Date of Birth]])/365</f>
        <v>32.104109589041094</v>
      </c>
    </row>
    <row r="190" spans="2:17" x14ac:dyDescent="0.45">
      <c r="B190" t="s">
        <v>6992</v>
      </c>
      <c r="C190" t="s">
        <v>1499</v>
      </c>
      <c r="D190" t="s">
        <v>7852</v>
      </c>
      <c r="E190" t="s">
        <v>77</v>
      </c>
      <c r="F190" t="s">
        <v>7817</v>
      </c>
      <c r="G190" t="s">
        <v>7824</v>
      </c>
      <c r="H190" t="s">
        <v>7832</v>
      </c>
      <c r="I190" t="s">
        <v>7828</v>
      </c>
      <c r="J190" t="s">
        <v>7845</v>
      </c>
      <c r="K190" s="6">
        <v>85175</v>
      </c>
      <c r="L190">
        <v>21</v>
      </c>
      <c r="M190" s="15">
        <v>43607</v>
      </c>
      <c r="N190" s="15">
        <v>7301</v>
      </c>
      <c r="O190" s="1">
        <f ca="1">(TODAY()-staff[[#This Row],[Date of Join]])/365</f>
        <v>5.515068493150685</v>
      </c>
      <c r="P190" t="str" cm="1">
        <f t="array" aca="1" ref="P190" ca="1">_xlfn.SWITCH(TRUE,staff[[#This Row],[Tenure]]&lt;0.25,"1. New Joinee", staff[[#This Row],[Tenure]]&lt;1, "2. Under 1 year", staff[[#This Row],[Tenure]]&lt;2, "3. Under 2 years",TRUE,"4. 2 or more years.")</f>
        <v>4. 2 or more years.</v>
      </c>
      <c r="Q190" s="1">
        <f ca="1">(TODAY()-staff[[#This Row],[Date of Birth]])/365</f>
        <v>104.98356164383561</v>
      </c>
    </row>
    <row r="191" spans="2:17" x14ac:dyDescent="0.45">
      <c r="B191" t="s">
        <v>6993</v>
      </c>
      <c r="C191" t="s">
        <v>1135</v>
      </c>
      <c r="D191" t="s">
        <v>7852</v>
      </c>
      <c r="E191" t="s">
        <v>7821</v>
      </c>
      <c r="F191" t="s">
        <v>7817</v>
      </c>
      <c r="G191" t="s">
        <v>7824</v>
      </c>
      <c r="H191" t="s">
        <v>7835</v>
      </c>
      <c r="I191" t="s">
        <v>7826</v>
      </c>
      <c r="J191" t="s">
        <v>7847</v>
      </c>
      <c r="K191" s="6">
        <v>104485</v>
      </c>
      <c r="L191">
        <v>13</v>
      </c>
      <c r="M191" s="15">
        <v>45418</v>
      </c>
      <c r="N191" s="15">
        <v>24612</v>
      </c>
      <c r="O191" s="1">
        <f ca="1">(TODAY()-staff[[#This Row],[Date of Join]])/365</f>
        <v>0.55342465753424652</v>
      </c>
      <c r="P191" t="str" cm="1">
        <f t="array" aca="1" ref="P191" ca="1">_xlfn.SWITCH(TRUE,staff[[#This Row],[Tenure]]&lt;0.25,"1. New Joinee", staff[[#This Row],[Tenure]]&lt;1, "2. Under 1 year", staff[[#This Row],[Tenure]]&lt;2, "3. Under 2 years",TRUE,"4. 2 or more years.")</f>
        <v>2. Under 1 year</v>
      </c>
      <c r="Q191" s="1">
        <f ca="1">(TODAY()-staff[[#This Row],[Date of Birth]])/365</f>
        <v>57.556164383561644</v>
      </c>
    </row>
    <row r="192" spans="2:17" x14ac:dyDescent="0.45">
      <c r="B192" t="s">
        <v>6994</v>
      </c>
      <c r="C192" t="s">
        <v>1765</v>
      </c>
      <c r="D192" t="s">
        <v>7852</v>
      </c>
      <c r="E192" t="s">
        <v>7821</v>
      </c>
      <c r="F192" t="s">
        <v>7817</v>
      </c>
      <c r="G192" t="s">
        <v>7824</v>
      </c>
      <c r="H192" t="s">
        <v>7835</v>
      </c>
      <c r="I192" t="s">
        <v>7825</v>
      </c>
      <c r="J192" t="s">
        <v>7846</v>
      </c>
      <c r="K192" s="6">
        <v>101170</v>
      </c>
      <c r="L192">
        <v>16</v>
      </c>
      <c r="M192" s="15">
        <v>44373</v>
      </c>
      <c r="N192" s="15">
        <v>28548</v>
      </c>
      <c r="O192" s="1">
        <f ca="1">(TODAY()-staff[[#This Row],[Date of Join]])/365</f>
        <v>3.4164383561643836</v>
      </c>
      <c r="P192" t="str" cm="1">
        <f t="array" aca="1" ref="P192" ca="1">_xlfn.SWITCH(TRUE,staff[[#This Row],[Tenure]]&lt;0.25,"1. New Joinee", staff[[#This Row],[Tenure]]&lt;1, "2. Under 1 year", staff[[#This Row],[Tenure]]&lt;2, "3. Under 2 years",TRUE,"4. 2 or more years.")</f>
        <v>4. 2 or more years.</v>
      </c>
      <c r="Q192" s="1">
        <f ca="1">(TODAY()-staff[[#This Row],[Date of Birth]])/365</f>
        <v>46.772602739726025</v>
      </c>
    </row>
    <row r="193" spans="2:17" x14ac:dyDescent="0.45">
      <c r="B193" t="s">
        <v>6995</v>
      </c>
      <c r="C193" t="s">
        <v>1766</v>
      </c>
      <c r="D193" t="s">
        <v>7852</v>
      </c>
      <c r="E193" t="s">
        <v>77</v>
      </c>
      <c r="F193" t="s">
        <v>7817</v>
      </c>
      <c r="G193" t="s">
        <v>7824</v>
      </c>
      <c r="H193" t="s">
        <v>7836</v>
      </c>
      <c r="I193" t="s">
        <v>7828</v>
      </c>
      <c r="J193" t="s">
        <v>7848</v>
      </c>
      <c r="K193" s="6">
        <v>77220</v>
      </c>
      <c r="L193">
        <v>23</v>
      </c>
      <c r="M193" s="15">
        <v>44977</v>
      </c>
      <c r="N193" s="15">
        <v>7297</v>
      </c>
      <c r="O193" s="1">
        <f ca="1">(TODAY()-staff[[#This Row],[Date of Join]])/365</f>
        <v>1.7616438356164383</v>
      </c>
      <c r="P193" t="str" cm="1">
        <f t="array" aca="1" ref="P193" ca="1">_xlfn.SWITCH(TRUE,staff[[#This Row],[Tenure]]&lt;0.25,"1. New Joinee", staff[[#This Row],[Tenure]]&lt;1, "2. Under 1 year", staff[[#This Row],[Tenure]]&lt;2, "3. Under 2 years",TRUE,"4. 2 or more years.")</f>
        <v>3. Under 2 years</v>
      </c>
      <c r="Q193" s="1">
        <f ca="1">(TODAY()-staff[[#This Row],[Date of Birth]])/365</f>
        <v>104.9945205479452</v>
      </c>
    </row>
    <row r="194" spans="2:17" x14ac:dyDescent="0.45">
      <c r="B194" t="s">
        <v>6996</v>
      </c>
      <c r="C194" t="s">
        <v>678</v>
      </c>
      <c r="D194" t="s">
        <v>9</v>
      </c>
      <c r="E194" t="s">
        <v>77</v>
      </c>
      <c r="F194" t="s">
        <v>7817</v>
      </c>
      <c r="G194" t="s">
        <v>7824</v>
      </c>
      <c r="H194" t="s">
        <v>7835</v>
      </c>
      <c r="I194" t="s">
        <v>7828</v>
      </c>
      <c r="J194" t="s">
        <v>7846</v>
      </c>
      <c r="K194" s="6">
        <v>86805</v>
      </c>
      <c r="L194">
        <v>9</v>
      </c>
      <c r="M194" s="15">
        <v>44208</v>
      </c>
      <c r="N194" s="15">
        <v>7282</v>
      </c>
      <c r="O194" s="1">
        <f ca="1">(TODAY()-staff[[#This Row],[Date of Join]])/365</f>
        <v>3.8684931506849316</v>
      </c>
      <c r="P194" t="str" cm="1">
        <f t="array" aca="1" ref="P194" ca="1">_xlfn.SWITCH(TRUE,staff[[#This Row],[Tenure]]&lt;0.25,"1. New Joinee", staff[[#This Row],[Tenure]]&lt;1, "2. Under 1 year", staff[[#This Row],[Tenure]]&lt;2, "3. Under 2 years",TRUE,"4. 2 or more years.")</f>
        <v>4. 2 or more years.</v>
      </c>
      <c r="Q194" s="1">
        <f ca="1">(TODAY()-staff[[#This Row],[Date of Birth]])/365</f>
        <v>105.03561643835616</v>
      </c>
    </row>
    <row r="195" spans="2:17" x14ac:dyDescent="0.45">
      <c r="B195" t="s">
        <v>6997</v>
      </c>
      <c r="C195" t="s">
        <v>859</v>
      </c>
      <c r="D195" t="s">
        <v>7852</v>
      </c>
      <c r="E195" t="s">
        <v>7821</v>
      </c>
      <c r="F195" t="s">
        <v>7817</v>
      </c>
      <c r="G195" t="s">
        <v>7824</v>
      </c>
      <c r="H195" t="s">
        <v>7833</v>
      </c>
      <c r="I195" t="s">
        <v>7830</v>
      </c>
      <c r="J195" t="s">
        <v>7846</v>
      </c>
      <c r="K195" s="6">
        <v>113720</v>
      </c>
      <c r="L195">
        <v>11</v>
      </c>
      <c r="M195" s="15">
        <v>44421</v>
      </c>
      <c r="N195" s="15">
        <v>33229</v>
      </c>
      <c r="O195" s="1">
        <f ca="1">(TODAY()-staff[[#This Row],[Date of Join]])/365</f>
        <v>3.2849315068493152</v>
      </c>
      <c r="P195" t="str" cm="1">
        <f t="array" aca="1" ref="P195" ca="1">_xlfn.SWITCH(TRUE,staff[[#This Row],[Tenure]]&lt;0.25,"1. New Joinee", staff[[#This Row],[Tenure]]&lt;1, "2. Under 1 year", staff[[#This Row],[Tenure]]&lt;2, "3. Under 2 years",TRUE,"4. 2 or more years.")</f>
        <v>4. 2 or more years.</v>
      </c>
      <c r="Q195" s="1">
        <f ca="1">(TODAY()-staff[[#This Row],[Date of Birth]])/365</f>
        <v>33.947945205479449</v>
      </c>
    </row>
    <row r="196" spans="2:17" x14ac:dyDescent="0.45">
      <c r="B196" t="s">
        <v>6998</v>
      </c>
      <c r="C196" t="s">
        <v>1767</v>
      </c>
      <c r="D196" t="s">
        <v>7852</v>
      </c>
      <c r="E196" t="s">
        <v>7821</v>
      </c>
      <c r="F196" t="s">
        <v>7817</v>
      </c>
      <c r="G196" t="s">
        <v>7824</v>
      </c>
      <c r="H196" t="s">
        <v>7832</v>
      </c>
      <c r="I196" t="s">
        <v>7827</v>
      </c>
      <c r="J196" t="s">
        <v>7846</v>
      </c>
      <c r="K196" s="6">
        <v>109645</v>
      </c>
      <c r="L196">
        <v>8</v>
      </c>
      <c r="M196" s="15">
        <v>44809</v>
      </c>
      <c r="N196" s="15">
        <v>30491</v>
      </c>
      <c r="O196" s="1">
        <f ca="1">(TODAY()-staff[[#This Row],[Date of Join]])/365</f>
        <v>2.2219178082191782</v>
      </c>
      <c r="P196" t="str" cm="1">
        <f t="array" aca="1" ref="P196" ca="1">_xlfn.SWITCH(TRUE,staff[[#This Row],[Tenure]]&lt;0.25,"1. New Joinee", staff[[#This Row],[Tenure]]&lt;1, "2. Under 1 year", staff[[#This Row],[Tenure]]&lt;2, "3. Under 2 years",TRUE,"4. 2 or more years.")</f>
        <v>4. 2 or more years.</v>
      </c>
      <c r="Q196" s="1">
        <f ca="1">(TODAY()-staff[[#This Row],[Date of Birth]])/365</f>
        <v>41.449315068493149</v>
      </c>
    </row>
    <row r="197" spans="2:17" x14ac:dyDescent="0.45">
      <c r="B197" t="s">
        <v>6999</v>
      </c>
      <c r="C197" t="s">
        <v>1050</v>
      </c>
      <c r="D197" t="s">
        <v>9</v>
      </c>
      <c r="E197" t="s">
        <v>7821</v>
      </c>
      <c r="F197" t="s">
        <v>7817</v>
      </c>
      <c r="G197" t="s">
        <v>7824</v>
      </c>
      <c r="H197" t="s">
        <v>7832</v>
      </c>
      <c r="I197" t="s">
        <v>7825</v>
      </c>
      <c r="J197" t="s">
        <v>7845</v>
      </c>
      <c r="K197" s="6">
        <v>86720</v>
      </c>
      <c r="L197">
        <v>19</v>
      </c>
      <c r="M197" s="15">
        <v>43191</v>
      </c>
      <c r="N197" s="15">
        <v>25661</v>
      </c>
      <c r="O197" s="1">
        <f ca="1">(TODAY()-staff[[#This Row],[Date of Join]])/365</f>
        <v>6.6547945205479451</v>
      </c>
      <c r="P197" t="str" cm="1">
        <f t="array" aca="1" ref="P197" ca="1">_xlfn.SWITCH(TRUE,staff[[#This Row],[Tenure]]&lt;0.25,"1. New Joinee", staff[[#This Row],[Tenure]]&lt;1, "2. Under 1 year", staff[[#This Row],[Tenure]]&lt;2, "3. Under 2 years",TRUE,"4. 2 or more years.")</f>
        <v>4. 2 or more years.</v>
      </c>
      <c r="Q197" s="1">
        <f ca="1">(TODAY()-staff[[#This Row],[Date of Birth]])/365</f>
        <v>54.682191780821917</v>
      </c>
    </row>
    <row r="198" spans="2:17" x14ac:dyDescent="0.45">
      <c r="B198" t="s">
        <v>7000</v>
      </c>
      <c r="C198" t="s">
        <v>1768</v>
      </c>
      <c r="D198" t="s">
        <v>9</v>
      </c>
      <c r="E198" t="s">
        <v>7821</v>
      </c>
      <c r="F198" t="s">
        <v>7817</v>
      </c>
      <c r="G198" t="s">
        <v>7824</v>
      </c>
      <c r="H198" t="s">
        <v>7833</v>
      </c>
      <c r="I198" t="s">
        <v>7825</v>
      </c>
      <c r="J198" t="s">
        <v>7845</v>
      </c>
      <c r="K198" s="6">
        <v>80610</v>
      </c>
      <c r="L198">
        <v>6</v>
      </c>
      <c r="M198" s="15">
        <v>43620</v>
      </c>
      <c r="N198" s="15">
        <v>25583</v>
      </c>
      <c r="O198" s="1">
        <f ca="1">(TODAY()-staff[[#This Row],[Date of Join]])/365</f>
        <v>5.4794520547945202</v>
      </c>
      <c r="P198" t="str" cm="1">
        <f t="array" aca="1" ref="P198" ca="1">_xlfn.SWITCH(TRUE,staff[[#This Row],[Tenure]]&lt;0.25,"1. New Joinee", staff[[#This Row],[Tenure]]&lt;1, "2. Under 1 year", staff[[#This Row],[Tenure]]&lt;2, "3. Under 2 years",TRUE,"4. 2 or more years.")</f>
        <v>4. 2 or more years.</v>
      </c>
      <c r="Q198" s="1">
        <f ca="1">(TODAY()-staff[[#This Row],[Date of Birth]])/365</f>
        <v>54.895890410958906</v>
      </c>
    </row>
    <row r="199" spans="2:17" x14ac:dyDescent="0.45">
      <c r="B199" t="s">
        <v>7001</v>
      </c>
      <c r="C199" t="s">
        <v>198</v>
      </c>
      <c r="D199" t="s">
        <v>7852</v>
      </c>
      <c r="E199" t="s">
        <v>7821</v>
      </c>
      <c r="F199" t="s">
        <v>7817</v>
      </c>
      <c r="G199" t="s">
        <v>7824</v>
      </c>
      <c r="H199" t="s">
        <v>7835</v>
      </c>
      <c r="I199" t="s">
        <v>7827</v>
      </c>
      <c r="J199" t="s">
        <v>7846</v>
      </c>
      <c r="K199" s="6">
        <v>66140</v>
      </c>
      <c r="L199">
        <v>16</v>
      </c>
      <c r="M199" s="15">
        <v>44290</v>
      </c>
      <c r="N199" s="15">
        <v>27027</v>
      </c>
      <c r="O199" s="1">
        <f ca="1">(TODAY()-staff[[#This Row],[Date of Join]])/365</f>
        <v>3.6438356164383561</v>
      </c>
      <c r="P199" t="str" cm="1">
        <f t="array" aca="1" ref="P199" ca="1">_xlfn.SWITCH(TRUE,staff[[#This Row],[Tenure]]&lt;0.25,"1. New Joinee", staff[[#This Row],[Tenure]]&lt;1, "2. Under 1 year", staff[[#This Row],[Tenure]]&lt;2, "3. Under 2 years",TRUE,"4. 2 or more years.")</f>
        <v>4. 2 or more years.</v>
      </c>
      <c r="Q199" s="1">
        <f ca="1">(TODAY()-staff[[#This Row],[Date of Birth]])/365</f>
        <v>50.939726027397263</v>
      </c>
    </row>
    <row r="200" spans="2:17" x14ac:dyDescent="0.45">
      <c r="B200" t="s">
        <v>7002</v>
      </c>
      <c r="C200" t="s">
        <v>1471</v>
      </c>
      <c r="D200" t="s">
        <v>9</v>
      </c>
      <c r="E200" t="s">
        <v>7821</v>
      </c>
      <c r="F200" t="s">
        <v>7817</v>
      </c>
      <c r="G200" t="s">
        <v>7824</v>
      </c>
      <c r="H200" t="s">
        <v>7837</v>
      </c>
      <c r="I200" t="s">
        <v>7828</v>
      </c>
      <c r="J200" t="s">
        <v>7846</v>
      </c>
      <c r="K200" s="6">
        <v>85585</v>
      </c>
      <c r="L200">
        <v>16</v>
      </c>
      <c r="M200" s="15">
        <v>44625</v>
      </c>
      <c r="N200" s="15">
        <v>26097</v>
      </c>
      <c r="O200" s="1">
        <f ca="1">(TODAY()-staff[[#This Row],[Date of Join]])/365</f>
        <v>2.7260273972602738</v>
      </c>
      <c r="P200" t="str" cm="1">
        <f t="array" aca="1" ref="P200" ca="1">_xlfn.SWITCH(TRUE,staff[[#This Row],[Tenure]]&lt;0.25,"1. New Joinee", staff[[#This Row],[Tenure]]&lt;1, "2. Under 1 year", staff[[#This Row],[Tenure]]&lt;2, "3. Under 2 years",TRUE,"4. 2 or more years.")</f>
        <v>4. 2 or more years.</v>
      </c>
      <c r="Q200" s="1">
        <f ca="1">(TODAY()-staff[[#This Row],[Date of Birth]])/365</f>
        <v>53.487671232876714</v>
      </c>
    </row>
    <row r="201" spans="2:17" x14ac:dyDescent="0.45">
      <c r="B201" t="s">
        <v>7003</v>
      </c>
      <c r="C201" t="s">
        <v>1769</v>
      </c>
      <c r="D201" t="s">
        <v>9</v>
      </c>
      <c r="E201" t="s">
        <v>13</v>
      </c>
      <c r="F201" t="s">
        <v>7817</v>
      </c>
      <c r="G201" t="s">
        <v>7824</v>
      </c>
      <c r="H201" t="s">
        <v>7835</v>
      </c>
      <c r="I201" t="s">
        <v>7829</v>
      </c>
      <c r="J201" t="s">
        <v>7847</v>
      </c>
      <c r="K201" s="6">
        <v>70930</v>
      </c>
      <c r="L201">
        <v>13</v>
      </c>
      <c r="M201" s="15">
        <v>45527</v>
      </c>
      <c r="N201" s="15">
        <v>29176</v>
      </c>
      <c r="O201" s="1">
        <f ca="1">(TODAY()-staff[[#This Row],[Date of Join]])/365</f>
        <v>0.25479452054794521</v>
      </c>
      <c r="P201" t="str" cm="1">
        <f t="array" aca="1" ref="P201" ca="1">_xlfn.SWITCH(TRUE,staff[[#This Row],[Tenure]]&lt;0.25,"1. New Joinee", staff[[#This Row],[Tenure]]&lt;1, "2. Under 1 year", staff[[#This Row],[Tenure]]&lt;2, "3. Under 2 years",TRUE,"4. 2 or more years.")</f>
        <v>2. Under 1 year</v>
      </c>
      <c r="Q201" s="1">
        <f ca="1">(TODAY()-staff[[#This Row],[Date of Birth]])/365</f>
        <v>45.052054794520551</v>
      </c>
    </row>
    <row r="202" spans="2:17" x14ac:dyDescent="0.45">
      <c r="B202" t="s">
        <v>7004</v>
      </c>
      <c r="C202" t="s">
        <v>1770</v>
      </c>
      <c r="D202" t="s">
        <v>9</v>
      </c>
      <c r="E202" t="s">
        <v>7821</v>
      </c>
      <c r="F202" t="s">
        <v>7817</v>
      </c>
      <c r="G202" t="s">
        <v>7824</v>
      </c>
      <c r="H202" t="s">
        <v>7834</v>
      </c>
      <c r="I202" t="s">
        <v>7827</v>
      </c>
      <c r="J202" t="s">
        <v>7848</v>
      </c>
      <c r="K202" s="6">
        <v>68320</v>
      </c>
      <c r="L202">
        <v>14</v>
      </c>
      <c r="M202" s="15">
        <v>45159</v>
      </c>
      <c r="N202" s="15">
        <v>18523</v>
      </c>
      <c r="O202" s="1">
        <f ca="1">(TODAY()-staff[[#This Row],[Date of Join]])/365</f>
        <v>1.263013698630137</v>
      </c>
      <c r="P202" t="str" cm="1">
        <f t="array" aca="1" ref="P202" ca="1">_xlfn.SWITCH(TRUE,staff[[#This Row],[Tenure]]&lt;0.25,"1. New Joinee", staff[[#This Row],[Tenure]]&lt;1, "2. Under 1 year", staff[[#This Row],[Tenure]]&lt;2, "3. Under 2 years",TRUE,"4. 2 or more years.")</f>
        <v>3. Under 2 years</v>
      </c>
      <c r="Q202" s="1">
        <f ca="1">(TODAY()-staff[[#This Row],[Date of Birth]])/365</f>
        <v>74.238356164383561</v>
      </c>
    </row>
    <row r="203" spans="2:17" x14ac:dyDescent="0.45">
      <c r="B203" t="s">
        <v>7005</v>
      </c>
      <c r="C203" t="s">
        <v>136</v>
      </c>
      <c r="D203" t="s">
        <v>7852</v>
      </c>
      <c r="E203" t="s">
        <v>7821</v>
      </c>
      <c r="F203" t="s">
        <v>7817</v>
      </c>
      <c r="G203" t="s">
        <v>7824</v>
      </c>
      <c r="H203" t="s">
        <v>7836</v>
      </c>
      <c r="I203" t="s">
        <v>7825</v>
      </c>
      <c r="J203" t="s">
        <v>7846</v>
      </c>
      <c r="K203" s="6">
        <v>86225</v>
      </c>
      <c r="L203">
        <v>15</v>
      </c>
      <c r="M203" s="15">
        <v>44596</v>
      </c>
      <c r="N203" s="15">
        <v>30438</v>
      </c>
      <c r="O203" s="1">
        <f ca="1">(TODAY()-staff[[#This Row],[Date of Join]])/365</f>
        <v>2.8054794520547945</v>
      </c>
      <c r="P203" t="str" cm="1">
        <f t="array" aca="1" ref="P203" ca="1">_xlfn.SWITCH(TRUE,staff[[#This Row],[Tenure]]&lt;0.25,"1. New Joinee", staff[[#This Row],[Tenure]]&lt;1, "2. Under 1 year", staff[[#This Row],[Tenure]]&lt;2, "3. Under 2 years",TRUE,"4. 2 or more years.")</f>
        <v>4. 2 or more years.</v>
      </c>
      <c r="Q203" s="1">
        <f ca="1">(TODAY()-staff[[#This Row],[Date of Birth]])/365</f>
        <v>41.594520547945208</v>
      </c>
    </row>
    <row r="204" spans="2:17" x14ac:dyDescent="0.45">
      <c r="B204" t="s">
        <v>7006</v>
      </c>
      <c r="C204" t="s">
        <v>1771</v>
      </c>
      <c r="D204" t="s">
        <v>7852</v>
      </c>
      <c r="E204" t="s">
        <v>77</v>
      </c>
      <c r="F204" t="s">
        <v>7817</v>
      </c>
      <c r="G204" t="s">
        <v>7824</v>
      </c>
      <c r="H204" t="s">
        <v>7836</v>
      </c>
      <c r="I204" t="s">
        <v>7828</v>
      </c>
      <c r="J204" t="s">
        <v>7847</v>
      </c>
      <c r="K204" s="6">
        <v>55010</v>
      </c>
      <c r="L204">
        <v>23</v>
      </c>
      <c r="M204" s="15">
        <v>45507</v>
      </c>
      <c r="N204" s="15">
        <v>7288</v>
      </c>
      <c r="O204" s="1">
        <f ca="1">(TODAY()-staff[[#This Row],[Date of Join]])/365</f>
        <v>0.30958904109589042</v>
      </c>
      <c r="P204" t="str" cm="1">
        <f t="array" aca="1" ref="P204" ca="1">_xlfn.SWITCH(TRUE,staff[[#This Row],[Tenure]]&lt;0.25,"1. New Joinee", staff[[#This Row],[Tenure]]&lt;1, "2. Under 1 year", staff[[#This Row],[Tenure]]&lt;2, "3. Under 2 years",TRUE,"4. 2 or more years.")</f>
        <v>2. Under 1 year</v>
      </c>
      <c r="Q204" s="1">
        <f ca="1">(TODAY()-staff[[#This Row],[Date of Birth]])/365</f>
        <v>105.01917808219179</v>
      </c>
    </row>
    <row r="205" spans="2:17" x14ac:dyDescent="0.45">
      <c r="B205" t="s">
        <v>7007</v>
      </c>
      <c r="C205" t="s">
        <v>1772</v>
      </c>
      <c r="D205" t="s">
        <v>7852</v>
      </c>
      <c r="E205" t="s">
        <v>7821</v>
      </c>
      <c r="F205" t="s">
        <v>7817</v>
      </c>
      <c r="G205" t="s">
        <v>7824</v>
      </c>
      <c r="H205" t="s">
        <v>7835</v>
      </c>
      <c r="I205" t="s">
        <v>7828</v>
      </c>
      <c r="J205" t="s">
        <v>7845</v>
      </c>
      <c r="K205" s="6">
        <v>72640</v>
      </c>
      <c r="L205">
        <v>19</v>
      </c>
      <c r="M205" s="15">
        <v>43789</v>
      </c>
      <c r="N205" s="15">
        <v>27470</v>
      </c>
      <c r="O205" s="1">
        <f ca="1">(TODAY()-staff[[#This Row],[Date of Join]])/365</f>
        <v>5.0164383561643833</v>
      </c>
      <c r="P205" t="str" cm="1">
        <f t="array" aca="1" ref="P205" ca="1">_xlfn.SWITCH(TRUE,staff[[#This Row],[Tenure]]&lt;0.25,"1. New Joinee", staff[[#This Row],[Tenure]]&lt;1, "2. Under 1 year", staff[[#This Row],[Tenure]]&lt;2, "3. Under 2 years",TRUE,"4. 2 or more years.")</f>
        <v>4. 2 or more years.</v>
      </c>
      <c r="Q205" s="1">
        <f ca="1">(TODAY()-staff[[#This Row],[Date of Birth]])/365</f>
        <v>49.726027397260275</v>
      </c>
    </row>
    <row r="206" spans="2:17" x14ac:dyDescent="0.45">
      <c r="B206" t="s">
        <v>7008</v>
      </c>
      <c r="C206" t="s">
        <v>1773</v>
      </c>
      <c r="D206" t="s">
        <v>7852</v>
      </c>
      <c r="E206" t="s">
        <v>7821</v>
      </c>
      <c r="F206" t="s">
        <v>7817</v>
      </c>
      <c r="G206" t="s">
        <v>7824</v>
      </c>
      <c r="H206" t="s">
        <v>7833</v>
      </c>
      <c r="I206" t="s">
        <v>7830</v>
      </c>
      <c r="J206" t="s">
        <v>7848</v>
      </c>
      <c r="K206" s="6">
        <v>75665</v>
      </c>
      <c r="L206">
        <v>18</v>
      </c>
      <c r="M206" s="15">
        <v>44889</v>
      </c>
      <c r="N206" s="15">
        <v>29504</v>
      </c>
      <c r="O206" s="1">
        <f ca="1">(TODAY()-staff[[#This Row],[Date of Join]])/365</f>
        <v>2.0027397260273974</v>
      </c>
      <c r="P206" t="str" cm="1">
        <f t="array" aca="1" ref="P206" ca="1">_xlfn.SWITCH(TRUE,staff[[#This Row],[Tenure]]&lt;0.25,"1. New Joinee", staff[[#This Row],[Tenure]]&lt;1, "2. Under 1 year", staff[[#This Row],[Tenure]]&lt;2, "3. Under 2 years",TRUE,"4. 2 or more years.")</f>
        <v>4. 2 or more years.</v>
      </c>
      <c r="Q206" s="1">
        <f ca="1">(TODAY()-staff[[#This Row],[Date of Birth]])/365</f>
        <v>44.153424657534245</v>
      </c>
    </row>
    <row r="207" spans="2:17" x14ac:dyDescent="0.45">
      <c r="B207" t="s">
        <v>7009</v>
      </c>
      <c r="C207" t="s">
        <v>1774</v>
      </c>
      <c r="D207" t="s">
        <v>7852</v>
      </c>
      <c r="E207" t="s">
        <v>7821</v>
      </c>
      <c r="F207" t="s">
        <v>7817</v>
      </c>
      <c r="G207" t="s">
        <v>7824</v>
      </c>
      <c r="H207" t="s">
        <v>7835</v>
      </c>
      <c r="I207" t="s">
        <v>7825</v>
      </c>
      <c r="J207" t="s">
        <v>7845</v>
      </c>
      <c r="K207" s="6">
        <v>79960</v>
      </c>
      <c r="L207">
        <v>19</v>
      </c>
      <c r="M207" s="15">
        <v>43154</v>
      </c>
      <c r="N207" s="15">
        <v>7281</v>
      </c>
      <c r="O207" s="1">
        <f ca="1">(TODAY()-staff[[#This Row],[Date of Join]])/365</f>
        <v>6.7561643835616438</v>
      </c>
      <c r="P207" t="str" cm="1">
        <f t="array" aca="1" ref="P207" ca="1">_xlfn.SWITCH(TRUE,staff[[#This Row],[Tenure]]&lt;0.25,"1. New Joinee", staff[[#This Row],[Tenure]]&lt;1, "2. Under 1 year", staff[[#This Row],[Tenure]]&lt;2, "3. Under 2 years",TRUE,"4. 2 or more years.")</f>
        <v>4. 2 or more years.</v>
      </c>
      <c r="Q207" s="1">
        <f ca="1">(TODAY()-staff[[#This Row],[Date of Birth]])/365</f>
        <v>105.03835616438356</v>
      </c>
    </row>
    <row r="208" spans="2:17" x14ac:dyDescent="0.45">
      <c r="B208" t="s">
        <v>7010</v>
      </c>
      <c r="C208" t="s">
        <v>822</v>
      </c>
      <c r="D208" t="s">
        <v>7852</v>
      </c>
      <c r="E208" t="s">
        <v>7821</v>
      </c>
      <c r="F208" t="s">
        <v>7817</v>
      </c>
      <c r="G208" t="s">
        <v>7824</v>
      </c>
      <c r="H208" t="s">
        <v>7835</v>
      </c>
      <c r="I208" t="s">
        <v>7830</v>
      </c>
      <c r="J208" t="s">
        <v>7847</v>
      </c>
      <c r="K208" s="6">
        <v>61770</v>
      </c>
      <c r="L208">
        <v>10</v>
      </c>
      <c r="M208" s="15">
        <v>45536</v>
      </c>
      <c r="N208" s="15">
        <v>31815</v>
      </c>
      <c r="O208" s="1">
        <f ca="1">(TODAY()-staff[[#This Row],[Date of Join]])/365</f>
        <v>0.23013698630136986</v>
      </c>
      <c r="P208" t="str" cm="1">
        <f t="array" aca="1" ref="P208" ca="1">_xlfn.SWITCH(TRUE,staff[[#This Row],[Tenure]]&lt;0.25,"1. New Joinee", staff[[#This Row],[Tenure]]&lt;1, "2. Under 1 year", staff[[#This Row],[Tenure]]&lt;2, "3. Under 2 years",TRUE,"4. 2 or more years.")</f>
        <v>1. New Joinee</v>
      </c>
      <c r="Q208" s="1">
        <f ca="1">(TODAY()-staff[[#This Row],[Date of Birth]])/365</f>
        <v>37.821917808219176</v>
      </c>
    </row>
    <row r="209" spans="2:17" x14ac:dyDescent="0.45">
      <c r="B209" t="s">
        <v>7011</v>
      </c>
      <c r="C209" t="s">
        <v>1299</v>
      </c>
      <c r="D209" t="s">
        <v>9</v>
      </c>
      <c r="E209" t="s">
        <v>7821</v>
      </c>
      <c r="F209" t="s">
        <v>7817</v>
      </c>
      <c r="G209" t="s">
        <v>7824</v>
      </c>
      <c r="H209" t="s">
        <v>7835</v>
      </c>
      <c r="I209" t="s">
        <v>7829</v>
      </c>
      <c r="J209" t="s">
        <v>7845</v>
      </c>
      <c r="K209" s="6">
        <v>52415</v>
      </c>
      <c r="L209">
        <v>10</v>
      </c>
      <c r="M209" s="15">
        <v>43122</v>
      </c>
      <c r="N209" s="15">
        <v>26206</v>
      </c>
      <c r="O209" s="1">
        <f ca="1">(TODAY()-staff[[#This Row],[Date of Join]])/365</f>
        <v>6.8438356164383558</v>
      </c>
      <c r="P209" t="str" cm="1">
        <f t="array" aca="1" ref="P209" ca="1">_xlfn.SWITCH(TRUE,staff[[#This Row],[Tenure]]&lt;0.25,"1. New Joinee", staff[[#This Row],[Tenure]]&lt;1, "2. Under 1 year", staff[[#This Row],[Tenure]]&lt;2, "3. Under 2 years",TRUE,"4. 2 or more years.")</f>
        <v>4. 2 or more years.</v>
      </c>
      <c r="Q209" s="1">
        <f ca="1">(TODAY()-staff[[#This Row],[Date of Birth]])/365</f>
        <v>53.18904109589041</v>
      </c>
    </row>
    <row r="210" spans="2:17" x14ac:dyDescent="0.45">
      <c r="B210" t="s">
        <v>7012</v>
      </c>
      <c r="C210" t="s">
        <v>1775</v>
      </c>
      <c r="D210" t="s">
        <v>9</v>
      </c>
      <c r="E210" t="s">
        <v>7821</v>
      </c>
      <c r="F210" t="s">
        <v>7817</v>
      </c>
      <c r="G210" t="s">
        <v>7824</v>
      </c>
      <c r="H210" t="s">
        <v>7836</v>
      </c>
      <c r="I210" t="s">
        <v>7825</v>
      </c>
      <c r="J210" t="s">
        <v>7845</v>
      </c>
      <c r="K210" s="6">
        <v>57370</v>
      </c>
      <c r="L210">
        <v>8</v>
      </c>
      <c r="M210" s="15">
        <v>43412</v>
      </c>
      <c r="N210" s="15">
        <v>28744</v>
      </c>
      <c r="O210" s="1">
        <f ca="1">(TODAY()-staff[[#This Row],[Date of Join]])/365</f>
        <v>6.0493150684931507</v>
      </c>
      <c r="P210" t="str" cm="1">
        <f t="array" aca="1" ref="P210" ca="1">_xlfn.SWITCH(TRUE,staff[[#This Row],[Tenure]]&lt;0.25,"1. New Joinee", staff[[#This Row],[Tenure]]&lt;1, "2. Under 1 year", staff[[#This Row],[Tenure]]&lt;2, "3. Under 2 years",TRUE,"4. 2 or more years.")</f>
        <v>4. 2 or more years.</v>
      </c>
      <c r="Q210" s="1">
        <f ca="1">(TODAY()-staff[[#This Row],[Date of Birth]])/365</f>
        <v>46.235616438356168</v>
      </c>
    </row>
    <row r="211" spans="2:17" x14ac:dyDescent="0.45">
      <c r="B211" t="s">
        <v>7013</v>
      </c>
      <c r="C211" t="s">
        <v>1776</v>
      </c>
      <c r="D211" t="s">
        <v>9</v>
      </c>
      <c r="E211" t="s">
        <v>7821</v>
      </c>
      <c r="F211" t="s">
        <v>7817</v>
      </c>
      <c r="G211" t="s">
        <v>7824</v>
      </c>
      <c r="H211" t="s">
        <v>52</v>
      </c>
      <c r="I211" t="s">
        <v>7828</v>
      </c>
      <c r="J211" t="s">
        <v>7848</v>
      </c>
      <c r="K211" s="6">
        <v>48230</v>
      </c>
      <c r="L211">
        <v>11</v>
      </c>
      <c r="M211" s="15">
        <v>44930</v>
      </c>
      <c r="N211" s="15">
        <v>31265</v>
      </c>
      <c r="O211" s="1">
        <f ca="1">(TODAY()-staff[[#This Row],[Date of Join]])/365</f>
        <v>1.8904109589041096</v>
      </c>
      <c r="P211" t="str" cm="1">
        <f t="array" aca="1" ref="P211" ca="1">_xlfn.SWITCH(TRUE,staff[[#This Row],[Tenure]]&lt;0.25,"1. New Joinee", staff[[#This Row],[Tenure]]&lt;1, "2. Under 1 year", staff[[#This Row],[Tenure]]&lt;2, "3. Under 2 years",TRUE,"4. 2 or more years.")</f>
        <v>3. Under 2 years</v>
      </c>
      <c r="Q211" s="1">
        <f ca="1">(TODAY()-staff[[#This Row],[Date of Birth]])/365</f>
        <v>39.328767123287669</v>
      </c>
    </row>
    <row r="212" spans="2:17" x14ac:dyDescent="0.45">
      <c r="B212" t="s">
        <v>7014</v>
      </c>
      <c r="C212" t="s">
        <v>1777</v>
      </c>
      <c r="D212" t="s">
        <v>7852</v>
      </c>
      <c r="E212" t="s">
        <v>7821</v>
      </c>
      <c r="F212" t="s">
        <v>7817</v>
      </c>
      <c r="G212" t="s">
        <v>7824</v>
      </c>
      <c r="H212" t="s">
        <v>7835</v>
      </c>
      <c r="I212" t="s">
        <v>7831</v>
      </c>
      <c r="J212" t="s">
        <v>7847</v>
      </c>
      <c r="K212" s="6">
        <v>62995</v>
      </c>
      <c r="L212">
        <v>17</v>
      </c>
      <c r="M212" s="15">
        <v>45307</v>
      </c>
      <c r="N212" s="15">
        <v>29773</v>
      </c>
      <c r="O212" s="1">
        <f ca="1">(TODAY()-staff[[#This Row],[Date of Join]])/365</f>
        <v>0.8575342465753425</v>
      </c>
      <c r="P212" t="str" cm="1">
        <f t="array" aca="1" ref="P212" ca="1">_xlfn.SWITCH(TRUE,staff[[#This Row],[Tenure]]&lt;0.25,"1. New Joinee", staff[[#This Row],[Tenure]]&lt;1, "2. Under 1 year", staff[[#This Row],[Tenure]]&lt;2, "3. Under 2 years",TRUE,"4. 2 or more years.")</f>
        <v>2. Under 1 year</v>
      </c>
      <c r="Q212" s="1">
        <f ca="1">(TODAY()-staff[[#This Row],[Date of Birth]])/365</f>
        <v>43.416438356164385</v>
      </c>
    </row>
    <row r="213" spans="2:17" x14ac:dyDescent="0.45">
      <c r="B213" t="s">
        <v>7015</v>
      </c>
      <c r="C213" t="s">
        <v>1010</v>
      </c>
      <c r="D213" t="s">
        <v>7852</v>
      </c>
      <c r="E213" t="s">
        <v>7821</v>
      </c>
      <c r="F213" t="s">
        <v>7817</v>
      </c>
      <c r="G213" t="s">
        <v>7824</v>
      </c>
      <c r="H213" t="s">
        <v>7832</v>
      </c>
      <c r="I213" t="s">
        <v>7828</v>
      </c>
      <c r="J213" t="s">
        <v>7848</v>
      </c>
      <c r="K213" s="6">
        <v>76995</v>
      </c>
      <c r="L213">
        <v>9</v>
      </c>
      <c r="M213" s="15">
        <v>44993</v>
      </c>
      <c r="N213" s="15">
        <v>32542</v>
      </c>
      <c r="O213" s="1">
        <f ca="1">(TODAY()-staff[[#This Row],[Date of Join]])/365</f>
        <v>1.7178082191780821</v>
      </c>
      <c r="P213" t="str" cm="1">
        <f t="array" aca="1" ref="P213" ca="1">_xlfn.SWITCH(TRUE,staff[[#This Row],[Tenure]]&lt;0.25,"1. New Joinee", staff[[#This Row],[Tenure]]&lt;1, "2. Under 1 year", staff[[#This Row],[Tenure]]&lt;2, "3. Under 2 years",TRUE,"4. 2 or more years.")</f>
        <v>3. Under 2 years</v>
      </c>
      <c r="Q213" s="1">
        <f ca="1">(TODAY()-staff[[#This Row],[Date of Birth]])/365</f>
        <v>35.830136986301369</v>
      </c>
    </row>
    <row r="214" spans="2:17" x14ac:dyDescent="0.45">
      <c r="B214" t="s">
        <v>7016</v>
      </c>
      <c r="C214" t="s">
        <v>1778</v>
      </c>
      <c r="D214" t="s">
        <v>9</v>
      </c>
      <c r="E214" t="s">
        <v>77</v>
      </c>
      <c r="F214" t="s">
        <v>7817</v>
      </c>
      <c r="G214" t="s">
        <v>7824</v>
      </c>
      <c r="H214" t="s">
        <v>7834</v>
      </c>
      <c r="I214" t="s">
        <v>7831</v>
      </c>
      <c r="J214" t="s">
        <v>7845</v>
      </c>
      <c r="K214" s="6">
        <v>72490</v>
      </c>
      <c r="L214">
        <v>9</v>
      </c>
      <c r="M214" s="15">
        <v>43453</v>
      </c>
      <c r="N214" s="15">
        <v>7273</v>
      </c>
      <c r="O214" s="1">
        <f ca="1">(TODAY()-staff[[#This Row],[Date of Join]])/365</f>
        <v>5.9369863013698634</v>
      </c>
      <c r="P214" t="str" cm="1">
        <f t="array" aca="1" ref="P214" ca="1">_xlfn.SWITCH(TRUE,staff[[#This Row],[Tenure]]&lt;0.25,"1. New Joinee", staff[[#This Row],[Tenure]]&lt;1, "2. Under 1 year", staff[[#This Row],[Tenure]]&lt;2, "3. Under 2 years",TRUE,"4. 2 or more years.")</f>
        <v>4. 2 or more years.</v>
      </c>
      <c r="Q214" s="1">
        <f ca="1">(TODAY()-staff[[#This Row],[Date of Birth]])/365</f>
        <v>105.06027397260274</v>
      </c>
    </row>
    <row r="215" spans="2:17" x14ac:dyDescent="0.45">
      <c r="B215" t="s">
        <v>7017</v>
      </c>
      <c r="C215" t="s">
        <v>1779</v>
      </c>
      <c r="D215" t="s">
        <v>9</v>
      </c>
      <c r="E215" t="s">
        <v>7821</v>
      </c>
      <c r="F215" t="s">
        <v>7817</v>
      </c>
      <c r="G215" t="s">
        <v>7824</v>
      </c>
      <c r="H215" t="s">
        <v>7833</v>
      </c>
      <c r="I215" t="s">
        <v>7825</v>
      </c>
      <c r="J215" t="s">
        <v>7845</v>
      </c>
      <c r="K215" s="6">
        <v>57705</v>
      </c>
      <c r="L215">
        <v>6</v>
      </c>
      <c r="M215" s="15">
        <v>44089</v>
      </c>
      <c r="N215" s="15">
        <v>25162</v>
      </c>
      <c r="O215" s="1">
        <f ca="1">(TODAY()-staff[[#This Row],[Date of Join]])/365</f>
        <v>4.1945205479452055</v>
      </c>
      <c r="P215" t="str" cm="1">
        <f t="array" aca="1" ref="P215" ca="1">_xlfn.SWITCH(TRUE,staff[[#This Row],[Tenure]]&lt;0.25,"1. New Joinee", staff[[#This Row],[Tenure]]&lt;1, "2. Under 1 year", staff[[#This Row],[Tenure]]&lt;2, "3. Under 2 years",TRUE,"4. 2 or more years.")</f>
        <v>4. 2 or more years.</v>
      </c>
      <c r="Q215" s="1">
        <f ca="1">(TODAY()-staff[[#This Row],[Date of Birth]])/365</f>
        <v>56.049315068493151</v>
      </c>
    </row>
    <row r="216" spans="2:17" x14ac:dyDescent="0.45">
      <c r="B216" t="s">
        <v>7018</v>
      </c>
      <c r="C216" t="s">
        <v>1780</v>
      </c>
      <c r="D216" t="s">
        <v>7852</v>
      </c>
      <c r="E216" t="s">
        <v>7821</v>
      </c>
      <c r="F216" t="s">
        <v>7817</v>
      </c>
      <c r="G216" t="s">
        <v>7824</v>
      </c>
      <c r="H216" t="s">
        <v>7837</v>
      </c>
      <c r="I216" t="s">
        <v>7826</v>
      </c>
      <c r="J216" t="s">
        <v>7847</v>
      </c>
      <c r="K216" s="6">
        <v>80000</v>
      </c>
      <c r="L216">
        <v>8</v>
      </c>
      <c r="M216" s="15">
        <v>45383</v>
      </c>
      <c r="N216" s="15">
        <v>20492</v>
      </c>
      <c r="O216" s="1">
        <f ca="1">(TODAY()-staff[[#This Row],[Date of Join]])/365</f>
        <v>0.64931506849315068</v>
      </c>
      <c r="P216" t="str" cm="1">
        <f t="array" aca="1" ref="P216" ca="1">_xlfn.SWITCH(TRUE,staff[[#This Row],[Tenure]]&lt;0.25,"1. New Joinee", staff[[#This Row],[Tenure]]&lt;1, "2. Under 1 year", staff[[#This Row],[Tenure]]&lt;2, "3. Under 2 years",TRUE,"4. 2 or more years.")</f>
        <v>2. Under 1 year</v>
      </c>
      <c r="Q216" s="1">
        <f ca="1">(TODAY()-staff[[#This Row],[Date of Birth]])/365</f>
        <v>68.843835616438355</v>
      </c>
    </row>
    <row r="217" spans="2:17" x14ac:dyDescent="0.45">
      <c r="B217" t="s">
        <v>7019</v>
      </c>
      <c r="C217" t="s">
        <v>1781</v>
      </c>
      <c r="D217" t="s">
        <v>7852</v>
      </c>
      <c r="E217" t="s">
        <v>77</v>
      </c>
      <c r="F217" t="s">
        <v>7817</v>
      </c>
      <c r="G217" t="s">
        <v>7824</v>
      </c>
      <c r="H217" t="s">
        <v>7832</v>
      </c>
      <c r="I217" t="s">
        <v>7829</v>
      </c>
      <c r="J217" t="s">
        <v>7845</v>
      </c>
      <c r="K217" s="6">
        <v>79610</v>
      </c>
      <c r="L217">
        <v>11</v>
      </c>
      <c r="M217" s="15">
        <v>44093</v>
      </c>
      <c r="N217" s="15">
        <v>7269</v>
      </c>
      <c r="O217" s="1">
        <f ca="1">(TODAY()-staff[[#This Row],[Date of Join]])/365</f>
        <v>4.183561643835616</v>
      </c>
      <c r="P217" t="str" cm="1">
        <f t="array" aca="1" ref="P217" ca="1">_xlfn.SWITCH(TRUE,staff[[#This Row],[Tenure]]&lt;0.25,"1. New Joinee", staff[[#This Row],[Tenure]]&lt;1, "2. Under 1 year", staff[[#This Row],[Tenure]]&lt;2, "3. Under 2 years",TRUE,"4. 2 or more years.")</f>
        <v>4. 2 or more years.</v>
      </c>
      <c r="Q217" s="1">
        <f ca="1">(TODAY()-staff[[#This Row],[Date of Birth]])/365</f>
        <v>105.07123287671233</v>
      </c>
    </row>
    <row r="218" spans="2:17" x14ac:dyDescent="0.45">
      <c r="B218" t="s">
        <v>7020</v>
      </c>
      <c r="C218" t="s">
        <v>1310</v>
      </c>
      <c r="D218" t="s">
        <v>7852</v>
      </c>
      <c r="E218" t="s">
        <v>7821</v>
      </c>
      <c r="F218" t="s">
        <v>7817</v>
      </c>
      <c r="G218" t="s">
        <v>7824</v>
      </c>
      <c r="H218" t="s">
        <v>7833</v>
      </c>
      <c r="I218" t="s">
        <v>7827</v>
      </c>
      <c r="J218" t="s">
        <v>7845</v>
      </c>
      <c r="K218" s="6">
        <v>71770</v>
      </c>
      <c r="L218">
        <v>6</v>
      </c>
      <c r="M218" s="15">
        <v>43514</v>
      </c>
      <c r="N218" s="15">
        <v>32364</v>
      </c>
      <c r="O218" s="1">
        <f ca="1">(TODAY()-staff[[#This Row],[Date of Join]])/365</f>
        <v>5.7698630136986298</v>
      </c>
      <c r="P218" t="str" cm="1">
        <f t="array" aca="1" ref="P218" ca="1">_xlfn.SWITCH(TRUE,staff[[#This Row],[Tenure]]&lt;0.25,"1. New Joinee", staff[[#This Row],[Tenure]]&lt;1, "2. Under 1 year", staff[[#This Row],[Tenure]]&lt;2, "3. Under 2 years",TRUE,"4. 2 or more years.")</f>
        <v>4. 2 or more years.</v>
      </c>
      <c r="Q218" s="1">
        <f ca="1">(TODAY()-staff[[#This Row],[Date of Birth]])/365</f>
        <v>36.317808219178083</v>
      </c>
    </row>
    <row r="219" spans="2:17" x14ac:dyDescent="0.45">
      <c r="B219" t="s">
        <v>7021</v>
      </c>
      <c r="C219" t="s">
        <v>1782</v>
      </c>
      <c r="D219" t="s">
        <v>7852</v>
      </c>
      <c r="E219" t="s">
        <v>7821</v>
      </c>
      <c r="F219" t="s">
        <v>7817</v>
      </c>
      <c r="G219" t="s">
        <v>7824</v>
      </c>
      <c r="H219" t="s">
        <v>52</v>
      </c>
      <c r="I219" t="s">
        <v>7826</v>
      </c>
      <c r="J219" t="s">
        <v>7848</v>
      </c>
      <c r="K219" s="6">
        <v>83070</v>
      </c>
      <c r="L219">
        <v>8</v>
      </c>
      <c r="M219" s="15">
        <v>45105</v>
      </c>
      <c r="N219" s="15">
        <v>28374</v>
      </c>
      <c r="O219" s="1">
        <f ca="1">(TODAY()-staff[[#This Row],[Date of Join]])/365</f>
        <v>1.4109589041095891</v>
      </c>
      <c r="P219" t="str" cm="1">
        <f t="array" aca="1" ref="P219" ca="1">_xlfn.SWITCH(TRUE,staff[[#This Row],[Tenure]]&lt;0.25,"1. New Joinee", staff[[#This Row],[Tenure]]&lt;1, "2. Under 1 year", staff[[#This Row],[Tenure]]&lt;2, "3. Under 2 years",TRUE,"4. 2 or more years.")</f>
        <v>3. Under 2 years</v>
      </c>
      <c r="Q219" s="1">
        <f ca="1">(TODAY()-staff[[#This Row],[Date of Birth]])/365</f>
        <v>47.249315068493154</v>
      </c>
    </row>
    <row r="220" spans="2:17" x14ac:dyDescent="0.45">
      <c r="B220" t="s">
        <v>7022</v>
      </c>
      <c r="C220" t="s">
        <v>1783</v>
      </c>
      <c r="D220" t="s">
        <v>7852</v>
      </c>
      <c r="E220" t="s">
        <v>7821</v>
      </c>
      <c r="F220" t="s">
        <v>7817</v>
      </c>
      <c r="G220" t="s">
        <v>7824</v>
      </c>
      <c r="H220" t="s">
        <v>52</v>
      </c>
      <c r="I220" t="s">
        <v>7831</v>
      </c>
      <c r="J220" t="s">
        <v>7845</v>
      </c>
      <c r="K220" s="6">
        <v>69195</v>
      </c>
      <c r="L220">
        <v>14</v>
      </c>
      <c r="M220" s="15">
        <v>43578</v>
      </c>
      <c r="N220" s="15">
        <v>21731</v>
      </c>
      <c r="O220" s="1">
        <f ca="1">(TODAY()-staff[[#This Row],[Date of Join]])/365</f>
        <v>5.5945205479452058</v>
      </c>
      <c r="P220" t="str" cm="1">
        <f t="array" aca="1" ref="P220" ca="1">_xlfn.SWITCH(TRUE,staff[[#This Row],[Tenure]]&lt;0.25,"1. New Joinee", staff[[#This Row],[Tenure]]&lt;1, "2. Under 1 year", staff[[#This Row],[Tenure]]&lt;2, "3. Under 2 years",TRUE,"4. 2 or more years.")</f>
        <v>4. 2 or more years.</v>
      </c>
      <c r="Q220" s="1">
        <f ca="1">(TODAY()-staff[[#This Row],[Date of Birth]])/365</f>
        <v>65.449315068493149</v>
      </c>
    </row>
    <row r="221" spans="2:17" x14ac:dyDescent="0.45">
      <c r="B221" t="s">
        <v>7023</v>
      </c>
      <c r="C221" t="s">
        <v>1784</v>
      </c>
      <c r="D221" t="s">
        <v>9</v>
      </c>
      <c r="E221" t="s">
        <v>7821</v>
      </c>
      <c r="F221" t="s">
        <v>7817</v>
      </c>
      <c r="G221" t="s">
        <v>7824</v>
      </c>
      <c r="H221" t="s">
        <v>7833</v>
      </c>
      <c r="I221" t="s">
        <v>7830</v>
      </c>
      <c r="J221" t="s">
        <v>7845</v>
      </c>
      <c r="K221" s="6">
        <v>78815</v>
      </c>
      <c r="L221">
        <v>15</v>
      </c>
      <c r="M221" s="15">
        <v>43712</v>
      </c>
      <c r="N221" s="15">
        <v>23443</v>
      </c>
      <c r="O221" s="1">
        <f ca="1">(TODAY()-staff[[#This Row],[Date of Join]])/365</f>
        <v>5.2273972602739729</v>
      </c>
      <c r="P221" t="str" cm="1">
        <f t="array" aca="1" ref="P221" ca="1">_xlfn.SWITCH(TRUE,staff[[#This Row],[Tenure]]&lt;0.25,"1. New Joinee", staff[[#This Row],[Tenure]]&lt;1, "2. Under 1 year", staff[[#This Row],[Tenure]]&lt;2, "3. Under 2 years",TRUE,"4. 2 or more years.")</f>
        <v>4. 2 or more years.</v>
      </c>
      <c r="Q221" s="1">
        <f ca="1">(TODAY()-staff[[#This Row],[Date of Birth]])/365</f>
        <v>60.758904109589039</v>
      </c>
    </row>
    <row r="222" spans="2:17" x14ac:dyDescent="0.45">
      <c r="B222" t="s">
        <v>7024</v>
      </c>
      <c r="C222" t="s">
        <v>1785</v>
      </c>
      <c r="D222" t="s">
        <v>7852</v>
      </c>
      <c r="E222" t="s">
        <v>7821</v>
      </c>
      <c r="F222" t="s">
        <v>7817</v>
      </c>
      <c r="G222" t="s">
        <v>7824</v>
      </c>
      <c r="H222" t="s">
        <v>52</v>
      </c>
      <c r="I222" t="s">
        <v>7830</v>
      </c>
      <c r="J222" t="s">
        <v>7847</v>
      </c>
      <c r="K222" s="6">
        <v>63425</v>
      </c>
      <c r="L222">
        <v>17</v>
      </c>
      <c r="M222" s="15">
        <v>45333</v>
      </c>
      <c r="N222" s="15">
        <v>26037</v>
      </c>
      <c r="O222" s="1">
        <f ca="1">(TODAY()-staff[[#This Row],[Date of Join]])/365</f>
        <v>0.78630136986301369</v>
      </c>
      <c r="P222" t="str" cm="1">
        <f t="array" aca="1" ref="P222" ca="1">_xlfn.SWITCH(TRUE,staff[[#This Row],[Tenure]]&lt;0.25,"1. New Joinee", staff[[#This Row],[Tenure]]&lt;1, "2. Under 1 year", staff[[#This Row],[Tenure]]&lt;2, "3. Under 2 years",TRUE,"4. 2 or more years.")</f>
        <v>2. Under 1 year</v>
      </c>
      <c r="Q222" s="1">
        <f ca="1">(TODAY()-staff[[#This Row],[Date of Birth]])/365</f>
        <v>53.652054794520545</v>
      </c>
    </row>
    <row r="223" spans="2:17" x14ac:dyDescent="0.45">
      <c r="B223" t="s">
        <v>7025</v>
      </c>
      <c r="C223" t="s">
        <v>151</v>
      </c>
      <c r="D223" t="s">
        <v>9</v>
      </c>
      <c r="E223" t="s">
        <v>7821</v>
      </c>
      <c r="F223" t="s">
        <v>7817</v>
      </c>
      <c r="G223" t="s">
        <v>7824</v>
      </c>
      <c r="H223" t="s">
        <v>7835</v>
      </c>
      <c r="I223" t="s">
        <v>7830</v>
      </c>
      <c r="J223" t="s">
        <v>7846</v>
      </c>
      <c r="K223" s="6">
        <v>74410</v>
      </c>
      <c r="L223">
        <v>23</v>
      </c>
      <c r="M223" s="15">
        <v>44240</v>
      </c>
      <c r="N223" s="15">
        <v>29111</v>
      </c>
      <c r="O223" s="1">
        <f ca="1">(TODAY()-staff[[#This Row],[Date of Join]])/365</f>
        <v>3.7808219178082192</v>
      </c>
      <c r="P223" t="str" cm="1">
        <f t="array" aca="1" ref="P223" ca="1">_xlfn.SWITCH(TRUE,staff[[#This Row],[Tenure]]&lt;0.25,"1. New Joinee", staff[[#This Row],[Tenure]]&lt;1, "2. Under 1 year", staff[[#This Row],[Tenure]]&lt;2, "3. Under 2 years",TRUE,"4. 2 or more years.")</f>
        <v>4. 2 or more years.</v>
      </c>
      <c r="Q223" s="1">
        <f ca="1">(TODAY()-staff[[#This Row],[Date of Birth]])/365</f>
        <v>45.230136986301368</v>
      </c>
    </row>
    <row r="224" spans="2:17" x14ac:dyDescent="0.45">
      <c r="B224" t="s">
        <v>7026</v>
      </c>
      <c r="C224" t="s">
        <v>1786</v>
      </c>
      <c r="D224" t="s">
        <v>9</v>
      </c>
      <c r="E224" t="s">
        <v>7821</v>
      </c>
      <c r="F224" t="s">
        <v>7817</v>
      </c>
      <c r="G224" t="s">
        <v>7824</v>
      </c>
      <c r="H224" t="s">
        <v>52</v>
      </c>
      <c r="I224" t="s">
        <v>7829</v>
      </c>
      <c r="J224" t="s">
        <v>7847</v>
      </c>
      <c r="K224" s="6">
        <v>83805</v>
      </c>
      <c r="L224">
        <v>18</v>
      </c>
      <c r="M224" s="15">
        <v>45544</v>
      </c>
      <c r="N224" s="15">
        <v>25402</v>
      </c>
      <c r="O224" s="1">
        <f ca="1">(TODAY()-staff[[#This Row],[Date of Join]])/365</f>
        <v>0.20821917808219179</v>
      </c>
      <c r="P224" t="str" cm="1">
        <f t="array" aca="1" ref="P224" ca="1">_xlfn.SWITCH(TRUE,staff[[#This Row],[Tenure]]&lt;0.25,"1. New Joinee", staff[[#This Row],[Tenure]]&lt;1, "2. Under 1 year", staff[[#This Row],[Tenure]]&lt;2, "3. Under 2 years",TRUE,"4. 2 or more years.")</f>
        <v>1. New Joinee</v>
      </c>
      <c r="Q224" s="1">
        <f ca="1">(TODAY()-staff[[#This Row],[Date of Birth]])/365</f>
        <v>55.391780821917806</v>
      </c>
    </row>
    <row r="225" spans="2:17" x14ac:dyDescent="0.45">
      <c r="B225" t="s">
        <v>7027</v>
      </c>
      <c r="C225" t="s">
        <v>1787</v>
      </c>
      <c r="D225" t="s">
        <v>9</v>
      </c>
      <c r="E225" t="s">
        <v>7821</v>
      </c>
      <c r="F225" t="s">
        <v>7817</v>
      </c>
      <c r="G225" t="s">
        <v>7824</v>
      </c>
      <c r="H225" t="s">
        <v>7833</v>
      </c>
      <c r="I225" t="s">
        <v>7831</v>
      </c>
      <c r="J225" t="s">
        <v>7846</v>
      </c>
      <c r="K225" s="6">
        <v>56920</v>
      </c>
      <c r="L225">
        <v>9</v>
      </c>
      <c r="M225" s="15">
        <v>44872</v>
      </c>
      <c r="N225" s="15">
        <v>27462</v>
      </c>
      <c r="O225" s="1">
        <f ca="1">(TODAY()-staff[[#This Row],[Date of Join]])/365</f>
        <v>2.0493150684931507</v>
      </c>
      <c r="P225" t="str" cm="1">
        <f t="array" aca="1" ref="P225" ca="1">_xlfn.SWITCH(TRUE,staff[[#This Row],[Tenure]]&lt;0.25,"1. New Joinee", staff[[#This Row],[Tenure]]&lt;1, "2. Under 1 year", staff[[#This Row],[Tenure]]&lt;2, "3. Under 2 years",TRUE,"4. 2 or more years.")</f>
        <v>4. 2 or more years.</v>
      </c>
      <c r="Q225" s="1">
        <f ca="1">(TODAY()-staff[[#This Row],[Date of Birth]])/365</f>
        <v>49.747945205479454</v>
      </c>
    </row>
    <row r="226" spans="2:17" x14ac:dyDescent="0.45">
      <c r="B226" t="s">
        <v>7028</v>
      </c>
      <c r="C226" t="s">
        <v>318</v>
      </c>
      <c r="D226" t="s">
        <v>9</v>
      </c>
      <c r="E226" t="s">
        <v>7821</v>
      </c>
      <c r="F226" t="s">
        <v>7817</v>
      </c>
      <c r="G226" t="s">
        <v>7824</v>
      </c>
      <c r="H226" t="s">
        <v>7834</v>
      </c>
      <c r="I226" t="s">
        <v>7830</v>
      </c>
      <c r="J226" t="s">
        <v>7847</v>
      </c>
      <c r="K226" s="6">
        <v>87400</v>
      </c>
      <c r="L226">
        <v>14</v>
      </c>
      <c r="M226" s="15">
        <v>45561</v>
      </c>
      <c r="N226" s="15">
        <v>29326</v>
      </c>
      <c r="O226" s="1">
        <f ca="1">(TODAY()-staff[[#This Row],[Date of Join]])/365</f>
        <v>0.16164383561643836</v>
      </c>
      <c r="P226" t="str" cm="1">
        <f t="array" aca="1" ref="P226" ca="1">_xlfn.SWITCH(TRUE,staff[[#This Row],[Tenure]]&lt;0.25,"1. New Joinee", staff[[#This Row],[Tenure]]&lt;1, "2. Under 1 year", staff[[#This Row],[Tenure]]&lt;2, "3. Under 2 years",TRUE,"4. 2 or more years.")</f>
        <v>1. New Joinee</v>
      </c>
      <c r="Q226" s="1">
        <f ca="1">(TODAY()-staff[[#This Row],[Date of Birth]])/365</f>
        <v>44.641095890410959</v>
      </c>
    </row>
    <row r="227" spans="2:17" x14ac:dyDescent="0.45">
      <c r="B227" t="s">
        <v>7029</v>
      </c>
      <c r="C227" t="s">
        <v>1788</v>
      </c>
      <c r="D227" t="s">
        <v>9</v>
      </c>
      <c r="E227" t="s">
        <v>7821</v>
      </c>
      <c r="F227" t="s">
        <v>7817</v>
      </c>
      <c r="G227" t="s">
        <v>7824</v>
      </c>
      <c r="H227" t="s">
        <v>7835</v>
      </c>
      <c r="I227" t="s">
        <v>7830</v>
      </c>
      <c r="J227" t="s">
        <v>7846</v>
      </c>
      <c r="K227" s="6">
        <v>97565</v>
      </c>
      <c r="L227">
        <v>10</v>
      </c>
      <c r="M227" s="15">
        <v>44232</v>
      </c>
      <c r="N227" s="15">
        <v>29354</v>
      </c>
      <c r="O227" s="1">
        <f ca="1">(TODAY()-staff[[#This Row],[Date of Join]])/365</f>
        <v>3.8027397260273972</v>
      </c>
      <c r="P227" t="str" cm="1">
        <f t="array" aca="1" ref="P227" ca="1">_xlfn.SWITCH(TRUE,staff[[#This Row],[Tenure]]&lt;0.25,"1. New Joinee", staff[[#This Row],[Tenure]]&lt;1, "2. Under 1 year", staff[[#This Row],[Tenure]]&lt;2, "3. Under 2 years",TRUE,"4. 2 or more years.")</f>
        <v>4. 2 or more years.</v>
      </c>
      <c r="Q227" s="1">
        <f ca="1">(TODAY()-staff[[#This Row],[Date of Birth]])/365</f>
        <v>44.564383561643837</v>
      </c>
    </row>
    <row r="228" spans="2:17" x14ac:dyDescent="0.45">
      <c r="B228" t="s">
        <v>7030</v>
      </c>
      <c r="C228" t="s">
        <v>1404</v>
      </c>
      <c r="D228" t="s">
        <v>7852</v>
      </c>
      <c r="E228" t="s">
        <v>7821</v>
      </c>
      <c r="F228" t="s">
        <v>7817</v>
      </c>
      <c r="G228" t="s">
        <v>7824</v>
      </c>
      <c r="H228" t="s">
        <v>7836</v>
      </c>
      <c r="I228" t="s">
        <v>7825</v>
      </c>
      <c r="J228" t="s">
        <v>7845</v>
      </c>
      <c r="K228" s="6">
        <v>64860</v>
      </c>
      <c r="L228">
        <v>18</v>
      </c>
      <c r="M228" s="15">
        <v>43435</v>
      </c>
      <c r="N228" s="15">
        <v>31370</v>
      </c>
      <c r="O228" s="1">
        <f ca="1">(TODAY()-staff[[#This Row],[Date of Join]])/365</f>
        <v>5.9863013698630141</v>
      </c>
      <c r="P228" t="str" cm="1">
        <f t="array" aca="1" ref="P228" ca="1">_xlfn.SWITCH(TRUE,staff[[#This Row],[Tenure]]&lt;0.25,"1. New Joinee", staff[[#This Row],[Tenure]]&lt;1, "2. Under 1 year", staff[[#This Row],[Tenure]]&lt;2, "3. Under 2 years",TRUE,"4. 2 or more years.")</f>
        <v>4. 2 or more years.</v>
      </c>
      <c r="Q228" s="1">
        <f ca="1">(TODAY()-staff[[#This Row],[Date of Birth]])/365</f>
        <v>39.041095890410958</v>
      </c>
    </row>
    <row r="229" spans="2:17" x14ac:dyDescent="0.45">
      <c r="B229" t="s">
        <v>7031</v>
      </c>
      <c r="C229" t="s">
        <v>987</v>
      </c>
      <c r="D229" t="s">
        <v>7852</v>
      </c>
      <c r="E229" t="s">
        <v>7821</v>
      </c>
      <c r="F229" t="s">
        <v>7817</v>
      </c>
      <c r="G229" t="s">
        <v>7824</v>
      </c>
      <c r="H229" t="s">
        <v>7832</v>
      </c>
      <c r="I229" t="s">
        <v>7831</v>
      </c>
      <c r="J229" t="s">
        <v>7845</v>
      </c>
      <c r="K229" s="6">
        <v>50305</v>
      </c>
      <c r="L229">
        <v>8</v>
      </c>
      <c r="M229" s="15">
        <v>43363</v>
      </c>
      <c r="N229" s="15">
        <v>29914</v>
      </c>
      <c r="O229" s="1">
        <f ca="1">(TODAY()-staff[[#This Row],[Date of Join]])/365</f>
        <v>6.183561643835616</v>
      </c>
      <c r="P229" t="str" cm="1">
        <f t="array" aca="1" ref="P229" ca="1">_xlfn.SWITCH(TRUE,staff[[#This Row],[Tenure]]&lt;0.25,"1. New Joinee", staff[[#This Row],[Tenure]]&lt;1, "2. Under 1 year", staff[[#This Row],[Tenure]]&lt;2, "3. Under 2 years",TRUE,"4. 2 or more years.")</f>
        <v>4. 2 or more years.</v>
      </c>
      <c r="Q229" s="1">
        <f ca="1">(TODAY()-staff[[#This Row],[Date of Birth]])/365</f>
        <v>43.030136986301372</v>
      </c>
    </row>
    <row r="230" spans="2:17" x14ac:dyDescent="0.45">
      <c r="B230" t="s">
        <v>7032</v>
      </c>
      <c r="C230" t="s">
        <v>1789</v>
      </c>
      <c r="D230" t="s">
        <v>9</v>
      </c>
      <c r="E230" t="s">
        <v>7821</v>
      </c>
      <c r="F230" t="s">
        <v>7817</v>
      </c>
      <c r="G230" t="s">
        <v>7824</v>
      </c>
      <c r="H230" t="s">
        <v>7837</v>
      </c>
      <c r="I230" t="s">
        <v>7829</v>
      </c>
      <c r="J230" t="s">
        <v>7845</v>
      </c>
      <c r="K230" s="6">
        <v>102665</v>
      </c>
      <c r="L230">
        <v>12</v>
      </c>
      <c r="M230" s="15">
        <v>43884</v>
      </c>
      <c r="N230" s="15">
        <v>30059</v>
      </c>
      <c r="O230" s="1">
        <f ca="1">(TODAY()-staff[[#This Row],[Date of Join]])/365</f>
        <v>4.7561643835616438</v>
      </c>
      <c r="P230" t="str" cm="1">
        <f t="array" aca="1" ref="P230" ca="1">_xlfn.SWITCH(TRUE,staff[[#This Row],[Tenure]]&lt;0.25,"1. New Joinee", staff[[#This Row],[Tenure]]&lt;1, "2. Under 1 year", staff[[#This Row],[Tenure]]&lt;2, "3. Under 2 years",TRUE,"4. 2 or more years.")</f>
        <v>4. 2 or more years.</v>
      </c>
      <c r="Q230" s="1">
        <f ca="1">(TODAY()-staff[[#This Row],[Date of Birth]])/365</f>
        <v>42.632876712328766</v>
      </c>
    </row>
    <row r="231" spans="2:17" x14ac:dyDescent="0.45">
      <c r="B231" t="s">
        <v>7033</v>
      </c>
      <c r="C231" t="s">
        <v>1790</v>
      </c>
      <c r="D231" t="s">
        <v>9</v>
      </c>
      <c r="E231" t="s">
        <v>7821</v>
      </c>
      <c r="F231" t="s">
        <v>7817</v>
      </c>
      <c r="G231" t="s">
        <v>7824</v>
      </c>
      <c r="H231" t="s">
        <v>7837</v>
      </c>
      <c r="I231" t="s">
        <v>7827</v>
      </c>
      <c r="J231" t="s">
        <v>7845</v>
      </c>
      <c r="K231" s="6">
        <v>97480</v>
      </c>
      <c r="L231">
        <v>18</v>
      </c>
      <c r="M231" s="15">
        <v>43508</v>
      </c>
      <c r="N231" s="15">
        <v>31712</v>
      </c>
      <c r="O231" s="1">
        <f ca="1">(TODAY()-staff[[#This Row],[Date of Join]])/365</f>
        <v>5.7863013698630139</v>
      </c>
      <c r="P231" t="str" cm="1">
        <f t="array" aca="1" ref="P231" ca="1">_xlfn.SWITCH(TRUE,staff[[#This Row],[Tenure]]&lt;0.25,"1. New Joinee", staff[[#This Row],[Tenure]]&lt;1, "2. Under 1 year", staff[[#This Row],[Tenure]]&lt;2, "3. Under 2 years",TRUE,"4. 2 or more years.")</f>
        <v>4. 2 or more years.</v>
      </c>
      <c r="Q231" s="1">
        <f ca="1">(TODAY()-staff[[#This Row],[Date of Birth]])/365</f>
        <v>38.104109589041094</v>
      </c>
    </row>
    <row r="232" spans="2:17" x14ac:dyDescent="0.45">
      <c r="B232" t="s">
        <v>7034</v>
      </c>
      <c r="C232" t="s">
        <v>877</v>
      </c>
      <c r="D232" t="s">
        <v>9</v>
      </c>
      <c r="E232" t="s">
        <v>7821</v>
      </c>
      <c r="F232" t="s">
        <v>7817</v>
      </c>
      <c r="G232" t="s">
        <v>7824</v>
      </c>
      <c r="H232" t="s">
        <v>7837</v>
      </c>
      <c r="I232" t="s">
        <v>7828</v>
      </c>
      <c r="J232" t="s">
        <v>7846</v>
      </c>
      <c r="K232" s="6">
        <v>81700</v>
      </c>
      <c r="L232">
        <v>12</v>
      </c>
      <c r="M232" s="15">
        <v>44588</v>
      </c>
      <c r="N232" s="15">
        <v>25799</v>
      </c>
      <c r="O232" s="1">
        <f ca="1">(TODAY()-staff[[#This Row],[Date of Join]])/365</f>
        <v>2.8273972602739725</v>
      </c>
      <c r="P232" t="str" cm="1">
        <f t="array" aca="1" ref="P232" ca="1">_xlfn.SWITCH(TRUE,staff[[#This Row],[Tenure]]&lt;0.25,"1. New Joinee", staff[[#This Row],[Tenure]]&lt;1, "2. Under 1 year", staff[[#This Row],[Tenure]]&lt;2, "3. Under 2 years",TRUE,"4. 2 or more years.")</f>
        <v>4. 2 or more years.</v>
      </c>
      <c r="Q232" s="1">
        <f ca="1">(TODAY()-staff[[#This Row],[Date of Birth]])/365</f>
        <v>54.304109589041097</v>
      </c>
    </row>
    <row r="233" spans="2:17" x14ac:dyDescent="0.45">
      <c r="B233" t="s">
        <v>7035</v>
      </c>
      <c r="C233" t="s">
        <v>1791</v>
      </c>
      <c r="D233" t="s">
        <v>7852</v>
      </c>
      <c r="E233" t="s">
        <v>7821</v>
      </c>
      <c r="F233" t="s">
        <v>7817</v>
      </c>
      <c r="G233" t="s">
        <v>7824</v>
      </c>
      <c r="H233" t="s">
        <v>7834</v>
      </c>
      <c r="I233" t="s">
        <v>7826</v>
      </c>
      <c r="J233" t="s">
        <v>7846</v>
      </c>
      <c r="K233" s="6">
        <v>48230</v>
      </c>
      <c r="L233">
        <v>21</v>
      </c>
      <c r="M233" s="15">
        <v>44691</v>
      </c>
      <c r="N233" s="15">
        <v>25681</v>
      </c>
      <c r="O233" s="1">
        <f ca="1">(TODAY()-staff[[#This Row],[Date of Join]])/365</f>
        <v>2.5452054794520547</v>
      </c>
      <c r="P233" t="str" cm="1">
        <f t="array" aca="1" ref="P233" ca="1">_xlfn.SWITCH(TRUE,staff[[#This Row],[Tenure]]&lt;0.25,"1. New Joinee", staff[[#This Row],[Tenure]]&lt;1, "2. Under 1 year", staff[[#This Row],[Tenure]]&lt;2, "3. Under 2 years",TRUE,"4. 2 or more years.")</f>
        <v>4. 2 or more years.</v>
      </c>
      <c r="Q233" s="1">
        <f ca="1">(TODAY()-staff[[#This Row],[Date of Birth]])/365</f>
        <v>54.627397260273973</v>
      </c>
    </row>
    <row r="234" spans="2:17" x14ac:dyDescent="0.45">
      <c r="B234" t="s">
        <v>7036</v>
      </c>
      <c r="C234" t="s">
        <v>1792</v>
      </c>
      <c r="D234" t="s">
        <v>7852</v>
      </c>
      <c r="E234" t="s">
        <v>7821</v>
      </c>
      <c r="F234" t="s">
        <v>7817</v>
      </c>
      <c r="G234" t="s">
        <v>7824</v>
      </c>
      <c r="H234" t="s">
        <v>52</v>
      </c>
      <c r="I234" t="s">
        <v>7830</v>
      </c>
      <c r="J234" t="s">
        <v>7846</v>
      </c>
      <c r="K234" s="6">
        <v>57705</v>
      </c>
      <c r="L234">
        <v>20</v>
      </c>
      <c r="M234" s="15">
        <v>44431</v>
      </c>
      <c r="N234" s="15">
        <v>7251</v>
      </c>
      <c r="O234" s="1">
        <f ca="1">(TODAY()-staff[[#This Row],[Date of Join]])/365</f>
        <v>3.2575342465753425</v>
      </c>
      <c r="P234" t="str" cm="1">
        <f t="array" aca="1" ref="P234" ca="1">_xlfn.SWITCH(TRUE,staff[[#This Row],[Tenure]]&lt;0.25,"1. New Joinee", staff[[#This Row],[Tenure]]&lt;1, "2. Under 1 year", staff[[#This Row],[Tenure]]&lt;2, "3. Under 2 years",TRUE,"4. 2 or more years.")</f>
        <v>4. 2 or more years.</v>
      </c>
      <c r="Q234" s="1">
        <f ca="1">(TODAY()-staff[[#This Row],[Date of Birth]])/365</f>
        <v>105.12054794520547</v>
      </c>
    </row>
    <row r="235" spans="2:17" x14ac:dyDescent="0.45">
      <c r="B235" t="s">
        <v>7037</v>
      </c>
      <c r="C235" t="s">
        <v>357</v>
      </c>
      <c r="D235" t="s">
        <v>9</v>
      </c>
      <c r="E235" t="s">
        <v>13</v>
      </c>
      <c r="F235" t="s">
        <v>7817</v>
      </c>
      <c r="G235" t="s">
        <v>7824</v>
      </c>
      <c r="H235" t="s">
        <v>7835</v>
      </c>
      <c r="I235" t="s">
        <v>7825</v>
      </c>
      <c r="J235" t="s">
        <v>7848</v>
      </c>
      <c r="K235" s="6">
        <v>77940</v>
      </c>
      <c r="L235">
        <v>16</v>
      </c>
      <c r="M235" s="15">
        <v>45025</v>
      </c>
      <c r="N235" s="15">
        <v>22056</v>
      </c>
      <c r="O235" s="1">
        <f ca="1">(TODAY()-staff[[#This Row],[Date of Join]])/365</f>
        <v>1.6301369863013699</v>
      </c>
      <c r="P235" t="str" cm="1">
        <f t="array" aca="1" ref="P235" ca="1">_xlfn.SWITCH(TRUE,staff[[#This Row],[Tenure]]&lt;0.25,"1. New Joinee", staff[[#This Row],[Tenure]]&lt;1, "2. Under 1 year", staff[[#This Row],[Tenure]]&lt;2, "3. Under 2 years",TRUE,"4. 2 or more years.")</f>
        <v>3. Under 2 years</v>
      </c>
      <c r="Q235" s="1">
        <f ca="1">(TODAY()-staff[[#This Row],[Date of Birth]])/365</f>
        <v>64.558904109589037</v>
      </c>
    </row>
    <row r="236" spans="2:17" x14ac:dyDescent="0.45">
      <c r="B236" t="s">
        <v>7038</v>
      </c>
      <c r="C236" t="s">
        <v>1793</v>
      </c>
      <c r="D236" t="s">
        <v>7852</v>
      </c>
      <c r="E236" t="s">
        <v>13</v>
      </c>
      <c r="F236" t="s">
        <v>7817</v>
      </c>
      <c r="G236" t="s">
        <v>7824</v>
      </c>
      <c r="H236" t="s">
        <v>7834</v>
      </c>
      <c r="I236" t="s">
        <v>7830</v>
      </c>
      <c r="J236" t="s">
        <v>7845</v>
      </c>
      <c r="K236" s="6">
        <v>59545</v>
      </c>
      <c r="L236">
        <v>18</v>
      </c>
      <c r="M236" s="15">
        <v>43812</v>
      </c>
      <c r="N236" s="15">
        <v>21053</v>
      </c>
      <c r="O236" s="1">
        <f ca="1">(TODAY()-staff[[#This Row],[Date of Join]])/365</f>
        <v>4.9534246575342467</v>
      </c>
      <c r="P236" t="str" cm="1">
        <f t="array" aca="1" ref="P236" ca="1">_xlfn.SWITCH(TRUE,staff[[#This Row],[Tenure]]&lt;0.25,"1. New Joinee", staff[[#This Row],[Tenure]]&lt;1, "2. Under 1 year", staff[[#This Row],[Tenure]]&lt;2, "3. Under 2 years",TRUE,"4. 2 or more years.")</f>
        <v>4. 2 or more years.</v>
      </c>
      <c r="Q236" s="1">
        <f ca="1">(TODAY()-staff[[#This Row],[Date of Birth]])/365</f>
        <v>67.30684931506849</v>
      </c>
    </row>
    <row r="237" spans="2:17" x14ac:dyDescent="0.45">
      <c r="B237" t="s">
        <v>7039</v>
      </c>
      <c r="C237" t="s">
        <v>604</v>
      </c>
      <c r="D237" t="s">
        <v>7852</v>
      </c>
      <c r="E237" t="s">
        <v>7821</v>
      </c>
      <c r="F237" t="s">
        <v>7817</v>
      </c>
      <c r="G237" t="s">
        <v>7824</v>
      </c>
      <c r="H237" t="s">
        <v>7835</v>
      </c>
      <c r="I237" t="s">
        <v>7831</v>
      </c>
      <c r="J237" t="s">
        <v>7848</v>
      </c>
      <c r="K237" s="6">
        <v>67060</v>
      </c>
      <c r="L237">
        <v>12</v>
      </c>
      <c r="M237" s="15">
        <v>45091</v>
      </c>
      <c r="N237" s="15">
        <v>33202</v>
      </c>
      <c r="O237" s="1">
        <f ca="1">(TODAY()-staff[[#This Row],[Date of Join]])/365</f>
        <v>1.4493150684931506</v>
      </c>
      <c r="P237" t="str" cm="1">
        <f t="array" aca="1" ref="P237" ca="1">_xlfn.SWITCH(TRUE,staff[[#This Row],[Tenure]]&lt;0.25,"1. New Joinee", staff[[#This Row],[Tenure]]&lt;1, "2. Under 1 year", staff[[#This Row],[Tenure]]&lt;2, "3. Under 2 years",TRUE,"4. 2 or more years.")</f>
        <v>3. Under 2 years</v>
      </c>
      <c r="Q237" s="1">
        <f ca="1">(TODAY()-staff[[#This Row],[Date of Birth]])/365</f>
        <v>34.021917808219179</v>
      </c>
    </row>
    <row r="238" spans="2:17" x14ac:dyDescent="0.45">
      <c r="B238" t="s">
        <v>7040</v>
      </c>
      <c r="C238" t="s">
        <v>1626</v>
      </c>
      <c r="D238" t="s">
        <v>9</v>
      </c>
      <c r="E238" t="s">
        <v>7821</v>
      </c>
      <c r="F238" t="s">
        <v>7817</v>
      </c>
      <c r="G238" t="s">
        <v>7824</v>
      </c>
      <c r="H238" t="s">
        <v>7834</v>
      </c>
      <c r="I238" t="s">
        <v>7825</v>
      </c>
      <c r="J238" t="s">
        <v>7847</v>
      </c>
      <c r="K238" s="6">
        <v>83170</v>
      </c>
      <c r="L238">
        <v>19</v>
      </c>
      <c r="M238" s="15">
        <v>45271</v>
      </c>
      <c r="N238" s="15">
        <v>32563</v>
      </c>
      <c r="O238" s="1">
        <f ca="1">(TODAY()-staff[[#This Row],[Date of Join]])/365</f>
        <v>0.95616438356164379</v>
      </c>
      <c r="P238" t="str" cm="1">
        <f t="array" aca="1" ref="P238" ca="1">_xlfn.SWITCH(TRUE,staff[[#This Row],[Tenure]]&lt;0.25,"1. New Joinee", staff[[#This Row],[Tenure]]&lt;1, "2. Under 1 year", staff[[#This Row],[Tenure]]&lt;2, "3. Under 2 years",TRUE,"4. 2 or more years.")</f>
        <v>2. Under 1 year</v>
      </c>
      <c r="Q238" s="1">
        <f ca="1">(TODAY()-staff[[#This Row],[Date of Birth]])/365</f>
        <v>35.772602739726025</v>
      </c>
    </row>
    <row r="239" spans="2:17" x14ac:dyDescent="0.45">
      <c r="B239" t="s">
        <v>7041</v>
      </c>
      <c r="C239" t="s">
        <v>1794</v>
      </c>
      <c r="D239" t="s">
        <v>7852</v>
      </c>
      <c r="E239" t="s">
        <v>77</v>
      </c>
      <c r="F239" t="s">
        <v>7817</v>
      </c>
      <c r="G239" t="s">
        <v>7824</v>
      </c>
      <c r="H239" t="s">
        <v>7836</v>
      </c>
      <c r="I239" t="s">
        <v>7830</v>
      </c>
      <c r="J239" t="s">
        <v>7845</v>
      </c>
      <c r="K239" s="6">
        <v>86950</v>
      </c>
      <c r="L239">
        <v>7</v>
      </c>
      <c r="M239" s="15">
        <v>43876</v>
      </c>
      <c r="N239" s="15">
        <v>35377</v>
      </c>
      <c r="O239" s="1">
        <f ca="1">(TODAY()-staff[[#This Row],[Date of Join]])/365</f>
        <v>4.7780821917808218</v>
      </c>
      <c r="P239" t="str" cm="1">
        <f t="array" aca="1" ref="P239" ca="1">_xlfn.SWITCH(TRUE,staff[[#This Row],[Tenure]]&lt;0.25,"1. New Joinee", staff[[#This Row],[Tenure]]&lt;1, "2. Under 1 year", staff[[#This Row],[Tenure]]&lt;2, "3. Under 2 years",TRUE,"4. 2 or more years.")</f>
        <v>4. 2 or more years.</v>
      </c>
      <c r="Q239" s="1">
        <f ca="1">(TODAY()-staff[[#This Row],[Date of Birth]])/365</f>
        <v>28.063013698630137</v>
      </c>
    </row>
    <row r="240" spans="2:17" x14ac:dyDescent="0.45">
      <c r="B240" t="s">
        <v>7042</v>
      </c>
      <c r="C240" t="s">
        <v>521</v>
      </c>
      <c r="D240" t="s">
        <v>9</v>
      </c>
      <c r="E240" t="s">
        <v>13</v>
      </c>
      <c r="F240" t="s">
        <v>7817</v>
      </c>
      <c r="G240" t="s">
        <v>7824</v>
      </c>
      <c r="H240" t="s">
        <v>7832</v>
      </c>
      <c r="I240" t="s">
        <v>7831</v>
      </c>
      <c r="J240" t="s">
        <v>7845</v>
      </c>
      <c r="K240" s="6">
        <v>97995</v>
      </c>
      <c r="L240">
        <v>-1</v>
      </c>
      <c r="M240" s="15">
        <v>43597</v>
      </c>
      <c r="N240" s="15">
        <v>33663</v>
      </c>
      <c r="O240" s="1">
        <f ca="1">(TODAY()-staff[[#This Row],[Date of Join]])/365</f>
        <v>5.5424657534246577</v>
      </c>
      <c r="P240" t="str" cm="1">
        <f t="array" aca="1" ref="P240" ca="1">_xlfn.SWITCH(TRUE,staff[[#This Row],[Tenure]]&lt;0.25,"1. New Joinee", staff[[#This Row],[Tenure]]&lt;1, "2. Under 1 year", staff[[#This Row],[Tenure]]&lt;2, "3. Under 2 years",TRUE,"4. 2 or more years.")</f>
        <v>4. 2 or more years.</v>
      </c>
      <c r="Q240" s="1">
        <f ca="1">(TODAY()-staff[[#This Row],[Date of Birth]])/365</f>
        <v>32.758904109589039</v>
      </c>
    </row>
    <row r="241" spans="2:17" x14ac:dyDescent="0.45">
      <c r="B241" t="s">
        <v>7043</v>
      </c>
      <c r="C241" t="s">
        <v>1795</v>
      </c>
      <c r="D241" t="s">
        <v>7852</v>
      </c>
      <c r="E241" t="s">
        <v>7821</v>
      </c>
      <c r="F241" t="s">
        <v>7817</v>
      </c>
      <c r="G241" t="s">
        <v>7824</v>
      </c>
      <c r="H241" t="s">
        <v>52</v>
      </c>
      <c r="I241" t="s">
        <v>7827</v>
      </c>
      <c r="J241" t="s">
        <v>7845</v>
      </c>
      <c r="K241" s="6">
        <v>64720</v>
      </c>
      <c r="L241">
        <v>13</v>
      </c>
      <c r="M241" s="15">
        <v>43355</v>
      </c>
      <c r="N241" s="15">
        <v>32447</v>
      </c>
      <c r="O241" s="1">
        <f ca="1">(TODAY()-staff[[#This Row],[Date of Join]])/365</f>
        <v>6.2054794520547949</v>
      </c>
      <c r="P241" t="str" cm="1">
        <f t="array" aca="1" ref="P241" ca="1">_xlfn.SWITCH(TRUE,staff[[#This Row],[Tenure]]&lt;0.25,"1. New Joinee", staff[[#This Row],[Tenure]]&lt;1, "2. Under 1 year", staff[[#This Row],[Tenure]]&lt;2, "3. Under 2 years",TRUE,"4. 2 or more years.")</f>
        <v>4. 2 or more years.</v>
      </c>
      <c r="Q241" s="1">
        <f ca="1">(TODAY()-staff[[#This Row],[Date of Birth]])/365</f>
        <v>36.090410958904108</v>
      </c>
    </row>
    <row r="242" spans="2:17" x14ac:dyDescent="0.45">
      <c r="B242" t="s">
        <v>7044</v>
      </c>
      <c r="C242" t="s">
        <v>1796</v>
      </c>
      <c r="D242" t="s">
        <v>9</v>
      </c>
      <c r="E242" t="s">
        <v>7821</v>
      </c>
      <c r="F242" t="s">
        <v>7817</v>
      </c>
      <c r="G242" t="s">
        <v>7824</v>
      </c>
      <c r="H242" t="s">
        <v>7832</v>
      </c>
      <c r="I242" t="s">
        <v>7826</v>
      </c>
      <c r="J242" t="s">
        <v>7847</v>
      </c>
      <c r="K242" s="6">
        <v>98300</v>
      </c>
      <c r="L242">
        <v>11</v>
      </c>
      <c r="M242" s="15">
        <v>45273</v>
      </c>
      <c r="N242" s="15">
        <v>22127</v>
      </c>
      <c r="O242" s="1">
        <f ca="1">(TODAY()-staff[[#This Row],[Date of Join]])/365</f>
        <v>0.9506849315068493</v>
      </c>
      <c r="P242" t="str" cm="1">
        <f t="array" aca="1" ref="P242" ca="1">_xlfn.SWITCH(TRUE,staff[[#This Row],[Tenure]]&lt;0.25,"1. New Joinee", staff[[#This Row],[Tenure]]&lt;1, "2. Under 1 year", staff[[#This Row],[Tenure]]&lt;2, "3. Under 2 years",TRUE,"4. 2 or more years.")</f>
        <v>2. Under 1 year</v>
      </c>
      <c r="Q242" s="1">
        <f ca="1">(TODAY()-staff[[#This Row],[Date of Birth]])/365</f>
        <v>64.364383561643834</v>
      </c>
    </row>
    <row r="243" spans="2:17" x14ac:dyDescent="0.45">
      <c r="B243" t="s">
        <v>7045</v>
      </c>
      <c r="C243" t="s">
        <v>1292</v>
      </c>
      <c r="D243" t="s">
        <v>7852</v>
      </c>
      <c r="E243" t="s">
        <v>7821</v>
      </c>
      <c r="F243" t="s">
        <v>7817</v>
      </c>
      <c r="G243" t="s">
        <v>7824</v>
      </c>
      <c r="H243" t="s">
        <v>7832</v>
      </c>
      <c r="I243" t="s">
        <v>7826</v>
      </c>
      <c r="J243" t="s">
        <v>7848</v>
      </c>
      <c r="K243" s="6">
        <v>74540</v>
      </c>
      <c r="L243">
        <v>21</v>
      </c>
      <c r="M243" s="15">
        <v>45121</v>
      </c>
      <c r="N243" s="15">
        <v>29038</v>
      </c>
      <c r="O243" s="1">
        <f ca="1">(TODAY()-staff[[#This Row],[Date of Join]])/365</f>
        <v>1.3671232876712329</v>
      </c>
      <c r="P243" t="str" cm="1">
        <f t="array" aca="1" ref="P243" ca="1">_xlfn.SWITCH(TRUE,staff[[#This Row],[Tenure]]&lt;0.25,"1. New Joinee", staff[[#This Row],[Tenure]]&lt;1, "2. Under 1 year", staff[[#This Row],[Tenure]]&lt;2, "3. Under 2 years",TRUE,"4. 2 or more years.")</f>
        <v>3. Under 2 years</v>
      </c>
      <c r="Q243" s="1">
        <f ca="1">(TODAY()-staff[[#This Row],[Date of Birth]])/365</f>
        <v>45.43013698630137</v>
      </c>
    </row>
    <row r="244" spans="2:17" x14ac:dyDescent="0.45">
      <c r="B244" t="s">
        <v>7046</v>
      </c>
      <c r="C244" t="s">
        <v>1797</v>
      </c>
      <c r="D244" t="s">
        <v>7852</v>
      </c>
      <c r="E244" t="s">
        <v>77</v>
      </c>
      <c r="F244" t="s">
        <v>7817</v>
      </c>
      <c r="G244" t="s">
        <v>7824</v>
      </c>
      <c r="H244" t="s">
        <v>7835</v>
      </c>
      <c r="I244" t="s">
        <v>7827</v>
      </c>
      <c r="J244" t="s">
        <v>7847</v>
      </c>
      <c r="K244" s="6">
        <v>86470</v>
      </c>
      <c r="L244">
        <v>13</v>
      </c>
      <c r="M244" s="15">
        <v>45311</v>
      </c>
      <c r="N244" s="15">
        <v>7289</v>
      </c>
      <c r="O244" s="1">
        <f ca="1">(TODAY()-staff[[#This Row],[Date of Join]])/365</f>
        <v>0.84657534246575339</v>
      </c>
      <c r="P244" t="str" cm="1">
        <f t="array" aca="1" ref="P244" ca="1">_xlfn.SWITCH(TRUE,staff[[#This Row],[Tenure]]&lt;0.25,"1. New Joinee", staff[[#This Row],[Tenure]]&lt;1, "2. Under 1 year", staff[[#This Row],[Tenure]]&lt;2, "3. Under 2 years",TRUE,"4. 2 or more years.")</f>
        <v>2. Under 1 year</v>
      </c>
      <c r="Q244" s="1">
        <f ca="1">(TODAY()-staff[[#This Row],[Date of Birth]])/365</f>
        <v>105.01643835616439</v>
      </c>
    </row>
    <row r="245" spans="2:17" x14ac:dyDescent="0.45">
      <c r="B245" t="s">
        <v>7047</v>
      </c>
      <c r="C245" t="s">
        <v>574</v>
      </c>
      <c r="D245" t="s">
        <v>9</v>
      </c>
      <c r="E245" t="s">
        <v>7821</v>
      </c>
      <c r="F245" t="s">
        <v>7817</v>
      </c>
      <c r="G245" t="s">
        <v>7824</v>
      </c>
      <c r="H245" t="s">
        <v>7833</v>
      </c>
      <c r="I245" t="s">
        <v>7828</v>
      </c>
      <c r="J245" t="s">
        <v>7845</v>
      </c>
      <c r="K245" s="6">
        <v>88695</v>
      </c>
      <c r="L245">
        <v>12</v>
      </c>
      <c r="M245" s="15">
        <v>43849</v>
      </c>
      <c r="N245" s="15">
        <v>26014</v>
      </c>
      <c r="O245" s="1">
        <f ca="1">(TODAY()-staff[[#This Row],[Date of Join]])/365</f>
        <v>4.8520547945205479</v>
      </c>
      <c r="P245" t="str" cm="1">
        <f t="array" aca="1" ref="P245" ca="1">_xlfn.SWITCH(TRUE,staff[[#This Row],[Tenure]]&lt;0.25,"1. New Joinee", staff[[#This Row],[Tenure]]&lt;1, "2. Under 1 year", staff[[#This Row],[Tenure]]&lt;2, "3. Under 2 years",TRUE,"4. 2 or more years.")</f>
        <v>4. 2 or more years.</v>
      </c>
      <c r="Q245" s="1">
        <f ca="1">(TODAY()-staff[[#This Row],[Date of Birth]])/365</f>
        <v>53.715068493150682</v>
      </c>
    </row>
    <row r="246" spans="2:17" x14ac:dyDescent="0.45">
      <c r="B246" t="s">
        <v>7048</v>
      </c>
      <c r="C246" t="s">
        <v>1798</v>
      </c>
      <c r="D246" t="s">
        <v>9</v>
      </c>
      <c r="E246" t="s">
        <v>13</v>
      </c>
      <c r="F246" t="s">
        <v>7817</v>
      </c>
      <c r="G246" t="s">
        <v>7824</v>
      </c>
      <c r="H246" t="s">
        <v>7837</v>
      </c>
      <c r="I246" t="s">
        <v>7830</v>
      </c>
      <c r="J246" t="s">
        <v>7848</v>
      </c>
      <c r="K246" s="6">
        <v>76135</v>
      </c>
      <c r="L246">
        <v>8</v>
      </c>
      <c r="M246" s="15">
        <v>45187</v>
      </c>
      <c r="N246" s="15">
        <v>31903</v>
      </c>
      <c r="O246" s="1">
        <f ca="1">(TODAY()-staff[[#This Row],[Date of Join]])/365</f>
        <v>1.1863013698630136</v>
      </c>
      <c r="P246" t="str" cm="1">
        <f t="array" aca="1" ref="P246" ca="1">_xlfn.SWITCH(TRUE,staff[[#This Row],[Tenure]]&lt;0.25,"1. New Joinee", staff[[#This Row],[Tenure]]&lt;1, "2. Under 1 year", staff[[#This Row],[Tenure]]&lt;2, "3. Under 2 years",TRUE,"4. 2 or more years.")</f>
        <v>3. Under 2 years</v>
      </c>
      <c r="Q246" s="1">
        <f ca="1">(TODAY()-staff[[#This Row],[Date of Birth]])/365</f>
        <v>37.580821917808223</v>
      </c>
    </row>
    <row r="247" spans="2:17" x14ac:dyDescent="0.45">
      <c r="B247" t="s">
        <v>7049</v>
      </c>
      <c r="C247" t="s">
        <v>1137</v>
      </c>
      <c r="D247" t="s">
        <v>9</v>
      </c>
      <c r="E247" t="s">
        <v>7821</v>
      </c>
      <c r="F247" t="s">
        <v>7817</v>
      </c>
      <c r="G247" t="s">
        <v>7824</v>
      </c>
      <c r="H247" t="s">
        <v>52</v>
      </c>
      <c r="I247" t="s">
        <v>7828</v>
      </c>
      <c r="J247" t="s">
        <v>7846</v>
      </c>
      <c r="K247" s="6">
        <v>49580</v>
      </c>
      <c r="L247">
        <v>8</v>
      </c>
      <c r="M247" s="15">
        <v>44620</v>
      </c>
      <c r="N247" s="15">
        <v>15660</v>
      </c>
      <c r="O247" s="1">
        <f ca="1">(TODAY()-staff[[#This Row],[Date of Join]])/365</f>
        <v>2.7397260273972601</v>
      </c>
      <c r="P247" t="str" cm="1">
        <f t="array" aca="1" ref="P247" ca="1">_xlfn.SWITCH(TRUE,staff[[#This Row],[Tenure]]&lt;0.25,"1. New Joinee", staff[[#This Row],[Tenure]]&lt;1, "2. Under 1 year", staff[[#This Row],[Tenure]]&lt;2, "3. Under 2 years",TRUE,"4. 2 or more years.")</f>
        <v>4. 2 or more years.</v>
      </c>
      <c r="Q247" s="1">
        <f ca="1">(TODAY()-staff[[#This Row],[Date of Birth]])/365</f>
        <v>82.082191780821915</v>
      </c>
    </row>
    <row r="248" spans="2:17" x14ac:dyDescent="0.45">
      <c r="B248" t="s">
        <v>7050</v>
      </c>
      <c r="C248" t="s">
        <v>1799</v>
      </c>
      <c r="D248" t="s">
        <v>7852</v>
      </c>
      <c r="E248" t="s">
        <v>7821</v>
      </c>
      <c r="F248" t="s">
        <v>7817</v>
      </c>
      <c r="G248" t="s">
        <v>7824</v>
      </c>
      <c r="H248" t="s">
        <v>7832</v>
      </c>
      <c r="I248" t="s">
        <v>7827</v>
      </c>
      <c r="J248" t="s">
        <v>7847</v>
      </c>
      <c r="K248" s="6">
        <v>71155</v>
      </c>
      <c r="L248">
        <v>11</v>
      </c>
      <c r="M248" s="15">
        <v>45654</v>
      </c>
      <c r="N248" s="15">
        <v>33341</v>
      </c>
      <c r="O248" s="1">
        <f ca="1">(TODAY()-staff[[#This Row],[Date of Join]])/365</f>
        <v>-9.3150684931506855E-2</v>
      </c>
      <c r="P248" t="str" cm="1">
        <f t="array" aca="1" ref="P248" ca="1">_xlfn.SWITCH(TRUE,staff[[#This Row],[Tenure]]&lt;0.25,"1. New Joinee", staff[[#This Row],[Tenure]]&lt;1, "2. Under 1 year", staff[[#This Row],[Tenure]]&lt;2, "3. Under 2 years",TRUE,"4. 2 or more years.")</f>
        <v>1. New Joinee</v>
      </c>
      <c r="Q248" s="1">
        <f ca="1">(TODAY()-staff[[#This Row],[Date of Birth]])/365</f>
        <v>33.641095890410959</v>
      </c>
    </row>
    <row r="249" spans="2:17" x14ac:dyDescent="0.45">
      <c r="B249" t="s">
        <v>7051</v>
      </c>
      <c r="C249" t="s">
        <v>1056</v>
      </c>
      <c r="D249" t="s">
        <v>7852</v>
      </c>
      <c r="E249" t="s">
        <v>7821</v>
      </c>
      <c r="F249" t="s">
        <v>7817</v>
      </c>
      <c r="G249" t="s">
        <v>7824</v>
      </c>
      <c r="H249" t="s">
        <v>7835</v>
      </c>
      <c r="I249" t="s">
        <v>7831</v>
      </c>
      <c r="J249" t="s">
        <v>7845</v>
      </c>
      <c r="K249" s="6">
        <v>74825</v>
      </c>
      <c r="L249">
        <v>4</v>
      </c>
      <c r="M249" s="15">
        <v>43370</v>
      </c>
      <c r="N249" s="15">
        <v>30633</v>
      </c>
      <c r="O249" s="1">
        <f ca="1">(TODAY()-staff[[#This Row],[Date of Join]])/365</f>
        <v>6.1643835616438354</v>
      </c>
      <c r="P249" t="str" cm="1">
        <f t="array" aca="1" ref="P249" ca="1">_xlfn.SWITCH(TRUE,staff[[#This Row],[Tenure]]&lt;0.25,"1. New Joinee", staff[[#This Row],[Tenure]]&lt;1, "2. Under 1 year", staff[[#This Row],[Tenure]]&lt;2, "3. Under 2 years",TRUE,"4. 2 or more years.")</f>
        <v>4. 2 or more years.</v>
      </c>
      <c r="Q249" s="1">
        <f ca="1">(TODAY()-staff[[#This Row],[Date of Birth]])/365</f>
        <v>41.060273972602737</v>
      </c>
    </row>
    <row r="250" spans="2:17" x14ac:dyDescent="0.45">
      <c r="B250" t="s">
        <v>7052</v>
      </c>
      <c r="C250" t="s">
        <v>361</v>
      </c>
      <c r="D250" t="s">
        <v>9</v>
      </c>
      <c r="E250" t="s">
        <v>7821</v>
      </c>
      <c r="F250" t="s">
        <v>7817</v>
      </c>
      <c r="G250" t="s">
        <v>7824</v>
      </c>
      <c r="H250" t="s">
        <v>7833</v>
      </c>
      <c r="I250" t="s">
        <v>7831</v>
      </c>
      <c r="J250" t="s">
        <v>7848</v>
      </c>
      <c r="K250" s="6">
        <v>55705</v>
      </c>
      <c r="L250">
        <v>23</v>
      </c>
      <c r="M250" s="15">
        <v>45021</v>
      </c>
      <c r="N250" s="15">
        <v>31515</v>
      </c>
      <c r="O250" s="1">
        <f ca="1">(TODAY()-staff[[#This Row],[Date of Join]])/365</f>
        <v>1.6410958904109589</v>
      </c>
      <c r="P250" t="str" cm="1">
        <f t="array" aca="1" ref="P250" ca="1">_xlfn.SWITCH(TRUE,staff[[#This Row],[Tenure]]&lt;0.25,"1. New Joinee", staff[[#This Row],[Tenure]]&lt;1, "2. Under 1 year", staff[[#This Row],[Tenure]]&lt;2, "3. Under 2 years",TRUE,"4. 2 or more years.")</f>
        <v>3. Under 2 years</v>
      </c>
      <c r="Q250" s="1">
        <f ca="1">(TODAY()-staff[[#This Row],[Date of Birth]])/365</f>
        <v>38.643835616438359</v>
      </c>
    </row>
    <row r="251" spans="2:17" x14ac:dyDescent="0.45">
      <c r="B251" t="s">
        <v>7053</v>
      </c>
      <c r="C251" t="s">
        <v>1800</v>
      </c>
      <c r="D251" t="s">
        <v>9</v>
      </c>
      <c r="E251" t="s">
        <v>77</v>
      </c>
      <c r="F251" t="s">
        <v>7817</v>
      </c>
      <c r="G251" t="s">
        <v>7824</v>
      </c>
      <c r="H251" t="s">
        <v>7834</v>
      </c>
      <c r="I251" t="s">
        <v>7827</v>
      </c>
      <c r="J251" t="s">
        <v>7847</v>
      </c>
      <c r="K251" s="6">
        <v>62510</v>
      </c>
      <c r="L251">
        <v>7</v>
      </c>
      <c r="M251" s="15">
        <v>45590</v>
      </c>
      <c r="N251" s="15">
        <v>7262</v>
      </c>
      <c r="O251" s="1">
        <f ca="1">(TODAY()-staff[[#This Row],[Date of Join]])/365</f>
        <v>8.2191780821917804E-2</v>
      </c>
      <c r="P251" t="str" cm="1">
        <f t="array" aca="1" ref="P251" ca="1">_xlfn.SWITCH(TRUE,staff[[#This Row],[Tenure]]&lt;0.25,"1. New Joinee", staff[[#This Row],[Tenure]]&lt;1, "2. Under 1 year", staff[[#This Row],[Tenure]]&lt;2, "3. Under 2 years",TRUE,"4. 2 or more years.")</f>
        <v>1. New Joinee</v>
      </c>
      <c r="Q251" s="1">
        <f ca="1">(TODAY()-staff[[#This Row],[Date of Birth]])/365</f>
        <v>105.09041095890412</v>
      </c>
    </row>
    <row r="252" spans="2:17" x14ac:dyDescent="0.45">
      <c r="B252" t="s">
        <v>7054</v>
      </c>
      <c r="C252" t="s">
        <v>1801</v>
      </c>
      <c r="D252" t="s">
        <v>9</v>
      </c>
      <c r="E252" t="s">
        <v>7821</v>
      </c>
      <c r="F252" t="s">
        <v>7817</v>
      </c>
      <c r="G252" t="s">
        <v>7824</v>
      </c>
      <c r="H252" t="s">
        <v>7833</v>
      </c>
      <c r="I252" t="s">
        <v>7826</v>
      </c>
      <c r="J252" t="s">
        <v>7845</v>
      </c>
      <c r="K252" s="6">
        <v>58150</v>
      </c>
      <c r="L252">
        <v>12</v>
      </c>
      <c r="M252" s="15">
        <v>44130</v>
      </c>
      <c r="N252" s="15">
        <v>7294</v>
      </c>
      <c r="O252" s="1">
        <f ca="1">(TODAY()-staff[[#This Row],[Date of Join]])/365</f>
        <v>4.0821917808219181</v>
      </c>
      <c r="P252" t="str" cm="1">
        <f t="array" aca="1" ref="P252" ca="1">_xlfn.SWITCH(TRUE,staff[[#This Row],[Tenure]]&lt;0.25,"1. New Joinee", staff[[#This Row],[Tenure]]&lt;1, "2. Under 1 year", staff[[#This Row],[Tenure]]&lt;2, "3. Under 2 years",TRUE,"4. 2 or more years.")</f>
        <v>4. 2 or more years.</v>
      </c>
      <c r="Q252" s="1">
        <f ca="1">(TODAY()-staff[[#This Row],[Date of Birth]])/365</f>
        <v>105.0027397260274</v>
      </c>
    </row>
    <row r="253" spans="2:17" x14ac:dyDescent="0.45">
      <c r="B253" t="s">
        <v>7055</v>
      </c>
      <c r="C253" t="s">
        <v>1802</v>
      </c>
      <c r="D253" t="s">
        <v>7852</v>
      </c>
      <c r="E253" t="s">
        <v>7821</v>
      </c>
      <c r="F253" t="s">
        <v>7817</v>
      </c>
      <c r="G253" t="s">
        <v>7824</v>
      </c>
      <c r="H253" t="s">
        <v>7836</v>
      </c>
      <c r="I253" t="s">
        <v>7831</v>
      </c>
      <c r="J253" t="s">
        <v>7846</v>
      </c>
      <c r="K253" s="6">
        <v>83170</v>
      </c>
      <c r="L253">
        <v>18</v>
      </c>
      <c r="M253" s="15">
        <v>44548</v>
      </c>
      <c r="N253" s="15">
        <v>23302</v>
      </c>
      <c r="O253" s="1">
        <f ca="1">(TODAY()-staff[[#This Row],[Date of Join]])/365</f>
        <v>2.9369863013698629</v>
      </c>
      <c r="P253" t="str" cm="1">
        <f t="array" aca="1" ref="P253" ca="1">_xlfn.SWITCH(TRUE,staff[[#This Row],[Tenure]]&lt;0.25,"1. New Joinee", staff[[#This Row],[Tenure]]&lt;1, "2. Under 1 year", staff[[#This Row],[Tenure]]&lt;2, "3. Under 2 years",TRUE,"4. 2 or more years.")</f>
        <v>4. 2 or more years.</v>
      </c>
      <c r="Q253" s="1">
        <f ca="1">(TODAY()-staff[[#This Row],[Date of Birth]])/365</f>
        <v>61.145205479452052</v>
      </c>
    </row>
    <row r="254" spans="2:17" x14ac:dyDescent="0.45">
      <c r="B254" t="s">
        <v>7056</v>
      </c>
      <c r="C254" t="s">
        <v>1803</v>
      </c>
      <c r="D254" t="s">
        <v>7852</v>
      </c>
      <c r="E254" t="s">
        <v>7821</v>
      </c>
      <c r="F254" t="s">
        <v>7817</v>
      </c>
      <c r="G254" t="s">
        <v>7824</v>
      </c>
      <c r="H254" t="s">
        <v>7833</v>
      </c>
      <c r="I254" t="s">
        <v>7830</v>
      </c>
      <c r="J254" t="s">
        <v>7845</v>
      </c>
      <c r="K254" s="6">
        <v>72030</v>
      </c>
      <c r="L254">
        <v>8</v>
      </c>
      <c r="M254" s="15">
        <v>43565</v>
      </c>
      <c r="N254" s="15">
        <v>28589</v>
      </c>
      <c r="O254" s="1">
        <f ca="1">(TODAY()-staff[[#This Row],[Date of Join]])/365</f>
        <v>5.6301369863013697</v>
      </c>
      <c r="P254" t="str" cm="1">
        <f t="array" aca="1" ref="P254" ca="1">_xlfn.SWITCH(TRUE,staff[[#This Row],[Tenure]]&lt;0.25,"1. New Joinee", staff[[#This Row],[Tenure]]&lt;1, "2. Under 1 year", staff[[#This Row],[Tenure]]&lt;2, "3. Under 2 years",TRUE,"4. 2 or more years.")</f>
        <v>4. 2 or more years.</v>
      </c>
      <c r="Q254" s="1">
        <f ca="1">(TODAY()-staff[[#This Row],[Date of Birth]])/365</f>
        <v>46.660273972602738</v>
      </c>
    </row>
    <row r="255" spans="2:17" x14ac:dyDescent="0.45">
      <c r="B255" t="s">
        <v>7057</v>
      </c>
      <c r="C255" t="s">
        <v>938</v>
      </c>
      <c r="D255" t="s">
        <v>9</v>
      </c>
      <c r="E255" t="s">
        <v>7821</v>
      </c>
      <c r="F255" t="s">
        <v>7817</v>
      </c>
      <c r="G255" t="s">
        <v>7824</v>
      </c>
      <c r="H255" t="s">
        <v>52</v>
      </c>
      <c r="I255" t="s">
        <v>7831</v>
      </c>
      <c r="J255" t="s">
        <v>7848</v>
      </c>
      <c r="K255" s="6">
        <v>84570</v>
      </c>
      <c r="L255">
        <v>7</v>
      </c>
      <c r="M255" s="15">
        <v>44976</v>
      </c>
      <c r="N255" s="15">
        <v>30934</v>
      </c>
      <c r="O255" s="1">
        <f ca="1">(TODAY()-staff[[#This Row],[Date of Join]])/365</f>
        <v>1.7643835616438357</v>
      </c>
      <c r="P255" t="str" cm="1">
        <f t="array" aca="1" ref="P255" ca="1">_xlfn.SWITCH(TRUE,staff[[#This Row],[Tenure]]&lt;0.25,"1. New Joinee", staff[[#This Row],[Tenure]]&lt;1, "2. Under 1 year", staff[[#This Row],[Tenure]]&lt;2, "3. Under 2 years",TRUE,"4. 2 or more years.")</f>
        <v>3. Under 2 years</v>
      </c>
      <c r="Q255" s="1">
        <f ca="1">(TODAY()-staff[[#This Row],[Date of Birth]])/365</f>
        <v>40.235616438356168</v>
      </c>
    </row>
    <row r="256" spans="2:17" x14ac:dyDescent="0.45">
      <c r="B256" t="s">
        <v>7058</v>
      </c>
      <c r="C256" t="s">
        <v>1804</v>
      </c>
      <c r="D256" t="s">
        <v>7852</v>
      </c>
      <c r="E256" t="s">
        <v>7821</v>
      </c>
      <c r="F256" t="s">
        <v>7817</v>
      </c>
      <c r="G256" t="s">
        <v>7824</v>
      </c>
      <c r="H256" t="s">
        <v>7836</v>
      </c>
      <c r="I256" t="s">
        <v>7826</v>
      </c>
      <c r="J256" t="s">
        <v>7846</v>
      </c>
      <c r="K256" s="6">
        <v>85355</v>
      </c>
      <c r="L256">
        <v>12</v>
      </c>
      <c r="M256" s="15">
        <v>44571</v>
      </c>
      <c r="N256" s="15">
        <v>31143</v>
      </c>
      <c r="O256" s="1">
        <f ca="1">(TODAY()-staff[[#This Row],[Date of Join]])/365</f>
        <v>2.8739726027397259</v>
      </c>
      <c r="P256" t="str" cm="1">
        <f t="array" aca="1" ref="P256" ca="1">_xlfn.SWITCH(TRUE,staff[[#This Row],[Tenure]]&lt;0.25,"1. New Joinee", staff[[#This Row],[Tenure]]&lt;1, "2. Under 1 year", staff[[#This Row],[Tenure]]&lt;2, "3. Under 2 years",TRUE,"4. 2 or more years.")</f>
        <v>4. 2 or more years.</v>
      </c>
      <c r="Q256" s="1">
        <f ca="1">(TODAY()-staff[[#This Row],[Date of Birth]])/365</f>
        <v>39.663013698630138</v>
      </c>
    </row>
    <row r="257" spans="2:17" x14ac:dyDescent="0.45">
      <c r="B257" t="s">
        <v>7059</v>
      </c>
      <c r="C257" t="s">
        <v>1200</v>
      </c>
      <c r="D257" t="s">
        <v>7852</v>
      </c>
      <c r="E257" t="s">
        <v>77</v>
      </c>
      <c r="F257" t="s">
        <v>7817</v>
      </c>
      <c r="G257" t="s">
        <v>7824</v>
      </c>
      <c r="H257" t="s">
        <v>7833</v>
      </c>
      <c r="I257" t="s">
        <v>7830</v>
      </c>
      <c r="J257" t="s">
        <v>7845</v>
      </c>
      <c r="K257" s="6">
        <v>90830</v>
      </c>
      <c r="L257">
        <v>6</v>
      </c>
      <c r="M257" s="15">
        <v>43730</v>
      </c>
      <c r="N257" s="15">
        <v>7279</v>
      </c>
      <c r="O257" s="1">
        <f ca="1">(TODAY()-staff[[#This Row],[Date of Join]])/365</f>
        <v>5.1780821917808222</v>
      </c>
      <c r="P257" t="str" cm="1">
        <f t="array" aca="1" ref="P257" ca="1">_xlfn.SWITCH(TRUE,staff[[#This Row],[Tenure]]&lt;0.25,"1. New Joinee", staff[[#This Row],[Tenure]]&lt;1, "2. Under 1 year", staff[[#This Row],[Tenure]]&lt;2, "3. Under 2 years",TRUE,"4. 2 or more years.")</f>
        <v>4. 2 or more years.</v>
      </c>
      <c r="Q257" s="1">
        <f ca="1">(TODAY()-staff[[#This Row],[Date of Birth]])/365</f>
        <v>105.04383561643836</v>
      </c>
    </row>
    <row r="258" spans="2:17" x14ac:dyDescent="0.45">
      <c r="B258" t="s">
        <v>7060</v>
      </c>
      <c r="C258" t="s">
        <v>1805</v>
      </c>
      <c r="D258" t="s">
        <v>9</v>
      </c>
      <c r="E258" t="s">
        <v>7821</v>
      </c>
      <c r="F258" t="s">
        <v>7817</v>
      </c>
      <c r="G258" t="s">
        <v>7824</v>
      </c>
      <c r="H258" t="s">
        <v>7837</v>
      </c>
      <c r="I258" t="s">
        <v>7831</v>
      </c>
      <c r="J258" t="s">
        <v>7845</v>
      </c>
      <c r="K258" s="6">
        <v>87005</v>
      </c>
      <c r="L258">
        <v>13</v>
      </c>
      <c r="M258" s="15">
        <v>43869</v>
      </c>
      <c r="N258" s="15">
        <v>23797</v>
      </c>
      <c r="O258" s="1">
        <f ca="1">(TODAY()-staff[[#This Row],[Date of Join]])/365</f>
        <v>4.7972602739726025</v>
      </c>
      <c r="P258" t="str" cm="1">
        <f t="array" aca="1" ref="P258" ca="1">_xlfn.SWITCH(TRUE,staff[[#This Row],[Tenure]]&lt;0.25,"1. New Joinee", staff[[#This Row],[Tenure]]&lt;1, "2. Under 1 year", staff[[#This Row],[Tenure]]&lt;2, "3. Under 2 years",TRUE,"4. 2 or more years.")</f>
        <v>4. 2 or more years.</v>
      </c>
      <c r="Q258" s="1">
        <f ca="1">(TODAY()-staff[[#This Row],[Date of Birth]])/365</f>
        <v>59.789041095890411</v>
      </c>
    </row>
    <row r="259" spans="2:17" x14ac:dyDescent="0.45">
      <c r="B259" t="s">
        <v>7061</v>
      </c>
      <c r="C259" t="s">
        <v>655</v>
      </c>
      <c r="D259" t="s">
        <v>9</v>
      </c>
      <c r="E259" t="s">
        <v>77</v>
      </c>
      <c r="F259" t="s">
        <v>7817</v>
      </c>
      <c r="G259" t="s">
        <v>7824</v>
      </c>
      <c r="H259" t="s">
        <v>7835</v>
      </c>
      <c r="I259" t="s">
        <v>7826</v>
      </c>
      <c r="J259" t="s">
        <v>7845</v>
      </c>
      <c r="K259" s="6">
        <v>89150</v>
      </c>
      <c r="L259">
        <v>7</v>
      </c>
      <c r="M259" s="15">
        <v>43196</v>
      </c>
      <c r="N259" s="15">
        <v>7296</v>
      </c>
      <c r="O259" s="1">
        <f ca="1">(TODAY()-staff[[#This Row],[Date of Join]])/365</f>
        <v>6.6410958904109592</v>
      </c>
      <c r="P259" t="str" cm="1">
        <f t="array" aca="1" ref="P259" ca="1">_xlfn.SWITCH(TRUE,staff[[#This Row],[Tenure]]&lt;0.25,"1. New Joinee", staff[[#This Row],[Tenure]]&lt;1, "2. Under 1 year", staff[[#This Row],[Tenure]]&lt;2, "3. Under 2 years",TRUE,"4. 2 or more years.")</f>
        <v>4. 2 or more years.</v>
      </c>
      <c r="Q259" s="1">
        <f ca="1">(TODAY()-staff[[#This Row],[Date of Birth]])/365</f>
        <v>104.9972602739726</v>
      </c>
    </row>
    <row r="260" spans="2:17" x14ac:dyDescent="0.45">
      <c r="B260" t="s">
        <v>7062</v>
      </c>
      <c r="C260" t="s">
        <v>1806</v>
      </c>
      <c r="D260" t="s">
        <v>9</v>
      </c>
      <c r="E260" t="s">
        <v>7821</v>
      </c>
      <c r="F260" t="s">
        <v>7817</v>
      </c>
      <c r="G260" t="s">
        <v>7824</v>
      </c>
      <c r="H260" t="s">
        <v>7833</v>
      </c>
      <c r="I260" t="s">
        <v>7826</v>
      </c>
      <c r="J260" t="s">
        <v>7847</v>
      </c>
      <c r="K260" s="6">
        <v>75765</v>
      </c>
      <c r="L260">
        <v>5</v>
      </c>
      <c r="M260" s="15">
        <v>45370</v>
      </c>
      <c r="N260" s="15">
        <v>22735</v>
      </c>
      <c r="O260" s="1">
        <f ca="1">(TODAY()-staff[[#This Row],[Date of Join]])/365</f>
        <v>0.68493150684931503</v>
      </c>
      <c r="P260" t="str" cm="1">
        <f t="array" aca="1" ref="P260" ca="1">_xlfn.SWITCH(TRUE,staff[[#This Row],[Tenure]]&lt;0.25,"1. New Joinee", staff[[#This Row],[Tenure]]&lt;1, "2. Under 1 year", staff[[#This Row],[Tenure]]&lt;2, "3. Under 2 years",TRUE,"4. 2 or more years.")</f>
        <v>2. Under 1 year</v>
      </c>
      <c r="Q260" s="1">
        <f ca="1">(TODAY()-staff[[#This Row],[Date of Birth]])/365</f>
        <v>62.698630136986303</v>
      </c>
    </row>
    <row r="261" spans="2:17" x14ac:dyDescent="0.45">
      <c r="B261" t="s">
        <v>7063</v>
      </c>
      <c r="C261" t="s">
        <v>1807</v>
      </c>
      <c r="D261" t="s">
        <v>9</v>
      </c>
      <c r="E261" t="s">
        <v>7821</v>
      </c>
      <c r="F261" t="s">
        <v>7817</v>
      </c>
      <c r="G261" t="s">
        <v>7824</v>
      </c>
      <c r="H261" t="s">
        <v>7835</v>
      </c>
      <c r="I261" t="s">
        <v>7828</v>
      </c>
      <c r="J261" t="s">
        <v>7846</v>
      </c>
      <c r="K261" s="6">
        <v>53995</v>
      </c>
      <c r="L261">
        <v>9</v>
      </c>
      <c r="M261" s="15">
        <v>44859</v>
      </c>
      <c r="N261" s="15">
        <v>30584</v>
      </c>
      <c r="O261" s="1">
        <f ca="1">(TODAY()-staff[[#This Row],[Date of Join]])/365</f>
        <v>2.0849315068493151</v>
      </c>
      <c r="P261" t="str" cm="1">
        <f t="array" aca="1" ref="P261" ca="1">_xlfn.SWITCH(TRUE,staff[[#This Row],[Tenure]]&lt;0.25,"1. New Joinee", staff[[#This Row],[Tenure]]&lt;1, "2. Under 1 year", staff[[#This Row],[Tenure]]&lt;2, "3. Under 2 years",TRUE,"4. 2 or more years.")</f>
        <v>4. 2 or more years.</v>
      </c>
      <c r="Q261" s="1">
        <f ca="1">(TODAY()-staff[[#This Row],[Date of Birth]])/365</f>
        <v>41.194520547945203</v>
      </c>
    </row>
    <row r="262" spans="2:17" x14ac:dyDescent="0.45">
      <c r="B262" t="s">
        <v>7064</v>
      </c>
      <c r="C262" t="s">
        <v>1808</v>
      </c>
      <c r="D262" t="s">
        <v>7852</v>
      </c>
      <c r="E262" t="s">
        <v>7821</v>
      </c>
      <c r="F262" t="s">
        <v>7817</v>
      </c>
      <c r="G262" t="s">
        <v>7824</v>
      </c>
      <c r="H262" t="s">
        <v>7833</v>
      </c>
      <c r="I262" t="s">
        <v>7831</v>
      </c>
      <c r="J262" t="s">
        <v>7846</v>
      </c>
      <c r="K262" s="6">
        <v>65485</v>
      </c>
      <c r="L262">
        <v>13</v>
      </c>
      <c r="M262" s="15">
        <v>44403</v>
      </c>
      <c r="N262" s="15">
        <v>27622</v>
      </c>
      <c r="O262" s="1">
        <f ca="1">(TODAY()-staff[[#This Row],[Date of Join]])/365</f>
        <v>3.3342465753424659</v>
      </c>
      <c r="P262" t="str" cm="1">
        <f t="array" aca="1" ref="P262" ca="1">_xlfn.SWITCH(TRUE,staff[[#This Row],[Tenure]]&lt;0.25,"1. New Joinee", staff[[#This Row],[Tenure]]&lt;1, "2. Under 1 year", staff[[#This Row],[Tenure]]&lt;2, "3. Under 2 years",TRUE,"4. 2 or more years.")</f>
        <v>4. 2 or more years.</v>
      </c>
      <c r="Q262" s="1">
        <f ca="1">(TODAY()-staff[[#This Row],[Date of Birth]])/365</f>
        <v>49.30958904109589</v>
      </c>
    </row>
    <row r="263" spans="2:17" x14ac:dyDescent="0.45">
      <c r="B263" t="s">
        <v>7065</v>
      </c>
      <c r="C263" t="s">
        <v>1809</v>
      </c>
      <c r="D263" t="s">
        <v>7852</v>
      </c>
      <c r="E263" t="s">
        <v>7821</v>
      </c>
      <c r="F263" t="s">
        <v>7817</v>
      </c>
      <c r="G263" t="s">
        <v>7824</v>
      </c>
      <c r="H263" t="s">
        <v>7835</v>
      </c>
      <c r="I263" t="s">
        <v>7827</v>
      </c>
      <c r="J263" t="s">
        <v>7845</v>
      </c>
      <c r="K263" s="6">
        <v>91840</v>
      </c>
      <c r="L263">
        <v>11</v>
      </c>
      <c r="M263" s="15">
        <v>43126</v>
      </c>
      <c r="N263" s="15">
        <v>26588</v>
      </c>
      <c r="O263" s="1">
        <f ca="1">(TODAY()-staff[[#This Row],[Date of Join]])/365</f>
        <v>6.8328767123287673</v>
      </c>
      <c r="P263" t="str" cm="1">
        <f t="array" aca="1" ref="P263" ca="1">_xlfn.SWITCH(TRUE,staff[[#This Row],[Tenure]]&lt;0.25,"1. New Joinee", staff[[#This Row],[Tenure]]&lt;1, "2. Under 1 year", staff[[#This Row],[Tenure]]&lt;2, "3. Under 2 years",TRUE,"4. 2 or more years.")</f>
        <v>4. 2 or more years.</v>
      </c>
      <c r="Q263" s="1">
        <f ca="1">(TODAY()-staff[[#This Row],[Date of Birth]])/365</f>
        <v>52.142465753424659</v>
      </c>
    </row>
    <row r="264" spans="2:17" x14ac:dyDescent="0.45">
      <c r="B264" t="s">
        <v>7066</v>
      </c>
      <c r="C264" t="s">
        <v>1810</v>
      </c>
      <c r="D264" t="s">
        <v>7852</v>
      </c>
      <c r="E264" t="s">
        <v>7821</v>
      </c>
      <c r="F264" t="s">
        <v>7817</v>
      </c>
      <c r="G264" t="s">
        <v>7824</v>
      </c>
      <c r="H264" t="s">
        <v>52</v>
      </c>
      <c r="I264" t="s">
        <v>7830</v>
      </c>
      <c r="J264" t="s">
        <v>7848</v>
      </c>
      <c r="K264" s="6">
        <v>54940</v>
      </c>
      <c r="L264">
        <v>9</v>
      </c>
      <c r="M264" s="15">
        <v>45227</v>
      </c>
      <c r="N264" s="15">
        <v>32576</v>
      </c>
      <c r="O264" s="1">
        <f ca="1">(TODAY()-staff[[#This Row],[Date of Join]])/365</f>
        <v>1.0767123287671232</v>
      </c>
      <c r="P264" t="str" cm="1">
        <f t="array" aca="1" ref="P264" ca="1">_xlfn.SWITCH(TRUE,staff[[#This Row],[Tenure]]&lt;0.25,"1. New Joinee", staff[[#This Row],[Tenure]]&lt;1, "2. Under 1 year", staff[[#This Row],[Tenure]]&lt;2, "3. Under 2 years",TRUE,"4. 2 or more years.")</f>
        <v>3. Under 2 years</v>
      </c>
      <c r="Q264" s="1">
        <f ca="1">(TODAY()-staff[[#This Row],[Date of Birth]])/365</f>
        <v>35.736986301369861</v>
      </c>
    </row>
    <row r="265" spans="2:17" x14ac:dyDescent="0.45">
      <c r="B265" t="s">
        <v>7067</v>
      </c>
      <c r="C265" t="s">
        <v>1811</v>
      </c>
      <c r="D265" t="s">
        <v>7852</v>
      </c>
      <c r="E265" t="s">
        <v>77</v>
      </c>
      <c r="F265" t="s">
        <v>7817</v>
      </c>
      <c r="G265" t="s">
        <v>7824</v>
      </c>
      <c r="H265" t="s">
        <v>7833</v>
      </c>
      <c r="I265" t="s">
        <v>7826</v>
      </c>
      <c r="J265" t="s">
        <v>7848</v>
      </c>
      <c r="K265" s="6">
        <v>48230</v>
      </c>
      <c r="L265">
        <v>8</v>
      </c>
      <c r="M265" s="15">
        <v>44958</v>
      </c>
      <c r="N265" s="15">
        <v>35453</v>
      </c>
      <c r="O265" s="1">
        <f ca="1">(TODAY()-staff[[#This Row],[Date of Join]])/365</f>
        <v>1.8136986301369864</v>
      </c>
      <c r="P265" t="str" cm="1">
        <f t="array" aca="1" ref="P265" ca="1">_xlfn.SWITCH(TRUE,staff[[#This Row],[Tenure]]&lt;0.25,"1. New Joinee", staff[[#This Row],[Tenure]]&lt;1, "2. Under 1 year", staff[[#This Row],[Tenure]]&lt;2, "3. Under 2 years",TRUE,"4. 2 or more years.")</f>
        <v>3. Under 2 years</v>
      </c>
      <c r="Q265" s="1">
        <f ca="1">(TODAY()-staff[[#This Row],[Date of Birth]])/365</f>
        <v>27.854794520547944</v>
      </c>
    </row>
    <row r="266" spans="2:17" x14ac:dyDescent="0.45">
      <c r="B266" t="s">
        <v>7068</v>
      </c>
      <c r="C266" t="s">
        <v>1563</v>
      </c>
      <c r="D266" t="s">
        <v>7852</v>
      </c>
      <c r="E266" t="s">
        <v>7821</v>
      </c>
      <c r="F266" t="s">
        <v>7817</v>
      </c>
      <c r="G266" t="s">
        <v>7824</v>
      </c>
      <c r="H266" t="s">
        <v>7834</v>
      </c>
      <c r="I266" t="s">
        <v>7826</v>
      </c>
      <c r="J266" t="s">
        <v>7846</v>
      </c>
      <c r="K266" s="6">
        <v>54080</v>
      </c>
      <c r="L266">
        <v>12</v>
      </c>
      <c r="M266" s="15">
        <v>44511</v>
      </c>
      <c r="N266" s="15">
        <v>34363</v>
      </c>
      <c r="O266" s="1">
        <f ca="1">(TODAY()-staff[[#This Row],[Date of Join]])/365</f>
        <v>3.0383561643835617</v>
      </c>
      <c r="P266" t="str" cm="1">
        <f t="array" aca="1" ref="P266" ca="1">_xlfn.SWITCH(TRUE,staff[[#This Row],[Tenure]]&lt;0.25,"1. New Joinee", staff[[#This Row],[Tenure]]&lt;1, "2. Under 1 year", staff[[#This Row],[Tenure]]&lt;2, "3. Under 2 years",TRUE,"4. 2 or more years.")</f>
        <v>4. 2 or more years.</v>
      </c>
      <c r="Q266" s="1">
        <f ca="1">(TODAY()-staff[[#This Row],[Date of Birth]])/365</f>
        <v>30.841095890410958</v>
      </c>
    </row>
    <row r="267" spans="2:17" x14ac:dyDescent="0.45">
      <c r="B267" t="s">
        <v>7069</v>
      </c>
      <c r="C267" t="s">
        <v>1812</v>
      </c>
      <c r="D267" t="s">
        <v>7852</v>
      </c>
      <c r="E267" t="s">
        <v>7821</v>
      </c>
      <c r="F267" t="s">
        <v>7817</v>
      </c>
      <c r="G267" t="s">
        <v>7824</v>
      </c>
      <c r="H267" t="s">
        <v>52</v>
      </c>
      <c r="I267" t="s">
        <v>7831</v>
      </c>
      <c r="J267" t="s">
        <v>7845</v>
      </c>
      <c r="K267" s="6">
        <v>88585</v>
      </c>
      <c r="L267">
        <v>10</v>
      </c>
      <c r="M267" s="15">
        <v>43600</v>
      </c>
      <c r="N267" s="15">
        <v>7302</v>
      </c>
      <c r="O267" s="1">
        <f ca="1">(TODAY()-staff[[#This Row],[Date of Join]])/365</f>
        <v>5.5342465753424657</v>
      </c>
      <c r="P267" t="str" cm="1">
        <f t="array" aca="1" ref="P267" ca="1">_xlfn.SWITCH(TRUE,staff[[#This Row],[Tenure]]&lt;0.25,"1. New Joinee", staff[[#This Row],[Tenure]]&lt;1, "2. Under 1 year", staff[[#This Row],[Tenure]]&lt;2, "3. Under 2 years",TRUE,"4. 2 or more years.")</f>
        <v>4. 2 or more years.</v>
      </c>
      <c r="Q267" s="1">
        <f ca="1">(TODAY()-staff[[#This Row],[Date of Birth]])/365</f>
        <v>104.98082191780821</v>
      </c>
    </row>
    <row r="268" spans="2:17" x14ac:dyDescent="0.45">
      <c r="B268" t="s">
        <v>7070</v>
      </c>
      <c r="C268" t="s">
        <v>1813</v>
      </c>
      <c r="D268" t="s">
        <v>7852</v>
      </c>
      <c r="E268" t="s">
        <v>7821</v>
      </c>
      <c r="F268" t="s">
        <v>7817</v>
      </c>
      <c r="G268" t="s">
        <v>7824</v>
      </c>
      <c r="H268" t="s">
        <v>7832</v>
      </c>
      <c r="I268" t="s">
        <v>7827</v>
      </c>
      <c r="J268" t="s">
        <v>7846</v>
      </c>
      <c r="K268" s="6">
        <v>74965</v>
      </c>
      <c r="L268">
        <v>8</v>
      </c>
      <c r="M268" s="15">
        <v>44736</v>
      </c>
      <c r="N268" s="15">
        <v>28194</v>
      </c>
      <c r="O268" s="1">
        <f ca="1">(TODAY()-staff[[#This Row],[Date of Join]])/365</f>
        <v>2.4219178082191779</v>
      </c>
      <c r="P268" t="str" cm="1">
        <f t="array" aca="1" ref="P268" ca="1">_xlfn.SWITCH(TRUE,staff[[#This Row],[Tenure]]&lt;0.25,"1. New Joinee", staff[[#This Row],[Tenure]]&lt;1, "2. Under 1 year", staff[[#This Row],[Tenure]]&lt;2, "3. Under 2 years",TRUE,"4. 2 or more years.")</f>
        <v>4. 2 or more years.</v>
      </c>
      <c r="Q268" s="1">
        <f ca="1">(TODAY()-staff[[#This Row],[Date of Birth]])/365</f>
        <v>47.742465753424661</v>
      </c>
    </row>
    <row r="269" spans="2:17" x14ac:dyDescent="0.45">
      <c r="B269" t="s">
        <v>7071</v>
      </c>
      <c r="C269" t="s">
        <v>1814</v>
      </c>
      <c r="D269" t="s">
        <v>7852</v>
      </c>
      <c r="E269" t="s">
        <v>77</v>
      </c>
      <c r="F269" t="s">
        <v>7817</v>
      </c>
      <c r="G269" t="s">
        <v>7824</v>
      </c>
      <c r="H269" t="s">
        <v>7832</v>
      </c>
      <c r="I269" t="s">
        <v>7825</v>
      </c>
      <c r="J269" t="s">
        <v>7845</v>
      </c>
      <c r="K269" s="6">
        <v>77360</v>
      </c>
      <c r="L269">
        <v>9</v>
      </c>
      <c r="M269" s="15">
        <v>43783</v>
      </c>
      <c r="N269" s="15">
        <v>7246</v>
      </c>
      <c r="O269" s="1">
        <f ca="1">(TODAY()-staff[[#This Row],[Date of Join]])/365</f>
        <v>5.0328767123287674</v>
      </c>
      <c r="P269" t="str" cm="1">
        <f t="array" aca="1" ref="P269" ca="1">_xlfn.SWITCH(TRUE,staff[[#This Row],[Tenure]]&lt;0.25,"1. New Joinee", staff[[#This Row],[Tenure]]&lt;1, "2. Under 1 year", staff[[#This Row],[Tenure]]&lt;2, "3. Under 2 years",TRUE,"4. 2 or more years.")</f>
        <v>4. 2 or more years.</v>
      </c>
      <c r="Q269" s="1">
        <f ca="1">(TODAY()-staff[[#This Row],[Date of Birth]])/365</f>
        <v>105.13424657534246</v>
      </c>
    </row>
    <row r="270" spans="2:17" x14ac:dyDescent="0.45">
      <c r="B270" t="s">
        <v>7072</v>
      </c>
      <c r="C270" t="s">
        <v>1815</v>
      </c>
      <c r="D270" t="s">
        <v>7852</v>
      </c>
      <c r="E270" t="s">
        <v>7821</v>
      </c>
      <c r="F270" t="s">
        <v>7817</v>
      </c>
      <c r="G270" t="s">
        <v>7824</v>
      </c>
      <c r="H270" t="s">
        <v>7832</v>
      </c>
      <c r="I270" t="s">
        <v>7827</v>
      </c>
      <c r="J270" t="s">
        <v>7847</v>
      </c>
      <c r="K270" s="6">
        <v>80285</v>
      </c>
      <c r="L270">
        <v>15</v>
      </c>
      <c r="M270" s="15">
        <v>45562</v>
      </c>
      <c r="N270" s="15">
        <v>7263</v>
      </c>
      <c r="O270" s="1">
        <f ca="1">(TODAY()-staff[[#This Row],[Date of Join]])/365</f>
        <v>0.15890410958904111</v>
      </c>
      <c r="P270" t="str" cm="1">
        <f t="array" aca="1" ref="P270" ca="1">_xlfn.SWITCH(TRUE,staff[[#This Row],[Tenure]]&lt;0.25,"1. New Joinee", staff[[#This Row],[Tenure]]&lt;1, "2. Under 1 year", staff[[#This Row],[Tenure]]&lt;2, "3. Under 2 years",TRUE,"4. 2 or more years.")</f>
        <v>1. New Joinee</v>
      </c>
      <c r="Q270" s="1">
        <f ca="1">(TODAY()-staff[[#This Row],[Date of Birth]])/365</f>
        <v>105.08767123287672</v>
      </c>
    </row>
    <row r="271" spans="2:17" x14ac:dyDescent="0.45">
      <c r="B271" t="s">
        <v>7073</v>
      </c>
      <c r="C271" t="s">
        <v>1816</v>
      </c>
      <c r="D271" t="s">
        <v>9</v>
      </c>
      <c r="E271" t="s">
        <v>7821</v>
      </c>
      <c r="F271" t="s">
        <v>7817</v>
      </c>
      <c r="G271" t="s">
        <v>7824</v>
      </c>
      <c r="H271" t="s">
        <v>7837</v>
      </c>
      <c r="I271" t="s">
        <v>7828</v>
      </c>
      <c r="J271" t="s">
        <v>7845</v>
      </c>
      <c r="K271" s="6">
        <v>67995</v>
      </c>
      <c r="L271">
        <v>5</v>
      </c>
      <c r="M271" s="15">
        <v>44124</v>
      </c>
      <c r="N271" s="15">
        <v>24998</v>
      </c>
      <c r="O271" s="1">
        <f ca="1">(TODAY()-staff[[#This Row],[Date of Join]])/365</f>
        <v>4.0986301369863014</v>
      </c>
      <c r="P271" t="str" cm="1">
        <f t="array" aca="1" ref="P271" ca="1">_xlfn.SWITCH(TRUE,staff[[#This Row],[Tenure]]&lt;0.25,"1. New Joinee", staff[[#This Row],[Tenure]]&lt;1, "2. Under 1 year", staff[[#This Row],[Tenure]]&lt;2, "3. Under 2 years",TRUE,"4. 2 or more years.")</f>
        <v>4. 2 or more years.</v>
      </c>
      <c r="Q271" s="1">
        <f ca="1">(TODAY()-staff[[#This Row],[Date of Birth]])/365</f>
        <v>56.4986301369863</v>
      </c>
    </row>
    <row r="272" spans="2:17" x14ac:dyDescent="0.45">
      <c r="B272" t="s">
        <v>7074</v>
      </c>
      <c r="C272" t="s">
        <v>797</v>
      </c>
      <c r="D272" t="s">
        <v>7852</v>
      </c>
      <c r="E272" t="s">
        <v>7821</v>
      </c>
      <c r="F272" t="s">
        <v>7817</v>
      </c>
      <c r="G272" t="s">
        <v>7824</v>
      </c>
      <c r="H272" t="s">
        <v>7833</v>
      </c>
      <c r="I272" t="s">
        <v>7830</v>
      </c>
      <c r="J272" t="s">
        <v>7845</v>
      </c>
      <c r="K272" s="6">
        <v>73370</v>
      </c>
      <c r="L272">
        <v>14</v>
      </c>
      <c r="M272" s="15">
        <v>43611</v>
      </c>
      <c r="N272" s="15">
        <v>33183</v>
      </c>
      <c r="O272" s="1">
        <f ca="1">(TODAY()-staff[[#This Row],[Date of Join]])/365</f>
        <v>5.5041095890410956</v>
      </c>
      <c r="P272" t="str" cm="1">
        <f t="array" aca="1" ref="P272" ca="1">_xlfn.SWITCH(TRUE,staff[[#This Row],[Tenure]]&lt;0.25,"1. New Joinee", staff[[#This Row],[Tenure]]&lt;1, "2. Under 1 year", staff[[#This Row],[Tenure]]&lt;2, "3. Under 2 years",TRUE,"4. 2 or more years.")</f>
        <v>4. 2 or more years.</v>
      </c>
      <c r="Q272" s="1">
        <f ca="1">(TODAY()-staff[[#This Row],[Date of Birth]])/365</f>
        <v>34.073972602739723</v>
      </c>
    </row>
    <row r="273" spans="2:17" x14ac:dyDescent="0.45">
      <c r="B273" t="s">
        <v>7075</v>
      </c>
      <c r="C273" t="s">
        <v>1817</v>
      </c>
      <c r="D273" t="s">
        <v>9</v>
      </c>
      <c r="E273" t="s">
        <v>7821</v>
      </c>
      <c r="F273" t="s">
        <v>7817</v>
      </c>
      <c r="G273" t="s">
        <v>7824</v>
      </c>
      <c r="H273" t="s">
        <v>7832</v>
      </c>
      <c r="I273" t="s">
        <v>7830</v>
      </c>
      <c r="J273" t="s">
        <v>7845</v>
      </c>
      <c r="K273" s="6">
        <v>64475</v>
      </c>
      <c r="L273">
        <v>28</v>
      </c>
      <c r="M273" s="15">
        <v>43897</v>
      </c>
      <c r="N273" s="15">
        <v>28544</v>
      </c>
      <c r="O273" s="1">
        <f ca="1">(TODAY()-staff[[#This Row],[Date of Join]])/365</f>
        <v>4.720547945205479</v>
      </c>
      <c r="P273" t="str" cm="1">
        <f t="array" aca="1" ref="P273" ca="1">_xlfn.SWITCH(TRUE,staff[[#This Row],[Tenure]]&lt;0.25,"1. New Joinee", staff[[#This Row],[Tenure]]&lt;1, "2. Under 1 year", staff[[#This Row],[Tenure]]&lt;2, "3. Under 2 years",TRUE,"4. 2 or more years.")</f>
        <v>4. 2 or more years.</v>
      </c>
      <c r="Q273" s="1">
        <f ca="1">(TODAY()-staff[[#This Row],[Date of Birth]])/365</f>
        <v>46.783561643835618</v>
      </c>
    </row>
    <row r="274" spans="2:17" x14ac:dyDescent="0.45">
      <c r="B274" t="s">
        <v>7076</v>
      </c>
      <c r="C274" t="s">
        <v>1818</v>
      </c>
      <c r="D274" t="s">
        <v>7852</v>
      </c>
      <c r="E274" t="s">
        <v>7821</v>
      </c>
      <c r="F274" t="s">
        <v>7817</v>
      </c>
      <c r="G274" t="s">
        <v>7824</v>
      </c>
      <c r="H274" t="s">
        <v>7836</v>
      </c>
      <c r="I274" t="s">
        <v>7829</v>
      </c>
      <c r="J274" t="s">
        <v>7848</v>
      </c>
      <c r="K274" s="6">
        <v>58820</v>
      </c>
      <c r="L274">
        <v>13</v>
      </c>
      <c r="M274" s="15">
        <v>45021</v>
      </c>
      <c r="N274" s="15">
        <v>7293</v>
      </c>
      <c r="O274" s="1">
        <f ca="1">(TODAY()-staff[[#This Row],[Date of Join]])/365</f>
        <v>1.6410958904109589</v>
      </c>
      <c r="P274" t="str" cm="1">
        <f t="array" aca="1" ref="P274" ca="1">_xlfn.SWITCH(TRUE,staff[[#This Row],[Tenure]]&lt;0.25,"1. New Joinee", staff[[#This Row],[Tenure]]&lt;1, "2. Under 1 year", staff[[#This Row],[Tenure]]&lt;2, "3. Under 2 years",TRUE,"4. 2 or more years.")</f>
        <v>3. Under 2 years</v>
      </c>
      <c r="Q274" s="1">
        <f ca="1">(TODAY()-staff[[#This Row],[Date of Birth]])/365</f>
        <v>105.0054794520548</v>
      </c>
    </row>
    <row r="275" spans="2:17" x14ac:dyDescent="0.45">
      <c r="B275" t="s">
        <v>7077</v>
      </c>
      <c r="C275" t="s">
        <v>1063</v>
      </c>
      <c r="D275" t="s">
        <v>7852</v>
      </c>
      <c r="E275" t="s">
        <v>7821</v>
      </c>
      <c r="F275" t="s">
        <v>7817</v>
      </c>
      <c r="G275" t="s">
        <v>7824</v>
      </c>
      <c r="H275" t="s">
        <v>7836</v>
      </c>
      <c r="I275" t="s">
        <v>7826</v>
      </c>
      <c r="J275" t="s">
        <v>7846</v>
      </c>
      <c r="K275" s="6">
        <v>95845</v>
      </c>
      <c r="L275">
        <v>16</v>
      </c>
      <c r="M275" s="15">
        <v>44404</v>
      </c>
      <c r="N275" s="15">
        <v>7298</v>
      </c>
      <c r="O275" s="1">
        <f ca="1">(TODAY()-staff[[#This Row],[Date of Join]])/365</f>
        <v>3.3315068493150686</v>
      </c>
      <c r="P275" t="str" cm="1">
        <f t="array" aca="1" ref="P275" ca="1">_xlfn.SWITCH(TRUE,staff[[#This Row],[Tenure]]&lt;0.25,"1. New Joinee", staff[[#This Row],[Tenure]]&lt;1, "2. Under 1 year", staff[[#This Row],[Tenure]]&lt;2, "3. Under 2 years",TRUE,"4. 2 or more years.")</f>
        <v>4. 2 or more years.</v>
      </c>
      <c r="Q275" s="1">
        <f ca="1">(TODAY()-staff[[#This Row],[Date of Birth]])/365</f>
        <v>104.99178082191781</v>
      </c>
    </row>
    <row r="276" spans="2:17" x14ac:dyDescent="0.45">
      <c r="B276" t="s">
        <v>7078</v>
      </c>
      <c r="C276" t="s">
        <v>837</v>
      </c>
      <c r="D276" t="s">
        <v>7852</v>
      </c>
      <c r="E276" t="s">
        <v>7821</v>
      </c>
      <c r="F276" t="s">
        <v>7817</v>
      </c>
      <c r="G276" t="s">
        <v>7824</v>
      </c>
      <c r="H276" t="s">
        <v>52</v>
      </c>
      <c r="I276" t="s">
        <v>7830</v>
      </c>
      <c r="J276" t="s">
        <v>7846</v>
      </c>
      <c r="K276" s="6">
        <v>67520</v>
      </c>
      <c r="L276">
        <v>12</v>
      </c>
      <c r="M276" s="15">
        <v>44161</v>
      </c>
      <c r="N276" s="15">
        <v>29462</v>
      </c>
      <c r="O276" s="1">
        <f ca="1">(TODAY()-staff[[#This Row],[Date of Join]])/365</f>
        <v>3.9972602739726026</v>
      </c>
      <c r="P276" t="str" cm="1">
        <f t="array" aca="1" ref="P276" ca="1">_xlfn.SWITCH(TRUE,staff[[#This Row],[Tenure]]&lt;0.25,"1. New Joinee", staff[[#This Row],[Tenure]]&lt;1, "2. Under 1 year", staff[[#This Row],[Tenure]]&lt;2, "3. Under 2 years",TRUE,"4. 2 or more years.")</f>
        <v>4. 2 or more years.</v>
      </c>
      <c r="Q276" s="1">
        <f ca="1">(TODAY()-staff[[#This Row],[Date of Birth]])/365</f>
        <v>44.268493150684932</v>
      </c>
    </row>
    <row r="277" spans="2:17" x14ac:dyDescent="0.45">
      <c r="B277" t="s">
        <v>7079</v>
      </c>
      <c r="C277" t="s">
        <v>1819</v>
      </c>
      <c r="D277" t="s">
        <v>9</v>
      </c>
      <c r="E277" t="s">
        <v>7821</v>
      </c>
      <c r="F277" t="s">
        <v>7817</v>
      </c>
      <c r="G277" t="s">
        <v>7824</v>
      </c>
      <c r="H277" t="s">
        <v>7836</v>
      </c>
      <c r="I277" t="s">
        <v>7831</v>
      </c>
      <c r="J277" t="s">
        <v>7845</v>
      </c>
      <c r="K277" s="6">
        <v>55070</v>
      </c>
      <c r="L277">
        <v>12</v>
      </c>
      <c r="M277" s="15">
        <v>43785</v>
      </c>
      <c r="N277" s="15">
        <v>21088</v>
      </c>
      <c r="O277" s="1">
        <f ca="1">(TODAY()-staff[[#This Row],[Date of Join]])/365</f>
        <v>5.0273972602739727</v>
      </c>
      <c r="P277" t="str" cm="1">
        <f t="array" aca="1" ref="P277" ca="1">_xlfn.SWITCH(TRUE,staff[[#This Row],[Tenure]]&lt;0.25,"1. New Joinee", staff[[#This Row],[Tenure]]&lt;1, "2. Under 1 year", staff[[#This Row],[Tenure]]&lt;2, "3. Under 2 years",TRUE,"4. 2 or more years.")</f>
        <v>4. 2 or more years.</v>
      </c>
      <c r="Q277" s="1">
        <f ca="1">(TODAY()-staff[[#This Row],[Date of Birth]])/365</f>
        <v>67.210958904109589</v>
      </c>
    </row>
    <row r="278" spans="2:17" x14ac:dyDescent="0.45">
      <c r="B278" t="s">
        <v>7080</v>
      </c>
      <c r="C278" t="s">
        <v>1350</v>
      </c>
      <c r="D278" t="s">
        <v>7852</v>
      </c>
      <c r="E278" t="s">
        <v>7821</v>
      </c>
      <c r="F278" t="s">
        <v>7817</v>
      </c>
      <c r="G278" t="s">
        <v>7824</v>
      </c>
      <c r="H278" t="s">
        <v>7837</v>
      </c>
      <c r="I278" t="s">
        <v>7827</v>
      </c>
      <c r="J278" t="s">
        <v>7847</v>
      </c>
      <c r="K278" s="6">
        <v>81865</v>
      </c>
      <c r="L278">
        <v>7</v>
      </c>
      <c r="M278" s="15">
        <v>45328</v>
      </c>
      <c r="N278" s="15">
        <v>34349</v>
      </c>
      <c r="O278" s="1">
        <f ca="1">(TODAY()-staff[[#This Row],[Date of Join]])/365</f>
        <v>0.8</v>
      </c>
      <c r="P278" t="str" cm="1">
        <f t="array" aca="1" ref="P278" ca="1">_xlfn.SWITCH(TRUE,staff[[#This Row],[Tenure]]&lt;0.25,"1. New Joinee", staff[[#This Row],[Tenure]]&lt;1, "2. Under 1 year", staff[[#This Row],[Tenure]]&lt;2, "3. Under 2 years",TRUE,"4. 2 or more years.")</f>
        <v>2. Under 1 year</v>
      </c>
      <c r="Q278" s="1">
        <f ca="1">(TODAY()-staff[[#This Row],[Date of Birth]])/365</f>
        <v>30.87945205479452</v>
      </c>
    </row>
    <row r="279" spans="2:17" x14ac:dyDescent="0.45">
      <c r="B279" t="s">
        <v>7081</v>
      </c>
      <c r="C279" t="s">
        <v>1820</v>
      </c>
      <c r="D279" t="s">
        <v>9</v>
      </c>
      <c r="E279" t="s">
        <v>77</v>
      </c>
      <c r="F279" t="s">
        <v>7817</v>
      </c>
      <c r="G279" t="s">
        <v>7824</v>
      </c>
      <c r="H279" t="s">
        <v>7837</v>
      </c>
      <c r="I279" t="s">
        <v>7830</v>
      </c>
      <c r="J279" t="s">
        <v>7845</v>
      </c>
      <c r="K279" s="6">
        <v>75760</v>
      </c>
      <c r="L279">
        <v>8</v>
      </c>
      <c r="M279" s="15">
        <v>43739</v>
      </c>
      <c r="N279" s="15">
        <v>7262</v>
      </c>
      <c r="O279" s="1">
        <f ca="1">(TODAY()-staff[[#This Row],[Date of Join]])/365</f>
        <v>5.1534246575342468</v>
      </c>
      <c r="P279" t="str" cm="1">
        <f t="array" aca="1" ref="P279" ca="1">_xlfn.SWITCH(TRUE,staff[[#This Row],[Tenure]]&lt;0.25,"1. New Joinee", staff[[#This Row],[Tenure]]&lt;1, "2. Under 1 year", staff[[#This Row],[Tenure]]&lt;2, "3. Under 2 years",TRUE,"4. 2 or more years.")</f>
        <v>4. 2 or more years.</v>
      </c>
      <c r="Q279" s="1">
        <f ca="1">(TODAY()-staff[[#This Row],[Date of Birth]])/365</f>
        <v>105.09041095890412</v>
      </c>
    </row>
    <row r="280" spans="2:17" x14ac:dyDescent="0.45">
      <c r="B280" t="s">
        <v>7082</v>
      </c>
      <c r="C280" t="s">
        <v>1821</v>
      </c>
      <c r="D280" t="s">
        <v>7852</v>
      </c>
      <c r="E280" t="s">
        <v>77</v>
      </c>
      <c r="F280" t="s">
        <v>7817</v>
      </c>
      <c r="G280" t="s">
        <v>7824</v>
      </c>
      <c r="H280" t="s">
        <v>7832</v>
      </c>
      <c r="I280" t="s">
        <v>7831</v>
      </c>
      <c r="J280" t="s">
        <v>7845</v>
      </c>
      <c r="K280" s="6">
        <v>78925</v>
      </c>
      <c r="L280">
        <v>9</v>
      </c>
      <c r="M280" s="15">
        <v>43813</v>
      </c>
      <c r="N280" s="15">
        <v>7305</v>
      </c>
      <c r="O280" s="1">
        <f ca="1">(TODAY()-staff[[#This Row],[Date of Join]])/365</f>
        <v>4.9506849315068493</v>
      </c>
      <c r="P280" t="str" cm="1">
        <f t="array" aca="1" ref="P280" ca="1">_xlfn.SWITCH(TRUE,staff[[#This Row],[Tenure]]&lt;0.25,"1. New Joinee", staff[[#This Row],[Tenure]]&lt;1, "2. Under 1 year", staff[[#This Row],[Tenure]]&lt;2, "3. Under 2 years",TRUE,"4. 2 or more years.")</f>
        <v>4. 2 or more years.</v>
      </c>
      <c r="Q280" s="1">
        <f ca="1">(TODAY()-staff[[#This Row],[Date of Birth]])/365</f>
        <v>104.97260273972603</v>
      </c>
    </row>
    <row r="281" spans="2:17" x14ac:dyDescent="0.45">
      <c r="B281" t="s">
        <v>7083</v>
      </c>
      <c r="C281" t="s">
        <v>1822</v>
      </c>
      <c r="D281" t="s">
        <v>9</v>
      </c>
      <c r="E281" t="s">
        <v>7821</v>
      </c>
      <c r="F281" t="s">
        <v>7817</v>
      </c>
      <c r="G281" t="s">
        <v>7824</v>
      </c>
      <c r="H281" t="s">
        <v>7835</v>
      </c>
      <c r="I281" t="s">
        <v>7825</v>
      </c>
      <c r="J281" t="s">
        <v>7847</v>
      </c>
      <c r="K281" s="6">
        <v>83905</v>
      </c>
      <c r="L281">
        <v>8</v>
      </c>
      <c r="M281" s="15">
        <v>45343</v>
      </c>
      <c r="N281" s="15">
        <v>32144</v>
      </c>
      <c r="O281" s="1">
        <f ca="1">(TODAY()-staff[[#This Row],[Date of Join]])/365</f>
        <v>0.75890410958904109</v>
      </c>
      <c r="P281" t="str" cm="1">
        <f t="array" aca="1" ref="P281" ca="1">_xlfn.SWITCH(TRUE,staff[[#This Row],[Tenure]]&lt;0.25,"1. New Joinee", staff[[#This Row],[Tenure]]&lt;1, "2. Under 1 year", staff[[#This Row],[Tenure]]&lt;2, "3. Under 2 years",TRUE,"4. 2 or more years.")</f>
        <v>2. Under 1 year</v>
      </c>
      <c r="Q281" s="1">
        <f ca="1">(TODAY()-staff[[#This Row],[Date of Birth]])/365</f>
        <v>36.920547945205477</v>
      </c>
    </row>
    <row r="282" spans="2:17" x14ac:dyDescent="0.45">
      <c r="B282" t="s">
        <v>7084</v>
      </c>
      <c r="C282" t="s">
        <v>1463</v>
      </c>
      <c r="D282" t="s">
        <v>7852</v>
      </c>
      <c r="E282" t="s">
        <v>77</v>
      </c>
      <c r="F282" t="s">
        <v>7817</v>
      </c>
      <c r="G282" t="s">
        <v>7824</v>
      </c>
      <c r="H282" t="s">
        <v>7836</v>
      </c>
      <c r="I282" t="s">
        <v>7829</v>
      </c>
      <c r="J282" t="s">
        <v>7845</v>
      </c>
      <c r="K282" s="6">
        <v>89590</v>
      </c>
      <c r="L282">
        <v>20</v>
      </c>
      <c r="M282" s="15">
        <v>43416</v>
      </c>
      <c r="N282" s="15">
        <v>7272</v>
      </c>
      <c r="O282" s="1">
        <f ca="1">(TODAY()-staff[[#This Row],[Date of Join]])/365</f>
        <v>6.0383561643835613</v>
      </c>
      <c r="P282" t="str" cm="1">
        <f t="array" aca="1" ref="P282" ca="1">_xlfn.SWITCH(TRUE,staff[[#This Row],[Tenure]]&lt;0.25,"1. New Joinee", staff[[#This Row],[Tenure]]&lt;1, "2. Under 1 year", staff[[#This Row],[Tenure]]&lt;2, "3. Under 2 years",TRUE,"4. 2 or more years.")</f>
        <v>4. 2 or more years.</v>
      </c>
      <c r="Q282" s="1">
        <f ca="1">(TODAY()-staff[[#This Row],[Date of Birth]])/365</f>
        <v>105.06301369863014</v>
      </c>
    </row>
    <row r="283" spans="2:17" x14ac:dyDescent="0.45">
      <c r="B283" t="s">
        <v>7085</v>
      </c>
      <c r="C283" t="s">
        <v>1823</v>
      </c>
      <c r="D283" t="s">
        <v>7852</v>
      </c>
      <c r="E283" t="s">
        <v>7821</v>
      </c>
      <c r="F283" t="s">
        <v>7817</v>
      </c>
      <c r="G283" t="s">
        <v>7824</v>
      </c>
      <c r="H283" t="s">
        <v>7835</v>
      </c>
      <c r="I283" t="s">
        <v>7828</v>
      </c>
      <c r="J283" t="s">
        <v>7846</v>
      </c>
      <c r="K283" s="6">
        <v>48230</v>
      </c>
      <c r="L283">
        <v>2</v>
      </c>
      <c r="M283" s="15">
        <v>44842</v>
      </c>
      <c r="N283" s="15">
        <v>21093</v>
      </c>
      <c r="O283" s="1">
        <f ca="1">(TODAY()-staff[[#This Row],[Date of Join]])/365</f>
        <v>2.1315068493150684</v>
      </c>
      <c r="P283" t="str" cm="1">
        <f t="array" aca="1" ref="P283" ca="1">_xlfn.SWITCH(TRUE,staff[[#This Row],[Tenure]]&lt;0.25,"1. New Joinee", staff[[#This Row],[Tenure]]&lt;1, "2. Under 1 year", staff[[#This Row],[Tenure]]&lt;2, "3. Under 2 years",TRUE,"4. 2 or more years.")</f>
        <v>4. 2 or more years.</v>
      </c>
      <c r="Q283" s="1">
        <f ca="1">(TODAY()-staff[[#This Row],[Date of Birth]])/365</f>
        <v>67.197260273972603</v>
      </c>
    </row>
    <row r="284" spans="2:17" x14ac:dyDescent="0.45">
      <c r="B284" t="s">
        <v>7086</v>
      </c>
      <c r="C284" t="s">
        <v>332</v>
      </c>
      <c r="D284" t="s">
        <v>9</v>
      </c>
      <c r="E284" t="s">
        <v>7821</v>
      </c>
      <c r="F284" t="s">
        <v>7817</v>
      </c>
      <c r="G284" t="s">
        <v>7824</v>
      </c>
      <c r="H284" t="s">
        <v>7836</v>
      </c>
      <c r="I284" t="s">
        <v>7828</v>
      </c>
      <c r="J284" t="s">
        <v>7845</v>
      </c>
      <c r="K284" s="6">
        <v>48230</v>
      </c>
      <c r="L284">
        <v>17</v>
      </c>
      <c r="M284" s="15">
        <v>43820</v>
      </c>
      <c r="N284" s="15">
        <v>30601</v>
      </c>
      <c r="O284" s="1">
        <f ca="1">(TODAY()-staff[[#This Row],[Date of Join]])/365</f>
        <v>4.9315068493150687</v>
      </c>
      <c r="P284" t="str" cm="1">
        <f t="array" aca="1" ref="P284" ca="1">_xlfn.SWITCH(TRUE,staff[[#This Row],[Tenure]]&lt;0.25,"1. New Joinee", staff[[#This Row],[Tenure]]&lt;1, "2. Under 1 year", staff[[#This Row],[Tenure]]&lt;2, "3. Under 2 years",TRUE,"4. 2 or more years.")</f>
        <v>4. 2 or more years.</v>
      </c>
      <c r="Q284" s="1">
        <f ca="1">(TODAY()-staff[[#This Row],[Date of Birth]])/365</f>
        <v>41.147945205479452</v>
      </c>
    </row>
    <row r="285" spans="2:17" x14ac:dyDescent="0.45">
      <c r="B285" t="s">
        <v>7087</v>
      </c>
      <c r="C285" t="s">
        <v>1030</v>
      </c>
      <c r="D285" t="s">
        <v>7852</v>
      </c>
      <c r="E285" t="s">
        <v>7821</v>
      </c>
      <c r="F285" t="s">
        <v>7817</v>
      </c>
      <c r="G285" t="s">
        <v>7824</v>
      </c>
      <c r="H285" t="s">
        <v>7833</v>
      </c>
      <c r="I285" t="s">
        <v>7829</v>
      </c>
      <c r="J285" t="s">
        <v>7845</v>
      </c>
      <c r="K285" s="6">
        <v>50370</v>
      </c>
      <c r="L285">
        <v>8</v>
      </c>
      <c r="M285" s="15">
        <v>43638</v>
      </c>
      <c r="N285" s="15">
        <v>7288</v>
      </c>
      <c r="O285" s="1">
        <f ca="1">(TODAY()-staff[[#This Row],[Date of Join]])/365</f>
        <v>5.4301369863013695</v>
      </c>
      <c r="P285" t="str" cm="1">
        <f t="array" aca="1" ref="P285" ca="1">_xlfn.SWITCH(TRUE,staff[[#This Row],[Tenure]]&lt;0.25,"1. New Joinee", staff[[#This Row],[Tenure]]&lt;1, "2. Under 1 year", staff[[#This Row],[Tenure]]&lt;2, "3. Under 2 years",TRUE,"4. 2 or more years.")</f>
        <v>4. 2 or more years.</v>
      </c>
      <c r="Q285" s="1">
        <f ca="1">(TODAY()-staff[[#This Row],[Date of Birth]])/365</f>
        <v>105.01917808219179</v>
      </c>
    </row>
    <row r="286" spans="2:17" x14ac:dyDescent="0.45">
      <c r="B286" t="s">
        <v>7088</v>
      </c>
      <c r="C286" t="s">
        <v>19</v>
      </c>
      <c r="D286" t="s">
        <v>7852</v>
      </c>
      <c r="E286" t="s">
        <v>7821</v>
      </c>
      <c r="F286" t="s">
        <v>7817</v>
      </c>
      <c r="G286" t="s">
        <v>7824</v>
      </c>
      <c r="H286" t="s">
        <v>7833</v>
      </c>
      <c r="I286" t="s">
        <v>7828</v>
      </c>
      <c r="J286" t="s">
        <v>7845</v>
      </c>
      <c r="K286" s="6">
        <v>82835</v>
      </c>
      <c r="L286">
        <v>14</v>
      </c>
      <c r="M286" s="15">
        <v>43351</v>
      </c>
      <c r="N286" s="15">
        <v>24872</v>
      </c>
      <c r="O286" s="1">
        <f ca="1">(TODAY()-staff[[#This Row],[Date of Join]])/365</f>
        <v>6.2164383561643834</v>
      </c>
      <c r="P286" t="str" cm="1">
        <f t="array" aca="1" ref="P286" ca="1">_xlfn.SWITCH(TRUE,staff[[#This Row],[Tenure]]&lt;0.25,"1. New Joinee", staff[[#This Row],[Tenure]]&lt;1, "2. Under 1 year", staff[[#This Row],[Tenure]]&lt;2, "3. Under 2 years",TRUE,"4. 2 or more years.")</f>
        <v>4. 2 or more years.</v>
      </c>
      <c r="Q286" s="1">
        <f ca="1">(TODAY()-staff[[#This Row],[Date of Birth]])/365</f>
        <v>56.843835616438355</v>
      </c>
    </row>
    <row r="287" spans="2:17" x14ac:dyDescent="0.45">
      <c r="B287" t="s">
        <v>7089</v>
      </c>
      <c r="C287" t="s">
        <v>1194</v>
      </c>
      <c r="D287" t="s">
        <v>7852</v>
      </c>
      <c r="E287" t="s">
        <v>77</v>
      </c>
      <c r="F287" t="s">
        <v>7817</v>
      </c>
      <c r="G287" t="s">
        <v>7824</v>
      </c>
      <c r="H287" t="s">
        <v>7832</v>
      </c>
      <c r="I287" t="s">
        <v>7830</v>
      </c>
      <c r="J287" t="s">
        <v>7846</v>
      </c>
      <c r="K287" s="6">
        <v>76425</v>
      </c>
      <c r="L287">
        <v>20</v>
      </c>
      <c r="M287" s="15">
        <v>44846</v>
      </c>
      <c r="N287" s="15">
        <v>7251</v>
      </c>
      <c r="O287" s="1">
        <f ca="1">(TODAY()-staff[[#This Row],[Date of Join]])/365</f>
        <v>2.1205479452054794</v>
      </c>
      <c r="P287" t="str" cm="1">
        <f t="array" aca="1" ref="P287" ca="1">_xlfn.SWITCH(TRUE,staff[[#This Row],[Tenure]]&lt;0.25,"1. New Joinee", staff[[#This Row],[Tenure]]&lt;1, "2. Under 1 year", staff[[#This Row],[Tenure]]&lt;2, "3. Under 2 years",TRUE,"4. 2 or more years.")</f>
        <v>4. 2 or more years.</v>
      </c>
      <c r="Q287" s="1">
        <f ca="1">(TODAY()-staff[[#This Row],[Date of Birth]])/365</f>
        <v>105.12054794520547</v>
      </c>
    </row>
    <row r="288" spans="2:17" x14ac:dyDescent="0.45">
      <c r="B288" t="s">
        <v>7090</v>
      </c>
      <c r="C288" t="s">
        <v>1824</v>
      </c>
      <c r="D288" t="s">
        <v>9</v>
      </c>
      <c r="E288" t="s">
        <v>7821</v>
      </c>
      <c r="F288" t="s">
        <v>7817</v>
      </c>
      <c r="G288" t="s">
        <v>7824</v>
      </c>
      <c r="H288" t="s">
        <v>7836</v>
      </c>
      <c r="I288" t="s">
        <v>7831</v>
      </c>
      <c r="J288" t="s">
        <v>7846</v>
      </c>
      <c r="K288" s="6">
        <v>57865</v>
      </c>
      <c r="L288">
        <v>-1</v>
      </c>
      <c r="M288" s="15">
        <v>44192</v>
      </c>
      <c r="N288" s="15">
        <v>31029</v>
      </c>
      <c r="O288" s="1">
        <f ca="1">(TODAY()-staff[[#This Row],[Date of Join]])/365</f>
        <v>3.9123287671232876</v>
      </c>
      <c r="P288" t="str" cm="1">
        <f t="array" aca="1" ref="P288" ca="1">_xlfn.SWITCH(TRUE,staff[[#This Row],[Tenure]]&lt;0.25,"1. New Joinee", staff[[#This Row],[Tenure]]&lt;1, "2. Under 1 year", staff[[#This Row],[Tenure]]&lt;2, "3. Under 2 years",TRUE,"4. 2 or more years.")</f>
        <v>4. 2 or more years.</v>
      </c>
      <c r="Q288" s="1">
        <f ca="1">(TODAY()-staff[[#This Row],[Date of Birth]])/365</f>
        <v>39.975342465753428</v>
      </c>
    </row>
    <row r="289" spans="2:17" x14ac:dyDescent="0.45">
      <c r="B289" t="s">
        <v>7091</v>
      </c>
      <c r="C289" t="s">
        <v>1560</v>
      </c>
      <c r="D289" t="s">
        <v>7852</v>
      </c>
      <c r="E289" t="s">
        <v>13</v>
      </c>
      <c r="F289" t="s">
        <v>7817</v>
      </c>
      <c r="G289" t="s">
        <v>7824</v>
      </c>
      <c r="H289" t="s">
        <v>7837</v>
      </c>
      <c r="I289" t="s">
        <v>7829</v>
      </c>
      <c r="J289" t="s">
        <v>7846</v>
      </c>
      <c r="K289" s="6">
        <v>65565</v>
      </c>
      <c r="L289">
        <v>13</v>
      </c>
      <c r="M289" s="15">
        <v>44538</v>
      </c>
      <c r="N289" s="15">
        <v>25868</v>
      </c>
      <c r="O289" s="1">
        <f ca="1">(TODAY()-staff[[#This Row],[Date of Join]])/365</f>
        <v>2.9643835616438357</v>
      </c>
      <c r="P289" t="str" cm="1">
        <f t="array" aca="1" ref="P289" ca="1">_xlfn.SWITCH(TRUE,staff[[#This Row],[Tenure]]&lt;0.25,"1. New Joinee", staff[[#This Row],[Tenure]]&lt;1, "2. Under 1 year", staff[[#This Row],[Tenure]]&lt;2, "3. Under 2 years",TRUE,"4. 2 or more years.")</f>
        <v>4. 2 or more years.</v>
      </c>
      <c r="Q289" s="1">
        <f ca="1">(TODAY()-staff[[#This Row],[Date of Birth]])/365</f>
        <v>54.115068493150687</v>
      </c>
    </row>
    <row r="290" spans="2:17" x14ac:dyDescent="0.45">
      <c r="B290" t="s">
        <v>7092</v>
      </c>
      <c r="C290" t="s">
        <v>1825</v>
      </c>
      <c r="D290" t="s">
        <v>7852</v>
      </c>
      <c r="E290" t="s">
        <v>7821</v>
      </c>
      <c r="F290" t="s">
        <v>7817</v>
      </c>
      <c r="G290" t="s">
        <v>7824</v>
      </c>
      <c r="H290" t="s">
        <v>7835</v>
      </c>
      <c r="I290" t="s">
        <v>7829</v>
      </c>
      <c r="J290" t="s">
        <v>7847</v>
      </c>
      <c r="K290" s="6">
        <v>68265</v>
      </c>
      <c r="L290">
        <v>15</v>
      </c>
      <c r="M290" s="15">
        <v>45432</v>
      </c>
      <c r="N290" s="15">
        <v>7265</v>
      </c>
      <c r="O290" s="1">
        <f ca="1">(TODAY()-staff[[#This Row],[Date of Join]])/365</f>
        <v>0.51506849315068493</v>
      </c>
      <c r="P290" t="str" cm="1">
        <f t="array" aca="1" ref="P290" ca="1">_xlfn.SWITCH(TRUE,staff[[#This Row],[Tenure]]&lt;0.25,"1. New Joinee", staff[[#This Row],[Tenure]]&lt;1, "2. Under 1 year", staff[[#This Row],[Tenure]]&lt;2, "3. Under 2 years",TRUE,"4. 2 or more years.")</f>
        <v>2. Under 1 year</v>
      </c>
      <c r="Q290" s="1">
        <f ca="1">(TODAY()-staff[[#This Row],[Date of Birth]])/365</f>
        <v>105.08219178082192</v>
      </c>
    </row>
    <row r="291" spans="2:17" x14ac:dyDescent="0.45">
      <c r="B291" t="s">
        <v>7093</v>
      </c>
      <c r="C291" t="s">
        <v>706</v>
      </c>
      <c r="D291" t="s">
        <v>7852</v>
      </c>
      <c r="E291" t="s">
        <v>7821</v>
      </c>
      <c r="F291" t="s">
        <v>7817</v>
      </c>
      <c r="G291" t="s">
        <v>7824</v>
      </c>
      <c r="H291" t="s">
        <v>7835</v>
      </c>
      <c r="I291" t="s">
        <v>7830</v>
      </c>
      <c r="J291" t="s">
        <v>7848</v>
      </c>
      <c r="K291" s="6">
        <v>84660</v>
      </c>
      <c r="L291">
        <v>16</v>
      </c>
      <c r="M291" s="15">
        <v>45162</v>
      </c>
      <c r="N291" s="15">
        <v>28086</v>
      </c>
      <c r="O291" s="1">
        <f ca="1">(TODAY()-staff[[#This Row],[Date of Join]])/365</f>
        <v>1.2547945205479452</v>
      </c>
      <c r="P291" t="str" cm="1">
        <f t="array" aca="1" ref="P291" ca="1">_xlfn.SWITCH(TRUE,staff[[#This Row],[Tenure]]&lt;0.25,"1. New Joinee", staff[[#This Row],[Tenure]]&lt;1, "2. Under 1 year", staff[[#This Row],[Tenure]]&lt;2, "3. Under 2 years",TRUE,"4. 2 or more years.")</f>
        <v>3. Under 2 years</v>
      </c>
      <c r="Q291" s="1">
        <f ca="1">(TODAY()-staff[[#This Row],[Date of Birth]])/365</f>
        <v>48.038356164383565</v>
      </c>
    </row>
    <row r="292" spans="2:17" x14ac:dyDescent="0.45">
      <c r="B292" t="s">
        <v>7094</v>
      </c>
      <c r="C292" t="s">
        <v>48</v>
      </c>
      <c r="D292" t="s">
        <v>9</v>
      </c>
      <c r="E292" t="s">
        <v>7821</v>
      </c>
      <c r="F292" t="s">
        <v>7817</v>
      </c>
      <c r="G292" t="s">
        <v>7824</v>
      </c>
      <c r="H292" t="s">
        <v>7834</v>
      </c>
      <c r="I292" t="s">
        <v>7827</v>
      </c>
      <c r="J292" t="s">
        <v>7847</v>
      </c>
      <c r="K292" s="6">
        <v>83450</v>
      </c>
      <c r="L292">
        <v>13</v>
      </c>
      <c r="M292" s="15">
        <v>45339</v>
      </c>
      <c r="N292" s="15">
        <v>27210</v>
      </c>
      <c r="O292" s="1">
        <f ca="1">(TODAY()-staff[[#This Row],[Date of Join]])/365</f>
        <v>0.76986301369863008</v>
      </c>
      <c r="P292" t="str" cm="1">
        <f t="array" aca="1" ref="P292" ca="1">_xlfn.SWITCH(TRUE,staff[[#This Row],[Tenure]]&lt;0.25,"1. New Joinee", staff[[#This Row],[Tenure]]&lt;1, "2. Under 1 year", staff[[#This Row],[Tenure]]&lt;2, "3. Under 2 years",TRUE,"4. 2 or more years.")</f>
        <v>2. Under 1 year</v>
      </c>
      <c r="Q292" s="1">
        <f ca="1">(TODAY()-staff[[#This Row],[Date of Birth]])/365</f>
        <v>50.438356164383563</v>
      </c>
    </row>
    <row r="293" spans="2:17" x14ac:dyDescent="0.45">
      <c r="B293" t="s">
        <v>7095</v>
      </c>
      <c r="C293" t="s">
        <v>392</v>
      </c>
      <c r="D293" t="s">
        <v>7852</v>
      </c>
      <c r="E293" t="s">
        <v>7821</v>
      </c>
      <c r="F293" t="s">
        <v>7817</v>
      </c>
      <c r="G293" t="s">
        <v>7824</v>
      </c>
      <c r="H293" t="s">
        <v>52</v>
      </c>
      <c r="I293" t="s">
        <v>7830</v>
      </c>
      <c r="J293" t="s">
        <v>7848</v>
      </c>
      <c r="K293" s="6">
        <v>73555</v>
      </c>
      <c r="L293">
        <v>9</v>
      </c>
      <c r="M293" s="15">
        <v>44985</v>
      </c>
      <c r="N293" s="15">
        <v>32821</v>
      </c>
      <c r="O293" s="1">
        <f ca="1">(TODAY()-staff[[#This Row],[Date of Join]])/365</f>
        <v>1.7397260273972603</v>
      </c>
      <c r="P293" t="str" cm="1">
        <f t="array" aca="1" ref="P293" ca="1">_xlfn.SWITCH(TRUE,staff[[#This Row],[Tenure]]&lt;0.25,"1. New Joinee", staff[[#This Row],[Tenure]]&lt;1, "2. Under 1 year", staff[[#This Row],[Tenure]]&lt;2, "3. Under 2 years",TRUE,"4. 2 or more years.")</f>
        <v>3. Under 2 years</v>
      </c>
      <c r="Q293" s="1">
        <f ca="1">(TODAY()-staff[[#This Row],[Date of Birth]])/365</f>
        <v>35.065753424657537</v>
      </c>
    </row>
    <row r="294" spans="2:17" x14ac:dyDescent="0.45">
      <c r="B294" t="s">
        <v>7096</v>
      </c>
      <c r="C294" t="s">
        <v>1382</v>
      </c>
      <c r="D294" t="s">
        <v>9</v>
      </c>
      <c r="E294" t="s">
        <v>7821</v>
      </c>
      <c r="F294" t="s">
        <v>7817</v>
      </c>
      <c r="G294" t="s">
        <v>7824</v>
      </c>
      <c r="H294" t="s">
        <v>7836</v>
      </c>
      <c r="I294" t="s">
        <v>7830</v>
      </c>
      <c r="J294" t="s">
        <v>7846</v>
      </c>
      <c r="K294" s="6">
        <v>75155</v>
      </c>
      <c r="L294">
        <v>8</v>
      </c>
      <c r="M294" s="15">
        <v>44504</v>
      </c>
      <c r="N294" s="15">
        <v>33020</v>
      </c>
      <c r="O294" s="1">
        <f ca="1">(TODAY()-staff[[#This Row],[Date of Join]])/365</f>
        <v>3.0575342465753423</v>
      </c>
      <c r="P294" t="str" cm="1">
        <f t="array" aca="1" ref="P294" ca="1">_xlfn.SWITCH(TRUE,staff[[#This Row],[Tenure]]&lt;0.25,"1. New Joinee", staff[[#This Row],[Tenure]]&lt;1, "2. Under 1 year", staff[[#This Row],[Tenure]]&lt;2, "3. Under 2 years",TRUE,"4. 2 or more years.")</f>
        <v>4. 2 or more years.</v>
      </c>
      <c r="Q294" s="1">
        <f ca="1">(TODAY()-staff[[#This Row],[Date of Birth]])/365</f>
        <v>34.520547945205479</v>
      </c>
    </row>
    <row r="295" spans="2:17" x14ac:dyDescent="0.45">
      <c r="B295" t="s">
        <v>7097</v>
      </c>
      <c r="C295" t="s">
        <v>369</v>
      </c>
      <c r="D295" t="s">
        <v>7852</v>
      </c>
      <c r="E295" t="s">
        <v>7821</v>
      </c>
      <c r="F295" t="s">
        <v>7817</v>
      </c>
      <c r="G295" t="s">
        <v>7824</v>
      </c>
      <c r="H295" t="s">
        <v>7833</v>
      </c>
      <c r="I295" t="s">
        <v>7826</v>
      </c>
      <c r="J295" t="s">
        <v>7846</v>
      </c>
      <c r="K295" s="6">
        <v>48230</v>
      </c>
      <c r="L295">
        <v>7</v>
      </c>
      <c r="M295" s="15">
        <v>44528</v>
      </c>
      <c r="N295" s="15">
        <v>7306</v>
      </c>
      <c r="O295" s="1">
        <f ca="1">(TODAY()-staff[[#This Row],[Date of Join]])/365</f>
        <v>2.9917808219178084</v>
      </c>
      <c r="P295" t="str" cm="1">
        <f t="array" aca="1" ref="P295" ca="1">_xlfn.SWITCH(TRUE,staff[[#This Row],[Tenure]]&lt;0.25,"1. New Joinee", staff[[#This Row],[Tenure]]&lt;1, "2. Under 1 year", staff[[#This Row],[Tenure]]&lt;2, "3. Under 2 years",TRUE,"4. 2 or more years.")</f>
        <v>4. 2 or more years.</v>
      </c>
      <c r="Q295" s="1">
        <f ca="1">(TODAY()-staff[[#This Row],[Date of Birth]])/365</f>
        <v>104.96986301369863</v>
      </c>
    </row>
    <row r="296" spans="2:17" x14ac:dyDescent="0.45">
      <c r="B296" t="s">
        <v>7098</v>
      </c>
      <c r="C296" t="s">
        <v>630</v>
      </c>
      <c r="D296" t="s">
        <v>9</v>
      </c>
      <c r="E296" t="s">
        <v>77</v>
      </c>
      <c r="F296" t="s">
        <v>7817</v>
      </c>
      <c r="G296" t="s">
        <v>7824</v>
      </c>
      <c r="H296" t="s">
        <v>7833</v>
      </c>
      <c r="I296" t="s">
        <v>7825</v>
      </c>
      <c r="J296" t="s">
        <v>7848</v>
      </c>
      <c r="K296" s="6">
        <v>80495</v>
      </c>
      <c r="L296">
        <v>22</v>
      </c>
      <c r="M296" s="15">
        <v>44974</v>
      </c>
      <c r="N296" s="15">
        <v>7295</v>
      </c>
      <c r="O296" s="1">
        <f ca="1">(TODAY()-staff[[#This Row],[Date of Join]])/365</f>
        <v>1.7698630136986302</v>
      </c>
      <c r="P296" t="str" cm="1">
        <f t="array" aca="1" ref="P296" ca="1">_xlfn.SWITCH(TRUE,staff[[#This Row],[Tenure]]&lt;0.25,"1. New Joinee", staff[[#This Row],[Tenure]]&lt;1, "2. Under 1 year", staff[[#This Row],[Tenure]]&lt;2, "3. Under 2 years",TRUE,"4. 2 or more years.")</f>
        <v>3. Under 2 years</v>
      </c>
      <c r="Q296" s="1">
        <f ca="1">(TODAY()-staff[[#This Row],[Date of Birth]])/365</f>
        <v>105</v>
      </c>
    </row>
    <row r="297" spans="2:17" x14ac:dyDescent="0.45">
      <c r="B297" t="s">
        <v>7099</v>
      </c>
      <c r="C297" t="s">
        <v>1826</v>
      </c>
      <c r="D297" t="s">
        <v>7852</v>
      </c>
      <c r="E297" t="s">
        <v>13</v>
      </c>
      <c r="F297" t="s">
        <v>7817</v>
      </c>
      <c r="G297" t="s">
        <v>7824</v>
      </c>
      <c r="H297" t="s">
        <v>7836</v>
      </c>
      <c r="I297" t="s">
        <v>7825</v>
      </c>
      <c r="J297" t="s">
        <v>7845</v>
      </c>
      <c r="K297" s="6">
        <v>111075</v>
      </c>
      <c r="L297">
        <v>9</v>
      </c>
      <c r="M297" s="15">
        <v>43539</v>
      </c>
      <c r="N297" s="15">
        <v>18991</v>
      </c>
      <c r="O297" s="1">
        <f ca="1">(TODAY()-staff[[#This Row],[Date of Join]])/365</f>
        <v>5.7013698630136984</v>
      </c>
      <c r="P297" t="str" cm="1">
        <f t="array" aca="1" ref="P297" ca="1">_xlfn.SWITCH(TRUE,staff[[#This Row],[Tenure]]&lt;0.25,"1. New Joinee", staff[[#This Row],[Tenure]]&lt;1, "2. Under 1 year", staff[[#This Row],[Tenure]]&lt;2, "3. Under 2 years",TRUE,"4. 2 or more years.")</f>
        <v>4. 2 or more years.</v>
      </c>
      <c r="Q297" s="1">
        <f ca="1">(TODAY()-staff[[#This Row],[Date of Birth]])/365</f>
        <v>72.956164383561642</v>
      </c>
    </row>
    <row r="298" spans="2:17" x14ac:dyDescent="0.45">
      <c r="B298" t="s">
        <v>7100</v>
      </c>
      <c r="C298" t="s">
        <v>1827</v>
      </c>
      <c r="D298" t="s">
        <v>7852</v>
      </c>
      <c r="E298" t="s">
        <v>7821</v>
      </c>
      <c r="F298" t="s">
        <v>7817</v>
      </c>
      <c r="G298" t="s">
        <v>7824</v>
      </c>
      <c r="H298" t="s">
        <v>7837</v>
      </c>
      <c r="I298" t="s">
        <v>7831</v>
      </c>
      <c r="J298" t="s">
        <v>7845</v>
      </c>
      <c r="K298" s="6">
        <v>80285</v>
      </c>
      <c r="L298">
        <v>8</v>
      </c>
      <c r="M298" s="15">
        <v>43478</v>
      </c>
      <c r="N298" s="15">
        <v>31691</v>
      </c>
      <c r="O298" s="1">
        <f ca="1">(TODAY()-staff[[#This Row],[Date of Join]])/365</f>
        <v>5.8684931506849312</v>
      </c>
      <c r="P298" t="str" cm="1">
        <f t="array" aca="1" ref="P298" ca="1">_xlfn.SWITCH(TRUE,staff[[#This Row],[Tenure]]&lt;0.25,"1. New Joinee", staff[[#This Row],[Tenure]]&lt;1, "2. Under 1 year", staff[[#This Row],[Tenure]]&lt;2, "3. Under 2 years",TRUE,"4. 2 or more years.")</f>
        <v>4. 2 or more years.</v>
      </c>
      <c r="Q298" s="1">
        <f ca="1">(TODAY()-staff[[#This Row],[Date of Birth]])/365</f>
        <v>38.161643835616438</v>
      </c>
    </row>
    <row r="299" spans="2:17" x14ac:dyDescent="0.45">
      <c r="B299" t="s">
        <v>7101</v>
      </c>
      <c r="C299" t="s">
        <v>759</v>
      </c>
      <c r="D299" t="s">
        <v>7852</v>
      </c>
      <c r="E299" t="s">
        <v>7821</v>
      </c>
      <c r="F299" t="s">
        <v>7817</v>
      </c>
      <c r="G299" t="s">
        <v>7824</v>
      </c>
      <c r="H299" t="s">
        <v>7834</v>
      </c>
      <c r="I299" t="s">
        <v>7825</v>
      </c>
      <c r="J299" t="s">
        <v>7845</v>
      </c>
      <c r="K299" s="6">
        <v>73215</v>
      </c>
      <c r="L299">
        <v>10</v>
      </c>
      <c r="M299" s="15">
        <v>43891</v>
      </c>
      <c r="N299" s="15">
        <v>30519</v>
      </c>
      <c r="O299" s="1">
        <f ca="1">(TODAY()-staff[[#This Row],[Date of Join]])/365</f>
        <v>4.7369863013698632</v>
      </c>
      <c r="P299" t="str" cm="1">
        <f t="array" aca="1" ref="P299" ca="1">_xlfn.SWITCH(TRUE,staff[[#This Row],[Tenure]]&lt;0.25,"1. New Joinee", staff[[#This Row],[Tenure]]&lt;1, "2. Under 1 year", staff[[#This Row],[Tenure]]&lt;2, "3. Under 2 years",TRUE,"4. 2 or more years.")</f>
        <v>4. 2 or more years.</v>
      </c>
      <c r="Q299" s="1">
        <f ca="1">(TODAY()-staff[[#This Row],[Date of Birth]])/365</f>
        <v>41.372602739726027</v>
      </c>
    </row>
    <row r="300" spans="2:17" x14ac:dyDescent="0.45">
      <c r="B300" t="s">
        <v>7102</v>
      </c>
      <c r="C300" t="s">
        <v>889</v>
      </c>
      <c r="D300" t="s">
        <v>9</v>
      </c>
      <c r="E300" t="s">
        <v>7821</v>
      </c>
      <c r="F300" t="s">
        <v>7817</v>
      </c>
      <c r="G300" t="s">
        <v>7824</v>
      </c>
      <c r="H300" t="s">
        <v>7835</v>
      </c>
      <c r="I300" t="s">
        <v>7829</v>
      </c>
      <c r="J300" t="s">
        <v>7845</v>
      </c>
      <c r="K300" s="6">
        <v>62760</v>
      </c>
      <c r="L300">
        <v>15</v>
      </c>
      <c r="M300" s="15">
        <v>43600</v>
      </c>
      <c r="N300" s="15">
        <v>20050</v>
      </c>
      <c r="O300" s="1">
        <f ca="1">(TODAY()-staff[[#This Row],[Date of Join]])/365</f>
        <v>5.5342465753424657</v>
      </c>
      <c r="P300" t="str" cm="1">
        <f t="array" aca="1" ref="P300" ca="1">_xlfn.SWITCH(TRUE,staff[[#This Row],[Tenure]]&lt;0.25,"1. New Joinee", staff[[#This Row],[Tenure]]&lt;1, "2. Under 1 year", staff[[#This Row],[Tenure]]&lt;2, "3. Under 2 years",TRUE,"4. 2 or more years.")</f>
        <v>4. 2 or more years.</v>
      </c>
      <c r="Q300" s="1">
        <f ca="1">(TODAY()-staff[[#This Row],[Date of Birth]])/365</f>
        <v>70.054794520547944</v>
      </c>
    </row>
    <row r="301" spans="2:17" x14ac:dyDescent="0.45">
      <c r="B301" t="s">
        <v>7103</v>
      </c>
      <c r="C301" t="s">
        <v>1649</v>
      </c>
      <c r="D301" t="s">
        <v>7852</v>
      </c>
      <c r="E301" t="s">
        <v>7821</v>
      </c>
      <c r="F301" t="s">
        <v>7817</v>
      </c>
      <c r="G301" t="s">
        <v>7824</v>
      </c>
      <c r="H301" t="s">
        <v>7834</v>
      </c>
      <c r="I301" t="s">
        <v>7830</v>
      </c>
      <c r="J301" t="s">
        <v>7845</v>
      </c>
      <c r="K301" s="6">
        <v>109465</v>
      </c>
      <c r="L301">
        <v>7</v>
      </c>
      <c r="M301" s="15">
        <v>44063</v>
      </c>
      <c r="N301" s="15">
        <v>34664</v>
      </c>
      <c r="O301" s="1">
        <f ca="1">(TODAY()-staff[[#This Row],[Date of Join]])/365</f>
        <v>4.2657534246575342</v>
      </c>
      <c r="P301" t="str" cm="1">
        <f t="array" aca="1" ref="P301" ca="1">_xlfn.SWITCH(TRUE,staff[[#This Row],[Tenure]]&lt;0.25,"1. New Joinee", staff[[#This Row],[Tenure]]&lt;1, "2. Under 1 year", staff[[#This Row],[Tenure]]&lt;2, "3. Under 2 years",TRUE,"4. 2 or more years.")</f>
        <v>4. 2 or more years.</v>
      </c>
      <c r="Q301" s="1">
        <f ca="1">(TODAY()-staff[[#This Row],[Date of Birth]])/365</f>
        <v>30.016438356164382</v>
      </c>
    </row>
    <row r="302" spans="2:17" x14ac:dyDescent="0.45">
      <c r="B302" t="s">
        <v>7104</v>
      </c>
      <c r="C302" t="s">
        <v>1828</v>
      </c>
      <c r="D302" t="s">
        <v>7852</v>
      </c>
      <c r="E302" t="s">
        <v>7821</v>
      </c>
      <c r="F302" t="s">
        <v>7817</v>
      </c>
      <c r="G302" t="s">
        <v>7824</v>
      </c>
      <c r="H302" t="s">
        <v>7835</v>
      </c>
      <c r="I302" t="s">
        <v>7827</v>
      </c>
      <c r="J302" t="s">
        <v>7846</v>
      </c>
      <c r="K302" s="6">
        <v>61120</v>
      </c>
      <c r="L302">
        <v>13</v>
      </c>
      <c r="M302" s="15">
        <v>44501</v>
      </c>
      <c r="N302" s="15">
        <v>7292</v>
      </c>
      <c r="O302" s="1">
        <f ca="1">(TODAY()-staff[[#This Row],[Date of Join]])/365</f>
        <v>3.0657534246575344</v>
      </c>
      <c r="P302" t="str" cm="1">
        <f t="array" aca="1" ref="P302" ca="1">_xlfn.SWITCH(TRUE,staff[[#This Row],[Tenure]]&lt;0.25,"1. New Joinee", staff[[#This Row],[Tenure]]&lt;1, "2. Under 1 year", staff[[#This Row],[Tenure]]&lt;2, "3. Under 2 years",TRUE,"4. 2 or more years.")</f>
        <v>4. 2 or more years.</v>
      </c>
      <c r="Q302" s="1">
        <f ca="1">(TODAY()-staff[[#This Row],[Date of Birth]])/365</f>
        <v>105.00821917808219</v>
      </c>
    </row>
    <row r="303" spans="2:17" x14ac:dyDescent="0.45">
      <c r="B303" t="s">
        <v>7105</v>
      </c>
      <c r="C303" t="s">
        <v>1173</v>
      </c>
      <c r="D303" t="s">
        <v>9</v>
      </c>
      <c r="E303" t="s">
        <v>13</v>
      </c>
      <c r="F303" t="s">
        <v>7817</v>
      </c>
      <c r="G303" t="s">
        <v>7824</v>
      </c>
      <c r="H303" t="s">
        <v>7832</v>
      </c>
      <c r="I303" t="s">
        <v>7827</v>
      </c>
      <c r="J303" t="s">
        <v>7846</v>
      </c>
      <c r="K303" s="6">
        <v>77000</v>
      </c>
      <c r="L303">
        <v>9</v>
      </c>
      <c r="M303" s="15">
        <v>44693</v>
      </c>
      <c r="N303" s="15">
        <v>20870</v>
      </c>
      <c r="O303" s="1">
        <f ca="1">(TODAY()-staff[[#This Row],[Date of Join]])/365</f>
        <v>2.5397260273972604</v>
      </c>
      <c r="P303" t="str" cm="1">
        <f t="array" aca="1" ref="P303" ca="1">_xlfn.SWITCH(TRUE,staff[[#This Row],[Tenure]]&lt;0.25,"1. New Joinee", staff[[#This Row],[Tenure]]&lt;1, "2. Under 1 year", staff[[#This Row],[Tenure]]&lt;2, "3. Under 2 years",TRUE,"4. 2 or more years.")</f>
        <v>4. 2 or more years.</v>
      </c>
      <c r="Q303" s="1">
        <f ca="1">(TODAY()-staff[[#This Row],[Date of Birth]])/365</f>
        <v>67.808219178082197</v>
      </c>
    </row>
    <row r="304" spans="2:17" x14ac:dyDescent="0.45">
      <c r="B304" t="s">
        <v>7106</v>
      </c>
      <c r="C304" t="s">
        <v>1829</v>
      </c>
      <c r="D304" t="s">
        <v>7852</v>
      </c>
      <c r="E304" t="s">
        <v>7821</v>
      </c>
      <c r="F304" t="s">
        <v>7817</v>
      </c>
      <c r="G304" t="s">
        <v>7824</v>
      </c>
      <c r="H304" t="s">
        <v>7835</v>
      </c>
      <c r="I304" t="s">
        <v>7826</v>
      </c>
      <c r="J304" t="s">
        <v>7845</v>
      </c>
      <c r="K304" s="6">
        <v>72350</v>
      </c>
      <c r="L304">
        <v>14</v>
      </c>
      <c r="M304" s="15">
        <v>43254</v>
      </c>
      <c r="N304" s="15">
        <v>27849</v>
      </c>
      <c r="O304" s="1">
        <f ca="1">(TODAY()-staff[[#This Row],[Date of Join]])/365</f>
        <v>6.4821917808219176</v>
      </c>
      <c r="P304" t="str" cm="1">
        <f t="array" aca="1" ref="P304" ca="1">_xlfn.SWITCH(TRUE,staff[[#This Row],[Tenure]]&lt;0.25,"1. New Joinee", staff[[#This Row],[Tenure]]&lt;1, "2. Under 1 year", staff[[#This Row],[Tenure]]&lt;2, "3. Under 2 years",TRUE,"4. 2 or more years.")</f>
        <v>4. 2 or more years.</v>
      </c>
      <c r="Q304" s="1">
        <f ca="1">(TODAY()-staff[[#This Row],[Date of Birth]])/365</f>
        <v>48.68767123287671</v>
      </c>
    </row>
    <row r="305" spans="2:17" x14ac:dyDescent="0.45">
      <c r="B305" t="s">
        <v>7107</v>
      </c>
      <c r="C305" t="s">
        <v>1830</v>
      </c>
      <c r="D305" t="s">
        <v>7852</v>
      </c>
      <c r="E305" t="s">
        <v>77</v>
      </c>
      <c r="F305" t="s">
        <v>7817</v>
      </c>
      <c r="G305" t="s">
        <v>7824</v>
      </c>
      <c r="H305" t="s">
        <v>7832</v>
      </c>
      <c r="I305" t="s">
        <v>7826</v>
      </c>
      <c r="J305" t="s">
        <v>7846</v>
      </c>
      <c r="K305" s="6">
        <v>70540</v>
      </c>
      <c r="L305">
        <v>20</v>
      </c>
      <c r="M305" s="15">
        <v>44845</v>
      </c>
      <c r="N305" s="15">
        <v>7253</v>
      </c>
      <c r="O305" s="1">
        <f ca="1">(TODAY()-staff[[#This Row],[Date of Join]])/365</f>
        <v>2.1232876712328768</v>
      </c>
      <c r="P305" t="str" cm="1">
        <f t="array" aca="1" ref="P305" ca="1">_xlfn.SWITCH(TRUE,staff[[#This Row],[Tenure]]&lt;0.25,"1. New Joinee", staff[[#This Row],[Tenure]]&lt;1, "2. Under 1 year", staff[[#This Row],[Tenure]]&lt;2, "3. Under 2 years",TRUE,"4. 2 or more years.")</f>
        <v>4. 2 or more years.</v>
      </c>
      <c r="Q305" s="1">
        <f ca="1">(TODAY()-staff[[#This Row],[Date of Birth]])/365</f>
        <v>105.11506849315069</v>
      </c>
    </row>
    <row r="306" spans="2:17" x14ac:dyDescent="0.45">
      <c r="B306" t="s">
        <v>7108</v>
      </c>
      <c r="C306" t="s">
        <v>744</v>
      </c>
      <c r="D306" t="s">
        <v>9</v>
      </c>
      <c r="E306" t="s">
        <v>7821</v>
      </c>
      <c r="F306" t="s">
        <v>7817</v>
      </c>
      <c r="G306" t="s">
        <v>7824</v>
      </c>
      <c r="H306" t="s">
        <v>7837</v>
      </c>
      <c r="I306" t="s">
        <v>7826</v>
      </c>
      <c r="J306" t="s">
        <v>7846</v>
      </c>
      <c r="K306" s="6">
        <v>91065</v>
      </c>
      <c r="L306">
        <v>23</v>
      </c>
      <c r="M306" s="15">
        <v>44509</v>
      </c>
      <c r="N306" s="15">
        <v>24579</v>
      </c>
      <c r="O306" s="1">
        <f ca="1">(TODAY()-staff[[#This Row],[Date of Join]])/365</f>
        <v>3.043835616438356</v>
      </c>
      <c r="P306" t="str" cm="1">
        <f t="array" aca="1" ref="P306" ca="1">_xlfn.SWITCH(TRUE,staff[[#This Row],[Tenure]]&lt;0.25,"1. New Joinee", staff[[#This Row],[Tenure]]&lt;1, "2. Under 1 year", staff[[#This Row],[Tenure]]&lt;2, "3. Under 2 years",TRUE,"4. 2 or more years.")</f>
        <v>4. 2 or more years.</v>
      </c>
      <c r="Q306" s="1">
        <f ca="1">(TODAY()-staff[[#This Row],[Date of Birth]])/365</f>
        <v>57.646575342465752</v>
      </c>
    </row>
    <row r="307" spans="2:17" x14ac:dyDescent="0.45">
      <c r="B307" t="s">
        <v>7109</v>
      </c>
      <c r="C307" t="s">
        <v>1831</v>
      </c>
      <c r="D307" t="s">
        <v>7852</v>
      </c>
      <c r="E307" t="s">
        <v>7821</v>
      </c>
      <c r="F307" t="s">
        <v>7817</v>
      </c>
      <c r="G307" t="s">
        <v>7824</v>
      </c>
      <c r="H307" t="s">
        <v>7832</v>
      </c>
      <c r="I307" t="s">
        <v>7831</v>
      </c>
      <c r="J307" t="s">
        <v>7848</v>
      </c>
      <c r="K307" s="6">
        <v>80390</v>
      </c>
      <c r="L307">
        <v>16</v>
      </c>
      <c r="M307" s="15">
        <v>45190</v>
      </c>
      <c r="N307" s="15">
        <v>28465</v>
      </c>
      <c r="O307" s="1">
        <f ca="1">(TODAY()-staff[[#This Row],[Date of Join]])/365</f>
        <v>1.178082191780822</v>
      </c>
      <c r="P307" t="str" cm="1">
        <f t="array" aca="1" ref="P307" ca="1">_xlfn.SWITCH(TRUE,staff[[#This Row],[Tenure]]&lt;0.25,"1. New Joinee", staff[[#This Row],[Tenure]]&lt;1, "2. Under 1 year", staff[[#This Row],[Tenure]]&lt;2, "3. Under 2 years",TRUE,"4. 2 or more years.")</f>
        <v>3. Under 2 years</v>
      </c>
      <c r="Q307" s="1">
        <f ca="1">(TODAY()-staff[[#This Row],[Date of Birth]])/365</f>
        <v>47</v>
      </c>
    </row>
    <row r="308" spans="2:17" x14ac:dyDescent="0.45">
      <c r="B308" t="s">
        <v>7110</v>
      </c>
      <c r="C308" t="s">
        <v>1832</v>
      </c>
      <c r="D308" t="s">
        <v>7852</v>
      </c>
      <c r="E308" t="s">
        <v>7821</v>
      </c>
      <c r="F308" t="s">
        <v>7817</v>
      </c>
      <c r="G308" t="s">
        <v>7824</v>
      </c>
      <c r="H308" t="s">
        <v>7833</v>
      </c>
      <c r="I308" t="s">
        <v>7831</v>
      </c>
      <c r="J308" t="s">
        <v>7845</v>
      </c>
      <c r="K308" s="6">
        <v>71225</v>
      </c>
      <c r="L308">
        <v>8</v>
      </c>
      <c r="M308" s="15">
        <v>43719</v>
      </c>
      <c r="N308" s="15">
        <v>34764</v>
      </c>
      <c r="O308" s="1">
        <f ca="1">(TODAY()-staff[[#This Row],[Date of Join]])/365</f>
        <v>5.2082191780821914</v>
      </c>
      <c r="P308" t="str" cm="1">
        <f t="array" aca="1" ref="P308" ca="1">_xlfn.SWITCH(TRUE,staff[[#This Row],[Tenure]]&lt;0.25,"1. New Joinee", staff[[#This Row],[Tenure]]&lt;1, "2. Under 1 year", staff[[#This Row],[Tenure]]&lt;2, "3. Under 2 years",TRUE,"4. 2 or more years.")</f>
        <v>4. 2 or more years.</v>
      </c>
      <c r="Q308" s="1">
        <f ca="1">(TODAY()-staff[[#This Row],[Date of Birth]])/365</f>
        <v>29.742465753424657</v>
      </c>
    </row>
    <row r="309" spans="2:17" x14ac:dyDescent="0.45">
      <c r="B309" t="s">
        <v>7111</v>
      </c>
      <c r="C309" t="s">
        <v>1274</v>
      </c>
      <c r="D309" t="s">
        <v>7852</v>
      </c>
      <c r="E309" t="s">
        <v>7821</v>
      </c>
      <c r="F309" t="s">
        <v>7817</v>
      </c>
      <c r="G309" t="s">
        <v>7824</v>
      </c>
      <c r="H309" t="s">
        <v>7835</v>
      </c>
      <c r="I309" t="s">
        <v>7830</v>
      </c>
      <c r="J309" t="s">
        <v>7846</v>
      </c>
      <c r="K309" s="6">
        <v>77200</v>
      </c>
      <c r="L309">
        <v>18</v>
      </c>
      <c r="M309" s="15">
        <v>44633</v>
      </c>
      <c r="N309" s="15">
        <v>19499</v>
      </c>
      <c r="O309" s="1">
        <f ca="1">(TODAY()-staff[[#This Row],[Date of Join]])/365</f>
        <v>2.7041095890410958</v>
      </c>
      <c r="P309" t="str" cm="1">
        <f t="array" aca="1" ref="P309" ca="1">_xlfn.SWITCH(TRUE,staff[[#This Row],[Tenure]]&lt;0.25,"1. New Joinee", staff[[#This Row],[Tenure]]&lt;1, "2. Under 1 year", staff[[#This Row],[Tenure]]&lt;2, "3. Under 2 years",TRUE,"4. 2 or more years.")</f>
        <v>4. 2 or more years.</v>
      </c>
      <c r="Q309" s="1">
        <f ca="1">(TODAY()-staff[[#This Row],[Date of Birth]])/365</f>
        <v>71.564383561643837</v>
      </c>
    </row>
    <row r="310" spans="2:17" x14ac:dyDescent="0.45">
      <c r="B310" t="s">
        <v>7112</v>
      </c>
      <c r="C310" t="s">
        <v>1833</v>
      </c>
      <c r="D310" t="s">
        <v>7852</v>
      </c>
      <c r="E310" t="s">
        <v>7821</v>
      </c>
      <c r="F310" t="s">
        <v>7817</v>
      </c>
      <c r="G310" t="s">
        <v>7824</v>
      </c>
      <c r="H310" t="s">
        <v>7833</v>
      </c>
      <c r="I310" t="s">
        <v>7827</v>
      </c>
      <c r="J310" t="s">
        <v>7845</v>
      </c>
      <c r="K310" s="6">
        <v>86330</v>
      </c>
      <c r="L310">
        <v>18</v>
      </c>
      <c r="M310" s="15">
        <v>43138</v>
      </c>
      <c r="N310" s="15">
        <v>30152</v>
      </c>
      <c r="O310" s="1">
        <f ca="1">(TODAY()-staff[[#This Row],[Date of Join]])/365</f>
        <v>6.8</v>
      </c>
      <c r="P310" t="str" cm="1">
        <f t="array" aca="1" ref="P310" ca="1">_xlfn.SWITCH(TRUE,staff[[#This Row],[Tenure]]&lt;0.25,"1. New Joinee", staff[[#This Row],[Tenure]]&lt;1, "2. Under 1 year", staff[[#This Row],[Tenure]]&lt;2, "3. Under 2 years",TRUE,"4. 2 or more years.")</f>
        <v>4. 2 or more years.</v>
      </c>
      <c r="Q310" s="1">
        <f ca="1">(TODAY()-staff[[#This Row],[Date of Birth]])/365</f>
        <v>42.37808219178082</v>
      </c>
    </row>
    <row r="311" spans="2:17" x14ac:dyDescent="0.45">
      <c r="B311" t="s">
        <v>7113</v>
      </c>
      <c r="C311" t="s">
        <v>1834</v>
      </c>
      <c r="D311" t="s">
        <v>9</v>
      </c>
      <c r="E311" t="s">
        <v>7821</v>
      </c>
      <c r="F311" t="s">
        <v>7817</v>
      </c>
      <c r="G311" t="s">
        <v>7824</v>
      </c>
      <c r="H311" t="s">
        <v>7836</v>
      </c>
      <c r="I311" t="s">
        <v>7828</v>
      </c>
      <c r="J311" t="s">
        <v>7848</v>
      </c>
      <c r="K311" s="6">
        <v>77330</v>
      </c>
      <c r="L311">
        <v>10</v>
      </c>
      <c r="M311" s="15">
        <v>45053</v>
      </c>
      <c r="N311" s="15">
        <v>21991</v>
      </c>
      <c r="O311" s="1">
        <f ca="1">(TODAY()-staff[[#This Row],[Date of Join]])/365</f>
        <v>1.5534246575342465</v>
      </c>
      <c r="P311" t="str" cm="1">
        <f t="array" aca="1" ref="P311" ca="1">_xlfn.SWITCH(TRUE,staff[[#This Row],[Tenure]]&lt;0.25,"1. New Joinee", staff[[#This Row],[Tenure]]&lt;1, "2. Under 1 year", staff[[#This Row],[Tenure]]&lt;2, "3. Under 2 years",TRUE,"4. 2 or more years.")</f>
        <v>3. Under 2 years</v>
      </c>
      <c r="Q311" s="1">
        <f ca="1">(TODAY()-staff[[#This Row],[Date of Birth]])/365</f>
        <v>64.736986301369868</v>
      </c>
    </row>
    <row r="312" spans="2:17" x14ac:dyDescent="0.45">
      <c r="B312" t="s">
        <v>7114</v>
      </c>
      <c r="C312" t="s">
        <v>1835</v>
      </c>
      <c r="D312" t="s">
        <v>7852</v>
      </c>
      <c r="E312" t="s">
        <v>77</v>
      </c>
      <c r="F312" t="s">
        <v>7817</v>
      </c>
      <c r="G312" t="s">
        <v>7824</v>
      </c>
      <c r="H312" t="s">
        <v>7834</v>
      </c>
      <c r="I312" t="s">
        <v>7829</v>
      </c>
      <c r="J312" t="s">
        <v>7846</v>
      </c>
      <c r="K312" s="6">
        <v>59095</v>
      </c>
      <c r="L312">
        <v>9</v>
      </c>
      <c r="M312" s="15">
        <v>44224</v>
      </c>
      <c r="N312" s="15">
        <v>7260</v>
      </c>
      <c r="O312" s="1">
        <f ca="1">(TODAY()-staff[[#This Row],[Date of Join]])/365</f>
        <v>3.8246575342465752</v>
      </c>
      <c r="P312" t="str" cm="1">
        <f t="array" aca="1" ref="P312" ca="1">_xlfn.SWITCH(TRUE,staff[[#This Row],[Tenure]]&lt;0.25,"1. New Joinee", staff[[#This Row],[Tenure]]&lt;1, "2. Under 1 year", staff[[#This Row],[Tenure]]&lt;2, "3. Under 2 years",TRUE,"4. 2 or more years.")</f>
        <v>4. 2 or more years.</v>
      </c>
      <c r="Q312" s="1">
        <f ca="1">(TODAY()-staff[[#This Row],[Date of Birth]])/365</f>
        <v>105.0958904109589</v>
      </c>
    </row>
    <row r="313" spans="2:17" x14ac:dyDescent="0.45">
      <c r="B313" t="s">
        <v>7115</v>
      </c>
      <c r="C313" t="s">
        <v>1836</v>
      </c>
      <c r="D313" t="s">
        <v>7852</v>
      </c>
      <c r="E313" t="s">
        <v>13</v>
      </c>
      <c r="F313" t="s">
        <v>7817</v>
      </c>
      <c r="G313" t="s">
        <v>7824</v>
      </c>
      <c r="H313" t="s">
        <v>7836</v>
      </c>
      <c r="I313" t="s">
        <v>7827</v>
      </c>
      <c r="J313" t="s">
        <v>7845</v>
      </c>
      <c r="K313" s="6">
        <v>93080</v>
      </c>
      <c r="L313">
        <v>6</v>
      </c>
      <c r="M313" s="15">
        <v>43610</v>
      </c>
      <c r="N313" s="15">
        <v>28865</v>
      </c>
      <c r="O313" s="1">
        <f ca="1">(TODAY()-staff[[#This Row],[Date of Join]])/365</f>
        <v>5.506849315068493</v>
      </c>
      <c r="P313" t="str" cm="1">
        <f t="array" aca="1" ref="P313" ca="1">_xlfn.SWITCH(TRUE,staff[[#This Row],[Tenure]]&lt;0.25,"1. New Joinee", staff[[#This Row],[Tenure]]&lt;1, "2. Under 1 year", staff[[#This Row],[Tenure]]&lt;2, "3. Under 2 years",TRUE,"4. 2 or more years.")</f>
        <v>4. 2 or more years.</v>
      </c>
      <c r="Q313" s="1">
        <f ca="1">(TODAY()-staff[[#This Row],[Date of Birth]])/365</f>
        <v>45.904109589041099</v>
      </c>
    </row>
    <row r="314" spans="2:17" x14ac:dyDescent="0.45">
      <c r="B314" t="s">
        <v>7116</v>
      </c>
      <c r="C314" t="s">
        <v>62</v>
      </c>
      <c r="D314" t="s">
        <v>9</v>
      </c>
      <c r="E314" t="s">
        <v>7821</v>
      </c>
      <c r="F314" t="s">
        <v>7817</v>
      </c>
      <c r="G314" t="s">
        <v>7824</v>
      </c>
      <c r="H314" t="s">
        <v>52</v>
      </c>
      <c r="I314" t="s">
        <v>7830</v>
      </c>
      <c r="J314" t="s">
        <v>7845</v>
      </c>
      <c r="K314" s="6">
        <v>108025</v>
      </c>
      <c r="L314">
        <v>20</v>
      </c>
      <c r="M314" s="15">
        <v>43750</v>
      </c>
      <c r="N314" s="15">
        <v>24471</v>
      </c>
      <c r="O314" s="1">
        <f ca="1">(TODAY()-staff[[#This Row],[Date of Join]])/365</f>
        <v>5.1232876712328768</v>
      </c>
      <c r="P314" t="str" cm="1">
        <f t="array" aca="1" ref="P314" ca="1">_xlfn.SWITCH(TRUE,staff[[#This Row],[Tenure]]&lt;0.25,"1. New Joinee", staff[[#This Row],[Tenure]]&lt;1, "2. Under 1 year", staff[[#This Row],[Tenure]]&lt;2, "3. Under 2 years",TRUE,"4. 2 or more years.")</f>
        <v>4. 2 or more years.</v>
      </c>
      <c r="Q314" s="1">
        <f ca="1">(TODAY()-staff[[#This Row],[Date of Birth]])/365</f>
        <v>57.942465753424656</v>
      </c>
    </row>
    <row r="315" spans="2:17" x14ac:dyDescent="0.45">
      <c r="B315" t="s">
        <v>7117</v>
      </c>
      <c r="C315" t="s">
        <v>1837</v>
      </c>
      <c r="D315" t="s">
        <v>7852</v>
      </c>
      <c r="E315" t="s">
        <v>77</v>
      </c>
      <c r="F315" t="s">
        <v>7817</v>
      </c>
      <c r="G315" t="s">
        <v>7824</v>
      </c>
      <c r="H315" t="s">
        <v>7836</v>
      </c>
      <c r="I315" t="s">
        <v>7827</v>
      </c>
      <c r="J315" t="s">
        <v>7845</v>
      </c>
      <c r="K315" s="6">
        <v>48230</v>
      </c>
      <c r="L315">
        <v>12</v>
      </c>
      <c r="M315" s="15">
        <v>43181</v>
      </c>
      <c r="N315" s="15">
        <v>7297</v>
      </c>
      <c r="O315" s="1">
        <f ca="1">(TODAY()-staff[[#This Row],[Date of Join]])/365</f>
        <v>6.6821917808219178</v>
      </c>
      <c r="P315" t="str" cm="1">
        <f t="array" aca="1" ref="P315" ca="1">_xlfn.SWITCH(TRUE,staff[[#This Row],[Tenure]]&lt;0.25,"1. New Joinee", staff[[#This Row],[Tenure]]&lt;1, "2. Under 1 year", staff[[#This Row],[Tenure]]&lt;2, "3. Under 2 years",TRUE,"4. 2 or more years.")</f>
        <v>4. 2 or more years.</v>
      </c>
      <c r="Q315" s="1">
        <f ca="1">(TODAY()-staff[[#This Row],[Date of Birth]])/365</f>
        <v>104.9945205479452</v>
      </c>
    </row>
    <row r="316" spans="2:17" x14ac:dyDescent="0.45">
      <c r="B316" t="s">
        <v>7118</v>
      </c>
      <c r="C316" t="s">
        <v>1838</v>
      </c>
      <c r="D316" t="s">
        <v>7852</v>
      </c>
      <c r="E316" t="s">
        <v>13</v>
      </c>
      <c r="F316" t="s">
        <v>7817</v>
      </c>
      <c r="G316" t="s">
        <v>7824</v>
      </c>
      <c r="H316" t="s">
        <v>7834</v>
      </c>
      <c r="I316" t="s">
        <v>7828</v>
      </c>
      <c r="J316" t="s">
        <v>7845</v>
      </c>
      <c r="K316" s="6">
        <v>81045</v>
      </c>
      <c r="L316">
        <v>18</v>
      </c>
      <c r="M316" s="15">
        <v>43158</v>
      </c>
      <c r="N316" s="15">
        <v>26938</v>
      </c>
      <c r="O316" s="1">
        <f ca="1">(TODAY()-staff[[#This Row],[Date of Join]])/365</f>
        <v>6.7452054794520544</v>
      </c>
      <c r="P316" t="str" cm="1">
        <f t="array" aca="1" ref="P316" ca="1">_xlfn.SWITCH(TRUE,staff[[#This Row],[Tenure]]&lt;0.25,"1. New Joinee", staff[[#This Row],[Tenure]]&lt;1, "2. Under 1 year", staff[[#This Row],[Tenure]]&lt;2, "3. Under 2 years",TRUE,"4. 2 or more years.")</f>
        <v>4. 2 or more years.</v>
      </c>
      <c r="Q316" s="1">
        <f ca="1">(TODAY()-staff[[#This Row],[Date of Birth]])/365</f>
        <v>51.183561643835617</v>
      </c>
    </row>
    <row r="317" spans="2:17" x14ac:dyDescent="0.45">
      <c r="B317" t="s">
        <v>7119</v>
      </c>
      <c r="C317" t="s">
        <v>1294</v>
      </c>
      <c r="D317" t="s">
        <v>7852</v>
      </c>
      <c r="E317" t="s">
        <v>7821</v>
      </c>
      <c r="F317" t="s">
        <v>7817</v>
      </c>
      <c r="G317" t="s">
        <v>7824</v>
      </c>
      <c r="H317" t="s">
        <v>7836</v>
      </c>
      <c r="I317" t="s">
        <v>7827</v>
      </c>
      <c r="J317" t="s">
        <v>7848</v>
      </c>
      <c r="K317" s="6">
        <v>85740</v>
      </c>
      <c r="L317">
        <v>20</v>
      </c>
      <c r="M317" s="15">
        <v>45171</v>
      </c>
      <c r="N317" s="15">
        <v>34885</v>
      </c>
      <c r="O317" s="1">
        <f ca="1">(TODAY()-staff[[#This Row],[Date of Join]])/365</f>
        <v>1.2301369863013698</v>
      </c>
      <c r="P317" t="str" cm="1">
        <f t="array" aca="1" ref="P317" ca="1">_xlfn.SWITCH(TRUE,staff[[#This Row],[Tenure]]&lt;0.25,"1. New Joinee", staff[[#This Row],[Tenure]]&lt;1, "2. Under 1 year", staff[[#This Row],[Tenure]]&lt;2, "3. Under 2 years",TRUE,"4. 2 or more years.")</f>
        <v>3. Under 2 years</v>
      </c>
      <c r="Q317" s="1">
        <f ca="1">(TODAY()-staff[[#This Row],[Date of Birth]])/365</f>
        <v>29.410958904109588</v>
      </c>
    </row>
    <row r="318" spans="2:17" x14ac:dyDescent="0.45">
      <c r="B318" t="s">
        <v>7120</v>
      </c>
      <c r="C318" t="s">
        <v>738</v>
      </c>
      <c r="D318" t="s">
        <v>7852</v>
      </c>
      <c r="E318" t="s">
        <v>7821</v>
      </c>
      <c r="F318" t="s">
        <v>7817</v>
      </c>
      <c r="G318" t="s">
        <v>7824</v>
      </c>
      <c r="H318" t="s">
        <v>52</v>
      </c>
      <c r="I318" t="s">
        <v>7831</v>
      </c>
      <c r="J318" t="s">
        <v>7846</v>
      </c>
      <c r="K318" s="6">
        <v>92945</v>
      </c>
      <c r="L318">
        <v>11</v>
      </c>
      <c r="M318" s="15">
        <v>44430</v>
      </c>
      <c r="N318" s="15">
        <v>25918</v>
      </c>
      <c r="O318" s="1">
        <f ca="1">(TODAY()-staff[[#This Row],[Date of Join]])/365</f>
        <v>3.2602739726027399</v>
      </c>
      <c r="P318" t="str" cm="1">
        <f t="array" aca="1" ref="P318" ca="1">_xlfn.SWITCH(TRUE,staff[[#This Row],[Tenure]]&lt;0.25,"1. New Joinee", staff[[#This Row],[Tenure]]&lt;1, "2. Under 1 year", staff[[#This Row],[Tenure]]&lt;2, "3. Under 2 years",TRUE,"4. 2 or more years.")</f>
        <v>4. 2 or more years.</v>
      </c>
      <c r="Q318" s="1">
        <f ca="1">(TODAY()-staff[[#This Row],[Date of Birth]])/365</f>
        <v>53.978082191780821</v>
      </c>
    </row>
    <row r="319" spans="2:17" x14ac:dyDescent="0.45">
      <c r="B319" t="s">
        <v>7121</v>
      </c>
      <c r="C319" t="s">
        <v>1839</v>
      </c>
      <c r="D319" t="s">
        <v>9</v>
      </c>
      <c r="E319" t="s">
        <v>7821</v>
      </c>
      <c r="F319" t="s">
        <v>7817</v>
      </c>
      <c r="G319" t="s">
        <v>7824</v>
      </c>
      <c r="H319" t="s">
        <v>7836</v>
      </c>
      <c r="I319" t="s">
        <v>7829</v>
      </c>
      <c r="J319" t="s">
        <v>7845</v>
      </c>
      <c r="K319" s="6">
        <v>48230</v>
      </c>
      <c r="L319">
        <v>12</v>
      </c>
      <c r="M319" s="15">
        <v>43203</v>
      </c>
      <c r="N319" s="15">
        <v>32531</v>
      </c>
      <c r="O319" s="1">
        <f ca="1">(TODAY()-staff[[#This Row],[Date of Join]])/365</f>
        <v>6.6219178082191785</v>
      </c>
      <c r="P319" t="str" cm="1">
        <f t="array" aca="1" ref="P319" ca="1">_xlfn.SWITCH(TRUE,staff[[#This Row],[Tenure]]&lt;0.25,"1. New Joinee", staff[[#This Row],[Tenure]]&lt;1, "2. Under 1 year", staff[[#This Row],[Tenure]]&lt;2, "3. Under 2 years",TRUE,"4. 2 or more years.")</f>
        <v>4. 2 or more years.</v>
      </c>
      <c r="Q319" s="1">
        <f ca="1">(TODAY()-staff[[#This Row],[Date of Birth]])/365</f>
        <v>35.860273972602741</v>
      </c>
    </row>
    <row r="320" spans="2:17" x14ac:dyDescent="0.45">
      <c r="B320" t="s">
        <v>7122</v>
      </c>
      <c r="C320" t="s">
        <v>1840</v>
      </c>
      <c r="D320" t="s">
        <v>7852</v>
      </c>
      <c r="E320" t="s">
        <v>7821</v>
      </c>
      <c r="F320" t="s">
        <v>7817</v>
      </c>
      <c r="G320" t="s">
        <v>7824</v>
      </c>
      <c r="H320" t="s">
        <v>7836</v>
      </c>
      <c r="I320" t="s">
        <v>7826</v>
      </c>
      <c r="J320" t="s">
        <v>7845</v>
      </c>
      <c r="K320" s="6">
        <v>86405</v>
      </c>
      <c r="L320">
        <v>11</v>
      </c>
      <c r="M320" s="15">
        <v>43570</v>
      </c>
      <c r="N320" s="15">
        <v>33447</v>
      </c>
      <c r="O320" s="1">
        <f ca="1">(TODAY()-staff[[#This Row],[Date of Join]])/365</f>
        <v>5.6164383561643838</v>
      </c>
      <c r="P320" t="str" cm="1">
        <f t="array" aca="1" ref="P320" ca="1">_xlfn.SWITCH(TRUE,staff[[#This Row],[Tenure]]&lt;0.25,"1. New Joinee", staff[[#This Row],[Tenure]]&lt;1, "2. Under 1 year", staff[[#This Row],[Tenure]]&lt;2, "3. Under 2 years",TRUE,"4. 2 or more years.")</f>
        <v>4. 2 or more years.</v>
      </c>
      <c r="Q320" s="1">
        <f ca="1">(TODAY()-staff[[#This Row],[Date of Birth]])/365</f>
        <v>33.350684931506848</v>
      </c>
    </row>
    <row r="321" spans="2:17" x14ac:dyDescent="0.45">
      <c r="B321" t="s">
        <v>7123</v>
      </c>
      <c r="C321" t="s">
        <v>1841</v>
      </c>
      <c r="D321" t="s">
        <v>7852</v>
      </c>
      <c r="E321" t="s">
        <v>7821</v>
      </c>
      <c r="F321" t="s">
        <v>7817</v>
      </c>
      <c r="G321" t="s">
        <v>7824</v>
      </c>
      <c r="H321" t="s">
        <v>52</v>
      </c>
      <c r="I321" t="s">
        <v>7826</v>
      </c>
      <c r="J321" t="s">
        <v>7847</v>
      </c>
      <c r="K321" s="6">
        <v>81790</v>
      </c>
      <c r="L321">
        <v>14</v>
      </c>
      <c r="M321" s="15">
        <v>45435</v>
      </c>
      <c r="N321" s="15">
        <v>20550</v>
      </c>
      <c r="O321" s="1">
        <f ca="1">(TODAY()-staff[[#This Row],[Date of Join]])/365</f>
        <v>0.50684931506849318</v>
      </c>
      <c r="P321" t="str" cm="1">
        <f t="array" aca="1" ref="P321" ca="1">_xlfn.SWITCH(TRUE,staff[[#This Row],[Tenure]]&lt;0.25,"1. New Joinee", staff[[#This Row],[Tenure]]&lt;1, "2. Under 1 year", staff[[#This Row],[Tenure]]&lt;2, "3. Under 2 years",TRUE,"4. 2 or more years.")</f>
        <v>2. Under 1 year</v>
      </c>
      <c r="Q321" s="1">
        <f ca="1">(TODAY()-staff[[#This Row],[Date of Birth]])/365</f>
        <v>68.68493150684931</v>
      </c>
    </row>
    <row r="322" spans="2:17" x14ac:dyDescent="0.45">
      <c r="B322" t="s">
        <v>7124</v>
      </c>
      <c r="C322" t="s">
        <v>93</v>
      </c>
      <c r="D322" t="s">
        <v>7852</v>
      </c>
      <c r="E322" t="s">
        <v>7821</v>
      </c>
      <c r="F322" t="s">
        <v>7817</v>
      </c>
      <c r="G322" t="s">
        <v>7824</v>
      </c>
      <c r="H322" t="s">
        <v>7837</v>
      </c>
      <c r="I322" t="s">
        <v>7831</v>
      </c>
      <c r="J322" t="s">
        <v>7845</v>
      </c>
      <c r="K322" s="6">
        <v>85045</v>
      </c>
      <c r="L322">
        <v>15</v>
      </c>
      <c r="M322" s="15">
        <v>43597</v>
      </c>
      <c r="N322" s="15">
        <v>24710</v>
      </c>
      <c r="O322" s="1">
        <f ca="1">(TODAY()-staff[[#This Row],[Date of Join]])/365</f>
        <v>5.5424657534246577</v>
      </c>
      <c r="P322" t="str" cm="1">
        <f t="array" aca="1" ref="P322" ca="1">_xlfn.SWITCH(TRUE,staff[[#This Row],[Tenure]]&lt;0.25,"1. New Joinee", staff[[#This Row],[Tenure]]&lt;1, "2. Under 1 year", staff[[#This Row],[Tenure]]&lt;2, "3. Under 2 years",TRUE,"4. 2 or more years.")</f>
        <v>4. 2 or more years.</v>
      </c>
      <c r="Q322" s="1">
        <f ca="1">(TODAY()-staff[[#This Row],[Date of Birth]])/365</f>
        <v>57.287671232876711</v>
      </c>
    </row>
    <row r="323" spans="2:17" x14ac:dyDescent="0.45">
      <c r="B323" t="s">
        <v>7125</v>
      </c>
      <c r="C323" t="s">
        <v>1067</v>
      </c>
      <c r="D323" t="s">
        <v>7852</v>
      </c>
      <c r="E323" t="s">
        <v>7821</v>
      </c>
      <c r="F323" t="s">
        <v>7817</v>
      </c>
      <c r="G323" t="s">
        <v>7824</v>
      </c>
      <c r="H323" t="s">
        <v>7834</v>
      </c>
      <c r="I323" t="s">
        <v>7827</v>
      </c>
      <c r="J323" t="s">
        <v>7845</v>
      </c>
      <c r="K323" s="6">
        <v>48230</v>
      </c>
      <c r="L323">
        <v>5</v>
      </c>
      <c r="M323" s="15">
        <v>43304</v>
      </c>
      <c r="N323" s="15">
        <v>28395</v>
      </c>
      <c r="O323" s="1">
        <f ca="1">(TODAY()-staff[[#This Row],[Date of Join]])/365</f>
        <v>6.3452054794520549</v>
      </c>
      <c r="P323" t="str" cm="1">
        <f t="array" aca="1" ref="P323" ca="1">_xlfn.SWITCH(TRUE,staff[[#This Row],[Tenure]]&lt;0.25,"1. New Joinee", staff[[#This Row],[Tenure]]&lt;1, "2. Under 1 year", staff[[#This Row],[Tenure]]&lt;2, "3. Under 2 years",TRUE,"4. 2 or more years.")</f>
        <v>4. 2 or more years.</v>
      </c>
      <c r="Q323" s="1">
        <f ca="1">(TODAY()-staff[[#This Row],[Date of Birth]])/365</f>
        <v>47.19178082191781</v>
      </c>
    </row>
    <row r="324" spans="2:17" x14ac:dyDescent="0.45">
      <c r="B324" t="s">
        <v>7126</v>
      </c>
      <c r="C324" t="s">
        <v>1842</v>
      </c>
      <c r="D324" t="s">
        <v>9</v>
      </c>
      <c r="E324" t="s">
        <v>77</v>
      </c>
      <c r="F324" t="s">
        <v>7817</v>
      </c>
      <c r="G324" t="s">
        <v>7824</v>
      </c>
      <c r="H324" t="s">
        <v>7832</v>
      </c>
      <c r="I324" t="s">
        <v>7829</v>
      </c>
      <c r="J324" t="s">
        <v>7847</v>
      </c>
      <c r="K324" s="6">
        <v>74430</v>
      </c>
      <c r="L324">
        <v>11</v>
      </c>
      <c r="M324" s="15">
        <v>45487</v>
      </c>
      <c r="N324" s="15">
        <v>7266</v>
      </c>
      <c r="O324" s="1">
        <f ca="1">(TODAY()-staff[[#This Row],[Date of Join]])/365</f>
        <v>0.36438356164383562</v>
      </c>
      <c r="P324" t="str" cm="1">
        <f t="array" aca="1" ref="P324" ca="1">_xlfn.SWITCH(TRUE,staff[[#This Row],[Tenure]]&lt;0.25,"1. New Joinee", staff[[#This Row],[Tenure]]&lt;1, "2. Under 1 year", staff[[#This Row],[Tenure]]&lt;2, "3. Under 2 years",TRUE,"4. 2 or more years.")</f>
        <v>2. Under 1 year</v>
      </c>
      <c r="Q324" s="1">
        <f ca="1">(TODAY()-staff[[#This Row],[Date of Birth]])/365</f>
        <v>105.07945205479452</v>
      </c>
    </row>
    <row r="325" spans="2:17" x14ac:dyDescent="0.45">
      <c r="B325" t="s">
        <v>7127</v>
      </c>
      <c r="C325" t="s">
        <v>1843</v>
      </c>
      <c r="D325" t="s">
        <v>9</v>
      </c>
      <c r="E325" t="s">
        <v>7821</v>
      </c>
      <c r="F325" t="s">
        <v>7817</v>
      </c>
      <c r="G325" t="s">
        <v>7824</v>
      </c>
      <c r="H325" t="s">
        <v>7836</v>
      </c>
      <c r="I325" t="s">
        <v>7826</v>
      </c>
      <c r="J325" t="s">
        <v>7846</v>
      </c>
      <c r="K325" s="6">
        <v>94370</v>
      </c>
      <c r="L325">
        <v>5</v>
      </c>
      <c r="M325" s="15">
        <v>44579</v>
      </c>
      <c r="N325" s="15">
        <v>26854</v>
      </c>
      <c r="O325" s="1">
        <f ca="1">(TODAY()-staff[[#This Row],[Date of Join]])/365</f>
        <v>2.8520547945205479</v>
      </c>
      <c r="P325" t="str" cm="1">
        <f t="array" aca="1" ref="P325" ca="1">_xlfn.SWITCH(TRUE,staff[[#This Row],[Tenure]]&lt;0.25,"1. New Joinee", staff[[#This Row],[Tenure]]&lt;1, "2. Under 1 year", staff[[#This Row],[Tenure]]&lt;2, "3. Under 2 years",TRUE,"4. 2 or more years.")</f>
        <v>4. 2 or more years.</v>
      </c>
      <c r="Q325" s="1">
        <f ca="1">(TODAY()-staff[[#This Row],[Date of Birth]])/365</f>
        <v>51.413698630136984</v>
      </c>
    </row>
    <row r="326" spans="2:17" x14ac:dyDescent="0.45">
      <c r="B326" t="s">
        <v>7128</v>
      </c>
      <c r="C326" t="s">
        <v>1599</v>
      </c>
      <c r="D326" t="s">
        <v>9</v>
      </c>
      <c r="E326" t="s">
        <v>7821</v>
      </c>
      <c r="F326" t="s">
        <v>7817</v>
      </c>
      <c r="G326" t="s">
        <v>7824</v>
      </c>
      <c r="H326" t="s">
        <v>7834</v>
      </c>
      <c r="I326" t="s">
        <v>7826</v>
      </c>
      <c r="J326" t="s">
        <v>7845</v>
      </c>
      <c r="K326" s="6">
        <v>70955</v>
      </c>
      <c r="L326">
        <v>20</v>
      </c>
      <c r="M326" s="15">
        <v>43538</v>
      </c>
      <c r="N326" s="15">
        <v>27707</v>
      </c>
      <c r="O326" s="1">
        <f ca="1">(TODAY()-staff[[#This Row],[Date of Join]])/365</f>
        <v>5.7041095890410958</v>
      </c>
      <c r="P326" t="str" cm="1">
        <f t="array" aca="1" ref="P326" ca="1">_xlfn.SWITCH(TRUE,staff[[#This Row],[Tenure]]&lt;0.25,"1. New Joinee", staff[[#This Row],[Tenure]]&lt;1, "2. Under 1 year", staff[[#This Row],[Tenure]]&lt;2, "3. Under 2 years",TRUE,"4. 2 or more years.")</f>
        <v>4. 2 or more years.</v>
      </c>
      <c r="Q326" s="1">
        <f ca="1">(TODAY()-staff[[#This Row],[Date of Birth]])/365</f>
        <v>49.076712328767123</v>
      </c>
    </row>
    <row r="327" spans="2:17" x14ac:dyDescent="0.45">
      <c r="B327" t="s">
        <v>7129</v>
      </c>
      <c r="C327" t="s">
        <v>148</v>
      </c>
      <c r="D327" t="s">
        <v>7852</v>
      </c>
      <c r="E327" t="s">
        <v>7821</v>
      </c>
      <c r="F327" t="s">
        <v>7817</v>
      </c>
      <c r="G327" t="s">
        <v>7824</v>
      </c>
      <c r="H327" t="s">
        <v>52</v>
      </c>
      <c r="I327" t="s">
        <v>7827</v>
      </c>
      <c r="J327" t="s">
        <v>7845</v>
      </c>
      <c r="K327" s="6">
        <v>61300</v>
      </c>
      <c r="L327">
        <v>21</v>
      </c>
      <c r="M327" s="15">
        <v>44079</v>
      </c>
      <c r="N327" s="15">
        <v>28161</v>
      </c>
      <c r="O327" s="1">
        <f ca="1">(TODAY()-staff[[#This Row],[Date of Join]])/365</f>
        <v>4.2219178082191782</v>
      </c>
      <c r="P327" t="str" cm="1">
        <f t="array" aca="1" ref="P327" ca="1">_xlfn.SWITCH(TRUE,staff[[#This Row],[Tenure]]&lt;0.25,"1. New Joinee", staff[[#This Row],[Tenure]]&lt;1, "2. Under 1 year", staff[[#This Row],[Tenure]]&lt;2, "3. Under 2 years",TRUE,"4. 2 or more years.")</f>
        <v>4. 2 or more years.</v>
      </c>
      <c r="Q327" s="1">
        <f ca="1">(TODAY()-staff[[#This Row],[Date of Birth]])/365</f>
        <v>47.832876712328769</v>
      </c>
    </row>
    <row r="328" spans="2:17" x14ac:dyDescent="0.45">
      <c r="B328" t="s">
        <v>7130</v>
      </c>
      <c r="C328" t="s">
        <v>1844</v>
      </c>
      <c r="D328" t="s">
        <v>9</v>
      </c>
      <c r="E328" t="s">
        <v>7821</v>
      </c>
      <c r="F328" t="s">
        <v>7817</v>
      </c>
      <c r="G328" t="s">
        <v>7824</v>
      </c>
      <c r="H328" t="s">
        <v>7833</v>
      </c>
      <c r="I328" t="s">
        <v>7828</v>
      </c>
      <c r="J328" t="s">
        <v>7848</v>
      </c>
      <c r="K328" s="6">
        <v>72050</v>
      </c>
      <c r="L328">
        <v>7</v>
      </c>
      <c r="M328" s="15">
        <v>45131</v>
      </c>
      <c r="N328" s="15">
        <v>22535</v>
      </c>
      <c r="O328" s="1">
        <f ca="1">(TODAY()-staff[[#This Row],[Date of Join]])/365</f>
        <v>1.3397260273972602</v>
      </c>
      <c r="P328" t="str" cm="1">
        <f t="array" aca="1" ref="P328" ca="1">_xlfn.SWITCH(TRUE,staff[[#This Row],[Tenure]]&lt;0.25,"1. New Joinee", staff[[#This Row],[Tenure]]&lt;1, "2. Under 1 year", staff[[#This Row],[Tenure]]&lt;2, "3. Under 2 years",TRUE,"4. 2 or more years.")</f>
        <v>3. Under 2 years</v>
      </c>
      <c r="Q328" s="1">
        <f ca="1">(TODAY()-staff[[#This Row],[Date of Birth]])/365</f>
        <v>63.246575342465754</v>
      </c>
    </row>
    <row r="329" spans="2:17" x14ac:dyDescent="0.45">
      <c r="B329" t="s">
        <v>7131</v>
      </c>
      <c r="C329" t="s">
        <v>1845</v>
      </c>
      <c r="D329" t="s">
        <v>7852</v>
      </c>
      <c r="E329" t="s">
        <v>7821</v>
      </c>
      <c r="F329" t="s">
        <v>7817</v>
      </c>
      <c r="G329" t="s">
        <v>7824</v>
      </c>
      <c r="H329" t="s">
        <v>7836</v>
      </c>
      <c r="I329" t="s">
        <v>7828</v>
      </c>
      <c r="J329" t="s">
        <v>7848</v>
      </c>
      <c r="K329" s="6">
        <v>105590</v>
      </c>
      <c r="L329">
        <v>9</v>
      </c>
      <c r="M329" s="15">
        <v>45210</v>
      </c>
      <c r="N329" s="15">
        <v>34129</v>
      </c>
      <c r="O329" s="1">
        <f ca="1">(TODAY()-staff[[#This Row],[Date of Join]])/365</f>
        <v>1.1232876712328768</v>
      </c>
      <c r="P329" t="str" cm="1">
        <f t="array" aca="1" ref="P329" ca="1">_xlfn.SWITCH(TRUE,staff[[#This Row],[Tenure]]&lt;0.25,"1. New Joinee", staff[[#This Row],[Tenure]]&lt;1, "2. Under 1 year", staff[[#This Row],[Tenure]]&lt;2, "3. Under 2 years",TRUE,"4. 2 or more years.")</f>
        <v>3. Under 2 years</v>
      </c>
      <c r="Q329" s="1">
        <f ca="1">(TODAY()-staff[[#This Row],[Date of Birth]])/365</f>
        <v>31.482191780821918</v>
      </c>
    </row>
    <row r="330" spans="2:17" x14ac:dyDescent="0.45">
      <c r="B330" t="s">
        <v>7132</v>
      </c>
      <c r="C330" t="s">
        <v>461</v>
      </c>
      <c r="D330" t="s">
        <v>7852</v>
      </c>
      <c r="E330" t="s">
        <v>13</v>
      </c>
      <c r="F330" t="s">
        <v>7817</v>
      </c>
      <c r="G330" t="s">
        <v>7824</v>
      </c>
      <c r="H330" t="s">
        <v>7833</v>
      </c>
      <c r="I330" t="s">
        <v>7829</v>
      </c>
      <c r="J330" t="s">
        <v>7845</v>
      </c>
      <c r="K330" s="6">
        <v>93440</v>
      </c>
      <c r="L330">
        <v>17</v>
      </c>
      <c r="M330" s="15">
        <v>43128</v>
      </c>
      <c r="N330" s="15">
        <v>34850</v>
      </c>
      <c r="O330" s="1">
        <f ca="1">(TODAY()-staff[[#This Row],[Date of Join]])/365</f>
        <v>6.8273972602739725</v>
      </c>
      <c r="P330" t="str" cm="1">
        <f t="array" aca="1" ref="P330" ca="1">_xlfn.SWITCH(TRUE,staff[[#This Row],[Tenure]]&lt;0.25,"1. New Joinee", staff[[#This Row],[Tenure]]&lt;1, "2. Under 1 year", staff[[#This Row],[Tenure]]&lt;2, "3. Under 2 years",TRUE,"4. 2 or more years.")</f>
        <v>4. 2 or more years.</v>
      </c>
      <c r="Q330" s="1">
        <f ca="1">(TODAY()-staff[[#This Row],[Date of Birth]])/365</f>
        <v>29.506849315068493</v>
      </c>
    </row>
    <row r="331" spans="2:17" x14ac:dyDescent="0.45">
      <c r="B331" t="s">
        <v>7133</v>
      </c>
      <c r="C331" t="s">
        <v>866</v>
      </c>
      <c r="D331" t="s">
        <v>9</v>
      </c>
      <c r="E331" t="s">
        <v>7821</v>
      </c>
      <c r="F331" t="s">
        <v>7817</v>
      </c>
      <c r="G331" t="s">
        <v>7824</v>
      </c>
      <c r="H331" t="s">
        <v>7833</v>
      </c>
      <c r="I331" t="s">
        <v>7828</v>
      </c>
      <c r="J331" t="s">
        <v>7847</v>
      </c>
      <c r="K331" s="6">
        <v>48230</v>
      </c>
      <c r="L331">
        <v>6</v>
      </c>
      <c r="M331" s="15">
        <v>45627</v>
      </c>
      <c r="N331" s="15">
        <v>28078</v>
      </c>
      <c r="O331" s="1">
        <f ca="1">(TODAY()-staff[[#This Row],[Date of Join]])/365</f>
        <v>-1.9178082191780823E-2</v>
      </c>
      <c r="P331" t="str" cm="1">
        <f t="array" aca="1" ref="P331" ca="1">_xlfn.SWITCH(TRUE,staff[[#This Row],[Tenure]]&lt;0.25,"1. New Joinee", staff[[#This Row],[Tenure]]&lt;1, "2. Under 1 year", staff[[#This Row],[Tenure]]&lt;2, "3. Under 2 years",TRUE,"4. 2 or more years.")</f>
        <v>1. New Joinee</v>
      </c>
      <c r="Q331" s="1">
        <f ca="1">(TODAY()-staff[[#This Row],[Date of Birth]])/365</f>
        <v>48.060273972602737</v>
      </c>
    </row>
    <row r="332" spans="2:17" x14ac:dyDescent="0.45">
      <c r="B332" t="s">
        <v>7134</v>
      </c>
      <c r="C332" t="s">
        <v>1426</v>
      </c>
      <c r="D332" t="s">
        <v>9</v>
      </c>
      <c r="E332" t="s">
        <v>7821</v>
      </c>
      <c r="F332" t="s">
        <v>7817</v>
      </c>
      <c r="G332" t="s">
        <v>7824</v>
      </c>
      <c r="H332" t="s">
        <v>7832</v>
      </c>
      <c r="I332" t="s">
        <v>7826</v>
      </c>
      <c r="J332" t="s">
        <v>7845</v>
      </c>
      <c r="K332" s="6">
        <v>67695</v>
      </c>
      <c r="L332">
        <v>10</v>
      </c>
      <c r="M332" s="15">
        <v>43479</v>
      </c>
      <c r="N332" s="15">
        <v>7261</v>
      </c>
      <c r="O332" s="1">
        <f ca="1">(TODAY()-staff[[#This Row],[Date of Join]])/365</f>
        <v>5.8657534246575347</v>
      </c>
      <c r="P332" t="str" cm="1">
        <f t="array" aca="1" ref="P332" ca="1">_xlfn.SWITCH(TRUE,staff[[#This Row],[Tenure]]&lt;0.25,"1. New Joinee", staff[[#This Row],[Tenure]]&lt;1, "2. Under 1 year", staff[[#This Row],[Tenure]]&lt;2, "3. Under 2 years",TRUE,"4. 2 or more years.")</f>
        <v>4. 2 or more years.</v>
      </c>
      <c r="Q332" s="1">
        <f ca="1">(TODAY()-staff[[#This Row],[Date of Birth]])/365</f>
        <v>105.0931506849315</v>
      </c>
    </row>
    <row r="333" spans="2:17" x14ac:dyDescent="0.45">
      <c r="B333" t="s">
        <v>7135</v>
      </c>
      <c r="C333" t="s">
        <v>1628</v>
      </c>
      <c r="D333" t="s">
        <v>7852</v>
      </c>
      <c r="E333" t="s">
        <v>7821</v>
      </c>
      <c r="F333" t="s">
        <v>7817</v>
      </c>
      <c r="G333" t="s">
        <v>7824</v>
      </c>
      <c r="H333" t="s">
        <v>7837</v>
      </c>
      <c r="I333" t="s">
        <v>7825</v>
      </c>
      <c r="J333" t="s">
        <v>7848</v>
      </c>
      <c r="K333" s="6">
        <v>69675</v>
      </c>
      <c r="L333">
        <v>3</v>
      </c>
      <c r="M333" s="15">
        <v>45202</v>
      </c>
      <c r="N333" s="15">
        <v>32381</v>
      </c>
      <c r="O333" s="1">
        <f ca="1">(TODAY()-staff[[#This Row],[Date of Join]])/365</f>
        <v>1.1452054794520548</v>
      </c>
      <c r="P333" t="str" cm="1">
        <f t="array" aca="1" ref="P333" ca="1">_xlfn.SWITCH(TRUE,staff[[#This Row],[Tenure]]&lt;0.25,"1. New Joinee", staff[[#This Row],[Tenure]]&lt;1, "2. Under 1 year", staff[[#This Row],[Tenure]]&lt;2, "3. Under 2 years",TRUE,"4. 2 or more years.")</f>
        <v>3. Under 2 years</v>
      </c>
      <c r="Q333" s="1">
        <f ca="1">(TODAY()-staff[[#This Row],[Date of Birth]])/365</f>
        <v>36.271232876712325</v>
      </c>
    </row>
    <row r="334" spans="2:17" x14ac:dyDescent="0.45">
      <c r="B334" t="s">
        <v>7136</v>
      </c>
      <c r="C334" t="s">
        <v>1846</v>
      </c>
      <c r="D334" t="s">
        <v>7852</v>
      </c>
      <c r="E334" t="s">
        <v>7821</v>
      </c>
      <c r="F334" t="s">
        <v>7817</v>
      </c>
      <c r="G334" t="s">
        <v>7824</v>
      </c>
      <c r="H334" t="s">
        <v>7833</v>
      </c>
      <c r="I334" t="s">
        <v>7831</v>
      </c>
      <c r="J334" t="s">
        <v>7846</v>
      </c>
      <c r="K334" s="6">
        <v>71250</v>
      </c>
      <c r="L334">
        <v>23</v>
      </c>
      <c r="M334" s="15">
        <v>44871</v>
      </c>
      <c r="N334" s="15">
        <v>28022</v>
      </c>
      <c r="O334" s="1">
        <f ca="1">(TODAY()-staff[[#This Row],[Date of Join]])/365</f>
        <v>2.0520547945205481</v>
      </c>
      <c r="P334" t="str" cm="1">
        <f t="array" aca="1" ref="P334" ca="1">_xlfn.SWITCH(TRUE,staff[[#This Row],[Tenure]]&lt;0.25,"1. New Joinee", staff[[#This Row],[Tenure]]&lt;1, "2. Under 1 year", staff[[#This Row],[Tenure]]&lt;2, "3. Under 2 years",TRUE,"4. 2 or more years.")</f>
        <v>4. 2 or more years.</v>
      </c>
      <c r="Q334" s="1">
        <f ca="1">(TODAY()-staff[[#This Row],[Date of Birth]])/365</f>
        <v>48.213698630136989</v>
      </c>
    </row>
    <row r="335" spans="2:17" x14ac:dyDescent="0.45">
      <c r="B335" t="s">
        <v>7137</v>
      </c>
      <c r="C335" t="s">
        <v>1847</v>
      </c>
      <c r="D335" t="s">
        <v>9</v>
      </c>
      <c r="E335" t="s">
        <v>7821</v>
      </c>
      <c r="F335" t="s">
        <v>7817</v>
      </c>
      <c r="G335" t="s">
        <v>7824</v>
      </c>
      <c r="H335" t="s">
        <v>7832</v>
      </c>
      <c r="I335" t="s">
        <v>7831</v>
      </c>
      <c r="J335" t="s">
        <v>7845</v>
      </c>
      <c r="K335" s="6">
        <v>48230</v>
      </c>
      <c r="L335">
        <v>8</v>
      </c>
      <c r="M335" s="15">
        <v>43493</v>
      </c>
      <c r="N335" s="15">
        <v>33814</v>
      </c>
      <c r="O335" s="1">
        <f ca="1">(TODAY()-staff[[#This Row],[Date of Join]])/365</f>
        <v>5.8273972602739725</v>
      </c>
      <c r="P335" t="str" cm="1">
        <f t="array" aca="1" ref="P335" ca="1">_xlfn.SWITCH(TRUE,staff[[#This Row],[Tenure]]&lt;0.25,"1. New Joinee", staff[[#This Row],[Tenure]]&lt;1, "2. Under 1 year", staff[[#This Row],[Tenure]]&lt;2, "3. Under 2 years",TRUE,"4. 2 or more years.")</f>
        <v>4. 2 or more years.</v>
      </c>
      <c r="Q335" s="1">
        <f ca="1">(TODAY()-staff[[#This Row],[Date of Birth]])/365</f>
        <v>32.345205479452055</v>
      </c>
    </row>
    <row r="336" spans="2:17" x14ac:dyDescent="0.45">
      <c r="B336" t="s">
        <v>7138</v>
      </c>
      <c r="C336" t="s">
        <v>1848</v>
      </c>
      <c r="D336" t="s">
        <v>9</v>
      </c>
      <c r="E336" t="s">
        <v>7821</v>
      </c>
      <c r="F336" t="s">
        <v>7817</v>
      </c>
      <c r="G336" t="s">
        <v>7824</v>
      </c>
      <c r="H336" t="s">
        <v>7835</v>
      </c>
      <c r="I336" t="s">
        <v>7826</v>
      </c>
      <c r="J336" t="s">
        <v>7846</v>
      </c>
      <c r="K336" s="6">
        <v>63845</v>
      </c>
      <c r="L336">
        <v>12</v>
      </c>
      <c r="M336" s="15">
        <v>44181</v>
      </c>
      <c r="N336" s="15">
        <v>31000</v>
      </c>
      <c r="O336" s="1">
        <f ca="1">(TODAY()-staff[[#This Row],[Date of Join]])/365</f>
        <v>3.9424657534246577</v>
      </c>
      <c r="P336" t="str" cm="1">
        <f t="array" aca="1" ref="P336" ca="1">_xlfn.SWITCH(TRUE,staff[[#This Row],[Tenure]]&lt;0.25,"1. New Joinee", staff[[#This Row],[Tenure]]&lt;1, "2. Under 1 year", staff[[#This Row],[Tenure]]&lt;2, "3. Under 2 years",TRUE,"4. 2 or more years.")</f>
        <v>4. 2 or more years.</v>
      </c>
      <c r="Q336" s="1">
        <f ca="1">(TODAY()-staff[[#This Row],[Date of Birth]])/365</f>
        <v>40.054794520547944</v>
      </c>
    </row>
    <row r="337" spans="2:17" x14ac:dyDescent="0.45">
      <c r="B337" t="s">
        <v>7139</v>
      </c>
      <c r="C337" t="s">
        <v>1226</v>
      </c>
      <c r="D337" t="s">
        <v>9</v>
      </c>
      <c r="E337" t="s">
        <v>77</v>
      </c>
      <c r="F337" t="s">
        <v>7817</v>
      </c>
      <c r="G337" t="s">
        <v>7824</v>
      </c>
      <c r="H337" t="s">
        <v>7836</v>
      </c>
      <c r="I337" t="s">
        <v>7825</v>
      </c>
      <c r="J337" t="s">
        <v>7846</v>
      </c>
      <c r="K337" s="6">
        <v>99680</v>
      </c>
      <c r="L337">
        <v>21</v>
      </c>
      <c r="M337" s="15">
        <v>44751</v>
      </c>
      <c r="N337" s="15">
        <v>7264</v>
      </c>
      <c r="O337" s="1">
        <f ca="1">(TODAY()-staff[[#This Row],[Date of Join]])/365</f>
        <v>2.3808219178082193</v>
      </c>
      <c r="P337" t="str" cm="1">
        <f t="array" aca="1" ref="P337" ca="1">_xlfn.SWITCH(TRUE,staff[[#This Row],[Tenure]]&lt;0.25,"1. New Joinee", staff[[#This Row],[Tenure]]&lt;1, "2. Under 1 year", staff[[#This Row],[Tenure]]&lt;2, "3. Under 2 years",TRUE,"4. 2 or more years.")</f>
        <v>4. 2 or more years.</v>
      </c>
      <c r="Q337" s="1">
        <f ca="1">(TODAY()-staff[[#This Row],[Date of Birth]])/365</f>
        <v>105.08493150684932</v>
      </c>
    </row>
    <row r="338" spans="2:17" x14ac:dyDescent="0.45">
      <c r="B338" t="s">
        <v>7140</v>
      </c>
      <c r="C338" t="s">
        <v>1849</v>
      </c>
      <c r="D338" t="s">
        <v>7852</v>
      </c>
      <c r="E338" t="s">
        <v>7821</v>
      </c>
      <c r="F338" t="s">
        <v>7817</v>
      </c>
      <c r="G338" t="s">
        <v>7824</v>
      </c>
      <c r="H338" t="s">
        <v>7834</v>
      </c>
      <c r="I338" t="s">
        <v>7828</v>
      </c>
      <c r="J338" t="s">
        <v>7845</v>
      </c>
      <c r="K338" s="6">
        <v>93105</v>
      </c>
      <c r="L338">
        <v>13</v>
      </c>
      <c r="M338" s="15">
        <v>44128</v>
      </c>
      <c r="N338" s="15">
        <v>23497</v>
      </c>
      <c r="O338" s="1">
        <f ca="1">(TODAY()-staff[[#This Row],[Date of Join]])/365</f>
        <v>4.087671232876712</v>
      </c>
      <c r="P338" t="str" cm="1">
        <f t="array" aca="1" ref="P338" ca="1">_xlfn.SWITCH(TRUE,staff[[#This Row],[Tenure]]&lt;0.25,"1. New Joinee", staff[[#This Row],[Tenure]]&lt;1, "2. Under 1 year", staff[[#This Row],[Tenure]]&lt;2, "3. Under 2 years",TRUE,"4. 2 or more years.")</f>
        <v>4. 2 or more years.</v>
      </c>
      <c r="Q338" s="1">
        <f ca="1">(TODAY()-staff[[#This Row],[Date of Birth]])/365</f>
        <v>60.610958904109587</v>
      </c>
    </row>
    <row r="339" spans="2:17" x14ac:dyDescent="0.45">
      <c r="B339" t="s">
        <v>7141</v>
      </c>
      <c r="C339" t="s">
        <v>1850</v>
      </c>
      <c r="D339" t="s">
        <v>9</v>
      </c>
      <c r="E339" t="s">
        <v>7821</v>
      </c>
      <c r="F339" t="s">
        <v>7817</v>
      </c>
      <c r="G339" t="s">
        <v>7824</v>
      </c>
      <c r="H339" t="s">
        <v>7837</v>
      </c>
      <c r="I339" t="s">
        <v>7831</v>
      </c>
      <c r="J339" t="s">
        <v>7845</v>
      </c>
      <c r="K339" s="6">
        <v>91695</v>
      </c>
      <c r="L339">
        <v>14</v>
      </c>
      <c r="M339" s="15">
        <v>43358</v>
      </c>
      <c r="N339" s="15">
        <v>24182</v>
      </c>
      <c r="O339" s="1">
        <f ca="1">(TODAY()-staff[[#This Row],[Date of Join]])/365</f>
        <v>6.1972602739726028</v>
      </c>
      <c r="P339" t="str" cm="1">
        <f t="array" aca="1" ref="P339" ca="1">_xlfn.SWITCH(TRUE,staff[[#This Row],[Tenure]]&lt;0.25,"1. New Joinee", staff[[#This Row],[Tenure]]&lt;1, "2. Under 1 year", staff[[#This Row],[Tenure]]&lt;2, "3. Under 2 years",TRUE,"4. 2 or more years.")</f>
        <v>4. 2 or more years.</v>
      </c>
      <c r="Q339" s="1">
        <f ca="1">(TODAY()-staff[[#This Row],[Date of Birth]])/365</f>
        <v>58.734246575342468</v>
      </c>
    </row>
    <row r="340" spans="2:17" x14ac:dyDescent="0.45">
      <c r="B340" t="s">
        <v>7142</v>
      </c>
      <c r="C340" t="s">
        <v>1851</v>
      </c>
      <c r="D340" t="s">
        <v>7852</v>
      </c>
      <c r="E340" t="s">
        <v>7821</v>
      </c>
      <c r="F340" t="s">
        <v>7817</v>
      </c>
      <c r="G340" t="s">
        <v>7824</v>
      </c>
      <c r="H340" t="s">
        <v>7834</v>
      </c>
      <c r="I340" t="s">
        <v>7830</v>
      </c>
      <c r="J340" t="s">
        <v>7845</v>
      </c>
      <c r="K340" s="6">
        <v>99045</v>
      </c>
      <c r="L340">
        <v>35</v>
      </c>
      <c r="M340" s="15">
        <v>43711</v>
      </c>
      <c r="N340" s="15">
        <v>30098</v>
      </c>
      <c r="O340" s="1">
        <f ca="1">(TODAY()-staff[[#This Row],[Date of Join]])/365</f>
        <v>5.2301369863013702</v>
      </c>
      <c r="P340" t="str" cm="1">
        <f t="array" aca="1" ref="P340" ca="1">_xlfn.SWITCH(TRUE,staff[[#This Row],[Tenure]]&lt;0.25,"1. New Joinee", staff[[#This Row],[Tenure]]&lt;1, "2. Under 1 year", staff[[#This Row],[Tenure]]&lt;2, "3. Under 2 years",TRUE,"4. 2 or more years.")</f>
        <v>4. 2 or more years.</v>
      </c>
      <c r="Q340" s="1">
        <f ca="1">(TODAY()-staff[[#This Row],[Date of Birth]])/365</f>
        <v>42.526027397260272</v>
      </c>
    </row>
    <row r="341" spans="2:17" x14ac:dyDescent="0.45">
      <c r="B341" t="s">
        <v>7143</v>
      </c>
      <c r="C341" t="s">
        <v>1852</v>
      </c>
      <c r="D341" t="s">
        <v>7852</v>
      </c>
      <c r="E341" t="s">
        <v>7821</v>
      </c>
      <c r="F341" t="s">
        <v>7817</v>
      </c>
      <c r="G341" t="s">
        <v>7824</v>
      </c>
      <c r="H341" t="s">
        <v>7834</v>
      </c>
      <c r="I341" t="s">
        <v>7830</v>
      </c>
      <c r="J341" t="s">
        <v>7845</v>
      </c>
      <c r="K341" s="6">
        <v>81335</v>
      </c>
      <c r="L341">
        <v>9</v>
      </c>
      <c r="M341" s="15">
        <v>43914</v>
      </c>
      <c r="N341" s="15">
        <v>31149</v>
      </c>
      <c r="O341" s="1">
        <f ca="1">(TODAY()-staff[[#This Row],[Date of Join]])/365</f>
        <v>4.6739726027397257</v>
      </c>
      <c r="P341" t="str" cm="1">
        <f t="array" aca="1" ref="P341" ca="1">_xlfn.SWITCH(TRUE,staff[[#This Row],[Tenure]]&lt;0.25,"1. New Joinee", staff[[#This Row],[Tenure]]&lt;1, "2. Under 1 year", staff[[#This Row],[Tenure]]&lt;2, "3. Under 2 years",TRUE,"4. 2 or more years.")</f>
        <v>4. 2 or more years.</v>
      </c>
      <c r="Q341" s="1">
        <f ca="1">(TODAY()-staff[[#This Row],[Date of Birth]])/365</f>
        <v>39.646575342465752</v>
      </c>
    </row>
    <row r="342" spans="2:17" x14ac:dyDescent="0.45">
      <c r="B342" t="s">
        <v>7144</v>
      </c>
      <c r="C342" t="s">
        <v>1853</v>
      </c>
      <c r="D342" t="s">
        <v>9</v>
      </c>
      <c r="E342" t="s">
        <v>7821</v>
      </c>
      <c r="F342" t="s">
        <v>7817</v>
      </c>
      <c r="G342" t="s">
        <v>7824</v>
      </c>
      <c r="H342" t="s">
        <v>7833</v>
      </c>
      <c r="I342" t="s">
        <v>7831</v>
      </c>
      <c r="J342" t="s">
        <v>7846</v>
      </c>
      <c r="K342" s="6">
        <v>92595</v>
      </c>
      <c r="L342">
        <v>6</v>
      </c>
      <c r="M342" s="15">
        <v>44252</v>
      </c>
      <c r="N342" s="15">
        <v>33875</v>
      </c>
      <c r="O342" s="1">
        <f ca="1">(TODAY()-staff[[#This Row],[Date of Join]])/365</f>
        <v>3.7479452054794522</v>
      </c>
      <c r="P342" t="str" cm="1">
        <f t="array" aca="1" ref="P342" ca="1">_xlfn.SWITCH(TRUE,staff[[#This Row],[Tenure]]&lt;0.25,"1. New Joinee", staff[[#This Row],[Tenure]]&lt;1, "2. Under 1 year", staff[[#This Row],[Tenure]]&lt;2, "3. Under 2 years",TRUE,"4. 2 or more years.")</f>
        <v>4. 2 or more years.</v>
      </c>
      <c r="Q342" s="1">
        <f ca="1">(TODAY()-staff[[#This Row],[Date of Birth]])/365</f>
        <v>32.178082191780824</v>
      </c>
    </row>
    <row r="343" spans="2:17" x14ac:dyDescent="0.45">
      <c r="B343" t="s">
        <v>7145</v>
      </c>
      <c r="C343" t="s">
        <v>1854</v>
      </c>
      <c r="D343" t="s">
        <v>7852</v>
      </c>
      <c r="E343" t="s">
        <v>7821</v>
      </c>
      <c r="F343" t="s">
        <v>7817</v>
      </c>
      <c r="G343" t="s">
        <v>7824</v>
      </c>
      <c r="H343" t="s">
        <v>7836</v>
      </c>
      <c r="I343" t="s">
        <v>7825</v>
      </c>
      <c r="J343" t="s">
        <v>7845</v>
      </c>
      <c r="K343" s="6">
        <v>73420</v>
      </c>
      <c r="L343">
        <v>14</v>
      </c>
      <c r="M343" s="15">
        <v>44082</v>
      </c>
      <c r="N343" s="15">
        <v>32983</v>
      </c>
      <c r="O343" s="1">
        <f ca="1">(TODAY()-staff[[#This Row],[Date of Join]])/365</f>
        <v>4.2136986301369861</v>
      </c>
      <c r="P343" t="str" cm="1">
        <f t="array" aca="1" ref="P343" ca="1">_xlfn.SWITCH(TRUE,staff[[#This Row],[Tenure]]&lt;0.25,"1. New Joinee", staff[[#This Row],[Tenure]]&lt;1, "2. Under 1 year", staff[[#This Row],[Tenure]]&lt;2, "3. Under 2 years",TRUE,"4. 2 or more years.")</f>
        <v>4. 2 or more years.</v>
      </c>
      <c r="Q343" s="1">
        <f ca="1">(TODAY()-staff[[#This Row],[Date of Birth]])/365</f>
        <v>34.62191780821918</v>
      </c>
    </row>
    <row r="344" spans="2:17" x14ac:dyDescent="0.45">
      <c r="B344" t="s">
        <v>7146</v>
      </c>
      <c r="C344" t="s">
        <v>1620</v>
      </c>
      <c r="D344" t="s">
        <v>9</v>
      </c>
      <c r="E344" t="s">
        <v>13</v>
      </c>
      <c r="F344" t="s">
        <v>7817</v>
      </c>
      <c r="G344" t="s">
        <v>7824</v>
      </c>
      <c r="H344" t="s">
        <v>7835</v>
      </c>
      <c r="I344" t="s">
        <v>7829</v>
      </c>
      <c r="J344" t="s">
        <v>7845</v>
      </c>
      <c r="K344" s="6">
        <v>87245</v>
      </c>
      <c r="L344">
        <v>17</v>
      </c>
      <c r="M344" s="15">
        <v>43429</v>
      </c>
      <c r="N344" s="15">
        <v>22835</v>
      </c>
      <c r="O344" s="1">
        <f ca="1">(TODAY()-staff[[#This Row],[Date of Join]])/365</f>
        <v>6.0027397260273974</v>
      </c>
      <c r="P344" t="str" cm="1">
        <f t="array" aca="1" ref="P344" ca="1">_xlfn.SWITCH(TRUE,staff[[#This Row],[Tenure]]&lt;0.25,"1. New Joinee", staff[[#This Row],[Tenure]]&lt;1, "2. Under 1 year", staff[[#This Row],[Tenure]]&lt;2, "3. Under 2 years",TRUE,"4. 2 or more years.")</f>
        <v>4. 2 or more years.</v>
      </c>
      <c r="Q344" s="1">
        <f ca="1">(TODAY()-staff[[#This Row],[Date of Birth]])/365</f>
        <v>62.424657534246577</v>
      </c>
    </row>
    <row r="345" spans="2:17" x14ac:dyDescent="0.45">
      <c r="B345" t="s">
        <v>7147</v>
      </c>
      <c r="C345" t="s">
        <v>1855</v>
      </c>
      <c r="D345" t="s">
        <v>7852</v>
      </c>
      <c r="E345" t="s">
        <v>7821</v>
      </c>
      <c r="F345" t="s">
        <v>7817</v>
      </c>
      <c r="G345" t="s">
        <v>7824</v>
      </c>
      <c r="H345" t="s">
        <v>7835</v>
      </c>
      <c r="I345" t="s">
        <v>7825</v>
      </c>
      <c r="J345" t="s">
        <v>7848</v>
      </c>
      <c r="K345" s="6">
        <v>48230</v>
      </c>
      <c r="L345">
        <v>17</v>
      </c>
      <c r="M345" s="15">
        <v>44988</v>
      </c>
      <c r="N345" s="15">
        <v>33991</v>
      </c>
      <c r="O345" s="1">
        <f ca="1">(TODAY()-staff[[#This Row],[Date of Join]])/365</f>
        <v>1.7315068493150685</v>
      </c>
      <c r="P345" t="str" cm="1">
        <f t="array" aca="1" ref="P345" ca="1">_xlfn.SWITCH(TRUE,staff[[#This Row],[Tenure]]&lt;0.25,"1. New Joinee", staff[[#This Row],[Tenure]]&lt;1, "2. Under 1 year", staff[[#This Row],[Tenure]]&lt;2, "3. Under 2 years",TRUE,"4. 2 or more years.")</f>
        <v>3. Under 2 years</v>
      </c>
      <c r="Q345" s="1">
        <f ca="1">(TODAY()-staff[[#This Row],[Date of Birth]])/365</f>
        <v>31.860273972602741</v>
      </c>
    </row>
    <row r="346" spans="2:17" x14ac:dyDescent="0.45">
      <c r="B346" t="s">
        <v>7148</v>
      </c>
      <c r="C346" t="s">
        <v>1501</v>
      </c>
      <c r="D346" t="s">
        <v>7852</v>
      </c>
      <c r="E346" t="s">
        <v>7821</v>
      </c>
      <c r="F346" t="s">
        <v>7817</v>
      </c>
      <c r="G346" t="s">
        <v>7824</v>
      </c>
      <c r="H346" t="s">
        <v>7836</v>
      </c>
      <c r="I346" t="s">
        <v>7829</v>
      </c>
      <c r="J346" t="s">
        <v>7848</v>
      </c>
      <c r="K346" s="6">
        <v>48230</v>
      </c>
      <c r="L346">
        <v>24</v>
      </c>
      <c r="M346" s="15">
        <v>44903</v>
      </c>
      <c r="N346" s="15">
        <v>25060</v>
      </c>
      <c r="O346" s="1">
        <f ca="1">(TODAY()-staff[[#This Row],[Date of Join]])/365</f>
        <v>1.9643835616438357</v>
      </c>
      <c r="P346" t="str" cm="1">
        <f t="array" aca="1" ref="P346" ca="1">_xlfn.SWITCH(TRUE,staff[[#This Row],[Tenure]]&lt;0.25,"1. New Joinee", staff[[#This Row],[Tenure]]&lt;1, "2. Under 1 year", staff[[#This Row],[Tenure]]&lt;2, "3. Under 2 years",TRUE,"4. 2 or more years.")</f>
        <v>3. Under 2 years</v>
      </c>
      <c r="Q346" s="1">
        <f ca="1">(TODAY()-staff[[#This Row],[Date of Birth]])/365</f>
        <v>56.328767123287669</v>
      </c>
    </row>
    <row r="347" spans="2:17" x14ac:dyDescent="0.45">
      <c r="B347" t="s">
        <v>7149</v>
      </c>
      <c r="C347" t="s">
        <v>555</v>
      </c>
      <c r="D347" t="s">
        <v>7852</v>
      </c>
      <c r="E347" t="s">
        <v>7821</v>
      </c>
      <c r="F347" t="s">
        <v>7817</v>
      </c>
      <c r="G347" t="s">
        <v>7824</v>
      </c>
      <c r="H347" t="s">
        <v>7832</v>
      </c>
      <c r="I347" t="s">
        <v>7828</v>
      </c>
      <c r="J347" t="s">
        <v>7846</v>
      </c>
      <c r="K347" s="6">
        <v>61920</v>
      </c>
      <c r="L347">
        <v>7</v>
      </c>
      <c r="M347" s="15">
        <v>44382</v>
      </c>
      <c r="N347" s="15">
        <v>31504</v>
      </c>
      <c r="O347" s="1">
        <f ca="1">(TODAY()-staff[[#This Row],[Date of Join]])/365</f>
        <v>3.3917808219178083</v>
      </c>
      <c r="P347" t="str" cm="1">
        <f t="array" aca="1" ref="P347" ca="1">_xlfn.SWITCH(TRUE,staff[[#This Row],[Tenure]]&lt;0.25,"1. New Joinee", staff[[#This Row],[Tenure]]&lt;1, "2. Under 1 year", staff[[#This Row],[Tenure]]&lt;2, "3. Under 2 years",TRUE,"4. 2 or more years.")</f>
        <v>4. 2 or more years.</v>
      </c>
      <c r="Q347" s="1">
        <f ca="1">(TODAY()-staff[[#This Row],[Date of Birth]])/365</f>
        <v>38.673972602739724</v>
      </c>
    </row>
    <row r="348" spans="2:17" x14ac:dyDescent="0.45">
      <c r="B348" t="s">
        <v>7150</v>
      </c>
      <c r="C348" t="s">
        <v>1856</v>
      </c>
      <c r="D348" t="s">
        <v>7852</v>
      </c>
      <c r="E348" t="s">
        <v>7821</v>
      </c>
      <c r="F348" t="s">
        <v>7817</v>
      </c>
      <c r="G348" t="s">
        <v>7824</v>
      </c>
      <c r="H348" t="s">
        <v>7837</v>
      </c>
      <c r="I348" t="s">
        <v>7826</v>
      </c>
      <c r="J348" t="s">
        <v>7846</v>
      </c>
      <c r="K348" s="6">
        <v>76845</v>
      </c>
      <c r="L348">
        <v>12</v>
      </c>
      <c r="M348" s="15">
        <v>44690</v>
      </c>
      <c r="N348" s="15">
        <v>28143</v>
      </c>
      <c r="O348" s="1">
        <f ca="1">(TODAY()-staff[[#This Row],[Date of Join]])/365</f>
        <v>2.547945205479452</v>
      </c>
      <c r="P348" t="str" cm="1">
        <f t="array" aca="1" ref="P348" ca="1">_xlfn.SWITCH(TRUE,staff[[#This Row],[Tenure]]&lt;0.25,"1. New Joinee", staff[[#This Row],[Tenure]]&lt;1, "2. Under 1 year", staff[[#This Row],[Tenure]]&lt;2, "3. Under 2 years",TRUE,"4. 2 or more years.")</f>
        <v>4. 2 or more years.</v>
      </c>
      <c r="Q348" s="1">
        <f ca="1">(TODAY()-staff[[#This Row],[Date of Birth]])/365</f>
        <v>47.88219178082192</v>
      </c>
    </row>
    <row r="349" spans="2:17" x14ac:dyDescent="0.45">
      <c r="B349" t="s">
        <v>7151</v>
      </c>
      <c r="C349" t="s">
        <v>1857</v>
      </c>
      <c r="D349" t="s">
        <v>9</v>
      </c>
      <c r="E349" t="s">
        <v>7821</v>
      </c>
      <c r="F349" t="s">
        <v>7817</v>
      </c>
      <c r="G349" t="s">
        <v>7824</v>
      </c>
      <c r="H349" t="s">
        <v>7835</v>
      </c>
      <c r="I349" t="s">
        <v>7830</v>
      </c>
      <c r="J349" t="s">
        <v>7845</v>
      </c>
      <c r="K349" s="6">
        <v>80850</v>
      </c>
      <c r="L349">
        <v>18</v>
      </c>
      <c r="M349" s="15">
        <v>43643</v>
      </c>
      <c r="N349" s="15">
        <v>27000</v>
      </c>
      <c r="O349" s="1">
        <f ca="1">(TODAY()-staff[[#This Row],[Date of Join]])/365</f>
        <v>5.4164383561643836</v>
      </c>
      <c r="P349" t="str" cm="1">
        <f t="array" aca="1" ref="P349" ca="1">_xlfn.SWITCH(TRUE,staff[[#This Row],[Tenure]]&lt;0.25,"1. New Joinee", staff[[#This Row],[Tenure]]&lt;1, "2. Under 1 year", staff[[#This Row],[Tenure]]&lt;2, "3. Under 2 years",TRUE,"4. 2 or more years.")</f>
        <v>4. 2 or more years.</v>
      </c>
      <c r="Q349" s="1">
        <f ca="1">(TODAY()-staff[[#This Row],[Date of Birth]])/365</f>
        <v>51.013698630136986</v>
      </c>
    </row>
    <row r="350" spans="2:17" x14ac:dyDescent="0.45">
      <c r="B350" t="s">
        <v>7152</v>
      </c>
      <c r="C350" t="s">
        <v>1858</v>
      </c>
      <c r="D350" t="s">
        <v>9</v>
      </c>
      <c r="E350" t="s">
        <v>7821</v>
      </c>
      <c r="F350" t="s">
        <v>7817</v>
      </c>
      <c r="G350" t="s">
        <v>7824</v>
      </c>
      <c r="H350" t="s">
        <v>52</v>
      </c>
      <c r="I350" t="s">
        <v>7829</v>
      </c>
      <c r="J350" t="s">
        <v>7845</v>
      </c>
      <c r="K350" s="6">
        <v>74365</v>
      </c>
      <c r="L350">
        <v>1</v>
      </c>
      <c r="M350" s="15">
        <v>43694</v>
      </c>
      <c r="N350" s="15">
        <v>21635</v>
      </c>
      <c r="O350" s="1">
        <f ca="1">(TODAY()-staff[[#This Row],[Date of Join]])/365</f>
        <v>5.2767123287671236</v>
      </c>
      <c r="P350" t="str" cm="1">
        <f t="array" aca="1" ref="P350" ca="1">_xlfn.SWITCH(TRUE,staff[[#This Row],[Tenure]]&lt;0.25,"1. New Joinee", staff[[#This Row],[Tenure]]&lt;1, "2. Under 1 year", staff[[#This Row],[Tenure]]&lt;2, "3. Under 2 years",TRUE,"4. 2 or more years.")</f>
        <v>4. 2 or more years.</v>
      </c>
      <c r="Q350" s="1">
        <f ca="1">(TODAY()-staff[[#This Row],[Date of Birth]])/365</f>
        <v>65.712328767123282</v>
      </c>
    </row>
    <row r="351" spans="2:17" x14ac:dyDescent="0.45">
      <c r="B351" t="s">
        <v>7153</v>
      </c>
      <c r="C351" t="s">
        <v>1648</v>
      </c>
      <c r="D351" t="s">
        <v>7852</v>
      </c>
      <c r="E351" t="s">
        <v>7821</v>
      </c>
      <c r="F351" t="s">
        <v>7817</v>
      </c>
      <c r="G351" t="s">
        <v>7824</v>
      </c>
      <c r="H351" t="s">
        <v>7833</v>
      </c>
      <c r="I351" t="s">
        <v>7826</v>
      </c>
      <c r="J351" t="s">
        <v>7846</v>
      </c>
      <c r="K351" s="6">
        <v>95250</v>
      </c>
      <c r="L351">
        <v>19</v>
      </c>
      <c r="M351" s="15">
        <v>44416</v>
      </c>
      <c r="N351" s="15">
        <v>31464</v>
      </c>
      <c r="O351" s="1">
        <f ca="1">(TODAY()-staff[[#This Row],[Date of Join]])/365</f>
        <v>3.2986301369863016</v>
      </c>
      <c r="P351" t="str" cm="1">
        <f t="array" aca="1" ref="P351" ca="1">_xlfn.SWITCH(TRUE,staff[[#This Row],[Tenure]]&lt;0.25,"1. New Joinee", staff[[#This Row],[Tenure]]&lt;1, "2. Under 1 year", staff[[#This Row],[Tenure]]&lt;2, "3. Under 2 years",TRUE,"4. 2 or more years.")</f>
        <v>4. 2 or more years.</v>
      </c>
      <c r="Q351" s="1">
        <f ca="1">(TODAY()-staff[[#This Row],[Date of Birth]])/365</f>
        <v>38.783561643835618</v>
      </c>
    </row>
    <row r="352" spans="2:17" x14ac:dyDescent="0.45">
      <c r="B352" t="s">
        <v>7154</v>
      </c>
      <c r="C352" t="s">
        <v>1859</v>
      </c>
      <c r="D352" t="s">
        <v>9</v>
      </c>
      <c r="E352" t="s">
        <v>7821</v>
      </c>
      <c r="F352" t="s">
        <v>7817</v>
      </c>
      <c r="G352" t="s">
        <v>7824</v>
      </c>
      <c r="H352" t="s">
        <v>7834</v>
      </c>
      <c r="I352" t="s">
        <v>7830</v>
      </c>
      <c r="J352" t="s">
        <v>7846</v>
      </c>
      <c r="K352" s="6">
        <v>51745</v>
      </c>
      <c r="L352">
        <v>11</v>
      </c>
      <c r="M352" s="15">
        <v>44628</v>
      </c>
      <c r="N352" s="15">
        <v>31244</v>
      </c>
      <c r="O352" s="1">
        <f ca="1">(TODAY()-staff[[#This Row],[Date of Join]])/365</f>
        <v>2.7178082191780821</v>
      </c>
      <c r="P352" t="str" cm="1">
        <f t="array" aca="1" ref="P352" ca="1">_xlfn.SWITCH(TRUE,staff[[#This Row],[Tenure]]&lt;0.25,"1. New Joinee", staff[[#This Row],[Tenure]]&lt;1, "2. Under 1 year", staff[[#This Row],[Tenure]]&lt;2, "3. Under 2 years",TRUE,"4. 2 or more years.")</f>
        <v>4. 2 or more years.</v>
      </c>
      <c r="Q352" s="1">
        <f ca="1">(TODAY()-staff[[#This Row],[Date of Birth]])/365</f>
        <v>39.386301369863013</v>
      </c>
    </row>
    <row r="353" spans="2:17" x14ac:dyDescent="0.45">
      <c r="B353" t="s">
        <v>7155</v>
      </c>
      <c r="C353" t="s">
        <v>830</v>
      </c>
      <c r="D353" t="s">
        <v>7852</v>
      </c>
      <c r="E353" t="s">
        <v>7821</v>
      </c>
      <c r="F353" t="s">
        <v>7817</v>
      </c>
      <c r="G353" t="s">
        <v>7824</v>
      </c>
      <c r="H353" t="s">
        <v>7834</v>
      </c>
      <c r="I353" t="s">
        <v>7830</v>
      </c>
      <c r="J353" t="s">
        <v>7845</v>
      </c>
      <c r="K353" s="6">
        <v>66905</v>
      </c>
      <c r="L353">
        <v>4</v>
      </c>
      <c r="M353" s="15">
        <v>43114</v>
      </c>
      <c r="N353" s="15">
        <v>30305</v>
      </c>
      <c r="O353" s="1">
        <f ca="1">(TODAY()-staff[[#This Row],[Date of Join]])/365</f>
        <v>6.8657534246575347</v>
      </c>
      <c r="P353" t="str" cm="1">
        <f t="array" aca="1" ref="P353" ca="1">_xlfn.SWITCH(TRUE,staff[[#This Row],[Tenure]]&lt;0.25,"1. New Joinee", staff[[#This Row],[Tenure]]&lt;1, "2. Under 1 year", staff[[#This Row],[Tenure]]&lt;2, "3. Under 2 years",TRUE,"4. 2 or more years.")</f>
        <v>4. 2 or more years.</v>
      </c>
      <c r="Q353" s="1">
        <f ca="1">(TODAY()-staff[[#This Row],[Date of Birth]])/365</f>
        <v>41.958904109589042</v>
      </c>
    </row>
    <row r="354" spans="2:17" x14ac:dyDescent="0.45">
      <c r="B354" t="s">
        <v>7156</v>
      </c>
      <c r="C354" t="s">
        <v>1860</v>
      </c>
      <c r="D354" t="s">
        <v>9</v>
      </c>
      <c r="E354" t="s">
        <v>7821</v>
      </c>
      <c r="F354" t="s">
        <v>7817</v>
      </c>
      <c r="G354" t="s">
        <v>7824</v>
      </c>
      <c r="H354" t="s">
        <v>52</v>
      </c>
      <c r="I354" t="s">
        <v>7826</v>
      </c>
      <c r="J354" t="s">
        <v>7845</v>
      </c>
      <c r="K354" s="6">
        <v>74635</v>
      </c>
      <c r="L354">
        <v>17</v>
      </c>
      <c r="M354" s="15">
        <v>43661</v>
      </c>
      <c r="N354" s="15">
        <v>31200</v>
      </c>
      <c r="O354" s="1">
        <f ca="1">(TODAY()-staff[[#This Row],[Date of Join]])/365</f>
        <v>5.3671232876712329</v>
      </c>
      <c r="P354" t="str" cm="1">
        <f t="array" aca="1" ref="P354" ca="1">_xlfn.SWITCH(TRUE,staff[[#This Row],[Tenure]]&lt;0.25,"1. New Joinee", staff[[#This Row],[Tenure]]&lt;1, "2. Under 1 year", staff[[#This Row],[Tenure]]&lt;2, "3. Under 2 years",TRUE,"4. 2 or more years.")</f>
        <v>4. 2 or more years.</v>
      </c>
      <c r="Q354" s="1">
        <f ca="1">(TODAY()-staff[[#This Row],[Date of Birth]])/365</f>
        <v>39.506849315068493</v>
      </c>
    </row>
    <row r="355" spans="2:17" x14ac:dyDescent="0.45">
      <c r="B355" t="s">
        <v>7157</v>
      </c>
      <c r="C355" t="s">
        <v>1861</v>
      </c>
      <c r="D355" t="s">
        <v>9</v>
      </c>
      <c r="E355" t="s">
        <v>7821</v>
      </c>
      <c r="F355" t="s">
        <v>7817</v>
      </c>
      <c r="G355" t="s">
        <v>7824</v>
      </c>
      <c r="H355" t="s">
        <v>7834</v>
      </c>
      <c r="I355" t="s">
        <v>7830</v>
      </c>
      <c r="J355" t="s">
        <v>7846</v>
      </c>
      <c r="K355" s="6">
        <v>55220</v>
      </c>
      <c r="L355">
        <v>14</v>
      </c>
      <c r="M355" s="15">
        <v>44734</v>
      </c>
      <c r="N355" s="15">
        <v>32892</v>
      </c>
      <c r="O355" s="1">
        <f ca="1">(TODAY()-staff[[#This Row],[Date of Join]])/365</f>
        <v>2.4273972602739726</v>
      </c>
      <c r="P355" t="str" cm="1">
        <f t="array" aca="1" ref="P355" ca="1">_xlfn.SWITCH(TRUE,staff[[#This Row],[Tenure]]&lt;0.25,"1. New Joinee", staff[[#This Row],[Tenure]]&lt;1, "2. Under 1 year", staff[[#This Row],[Tenure]]&lt;2, "3. Under 2 years",TRUE,"4. 2 or more years.")</f>
        <v>4. 2 or more years.</v>
      </c>
      <c r="Q355" s="1">
        <f ca="1">(TODAY()-staff[[#This Row],[Date of Birth]])/365</f>
        <v>34.871232876712327</v>
      </c>
    </row>
    <row r="356" spans="2:17" x14ac:dyDescent="0.45">
      <c r="B356" t="s">
        <v>7158</v>
      </c>
      <c r="C356" t="s">
        <v>1279</v>
      </c>
      <c r="D356" t="s">
        <v>9</v>
      </c>
      <c r="E356" t="s">
        <v>7821</v>
      </c>
      <c r="F356" t="s">
        <v>7817</v>
      </c>
      <c r="G356" t="s">
        <v>7824</v>
      </c>
      <c r="H356" t="s">
        <v>7833</v>
      </c>
      <c r="I356" t="s">
        <v>7827</v>
      </c>
      <c r="J356" t="s">
        <v>7845</v>
      </c>
      <c r="K356" s="6">
        <v>50665</v>
      </c>
      <c r="L356">
        <v>20</v>
      </c>
      <c r="M356" s="15">
        <v>43334</v>
      </c>
      <c r="N356" s="15">
        <v>23778</v>
      </c>
      <c r="O356" s="1">
        <f ca="1">(TODAY()-staff[[#This Row],[Date of Join]])/365</f>
        <v>6.2630136986301368</v>
      </c>
      <c r="P356" t="str" cm="1">
        <f t="array" aca="1" ref="P356" ca="1">_xlfn.SWITCH(TRUE,staff[[#This Row],[Tenure]]&lt;0.25,"1. New Joinee", staff[[#This Row],[Tenure]]&lt;1, "2. Under 1 year", staff[[#This Row],[Tenure]]&lt;2, "3. Under 2 years",TRUE,"4. 2 or more years.")</f>
        <v>4. 2 or more years.</v>
      </c>
      <c r="Q356" s="1">
        <f ca="1">(TODAY()-staff[[#This Row],[Date of Birth]])/365</f>
        <v>59.841095890410962</v>
      </c>
    </row>
    <row r="357" spans="2:17" x14ac:dyDescent="0.45">
      <c r="B357" t="s">
        <v>7159</v>
      </c>
      <c r="C357" t="s">
        <v>1008</v>
      </c>
      <c r="D357" t="s">
        <v>7852</v>
      </c>
      <c r="E357" t="s">
        <v>7821</v>
      </c>
      <c r="F357" t="s">
        <v>7817</v>
      </c>
      <c r="G357" t="s">
        <v>7824</v>
      </c>
      <c r="H357" t="s">
        <v>7832</v>
      </c>
      <c r="I357" t="s">
        <v>7826</v>
      </c>
      <c r="J357" t="s">
        <v>7846</v>
      </c>
      <c r="K357" s="6">
        <v>87580</v>
      </c>
      <c r="L357">
        <v>7</v>
      </c>
      <c r="M357" s="15">
        <v>44440</v>
      </c>
      <c r="N357" s="15">
        <v>7271</v>
      </c>
      <c r="O357" s="1">
        <f ca="1">(TODAY()-staff[[#This Row],[Date of Join]])/365</f>
        <v>3.2328767123287672</v>
      </c>
      <c r="P357" t="str" cm="1">
        <f t="array" aca="1" ref="P357" ca="1">_xlfn.SWITCH(TRUE,staff[[#This Row],[Tenure]]&lt;0.25,"1. New Joinee", staff[[#This Row],[Tenure]]&lt;1, "2. Under 1 year", staff[[#This Row],[Tenure]]&lt;2, "3. Under 2 years",TRUE,"4. 2 or more years.")</f>
        <v>4. 2 or more years.</v>
      </c>
      <c r="Q357" s="1">
        <f ca="1">(TODAY()-staff[[#This Row],[Date of Birth]])/365</f>
        <v>105.06575342465753</v>
      </c>
    </row>
    <row r="358" spans="2:17" x14ac:dyDescent="0.45">
      <c r="B358" t="s">
        <v>7160</v>
      </c>
      <c r="C358" t="s">
        <v>1862</v>
      </c>
      <c r="D358" t="s">
        <v>7852</v>
      </c>
      <c r="E358" t="s">
        <v>7821</v>
      </c>
      <c r="F358" t="s">
        <v>7817</v>
      </c>
      <c r="G358" t="s">
        <v>7824</v>
      </c>
      <c r="H358" t="s">
        <v>7835</v>
      </c>
      <c r="I358" t="s">
        <v>7831</v>
      </c>
      <c r="J358" t="s">
        <v>7845</v>
      </c>
      <c r="K358" s="6">
        <v>74360</v>
      </c>
      <c r="L358">
        <v>23</v>
      </c>
      <c r="M358" s="15">
        <v>43853</v>
      </c>
      <c r="N358" s="15">
        <v>27399</v>
      </c>
      <c r="O358" s="1">
        <f ca="1">(TODAY()-staff[[#This Row],[Date of Join]])/365</f>
        <v>4.8410958904109593</v>
      </c>
      <c r="P358" t="str" cm="1">
        <f t="array" aca="1" ref="P358" ca="1">_xlfn.SWITCH(TRUE,staff[[#This Row],[Tenure]]&lt;0.25,"1. New Joinee", staff[[#This Row],[Tenure]]&lt;1, "2. Under 1 year", staff[[#This Row],[Tenure]]&lt;2, "3. Under 2 years",TRUE,"4. 2 or more years.")</f>
        <v>4. 2 or more years.</v>
      </c>
      <c r="Q358" s="1">
        <f ca="1">(TODAY()-staff[[#This Row],[Date of Birth]])/365</f>
        <v>49.920547945205477</v>
      </c>
    </row>
    <row r="359" spans="2:17" x14ac:dyDescent="0.45">
      <c r="B359" t="s">
        <v>7161</v>
      </c>
      <c r="C359" t="s">
        <v>506</v>
      </c>
      <c r="D359" t="s">
        <v>7852</v>
      </c>
      <c r="E359" t="s">
        <v>7821</v>
      </c>
      <c r="F359" t="s">
        <v>7817</v>
      </c>
      <c r="G359" t="s">
        <v>7824</v>
      </c>
      <c r="H359" t="s">
        <v>7835</v>
      </c>
      <c r="I359" t="s">
        <v>7825</v>
      </c>
      <c r="J359" t="s">
        <v>7846</v>
      </c>
      <c r="K359" s="6">
        <v>93665</v>
      </c>
      <c r="L359">
        <v>20</v>
      </c>
      <c r="M359" s="15">
        <v>44508</v>
      </c>
      <c r="N359" s="15">
        <v>33394</v>
      </c>
      <c r="O359" s="1">
        <f ca="1">(TODAY()-staff[[#This Row],[Date of Join]])/365</f>
        <v>3.0465753424657533</v>
      </c>
      <c r="P359" t="str" cm="1">
        <f t="array" aca="1" ref="P359" ca="1">_xlfn.SWITCH(TRUE,staff[[#This Row],[Tenure]]&lt;0.25,"1. New Joinee", staff[[#This Row],[Tenure]]&lt;1, "2. Under 1 year", staff[[#This Row],[Tenure]]&lt;2, "3. Under 2 years",TRUE,"4. 2 or more years.")</f>
        <v>4. 2 or more years.</v>
      </c>
      <c r="Q359" s="1">
        <f ca="1">(TODAY()-staff[[#This Row],[Date of Birth]])/365</f>
        <v>33.495890410958907</v>
      </c>
    </row>
    <row r="360" spans="2:17" x14ac:dyDescent="0.45">
      <c r="B360" t="s">
        <v>7162</v>
      </c>
      <c r="C360" t="s">
        <v>1863</v>
      </c>
      <c r="D360" t="s">
        <v>7852</v>
      </c>
      <c r="E360" t="s">
        <v>7821</v>
      </c>
      <c r="F360" t="s">
        <v>7817</v>
      </c>
      <c r="G360" t="s">
        <v>7824</v>
      </c>
      <c r="H360" t="s">
        <v>7834</v>
      </c>
      <c r="I360" t="s">
        <v>7830</v>
      </c>
      <c r="J360" t="s">
        <v>7845</v>
      </c>
      <c r="K360" s="6">
        <v>81390</v>
      </c>
      <c r="L360">
        <v>7</v>
      </c>
      <c r="M360" s="15">
        <v>44037</v>
      </c>
      <c r="N360" s="15">
        <v>28755</v>
      </c>
      <c r="O360" s="1">
        <f ca="1">(TODAY()-staff[[#This Row],[Date of Join]])/365</f>
        <v>4.3369863013698629</v>
      </c>
      <c r="P360" t="str" cm="1">
        <f t="array" aca="1" ref="P360" ca="1">_xlfn.SWITCH(TRUE,staff[[#This Row],[Tenure]]&lt;0.25,"1. New Joinee", staff[[#This Row],[Tenure]]&lt;1, "2. Under 1 year", staff[[#This Row],[Tenure]]&lt;2, "3. Under 2 years",TRUE,"4. 2 or more years.")</f>
        <v>4. 2 or more years.</v>
      </c>
      <c r="Q360" s="1">
        <f ca="1">(TODAY()-staff[[#This Row],[Date of Birth]])/365</f>
        <v>46.205479452054796</v>
      </c>
    </row>
    <row r="361" spans="2:17" x14ac:dyDescent="0.45">
      <c r="B361" t="s">
        <v>7163</v>
      </c>
      <c r="C361" t="s">
        <v>1864</v>
      </c>
      <c r="D361" t="s">
        <v>9</v>
      </c>
      <c r="E361" t="s">
        <v>7821</v>
      </c>
      <c r="F361" t="s">
        <v>7817</v>
      </c>
      <c r="G361" t="s">
        <v>7824</v>
      </c>
      <c r="H361" t="s">
        <v>7834</v>
      </c>
      <c r="I361" t="s">
        <v>7828</v>
      </c>
      <c r="J361" t="s">
        <v>7845</v>
      </c>
      <c r="K361" s="6">
        <v>66200</v>
      </c>
      <c r="L361">
        <v>15</v>
      </c>
      <c r="M361" s="15">
        <v>43286</v>
      </c>
      <c r="N361" s="15">
        <v>25923</v>
      </c>
      <c r="O361" s="1">
        <f ca="1">(TODAY()-staff[[#This Row],[Date of Join]])/365</f>
        <v>6.3945205479452056</v>
      </c>
      <c r="P361" t="str" cm="1">
        <f t="array" aca="1" ref="P361" ca="1">_xlfn.SWITCH(TRUE,staff[[#This Row],[Tenure]]&lt;0.25,"1. New Joinee", staff[[#This Row],[Tenure]]&lt;1, "2. Under 1 year", staff[[#This Row],[Tenure]]&lt;2, "3. Under 2 years",TRUE,"4. 2 or more years.")</f>
        <v>4. 2 or more years.</v>
      </c>
      <c r="Q361" s="1">
        <f ca="1">(TODAY()-staff[[#This Row],[Date of Birth]])/365</f>
        <v>53.964383561643835</v>
      </c>
    </row>
    <row r="362" spans="2:17" x14ac:dyDescent="0.45">
      <c r="B362" t="s">
        <v>7164</v>
      </c>
      <c r="C362" t="s">
        <v>313</v>
      </c>
      <c r="D362" t="s">
        <v>9</v>
      </c>
      <c r="E362" t="s">
        <v>7821</v>
      </c>
      <c r="F362" t="s">
        <v>7817</v>
      </c>
      <c r="G362" t="s">
        <v>7824</v>
      </c>
      <c r="H362" t="s">
        <v>7832</v>
      </c>
      <c r="I362" t="s">
        <v>7827</v>
      </c>
      <c r="J362" t="s">
        <v>7846</v>
      </c>
      <c r="K362" s="6">
        <v>85590</v>
      </c>
      <c r="L362">
        <v>3</v>
      </c>
      <c r="M362" s="15">
        <v>44371</v>
      </c>
      <c r="N362" s="15">
        <v>24151</v>
      </c>
      <c r="O362" s="1">
        <f ca="1">(TODAY()-staff[[#This Row],[Date of Join]])/365</f>
        <v>3.4219178082191779</v>
      </c>
      <c r="P362" t="str" cm="1">
        <f t="array" aca="1" ref="P362" ca="1">_xlfn.SWITCH(TRUE,staff[[#This Row],[Tenure]]&lt;0.25,"1. New Joinee", staff[[#This Row],[Tenure]]&lt;1, "2. Under 1 year", staff[[#This Row],[Tenure]]&lt;2, "3. Under 2 years",TRUE,"4. 2 or more years.")</f>
        <v>4. 2 or more years.</v>
      </c>
      <c r="Q362" s="1">
        <f ca="1">(TODAY()-staff[[#This Row],[Date of Birth]])/365</f>
        <v>58.819178082191783</v>
      </c>
    </row>
    <row r="363" spans="2:17" x14ac:dyDescent="0.45">
      <c r="B363" t="s">
        <v>7165</v>
      </c>
      <c r="C363" t="s">
        <v>1865</v>
      </c>
      <c r="D363" t="s">
        <v>9</v>
      </c>
      <c r="E363" t="s">
        <v>7821</v>
      </c>
      <c r="F363" t="s">
        <v>7817</v>
      </c>
      <c r="G363" t="s">
        <v>7824</v>
      </c>
      <c r="H363" t="s">
        <v>7835</v>
      </c>
      <c r="I363" t="s">
        <v>7831</v>
      </c>
      <c r="J363" t="s">
        <v>7848</v>
      </c>
      <c r="K363" s="6">
        <v>81065</v>
      </c>
      <c r="L363">
        <v>17</v>
      </c>
      <c r="M363" s="15">
        <v>45095</v>
      </c>
      <c r="N363" s="15">
        <v>33332</v>
      </c>
      <c r="O363" s="1">
        <f ca="1">(TODAY()-staff[[#This Row],[Date of Join]])/365</f>
        <v>1.4383561643835616</v>
      </c>
      <c r="P363" t="str" cm="1">
        <f t="array" aca="1" ref="P363" ca="1">_xlfn.SWITCH(TRUE,staff[[#This Row],[Tenure]]&lt;0.25,"1. New Joinee", staff[[#This Row],[Tenure]]&lt;1, "2. Under 1 year", staff[[#This Row],[Tenure]]&lt;2, "3. Under 2 years",TRUE,"4. 2 or more years.")</f>
        <v>3. Under 2 years</v>
      </c>
      <c r="Q363" s="1">
        <f ca="1">(TODAY()-staff[[#This Row],[Date of Birth]])/365</f>
        <v>33.665753424657531</v>
      </c>
    </row>
    <row r="364" spans="2:17" x14ac:dyDescent="0.45">
      <c r="B364" t="s">
        <v>7166</v>
      </c>
      <c r="C364" t="s">
        <v>112</v>
      </c>
      <c r="D364" t="s">
        <v>7852</v>
      </c>
      <c r="E364" t="s">
        <v>7821</v>
      </c>
      <c r="F364" t="s">
        <v>7817</v>
      </c>
      <c r="G364" t="s">
        <v>7824</v>
      </c>
      <c r="H364" t="s">
        <v>7833</v>
      </c>
      <c r="I364" t="s">
        <v>7830</v>
      </c>
      <c r="J364" t="s">
        <v>7846</v>
      </c>
      <c r="K364" s="6">
        <v>116950</v>
      </c>
      <c r="L364">
        <v>13</v>
      </c>
      <c r="M364" s="15">
        <v>44786</v>
      </c>
      <c r="N364" s="15">
        <v>29571</v>
      </c>
      <c r="O364" s="1">
        <f ca="1">(TODAY()-staff[[#This Row],[Date of Join]])/365</f>
        <v>2.2849315068493152</v>
      </c>
      <c r="P364" t="str" cm="1">
        <f t="array" aca="1" ref="P364" ca="1">_xlfn.SWITCH(TRUE,staff[[#This Row],[Tenure]]&lt;0.25,"1. New Joinee", staff[[#This Row],[Tenure]]&lt;1, "2. Under 1 year", staff[[#This Row],[Tenure]]&lt;2, "3. Under 2 years",TRUE,"4. 2 or more years.")</f>
        <v>4. 2 or more years.</v>
      </c>
      <c r="Q364" s="1">
        <f ca="1">(TODAY()-staff[[#This Row],[Date of Birth]])/365</f>
        <v>43.969863013698628</v>
      </c>
    </row>
    <row r="365" spans="2:17" x14ac:dyDescent="0.45">
      <c r="B365" t="s">
        <v>7167</v>
      </c>
      <c r="C365" t="s">
        <v>1260</v>
      </c>
      <c r="D365" t="s">
        <v>7852</v>
      </c>
      <c r="E365" t="s">
        <v>7821</v>
      </c>
      <c r="F365" t="s">
        <v>7817</v>
      </c>
      <c r="G365" t="s">
        <v>7824</v>
      </c>
      <c r="H365" t="s">
        <v>7835</v>
      </c>
      <c r="I365" t="s">
        <v>7828</v>
      </c>
      <c r="J365" t="s">
        <v>7847</v>
      </c>
      <c r="K365" s="6">
        <v>65930</v>
      </c>
      <c r="L365">
        <v>12</v>
      </c>
      <c r="M365" s="15">
        <v>45642</v>
      </c>
      <c r="N365" s="15">
        <v>7295</v>
      </c>
      <c r="O365" s="1">
        <f ca="1">(TODAY()-staff[[#This Row],[Date of Join]])/365</f>
        <v>-6.0273972602739728E-2</v>
      </c>
      <c r="P365" t="str" cm="1">
        <f t="array" aca="1" ref="P365" ca="1">_xlfn.SWITCH(TRUE,staff[[#This Row],[Tenure]]&lt;0.25,"1. New Joinee", staff[[#This Row],[Tenure]]&lt;1, "2. Under 1 year", staff[[#This Row],[Tenure]]&lt;2, "3. Under 2 years",TRUE,"4. 2 or more years.")</f>
        <v>1. New Joinee</v>
      </c>
      <c r="Q365" s="1">
        <f ca="1">(TODAY()-staff[[#This Row],[Date of Birth]])/365</f>
        <v>105</v>
      </c>
    </row>
    <row r="366" spans="2:17" x14ac:dyDescent="0.45">
      <c r="B366" t="s">
        <v>7168</v>
      </c>
      <c r="C366" t="s">
        <v>1866</v>
      </c>
      <c r="D366" t="s">
        <v>7852</v>
      </c>
      <c r="E366" t="s">
        <v>7821</v>
      </c>
      <c r="F366" t="s">
        <v>7817</v>
      </c>
      <c r="G366" t="s">
        <v>7824</v>
      </c>
      <c r="H366" t="s">
        <v>7835</v>
      </c>
      <c r="I366" t="s">
        <v>7831</v>
      </c>
      <c r="J366" t="s">
        <v>7847</v>
      </c>
      <c r="K366" s="6">
        <v>92750</v>
      </c>
      <c r="L366">
        <v>10</v>
      </c>
      <c r="M366" s="15">
        <v>45324</v>
      </c>
      <c r="N366" s="15">
        <v>25524</v>
      </c>
      <c r="O366" s="1">
        <f ca="1">(TODAY()-staff[[#This Row],[Date of Join]])/365</f>
        <v>0.81095890410958904</v>
      </c>
      <c r="P366" t="str" cm="1">
        <f t="array" aca="1" ref="P366" ca="1">_xlfn.SWITCH(TRUE,staff[[#This Row],[Tenure]]&lt;0.25,"1. New Joinee", staff[[#This Row],[Tenure]]&lt;1, "2. Under 1 year", staff[[#This Row],[Tenure]]&lt;2, "3. Under 2 years",TRUE,"4. 2 or more years.")</f>
        <v>2. Under 1 year</v>
      </c>
      <c r="Q366" s="1">
        <f ca="1">(TODAY()-staff[[#This Row],[Date of Birth]])/365</f>
        <v>55.057534246575344</v>
      </c>
    </row>
    <row r="367" spans="2:17" x14ac:dyDescent="0.45">
      <c r="B367" t="s">
        <v>7169</v>
      </c>
      <c r="C367" t="s">
        <v>971</v>
      </c>
      <c r="D367" t="s">
        <v>7852</v>
      </c>
      <c r="E367" t="s">
        <v>7821</v>
      </c>
      <c r="F367" t="s">
        <v>7817</v>
      </c>
      <c r="G367" t="s">
        <v>7824</v>
      </c>
      <c r="H367" t="s">
        <v>7834</v>
      </c>
      <c r="I367" t="s">
        <v>7825</v>
      </c>
      <c r="J367" t="s">
        <v>7846</v>
      </c>
      <c r="K367" s="6">
        <v>75900</v>
      </c>
      <c r="L367">
        <v>5</v>
      </c>
      <c r="M367" s="15">
        <v>44506</v>
      </c>
      <c r="N367" s="15">
        <v>32672</v>
      </c>
      <c r="O367" s="1">
        <f ca="1">(TODAY()-staff[[#This Row],[Date of Join]])/365</f>
        <v>3.0520547945205481</v>
      </c>
      <c r="P367" t="str" cm="1">
        <f t="array" aca="1" ref="P367" ca="1">_xlfn.SWITCH(TRUE,staff[[#This Row],[Tenure]]&lt;0.25,"1. New Joinee", staff[[#This Row],[Tenure]]&lt;1, "2. Under 1 year", staff[[#This Row],[Tenure]]&lt;2, "3. Under 2 years",TRUE,"4. 2 or more years.")</f>
        <v>4. 2 or more years.</v>
      </c>
      <c r="Q367" s="1">
        <f ca="1">(TODAY()-staff[[#This Row],[Date of Birth]])/365</f>
        <v>35.473972602739728</v>
      </c>
    </row>
    <row r="368" spans="2:17" x14ac:dyDescent="0.45">
      <c r="B368" t="s">
        <v>7170</v>
      </c>
      <c r="C368" t="s">
        <v>1867</v>
      </c>
      <c r="D368" t="s">
        <v>7852</v>
      </c>
      <c r="E368" t="s">
        <v>7821</v>
      </c>
      <c r="F368" t="s">
        <v>7817</v>
      </c>
      <c r="G368" t="s">
        <v>7824</v>
      </c>
      <c r="H368" t="s">
        <v>7836</v>
      </c>
      <c r="I368" t="s">
        <v>7830</v>
      </c>
      <c r="J368" t="s">
        <v>7845</v>
      </c>
      <c r="K368" s="6">
        <v>59490</v>
      </c>
      <c r="L368">
        <v>19</v>
      </c>
      <c r="M368" s="15">
        <v>43443</v>
      </c>
      <c r="N368" s="15">
        <v>32987</v>
      </c>
      <c r="O368" s="1">
        <f ca="1">(TODAY()-staff[[#This Row],[Date of Join]])/365</f>
        <v>5.9643835616438352</v>
      </c>
      <c r="P368" t="str" cm="1">
        <f t="array" aca="1" ref="P368" ca="1">_xlfn.SWITCH(TRUE,staff[[#This Row],[Tenure]]&lt;0.25,"1. New Joinee", staff[[#This Row],[Tenure]]&lt;1, "2. Under 1 year", staff[[#This Row],[Tenure]]&lt;2, "3. Under 2 years",TRUE,"4. 2 or more years.")</f>
        <v>4. 2 or more years.</v>
      </c>
      <c r="Q368" s="1">
        <f ca="1">(TODAY()-staff[[#This Row],[Date of Birth]])/365</f>
        <v>34.610958904109587</v>
      </c>
    </row>
    <row r="369" spans="2:17" x14ac:dyDescent="0.45">
      <c r="B369" t="s">
        <v>7171</v>
      </c>
      <c r="C369" t="s">
        <v>1868</v>
      </c>
      <c r="D369" t="s">
        <v>7852</v>
      </c>
      <c r="E369" t="s">
        <v>7821</v>
      </c>
      <c r="F369" t="s">
        <v>7817</v>
      </c>
      <c r="G369" t="s">
        <v>7824</v>
      </c>
      <c r="H369" t="s">
        <v>7836</v>
      </c>
      <c r="I369" t="s">
        <v>7825</v>
      </c>
      <c r="J369" t="s">
        <v>7846</v>
      </c>
      <c r="K369" s="6">
        <v>66230</v>
      </c>
      <c r="L369">
        <v>6</v>
      </c>
      <c r="M369" s="15">
        <v>44693</v>
      </c>
      <c r="N369" s="15">
        <v>34268</v>
      </c>
      <c r="O369" s="1">
        <f ca="1">(TODAY()-staff[[#This Row],[Date of Join]])/365</f>
        <v>2.5397260273972604</v>
      </c>
      <c r="P369" t="str" cm="1">
        <f t="array" aca="1" ref="P369" ca="1">_xlfn.SWITCH(TRUE,staff[[#This Row],[Tenure]]&lt;0.25,"1. New Joinee", staff[[#This Row],[Tenure]]&lt;1, "2. Under 1 year", staff[[#This Row],[Tenure]]&lt;2, "3. Under 2 years",TRUE,"4. 2 or more years.")</f>
        <v>4. 2 or more years.</v>
      </c>
      <c r="Q369" s="1">
        <f ca="1">(TODAY()-staff[[#This Row],[Date of Birth]])/365</f>
        <v>31.101369863013698</v>
      </c>
    </row>
    <row r="370" spans="2:17" x14ac:dyDescent="0.45">
      <c r="B370" t="s">
        <v>7172</v>
      </c>
      <c r="C370" t="s">
        <v>410</v>
      </c>
      <c r="D370" t="s">
        <v>7852</v>
      </c>
      <c r="E370" t="s">
        <v>7821</v>
      </c>
      <c r="F370" t="s">
        <v>7817</v>
      </c>
      <c r="G370" t="s">
        <v>7824</v>
      </c>
      <c r="H370" t="s">
        <v>7834</v>
      </c>
      <c r="I370" t="s">
        <v>7827</v>
      </c>
      <c r="J370" t="s">
        <v>7845</v>
      </c>
      <c r="K370" s="6">
        <v>83145</v>
      </c>
      <c r="L370">
        <v>20</v>
      </c>
      <c r="M370" s="15">
        <v>43571</v>
      </c>
      <c r="N370" s="15">
        <v>27725</v>
      </c>
      <c r="O370" s="1">
        <f ca="1">(TODAY()-staff[[#This Row],[Date of Join]])/365</f>
        <v>5.6136986301369864</v>
      </c>
      <c r="P370" t="str" cm="1">
        <f t="array" aca="1" ref="P370" ca="1">_xlfn.SWITCH(TRUE,staff[[#This Row],[Tenure]]&lt;0.25,"1. New Joinee", staff[[#This Row],[Tenure]]&lt;1, "2. Under 1 year", staff[[#This Row],[Tenure]]&lt;2, "3. Under 2 years",TRUE,"4. 2 or more years.")</f>
        <v>4. 2 or more years.</v>
      </c>
      <c r="Q370" s="1">
        <f ca="1">(TODAY()-staff[[#This Row],[Date of Birth]])/365</f>
        <v>49.027397260273972</v>
      </c>
    </row>
    <row r="371" spans="2:17" x14ac:dyDescent="0.45">
      <c r="B371" t="s">
        <v>7173</v>
      </c>
      <c r="C371" t="s">
        <v>1534</v>
      </c>
      <c r="D371" t="s">
        <v>9</v>
      </c>
      <c r="E371" t="s">
        <v>7821</v>
      </c>
      <c r="F371" t="s">
        <v>7817</v>
      </c>
      <c r="G371" t="s">
        <v>7824</v>
      </c>
      <c r="H371" t="s">
        <v>7832</v>
      </c>
      <c r="I371" t="s">
        <v>7828</v>
      </c>
      <c r="J371" t="s">
        <v>7846</v>
      </c>
      <c r="K371" s="6">
        <v>89965</v>
      </c>
      <c r="L371">
        <v>8</v>
      </c>
      <c r="M371" s="15">
        <v>44245</v>
      </c>
      <c r="N371" s="15">
        <v>32253</v>
      </c>
      <c r="O371" s="1">
        <f ca="1">(TODAY()-staff[[#This Row],[Date of Join]])/365</f>
        <v>3.7671232876712328</v>
      </c>
      <c r="P371" t="str" cm="1">
        <f t="array" aca="1" ref="P371" ca="1">_xlfn.SWITCH(TRUE,staff[[#This Row],[Tenure]]&lt;0.25,"1. New Joinee", staff[[#This Row],[Tenure]]&lt;1, "2. Under 1 year", staff[[#This Row],[Tenure]]&lt;2, "3. Under 2 years",TRUE,"4. 2 or more years.")</f>
        <v>4. 2 or more years.</v>
      </c>
      <c r="Q371" s="1">
        <f ca="1">(TODAY()-staff[[#This Row],[Date of Birth]])/365</f>
        <v>36.62191780821918</v>
      </c>
    </row>
    <row r="372" spans="2:17" x14ac:dyDescent="0.45">
      <c r="B372" t="s">
        <v>7174</v>
      </c>
      <c r="C372" t="s">
        <v>1869</v>
      </c>
      <c r="D372" t="s">
        <v>7852</v>
      </c>
      <c r="E372" t="s">
        <v>7821</v>
      </c>
      <c r="F372" t="s">
        <v>7817</v>
      </c>
      <c r="G372" t="s">
        <v>7824</v>
      </c>
      <c r="H372" t="s">
        <v>7836</v>
      </c>
      <c r="I372" t="s">
        <v>7831</v>
      </c>
      <c r="J372" t="s">
        <v>7846</v>
      </c>
      <c r="K372" s="6">
        <v>68955</v>
      </c>
      <c r="L372">
        <v>14</v>
      </c>
      <c r="M372" s="15">
        <v>44797</v>
      </c>
      <c r="N372" s="15">
        <v>23888</v>
      </c>
      <c r="O372" s="1">
        <f ca="1">(TODAY()-staff[[#This Row],[Date of Join]])/365</f>
        <v>2.2547945205479452</v>
      </c>
      <c r="P372" t="str" cm="1">
        <f t="array" aca="1" ref="P372" ca="1">_xlfn.SWITCH(TRUE,staff[[#This Row],[Tenure]]&lt;0.25,"1. New Joinee", staff[[#This Row],[Tenure]]&lt;1, "2. Under 1 year", staff[[#This Row],[Tenure]]&lt;2, "3. Under 2 years",TRUE,"4. 2 or more years.")</f>
        <v>4. 2 or more years.</v>
      </c>
      <c r="Q372" s="1">
        <f ca="1">(TODAY()-staff[[#This Row],[Date of Birth]])/365</f>
        <v>59.539726027397258</v>
      </c>
    </row>
    <row r="373" spans="2:17" x14ac:dyDescent="0.45">
      <c r="B373" t="s">
        <v>7175</v>
      </c>
      <c r="C373" t="s">
        <v>1002</v>
      </c>
      <c r="D373" t="s">
        <v>9</v>
      </c>
      <c r="E373" t="s">
        <v>7821</v>
      </c>
      <c r="F373" t="s">
        <v>7817</v>
      </c>
      <c r="G373" t="s">
        <v>7824</v>
      </c>
      <c r="H373" t="s">
        <v>52</v>
      </c>
      <c r="I373" t="s">
        <v>7827</v>
      </c>
      <c r="J373" t="s">
        <v>7845</v>
      </c>
      <c r="K373" s="6">
        <v>96295</v>
      </c>
      <c r="L373">
        <v>10</v>
      </c>
      <c r="M373" s="15">
        <v>43854</v>
      </c>
      <c r="N373" s="15">
        <v>33511</v>
      </c>
      <c r="O373" s="1">
        <f ca="1">(TODAY()-staff[[#This Row],[Date of Join]])/365</f>
        <v>4.838356164383562</v>
      </c>
      <c r="P373" t="str" cm="1">
        <f t="array" aca="1" ref="P373" ca="1">_xlfn.SWITCH(TRUE,staff[[#This Row],[Tenure]]&lt;0.25,"1. New Joinee", staff[[#This Row],[Tenure]]&lt;1, "2. Under 1 year", staff[[#This Row],[Tenure]]&lt;2, "3. Under 2 years",TRUE,"4. 2 or more years.")</f>
        <v>4. 2 or more years.</v>
      </c>
      <c r="Q373" s="1">
        <f ca="1">(TODAY()-staff[[#This Row],[Date of Birth]])/365</f>
        <v>33.175342465753424</v>
      </c>
    </row>
    <row r="374" spans="2:17" x14ac:dyDescent="0.45">
      <c r="B374" t="s">
        <v>7176</v>
      </c>
      <c r="C374" t="s">
        <v>1870</v>
      </c>
      <c r="D374" t="s">
        <v>7852</v>
      </c>
      <c r="E374" t="s">
        <v>7821</v>
      </c>
      <c r="F374" t="s">
        <v>7817</v>
      </c>
      <c r="G374" t="s">
        <v>7824</v>
      </c>
      <c r="H374" t="s">
        <v>52</v>
      </c>
      <c r="I374" t="s">
        <v>7827</v>
      </c>
      <c r="J374" t="s">
        <v>7845</v>
      </c>
      <c r="K374" s="6">
        <v>70360</v>
      </c>
      <c r="L374">
        <v>26</v>
      </c>
      <c r="M374" s="15">
        <v>43812</v>
      </c>
      <c r="N374" s="15">
        <v>32482</v>
      </c>
      <c r="O374" s="1">
        <f ca="1">(TODAY()-staff[[#This Row],[Date of Join]])/365</f>
        <v>4.9534246575342467</v>
      </c>
      <c r="P374" t="str" cm="1">
        <f t="array" aca="1" ref="P374" ca="1">_xlfn.SWITCH(TRUE,staff[[#This Row],[Tenure]]&lt;0.25,"1. New Joinee", staff[[#This Row],[Tenure]]&lt;1, "2. Under 1 year", staff[[#This Row],[Tenure]]&lt;2, "3. Under 2 years",TRUE,"4. 2 or more years.")</f>
        <v>4. 2 or more years.</v>
      </c>
      <c r="Q374" s="1">
        <f ca="1">(TODAY()-staff[[#This Row],[Date of Birth]])/365</f>
        <v>35.994520547945207</v>
      </c>
    </row>
    <row r="375" spans="2:17" x14ac:dyDescent="0.45">
      <c r="B375" t="s">
        <v>7177</v>
      </c>
      <c r="C375" t="s">
        <v>192</v>
      </c>
      <c r="D375" t="s">
        <v>7852</v>
      </c>
      <c r="E375" t="s">
        <v>7821</v>
      </c>
      <c r="F375" t="s">
        <v>7817</v>
      </c>
      <c r="G375" t="s">
        <v>7824</v>
      </c>
      <c r="H375" t="s">
        <v>7835</v>
      </c>
      <c r="I375" t="s">
        <v>7829</v>
      </c>
      <c r="J375" t="s">
        <v>7846</v>
      </c>
      <c r="K375" s="6">
        <v>72485</v>
      </c>
      <c r="L375">
        <v>17</v>
      </c>
      <c r="M375" s="15">
        <v>44232</v>
      </c>
      <c r="N375" s="15">
        <v>32979</v>
      </c>
      <c r="O375" s="1">
        <f ca="1">(TODAY()-staff[[#This Row],[Date of Join]])/365</f>
        <v>3.8027397260273972</v>
      </c>
      <c r="P375" t="str" cm="1">
        <f t="array" aca="1" ref="P375" ca="1">_xlfn.SWITCH(TRUE,staff[[#This Row],[Tenure]]&lt;0.25,"1. New Joinee", staff[[#This Row],[Tenure]]&lt;1, "2. Under 1 year", staff[[#This Row],[Tenure]]&lt;2, "3. Under 2 years",TRUE,"4. 2 or more years.")</f>
        <v>4. 2 or more years.</v>
      </c>
      <c r="Q375" s="1">
        <f ca="1">(TODAY()-staff[[#This Row],[Date of Birth]])/365</f>
        <v>34.632876712328766</v>
      </c>
    </row>
    <row r="376" spans="2:17" x14ac:dyDescent="0.45">
      <c r="B376" t="s">
        <v>7178</v>
      </c>
      <c r="C376" t="s">
        <v>1871</v>
      </c>
      <c r="D376" t="s">
        <v>9</v>
      </c>
      <c r="E376" t="s">
        <v>7821</v>
      </c>
      <c r="F376" t="s">
        <v>7817</v>
      </c>
      <c r="G376" t="s">
        <v>7824</v>
      </c>
      <c r="H376" t="s">
        <v>7833</v>
      </c>
      <c r="I376" t="s">
        <v>7830</v>
      </c>
      <c r="J376" t="s">
        <v>7847</v>
      </c>
      <c r="K376" s="6">
        <v>100955</v>
      </c>
      <c r="L376">
        <v>16</v>
      </c>
      <c r="M376" s="15">
        <v>45394</v>
      </c>
      <c r="N376" s="15">
        <v>25205</v>
      </c>
      <c r="O376" s="1">
        <f ca="1">(TODAY()-staff[[#This Row],[Date of Join]])/365</f>
        <v>0.61917808219178083</v>
      </c>
      <c r="P376" t="str" cm="1">
        <f t="array" aca="1" ref="P376" ca="1">_xlfn.SWITCH(TRUE,staff[[#This Row],[Tenure]]&lt;0.25,"1. New Joinee", staff[[#This Row],[Tenure]]&lt;1, "2. Under 1 year", staff[[#This Row],[Tenure]]&lt;2, "3. Under 2 years",TRUE,"4. 2 or more years.")</f>
        <v>2. Under 1 year</v>
      </c>
      <c r="Q376" s="1">
        <f ca="1">(TODAY()-staff[[#This Row],[Date of Birth]])/365</f>
        <v>55.93150684931507</v>
      </c>
    </row>
    <row r="377" spans="2:17" x14ac:dyDescent="0.45">
      <c r="B377" t="s">
        <v>7179</v>
      </c>
      <c r="C377" t="s">
        <v>1872</v>
      </c>
      <c r="D377" t="s">
        <v>9</v>
      </c>
      <c r="E377" t="s">
        <v>7821</v>
      </c>
      <c r="F377" t="s">
        <v>7817</v>
      </c>
      <c r="G377" t="s">
        <v>7824</v>
      </c>
      <c r="H377" t="s">
        <v>7834</v>
      </c>
      <c r="I377" t="s">
        <v>7826</v>
      </c>
      <c r="J377" t="s">
        <v>7848</v>
      </c>
      <c r="K377" s="6">
        <v>63740</v>
      </c>
      <c r="L377">
        <v>8</v>
      </c>
      <c r="M377" s="15">
        <v>45143</v>
      </c>
      <c r="N377" s="15">
        <v>25273</v>
      </c>
      <c r="O377" s="1">
        <f ca="1">(TODAY()-staff[[#This Row],[Date of Join]])/365</f>
        <v>1.3068493150684932</v>
      </c>
      <c r="P377" t="str" cm="1">
        <f t="array" aca="1" ref="P377" ca="1">_xlfn.SWITCH(TRUE,staff[[#This Row],[Tenure]]&lt;0.25,"1. New Joinee", staff[[#This Row],[Tenure]]&lt;1, "2. Under 1 year", staff[[#This Row],[Tenure]]&lt;2, "3. Under 2 years",TRUE,"4. 2 or more years.")</f>
        <v>3. Under 2 years</v>
      </c>
      <c r="Q377" s="1">
        <f ca="1">(TODAY()-staff[[#This Row],[Date of Birth]])/365</f>
        <v>55.745205479452054</v>
      </c>
    </row>
    <row r="378" spans="2:17" x14ac:dyDescent="0.45">
      <c r="B378" t="s">
        <v>7180</v>
      </c>
      <c r="C378" t="s">
        <v>1873</v>
      </c>
      <c r="D378" t="s">
        <v>7852</v>
      </c>
      <c r="E378" t="s">
        <v>7821</v>
      </c>
      <c r="F378" t="s">
        <v>7817</v>
      </c>
      <c r="G378" t="s">
        <v>7824</v>
      </c>
      <c r="H378" t="s">
        <v>7835</v>
      </c>
      <c r="I378" t="s">
        <v>7831</v>
      </c>
      <c r="J378" t="s">
        <v>7845</v>
      </c>
      <c r="K378" s="6">
        <v>72075</v>
      </c>
      <c r="L378">
        <v>18</v>
      </c>
      <c r="M378" s="15">
        <v>43849</v>
      </c>
      <c r="N378" s="15">
        <v>25627</v>
      </c>
      <c r="O378" s="1">
        <f ca="1">(TODAY()-staff[[#This Row],[Date of Join]])/365</f>
        <v>4.8520547945205479</v>
      </c>
      <c r="P378" t="str" cm="1">
        <f t="array" aca="1" ref="P378" ca="1">_xlfn.SWITCH(TRUE,staff[[#This Row],[Tenure]]&lt;0.25,"1. New Joinee", staff[[#This Row],[Tenure]]&lt;1, "2. Under 1 year", staff[[#This Row],[Tenure]]&lt;2, "3. Under 2 years",TRUE,"4. 2 or more years.")</f>
        <v>4. 2 or more years.</v>
      </c>
      <c r="Q378" s="1">
        <f ca="1">(TODAY()-staff[[#This Row],[Date of Birth]])/365</f>
        <v>54.775342465753425</v>
      </c>
    </row>
    <row r="379" spans="2:17" x14ac:dyDescent="0.45">
      <c r="B379" t="s">
        <v>7181</v>
      </c>
      <c r="C379" t="s">
        <v>1874</v>
      </c>
      <c r="D379" t="s">
        <v>7852</v>
      </c>
      <c r="E379" t="s">
        <v>77</v>
      </c>
      <c r="F379" t="s">
        <v>7817</v>
      </c>
      <c r="G379" t="s">
        <v>7824</v>
      </c>
      <c r="H379" t="s">
        <v>7834</v>
      </c>
      <c r="I379" t="s">
        <v>7825</v>
      </c>
      <c r="J379" t="s">
        <v>7846</v>
      </c>
      <c r="K379" s="6">
        <v>81440</v>
      </c>
      <c r="L379">
        <v>12</v>
      </c>
      <c r="M379" s="15">
        <v>44383</v>
      </c>
      <c r="N379" s="15">
        <v>7295</v>
      </c>
      <c r="O379" s="1">
        <f ca="1">(TODAY()-staff[[#This Row],[Date of Join]])/365</f>
        <v>3.3890410958904109</v>
      </c>
      <c r="P379" t="str" cm="1">
        <f t="array" aca="1" ref="P379" ca="1">_xlfn.SWITCH(TRUE,staff[[#This Row],[Tenure]]&lt;0.25,"1. New Joinee", staff[[#This Row],[Tenure]]&lt;1, "2. Under 1 year", staff[[#This Row],[Tenure]]&lt;2, "3. Under 2 years",TRUE,"4. 2 or more years.")</f>
        <v>4. 2 or more years.</v>
      </c>
      <c r="Q379" s="1">
        <f ca="1">(TODAY()-staff[[#This Row],[Date of Birth]])/365</f>
        <v>105</v>
      </c>
    </row>
    <row r="380" spans="2:17" x14ac:dyDescent="0.45">
      <c r="B380" t="s">
        <v>7182</v>
      </c>
      <c r="C380" t="s">
        <v>21</v>
      </c>
      <c r="D380" t="s">
        <v>9</v>
      </c>
      <c r="E380" t="s">
        <v>7821</v>
      </c>
      <c r="F380" t="s">
        <v>7817</v>
      </c>
      <c r="G380" t="s">
        <v>7824</v>
      </c>
      <c r="H380" t="s">
        <v>7834</v>
      </c>
      <c r="I380" t="s">
        <v>7825</v>
      </c>
      <c r="J380" t="s">
        <v>7845</v>
      </c>
      <c r="K380" s="6">
        <v>72595</v>
      </c>
      <c r="L380">
        <v>7</v>
      </c>
      <c r="M380" s="15">
        <v>43460</v>
      </c>
      <c r="N380" s="15">
        <v>25392</v>
      </c>
      <c r="O380" s="1">
        <f ca="1">(TODAY()-staff[[#This Row],[Date of Join]])/365</f>
        <v>5.9178082191780819</v>
      </c>
      <c r="P380" t="str" cm="1">
        <f t="array" aca="1" ref="P380" ca="1">_xlfn.SWITCH(TRUE,staff[[#This Row],[Tenure]]&lt;0.25,"1. New Joinee", staff[[#This Row],[Tenure]]&lt;1, "2. Under 1 year", staff[[#This Row],[Tenure]]&lt;2, "3. Under 2 years",TRUE,"4. 2 or more years.")</f>
        <v>4. 2 or more years.</v>
      </c>
      <c r="Q380" s="1">
        <f ca="1">(TODAY()-staff[[#This Row],[Date of Birth]])/365</f>
        <v>55.419178082191777</v>
      </c>
    </row>
    <row r="381" spans="2:17" x14ac:dyDescent="0.45">
      <c r="B381" t="s">
        <v>7183</v>
      </c>
      <c r="C381" t="s">
        <v>1875</v>
      </c>
      <c r="D381" t="s">
        <v>9</v>
      </c>
      <c r="E381" t="s">
        <v>7821</v>
      </c>
      <c r="F381" t="s">
        <v>7817</v>
      </c>
      <c r="G381" t="s">
        <v>7824</v>
      </c>
      <c r="H381" t="s">
        <v>52</v>
      </c>
      <c r="I381" t="s">
        <v>7825</v>
      </c>
      <c r="J381" t="s">
        <v>7845</v>
      </c>
      <c r="K381" s="6">
        <v>59245</v>
      </c>
      <c r="L381">
        <v>23</v>
      </c>
      <c r="M381" s="15">
        <v>43892</v>
      </c>
      <c r="N381" s="15">
        <v>26588</v>
      </c>
      <c r="O381" s="1">
        <f ca="1">(TODAY()-staff[[#This Row],[Date of Join]])/365</f>
        <v>4.7342465753424658</v>
      </c>
      <c r="P381" t="str" cm="1">
        <f t="array" aca="1" ref="P381" ca="1">_xlfn.SWITCH(TRUE,staff[[#This Row],[Tenure]]&lt;0.25,"1. New Joinee", staff[[#This Row],[Tenure]]&lt;1, "2. Under 1 year", staff[[#This Row],[Tenure]]&lt;2, "3. Under 2 years",TRUE,"4. 2 or more years.")</f>
        <v>4. 2 or more years.</v>
      </c>
      <c r="Q381" s="1">
        <f ca="1">(TODAY()-staff[[#This Row],[Date of Birth]])/365</f>
        <v>52.142465753424659</v>
      </c>
    </row>
    <row r="382" spans="2:17" x14ac:dyDescent="0.45">
      <c r="B382" t="s">
        <v>7184</v>
      </c>
      <c r="C382" t="s">
        <v>1876</v>
      </c>
      <c r="D382" t="s">
        <v>9</v>
      </c>
      <c r="E382" t="s">
        <v>77</v>
      </c>
      <c r="F382" t="s">
        <v>7817</v>
      </c>
      <c r="G382" t="s">
        <v>7824</v>
      </c>
      <c r="H382" t="s">
        <v>7837</v>
      </c>
      <c r="I382" t="s">
        <v>7831</v>
      </c>
      <c r="J382" t="s">
        <v>7846</v>
      </c>
      <c r="K382" s="6">
        <v>79325</v>
      </c>
      <c r="L382">
        <v>13</v>
      </c>
      <c r="M382" s="15">
        <v>44697</v>
      </c>
      <c r="N382" s="15">
        <v>7246</v>
      </c>
      <c r="O382" s="1">
        <f ca="1">(TODAY()-staff[[#This Row],[Date of Join]])/365</f>
        <v>2.5287671232876714</v>
      </c>
      <c r="P382" t="str" cm="1">
        <f t="array" aca="1" ref="P382" ca="1">_xlfn.SWITCH(TRUE,staff[[#This Row],[Tenure]]&lt;0.25,"1. New Joinee", staff[[#This Row],[Tenure]]&lt;1, "2. Under 1 year", staff[[#This Row],[Tenure]]&lt;2, "3. Under 2 years",TRUE,"4. 2 or more years.")</f>
        <v>4. 2 or more years.</v>
      </c>
      <c r="Q382" s="1">
        <f ca="1">(TODAY()-staff[[#This Row],[Date of Birth]])/365</f>
        <v>105.13424657534246</v>
      </c>
    </row>
    <row r="383" spans="2:17" x14ac:dyDescent="0.45">
      <c r="B383" t="s">
        <v>7185</v>
      </c>
      <c r="C383" t="s">
        <v>1877</v>
      </c>
      <c r="D383" t="s">
        <v>9</v>
      </c>
      <c r="E383" t="s">
        <v>7821</v>
      </c>
      <c r="F383" t="s">
        <v>7817</v>
      </c>
      <c r="G383" t="s">
        <v>7824</v>
      </c>
      <c r="H383" t="s">
        <v>7837</v>
      </c>
      <c r="I383" t="s">
        <v>7830</v>
      </c>
      <c r="J383" t="s">
        <v>7845</v>
      </c>
      <c r="K383" s="6">
        <v>80545</v>
      </c>
      <c r="L383">
        <v>17</v>
      </c>
      <c r="M383" s="15">
        <v>43739</v>
      </c>
      <c r="N383" s="15">
        <v>26135</v>
      </c>
      <c r="O383" s="1">
        <f ca="1">(TODAY()-staff[[#This Row],[Date of Join]])/365</f>
        <v>5.1534246575342468</v>
      </c>
      <c r="P383" t="str" cm="1">
        <f t="array" aca="1" ref="P383" ca="1">_xlfn.SWITCH(TRUE,staff[[#This Row],[Tenure]]&lt;0.25,"1. New Joinee", staff[[#This Row],[Tenure]]&lt;1, "2. Under 1 year", staff[[#This Row],[Tenure]]&lt;2, "3. Under 2 years",TRUE,"4. 2 or more years.")</f>
        <v>4. 2 or more years.</v>
      </c>
      <c r="Q383" s="1">
        <f ca="1">(TODAY()-staff[[#This Row],[Date of Birth]])/365</f>
        <v>53.38356164383562</v>
      </c>
    </row>
    <row r="384" spans="2:17" x14ac:dyDescent="0.45">
      <c r="B384" t="s">
        <v>7186</v>
      </c>
      <c r="C384" t="s">
        <v>1878</v>
      </c>
      <c r="D384" t="s">
        <v>7852</v>
      </c>
      <c r="E384" t="s">
        <v>77</v>
      </c>
      <c r="F384" t="s">
        <v>7817</v>
      </c>
      <c r="G384" t="s">
        <v>7824</v>
      </c>
      <c r="H384" t="s">
        <v>7837</v>
      </c>
      <c r="I384" t="s">
        <v>7827</v>
      </c>
      <c r="J384" t="s">
        <v>7845</v>
      </c>
      <c r="K384" s="6">
        <v>83990</v>
      </c>
      <c r="L384">
        <v>16</v>
      </c>
      <c r="M384" s="15">
        <v>43264</v>
      </c>
      <c r="N384" s="15">
        <v>7268</v>
      </c>
      <c r="O384" s="1">
        <f ca="1">(TODAY()-staff[[#This Row],[Date of Join]])/365</f>
        <v>6.4547945205479449</v>
      </c>
      <c r="P384" t="str" cm="1">
        <f t="array" aca="1" ref="P384" ca="1">_xlfn.SWITCH(TRUE,staff[[#This Row],[Tenure]]&lt;0.25,"1. New Joinee", staff[[#This Row],[Tenure]]&lt;1, "2. Under 1 year", staff[[#This Row],[Tenure]]&lt;2, "3. Under 2 years",TRUE,"4. 2 or more years.")</f>
        <v>4. 2 or more years.</v>
      </c>
      <c r="Q384" s="1">
        <f ca="1">(TODAY()-staff[[#This Row],[Date of Birth]])/365</f>
        <v>105.07397260273973</v>
      </c>
    </row>
    <row r="385" spans="2:17" x14ac:dyDescent="0.45">
      <c r="B385" t="s">
        <v>7187</v>
      </c>
      <c r="C385" t="s">
        <v>1879</v>
      </c>
      <c r="D385" t="s">
        <v>7852</v>
      </c>
      <c r="E385" t="s">
        <v>7821</v>
      </c>
      <c r="F385" t="s">
        <v>7817</v>
      </c>
      <c r="G385" t="s">
        <v>7824</v>
      </c>
      <c r="H385" t="s">
        <v>7833</v>
      </c>
      <c r="I385" t="s">
        <v>7826</v>
      </c>
      <c r="J385" t="s">
        <v>7845</v>
      </c>
      <c r="K385" s="6">
        <v>91725</v>
      </c>
      <c r="L385">
        <v>13</v>
      </c>
      <c r="M385" s="15">
        <v>43857</v>
      </c>
      <c r="N385" s="15">
        <v>20627</v>
      </c>
      <c r="O385" s="1">
        <f ca="1">(TODAY()-staff[[#This Row],[Date of Join]])/365</f>
        <v>4.8301369863013699</v>
      </c>
      <c r="P385" t="str" cm="1">
        <f t="array" aca="1" ref="P385" ca="1">_xlfn.SWITCH(TRUE,staff[[#This Row],[Tenure]]&lt;0.25,"1. New Joinee", staff[[#This Row],[Tenure]]&lt;1, "2. Under 1 year", staff[[#This Row],[Tenure]]&lt;2, "3. Under 2 years",TRUE,"4. 2 or more years.")</f>
        <v>4. 2 or more years.</v>
      </c>
      <c r="Q385" s="1">
        <f ca="1">(TODAY()-staff[[#This Row],[Date of Birth]])/365</f>
        <v>68.473972602739721</v>
      </c>
    </row>
    <row r="386" spans="2:17" x14ac:dyDescent="0.45">
      <c r="B386" t="s">
        <v>7188</v>
      </c>
      <c r="C386" t="s">
        <v>1880</v>
      </c>
      <c r="D386" t="s">
        <v>7852</v>
      </c>
      <c r="E386" t="s">
        <v>7821</v>
      </c>
      <c r="F386" t="s">
        <v>7817</v>
      </c>
      <c r="G386" t="s">
        <v>7824</v>
      </c>
      <c r="H386" t="s">
        <v>7837</v>
      </c>
      <c r="I386" t="s">
        <v>7826</v>
      </c>
      <c r="J386" t="s">
        <v>7848</v>
      </c>
      <c r="K386" s="6">
        <v>77675</v>
      </c>
      <c r="L386">
        <v>11</v>
      </c>
      <c r="M386" s="15">
        <v>45119</v>
      </c>
      <c r="N386" s="15">
        <v>32468</v>
      </c>
      <c r="O386" s="1">
        <f ca="1">(TODAY()-staff[[#This Row],[Date of Join]])/365</f>
        <v>1.3726027397260274</v>
      </c>
      <c r="P386" t="str" cm="1">
        <f t="array" aca="1" ref="P386" ca="1">_xlfn.SWITCH(TRUE,staff[[#This Row],[Tenure]]&lt;0.25,"1. New Joinee", staff[[#This Row],[Tenure]]&lt;1, "2. Under 1 year", staff[[#This Row],[Tenure]]&lt;2, "3. Under 2 years",TRUE,"4. 2 or more years.")</f>
        <v>3. Under 2 years</v>
      </c>
      <c r="Q386" s="1">
        <f ca="1">(TODAY()-staff[[#This Row],[Date of Birth]])/365</f>
        <v>36.032876712328765</v>
      </c>
    </row>
    <row r="387" spans="2:17" x14ac:dyDescent="0.45">
      <c r="B387" t="s">
        <v>7189</v>
      </c>
      <c r="C387" t="s">
        <v>942</v>
      </c>
      <c r="D387" t="s">
        <v>7852</v>
      </c>
      <c r="E387" t="s">
        <v>7821</v>
      </c>
      <c r="F387" t="s">
        <v>7817</v>
      </c>
      <c r="G387" t="s">
        <v>7824</v>
      </c>
      <c r="H387" t="s">
        <v>7835</v>
      </c>
      <c r="I387" t="s">
        <v>7827</v>
      </c>
      <c r="J387" t="s">
        <v>7848</v>
      </c>
      <c r="K387" s="6">
        <v>64380</v>
      </c>
      <c r="L387">
        <v>9</v>
      </c>
      <c r="M387" s="15">
        <v>44923</v>
      </c>
      <c r="N387" s="15">
        <v>33321</v>
      </c>
      <c r="O387" s="1">
        <f ca="1">(TODAY()-staff[[#This Row],[Date of Join]])/365</f>
        <v>1.9095890410958904</v>
      </c>
      <c r="P387" t="str" cm="1">
        <f t="array" aca="1" ref="P387" ca="1">_xlfn.SWITCH(TRUE,staff[[#This Row],[Tenure]]&lt;0.25,"1. New Joinee", staff[[#This Row],[Tenure]]&lt;1, "2. Under 1 year", staff[[#This Row],[Tenure]]&lt;2, "3. Under 2 years",TRUE,"4. 2 or more years.")</f>
        <v>3. Under 2 years</v>
      </c>
      <c r="Q387" s="1">
        <f ca="1">(TODAY()-staff[[#This Row],[Date of Birth]])/365</f>
        <v>33.695890410958903</v>
      </c>
    </row>
    <row r="388" spans="2:17" x14ac:dyDescent="0.45">
      <c r="B388" t="s">
        <v>7190</v>
      </c>
      <c r="C388" t="s">
        <v>1881</v>
      </c>
      <c r="D388" t="s">
        <v>7852</v>
      </c>
      <c r="E388" t="s">
        <v>7821</v>
      </c>
      <c r="F388" t="s">
        <v>7817</v>
      </c>
      <c r="G388" t="s">
        <v>7824</v>
      </c>
      <c r="H388" t="s">
        <v>52</v>
      </c>
      <c r="I388" t="s">
        <v>7828</v>
      </c>
      <c r="J388" t="s">
        <v>7845</v>
      </c>
      <c r="K388" s="6">
        <v>71085</v>
      </c>
      <c r="L388">
        <v>22</v>
      </c>
      <c r="M388" s="15">
        <v>43610</v>
      </c>
      <c r="N388" s="15">
        <v>29749</v>
      </c>
      <c r="O388" s="1">
        <f ca="1">(TODAY()-staff[[#This Row],[Date of Join]])/365</f>
        <v>5.506849315068493</v>
      </c>
      <c r="P388" t="str" cm="1">
        <f t="array" aca="1" ref="P388" ca="1">_xlfn.SWITCH(TRUE,staff[[#This Row],[Tenure]]&lt;0.25,"1. New Joinee", staff[[#This Row],[Tenure]]&lt;1, "2. Under 1 year", staff[[#This Row],[Tenure]]&lt;2, "3. Under 2 years",TRUE,"4. 2 or more years.")</f>
        <v>4. 2 or more years.</v>
      </c>
      <c r="Q388" s="1">
        <f ca="1">(TODAY()-staff[[#This Row],[Date of Birth]])/365</f>
        <v>43.482191780821921</v>
      </c>
    </row>
    <row r="389" spans="2:17" x14ac:dyDescent="0.45">
      <c r="B389" t="s">
        <v>7191</v>
      </c>
      <c r="C389" t="s">
        <v>1882</v>
      </c>
      <c r="D389" t="s">
        <v>9</v>
      </c>
      <c r="E389" t="s">
        <v>7821</v>
      </c>
      <c r="F389" t="s">
        <v>7817</v>
      </c>
      <c r="G389" t="s">
        <v>7824</v>
      </c>
      <c r="H389" t="s">
        <v>7834</v>
      </c>
      <c r="I389" t="s">
        <v>7826</v>
      </c>
      <c r="J389" t="s">
        <v>7848</v>
      </c>
      <c r="K389" s="6">
        <v>100120</v>
      </c>
      <c r="L389">
        <v>15</v>
      </c>
      <c r="M389" s="15">
        <v>45010</v>
      </c>
      <c r="N389" s="15">
        <v>25750</v>
      </c>
      <c r="O389" s="1">
        <f ca="1">(TODAY()-staff[[#This Row],[Date of Join]])/365</f>
        <v>1.6712328767123288</v>
      </c>
      <c r="P389" t="str" cm="1">
        <f t="array" aca="1" ref="P389" ca="1">_xlfn.SWITCH(TRUE,staff[[#This Row],[Tenure]]&lt;0.25,"1. New Joinee", staff[[#This Row],[Tenure]]&lt;1, "2. Under 1 year", staff[[#This Row],[Tenure]]&lt;2, "3. Under 2 years",TRUE,"4. 2 or more years.")</f>
        <v>3. Under 2 years</v>
      </c>
      <c r="Q389" s="1">
        <f ca="1">(TODAY()-staff[[#This Row],[Date of Birth]])/365</f>
        <v>54.438356164383563</v>
      </c>
    </row>
    <row r="390" spans="2:17" x14ac:dyDescent="0.45">
      <c r="B390" t="s">
        <v>7192</v>
      </c>
      <c r="C390" t="s">
        <v>1197</v>
      </c>
      <c r="D390" t="s">
        <v>7852</v>
      </c>
      <c r="E390" t="s">
        <v>77</v>
      </c>
      <c r="F390" t="s">
        <v>7817</v>
      </c>
      <c r="G390" t="s">
        <v>7824</v>
      </c>
      <c r="H390" t="s">
        <v>7836</v>
      </c>
      <c r="I390" t="s">
        <v>7827</v>
      </c>
      <c r="J390" t="s">
        <v>7846</v>
      </c>
      <c r="K390" s="6">
        <v>94255</v>
      </c>
      <c r="L390">
        <v>6</v>
      </c>
      <c r="M390" s="15">
        <v>44385</v>
      </c>
      <c r="N390" s="15">
        <v>7290</v>
      </c>
      <c r="O390" s="1">
        <f ca="1">(TODAY()-staff[[#This Row],[Date of Join]])/365</f>
        <v>3.3835616438356166</v>
      </c>
      <c r="P390" t="str" cm="1">
        <f t="array" aca="1" ref="P390" ca="1">_xlfn.SWITCH(TRUE,staff[[#This Row],[Tenure]]&lt;0.25,"1. New Joinee", staff[[#This Row],[Tenure]]&lt;1, "2. Under 1 year", staff[[#This Row],[Tenure]]&lt;2, "3. Under 2 years",TRUE,"4. 2 or more years.")</f>
        <v>4. 2 or more years.</v>
      </c>
      <c r="Q390" s="1">
        <f ca="1">(TODAY()-staff[[#This Row],[Date of Birth]])/365</f>
        <v>105.01369863013699</v>
      </c>
    </row>
    <row r="391" spans="2:17" x14ac:dyDescent="0.45">
      <c r="B391" t="s">
        <v>7193</v>
      </c>
      <c r="C391" t="s">
        <v>1883</v>
      </c>
      <c r="D391" t="s">
        <v>9</v>
      </c>
      <c r="E391" t="s">
        <v>7821</v>
      </c>
      <c r="F391" t="s">
        <v>7817</v>
      </c>
      <c r="G391" t="s">
        <v>7824</v>
      </c>
      <c r="H391" t="s">
        <v>7834</v>
      </c>
      <c r="I391" t="s">
        <v>7825</v>
      </c>
      <c r="J391" t="s">
        <v>7845</v>
      </c>
      <c r="K391" s="6">
        <v>65790</v>
      </c>
      <c r="L391">
        <v>12</v>
      </c>
      <c r="M391" s="15">
        <v>43370</v>
      </c>
      <c r="N391" s="15">
        <v>17185</v>
      </c>
      <c r="O391" s="1">
        <f ca="1">(TODAY()-staff[[#This Row],[Date of Join]])/365</f>
        <v>6.1643835616438354</v>
      </c>
      <c r="P391" t="str" cm="1">
        <f t="array" aca="1" ref="P391" ca="1">_xlfn.SWITCH(TRUE,staff[[#This Row],[Tenure]]&lt;0.25,"1. New Joinee", staff[[#This Row],[Tenure]]&lt;1, "2. Under 1 year", staff[[#This Row],[Tenure]]&lt;2, "3. Under 2 years",TRUE,"4. 2 or more years.")</f>
        <v>4. 2 or more years.</v>
      </c>
      <c r="Q391" s="1">
        <f ca="1">(TODAY()-staff[[#This Row],[Date of Birth]])/365</f>
        <v>77.904109589041099</v>
      </c>
    </row>
    <row r="392" spans="2:17" x14ac:dyDescent="0.45">
      <c r="B392" t="s">
        <v>7194</v>
      </c>
      <c r="C392" t="s">
        <v>268</v>
      </c>
      <c r="D392" t="s">
        <v>7852</v>
      </c>
      <c r="E392" t="s">
        <v>7821</v>
      </c>
      <c r="F392" t="s">
        <v>7817</v>
      </c>
      <c r="G392" t="s">
        <v>7824</v>
      </c>
      <c r="H392" t="s">
        <v>7834</v>
      </c>
      <c r="I392" t="s">
        <v>7830</v>
      </c>
      <c r="J392" t="s">
        <v>7845</v>
      </c>
      <c r="K392" s="6">
        <v>65990</v>
      </c>
      <c r="L392">
        <v>12</v>
      </c>
      <c r="M392" s="15">
        <v>43571</v>
      </c>
      <c r="N392" s="15">
        <v>27974</v>
      </c>
      <c r="O392" s="1">
        <f ca="1">(TODAY()-staff[[#This Row],[Date of Join]])/365</f>
        <v>5.6136986301369864</v>
      </c>
      <c r="P392" t="str" cm="1">
        <f t="array" aca="1" ref="P392" ca="1">_xlfn.SWITCH(TRUE,staff[[#This Row],[Tenure]]&lt;0.25,"1. New Joinee", staff[[#This Row],[Tenure]]&lt;1, "2. Under 1 year", staff[[#This Row],[Tenure]]&lt;2, "3. Under 2 years",TRUE,"4. 2 or more years.")</f>
        <v>4. 2 or more years.</v>
      </c>
      <c r="Q392" s="1">
        <f ca="1">(TODAY()-staff[[#This Row],[Date of Birth]])/365</f>
        <v>48.345205479452055</v>
      </c>
    </row>
    <row r="393" spans="2:17" x14ac:dyDescent="0.45">
      <c r="B393" t="s">
        <v>7195</v>
      </c>
      <c r="C393" t="s">
        <v>1884</v>
      </c>
      <c r="D393" t="s">
        <v>9</v>
      </c>
      <c r="E393" t="s">
        <v>77</v>
      </c>
      <c r="F393" t="s">
        <v>7817</v>
      </c>
      <c r="G393" t="s">
        <v>7824</v>
      </c>
      <c r="H393" t="s">
        <v>52</v>
      </c>
      <c r="I393" t="s">
        <v>7831</v>
      </c>
      <c r="J393" t="s">
        <v>7847</v>
      </c>
      <c r="K393" s="6">
        <v>98795</v>
      </c>
      <c r="L393">
        <v>17</v>
      </c>
      <c r="M393" s="15">
        <v>45614</v>
      </c>
      <c r="N393" s="15">
        <v>7276</v>
      </c>
      <c r="O393" s="1">
        <f ca="1">(TODAY()-staff[[#This Row],[Date of Join]])/365</f>
        <v>1.643835616438356E-2</v>
      </c>
      <c r="P393" t="str" cm="1">
        <f t="array" aca="1" ref="P393" ca="1">_xlfn.SWITCH(TRUE,staff[[#This Row],[Tenure]]&lt;0.25,"1. New Joinee", staff[[#This Row],[Tenure]]&lt;1, "2. Under 1 year", staff[[#This Row],[Tenure]]&lt;2, "3. Under 2 years",TRUE,"4. 2 or more years.")</f>
        <v>1. New Joinee</v>
      </c>
      <c r="Q393" s="1">
        <f ca="1">(TODAY()-staff[[#This Row],[Date of Birth]])/365</f>
        <v>105.05205479452054</v>
      </c>
    </row>
    <row r="394" spans="2:17" x14ac:dyDescent="0.45">
      <c r="B394" t="s">
        <v>7196</v>
      </c>
      <c r="C394" t="s">
        <v>103</v>
      </c>
      <c r="D394" t="s">
        <v>9</v>
      </c>
      <c r="E394" t="s">
        <v>7821</v>
      </c>
      <c r="F394" t="s">
        <v>7817</v>
      </c>
      <c r="G394" t="s">
        <v>7824</v>
      </c>
      <c r="H394" t="s">
        <v>7836</v>
      </c>
      <c r="I394" t="s">
        <v>7830</v>
      </c>
      <c r="J394" t="s">
        <v>7846</v>
      </c>
      <c r="K394" s="6">
        <v>87995</v>
      </c>
      <c r="L394">
        <v>20</v>
      </c>
      <c r="M394" s="15">
        <v>44513</v>
      </c>
      <c r="N394" s="15">
        <v>27177</v>
      </c>
      <c r="O394" s="1">
        <f ca="1">(TODAY()-staff[[#This Row],[Date of Join]])/365</f>
        <v>3.032876712328767</v>
      </c>
      <c r="P394" t="str" cm="1">
        <f t="array" aca="1" ref="P394" ca="1">_xlfn.SWITCH(TRUE,staff[[#This Row],[Tenure]]&lt;0.25,"1. New Joinee", staff[[#This Row],[Tenure]]&lt;1, "2. Under 1 year", staff[[#This Row],[Tenure]]&lt;2, "3. Under 2 years",TRUE,"4. 2 or more years.")</f>
        <v>4. 2 or more years.</v>
      </c>
      <c r="Q394" s="1">
        <f ca="1">(TODAY()-staff[[#This Row],[Date of Birth]])/365</f>
        <v>50.528767123287672</v>
      </c>
    </row>
    <row r="395" spans="2:17" x14ac:dyDescent="0.45">
      <c r="B395" t="s">
        <v>7197</v>
      </c>
      <c r="C395" t="s">
        <v>1885</v>
      </c>
      <c r="D395" t="s">
        <v>9</v>
      </c>
      <c r="E395" t="s">
        <v>7821</v>
      </c>
      <c r="F395" t="s">
        <v>7817</v>
      </c>
      <c r="G395" t="s">
        <v>7824</v>
      </c>
      <c r="H395" t="s">
        <v>7836</v>
      </c>
      <c r="I395" t="s">
        <v>7831</v>
      </c>
      <c r="J395" t="s">
        <v>7848</v>
      </c>
      <c r="K395" s="6">
        <v>91815</v>
      </c>
      <c r="L395">
        <v>14</v>
      </c>
      <c r="M395" s="15">
        <v>44959</v>
      </c>
      <c r="N395" s="15">
        <v>28715</v>
      </c>
      <c r="O395" s="1">
        <f ca="1">(TODAY()-staff[[#This Row],[Date of Join]])/365</f>
        <v>1.810958904109589</v>
      </c>
      <c r="P395" t="str" cm="1">
        <f t="array" aca="1" ref="P395" ca="1">_xlfn.SWITCH(TRUE,staff[[#This Row],[Tenure]]&lt;0.25,"1. New Joinee", staff[[#This Row],[Tenure]]&lt;1, "2. Under 1 year", staff[[#This Row],[Tenure]]&lt;2, "3. Under 2 years",TRUE,"4. 2 or more years.")</f>
        <v>3. Under 2 years</v>
      </c>
      <c r="Q395" s="1">
        <f ca="1">(TODAY()-staff[[#This Row],[Date of Birth]])/365</f>
        <v>46.315068493150683</v>
      </c>
    </row>
    <row r="396" spans="2:17" x14ac:dyDescent="0.45">
      <c r="B396" t="s">
        <v>7198</v>
      </c>
      <c r="C396" t="s">
        <v>36</v>
      </c>
      <c r="D396" t="s">
        <v>7852</v>
      </c>
      <c r="E396" t="s">
        <v>7821</v>
      </c>
      <c r="F396" t="s">
        <v>7817</v>
      </c>
      <c r="G396" t="s">
        <v>7824</v>
      </c>
      <c r="H396" t="s">
        <v>7835</v>
      </c>
      <c r="I396" t="s">
        <v>7831</v>
      </c>
      <c r="J396" t="s">
        <v>7845</v>
      </c>
      <c r="K396" s="6">
        <v>67205</v>
      </c>
      <c r="L396">
        <v>9</v>
      </c>
      <c r="M396" s="15">
        <v>43582</v>
      </c>
      <c r="N396" s="15">
        <v>20353</v>
      </c>
      <c r="O396" s="1">
        <f ca="1">(TODAY()-staff[[#This Row],[Date of Join]])/365</f>
        <v>5.5835616438356164</v>
      </c>
      <c r="P396" t="str" cm="1">
        <f t="array" aca="1" ref="P396" ca="1">_xlfn.SWITCH(TRUE,staff[[#This Row],[Tenure]]&lt;0.25,"1. New Joinee", staff[[#This Row],[Tenure]]&lt;1, "2. Under 1 year", staff[[#This Row],[Tenure]]&lt;2, "3. Under 2 years",TRUE,"4. 2 or more years.")</f>
        <v>4. 2 or more years.</v>
      </c>
      <c r="Q396" s="1">
        <f ca="1">(TODAY()-staff[[#This Row],[Date of Birth]])/365</f>
        <v>69.224657534246575</v>
      </c>
    </row>
    <row r="397" spans="2:17" x14ac:dyDescent="0.45">
      <c r="B397" t="s">
        <v>7199</v>
      </c>
      <c r="C397" t="s">
        <v>874</v>
      </c>
      <c r="D397" t="s">
        <v>9</v>
      </c>
      <c r="E397" t="s">
        <v>7821</v>
      </c>
      <c r="F397" t="s">
        <v>7817</v>
      </c>
      <c r="G397" t="s">
        <v>7824</v>
      </c>
      <c r="H397" t="s">
        <v>7834</v>
      </c>
      <c r="I397" t="s">
        <v>7828</v>
      </c>
      <c r="J397" t="s">
        <v>7846</v>
      </c>
      <c r="K397" s="6">
        <v>81410</v>
      </c>
      <c r="L397">
        <v>16</v>
      </c>
      <c r="M397" s="15">
        <v>44454</v>
      </c>
      <c r="N397" s="15">
        <v>23905</v>
      </c>
      <c r="O397" s="1">
        <f ca="1">(TODAY()-staff[[#This Row],[Date of Join]])/365</f>
        <v>3.1945205479452055</v>
      </c>
      <c r="P397" t="str" cm="1">
        <f t="array" aca="1" ref="P397" ca="1">_xlfn.SWITCH(TRUE,staff[[#This Row],[Tenure]]&lt;0.25,"1. New Joinee", staff[[#This Row],[Tenure]]&lt;1, "2. Under 1 year", staff[[#This Row],[Tenure]]&lt;2, "3. Under 2 years",TRUE,"4. 2 or more years.")</f>
        <v>4. 2 or more years.</v>
      </c>
      <c r="Q397" s="1">
        <f ca="1">(TODAY()-staff[[#This Row],[Date of Birth]])/365</f>
        <v>59.493150684931507</v>
      </c>
    </row>
    <row r="398" spans="2:17" x14ac:dyDescent="0.45">
      <c r="B398" t="s">
        <v>7200</v>
      </c>
      <c r="C398" t="s">
        <v>810</v>
      </c>
      <c r="D398" t="s">
        <v>7852</v>
      </c>
      <c r="E398" t="s">
        <v>7821</v>
      </c>
      <c r="F398" t="s">
        <v>7817</v>
      </c>
      <c r="G398" t="s">
        <v>7824</v>
      </c>
      <c r="H398" t="s">
        <v>7833</v>
      </c>
      <c r="I398" t="s">
        <v>7826</v>
      </c>
      <c r="J398" t="s">
        <v>7846</v>
      </c>
      <c r="K398" s="6">
        <v>59250</v>
      </c>
      <c r="L398">
        <v>22</v>
      </c>
      <c r="M398" s="15">
        <v>44531</v>
      </c>
      <c r="N398" s="15">
        <v>26216</v>
      </c>
      <c r="O398" s="1">
        <f ca="1">(TODAY()-staff[[#This Row],[Date of Join]])/365</f>
        <v>2.9835616438356163</v>
      </c>
      <c r="P398" t="str" cm="1">
        <f t="array" aca="1" ref="P398" ca="1">_xlfn.SWITCH(TRUE,staff[[#This Row],[Tenure]]&lt;0.25,"1. New Joinee", staff[[#This Row],[Tenure]]&lt;1, "2. Under 1 year", staff[[#This Row],[Tenure]]&lt;2, "3. Under 2 years",TRUE,"4. 2 or more years.")</f>
        <v>4. 2 or more years.</v>
      </c>
      <c r="Q398" s="1">
        <f ca="1">(TODAY()-staff[[#This Row],[Date of Birth]])/365</f>
        <v>53.161643835616438</v>
      </c>
    </row>
    <row r="399" spans="2:17" x14ac:dyDescent="0.45">
      <c r="B399" t="s">
        <v>7201</v>
      </c>
      <c r="C399" t="s">
        <v>1886</v>
      </c>
      <c r="D399" t="s">
        <v>7852</v>
      </c>
      <c r="E399" t="s">
        <v>7821</v>
      </c>
      <c r="F399" t="s">
        <v>7817</v>
      </c>
      <c r="G399" t="s">
        <v>7824</v>
      </c>
      <c r="H399" t="s">
        <v>7836</v>
      </c>
      <c r="I399" t="s">
        <v>7826</v>
      </c>
      <c r="J399" t="s">
        <v>7846</v>
      </c>
      <c r="K399" s="6">
        <v>64645</v>
      </c>
      <c r="L399">
        <v>17</v>
      </c>
      <c r="M399" s="15">
        <v>44185</v>
      </c>
      <c r="N399" s="15">
        <v>32059</v>
      </c>
      <c r="O399" s="1">
        <f ca="1">(TODAY()-staff[[#This Row],[Date of Join]])/365</f>
        <v>3.9315068493150687</v>
      </c>
      <c r="P399" t="str" cm="1">
        <f t="array" aca="1" ref="P399" ca="1">_xlfn.SWITCH(TRUE,staff[[#This Row],[Tenure]]&lt;0.25,"1. New Joinee", staff[[#This Row],[Tenure]]&lt;1, "2. Under 1 year", staff[[#This Row],[Tenure]]&lt;2, "3. Under 2 years",TRUE,"4. 2 or more years.")</f>
        <v>4. 2 or more years.</v>
      </c>
      <c r="Q399" s="1">
        <f ca="1">(TODAY()-staff[[#This Row],[Date of Birth]])/365</f>
        <v>37.153424657534245</v>
      </c>
    </row>
    <row r="400" spans="2:17" x14ac:dyDescent="0.45">
      <c r="B400" t="s">
        <v>7202</v>
      </c>
      <c r="C400" t="s">
        <v>1031</v>
      </c>
      <c r="D400" t="s">
        <v>9</v>
      </c>
      <c r="E400" t="s">
        <v>7821</v>
      </c>
      <c r="F400" t="s">
        <v>7817</v>
      </c>
      <c r="G400" t="s">
        <v>7824</v>
      </c>
      <c r="H400" t="s">
        <v>7832</v>
      </c>
      <c r="I400" t="s">
        <v>7829</v>
      </c>
      <c r="J400" t="s">
        <v>7845</v>
      </c>
      <c r="K400" s="6">
        <v>61490</v>
      </c>
      <c r="L400">
        <v>21</v>
      </c>
      <c r="M400" s="15">
        <v>43105</v>
      </c>
      <c r="N400" s="15">
        <v>29973</v>
      </c>
      <c r="O400" s="1">
        <f ca="1">(TODAY()-staff[[#This Row],[Date of Join]])/365</f>
        <v>6.8904109589041092</v>
      </c>
      <c r="P400" t="str" cm="1">
        <f t="array" aca="1" ref="P400" ca="1">_xlfn.SWITCH(TRUE,staff[[#This Row],[Tenure]]&lt;0.25,"1. New Joinee", staff[[#This Row],[Tenure]]&lt;1, "2. Under 1 year", staff[[#This Row],[Tenure]]&lt;2, "3. Under 2 years",TRUE,"4. 2 or more years.")</f>
        <v>4. 2 or more years.</v>
      </c>
      <c r="Q400" s="1">
        <f ca="1">(TODAY()-staff[[#This Row],[Date of Birth]])/365</f>
        <v>42.868493150684934</v>
      </c>
    </row>
    <row r="401" spans="2:17" x14ac:dyDescent="0.45">
      <c r="B401" t="s">
        <v>7203</v>
      </c>
      <c r="C401" t="s">
        <v>1887</v>
      </c>
      <c r="D401" t="s">
        <v>7852</v>
      </c>
      <c r="E401" t="s">
        <v>7821</v>
      </c>
      <c r="F401" t="s">
        <v>7817</v>
      </c>
      <c r="G401" t="s">
        <v>7824</v>
      </c>
      <c r="H401" t="s">
        <v>7833</v>
      </c>
      <c r="I401" t="s">
        <v>7825</v>
      </c>
      <c r="J401" t="s">
        <v>7847</v>
      </c>
      <c r="K401" s="6">
        <v>104640</v>
      </c>
      <c r="L401">
        <v>10</v>
      </c>
      <c r="M401" s="15">
        <v>45270</v>
      </c>
      <c r="N401" s="15">
        <v>7250</v>
      </c>
      <c r="O401" s="1">
        <f ca="1">(TODAY()-staff[[#This Row],[Date of Join]])/365</f>
        <v>0.95890410958904104</v>
      </c>
      <c r="P401" t="str" cm="1">
        <f t="array" aca="1" ref="P401" ca="1">_xlfn.SWITCH(TRUE,staff[[#This Row],[Tenure]]&lt;0.25,"1. New Joinee", staff[[#This Row],[Tenure]]&lt;1, "2. Under 1 year", staff[[#This Row],[Tenure]]&lt;2, "3. Under 2 years",TRUE,"4. 2 or more years.")</f>
        <v>2. Under 1 year</v>
      </c>
      <c r="Q401" s="1">
        <f ca="1">(TODAY()-staff[[#This Row],[Date of Birth]])/365</f>
        <v>105.12328767123287</v>
      </c>
    </row>
    <row r="402" spans="2:17" x14ac:dyDescent="0.45">
      <c r="B402" t="s">
        <v>7204</v>
      </c>
      <c r="C402" t="s">
        <v>1888</v>
      </c>
      <c r="D402" t="s">
        <v>7852</v>
      </c>
      <c r="E402" t="s">
        <v>7821</v>
      </c>
      <c r="F402" t="s">
        <v>7817</v>
      </c>
      <c r="G402" t="s">
        <v>7824</v>
      </c>
      <c r="H402" t="s">
        <v>7836</v>
      </c>
      <c r="I402" t="s">
        <v>7826</v>
      </c>
      <c r="J402" t="s">
        <v>7847</v>
      </c>
      <c r="K402" s="6">
        <v>71525</v>
      </c>
      <c r="L402">
        <v>6</v>
      </c>
      <c r="M402" s="15">
        <v>45649</v>
      </c>
      <c r="N402" s="15">
        <v>32541</v>
      </c>
      <c r="O402" s="1">
        <f ca="1">(TODAY()-staff[[#This Row],[Date of Join]])/365</f>
        <v>-7.9452054794520555E-2</v>
      </c>
      <c r="P402" t="str" cm="1">
        <f t="array" aca="1" ref="P402" ca="1">_xlfn.SWITCH(TRUE,staff[[#This Row],[Tenure]]&lt;0.25,"1. New Joinee", staff[[#This Row],[Tenure]]&lt;1, "2. Under 1 year", staff[[#This Row],[Tenure]]&lt;2, "3. Under 2 years",TRUE,"4. 2 or more years.")</f>
        <v>1. New Joinee</v>
      </c>
      <c r="Q402" s="1">
        <f ca="1">(TODAY()-staff[[#This Row],[Date of Birth]])/365</f>
        <v>35.832876712328769</v>
      </c>
    </row>
    <row r="403" spans="2:17" x14ac:dyDescent="0.45">
      <c r="B403" t="s">
        <v>7205</v>
      </c>
      <c r="C403" t="s">
        <v>1271</v>
      </c>
      <c r="D403" t="s">
        <v>7852</v>
      </c>
      <c r="E403" t="s">
        <v>7821</v>
      </c>
      <c r="F403" t="s">
        <v>7817</v>
      </c>
      <c r="G403" t="s">
        <v>7824</v>
      </c>
      <c r="H403" t="s">
        <v>7834</v>
      </c>
      <c r="I403" t="s">
        <v>7829</v>
      </c>
      <c r="J403" t="s">
        <v>7846</v>
      </c>
      <c r="K403" s="6">
        <v>75375</v>
      </c>
      <c r="L403">
        <v>13</v>
      </c>
      <c r="M403" s="15">
        <v>44553</v>
      </c>
      <c r="N403" s="15">
        <v>32979</v>
      </c>
      <c r="O403" s="1">
        <f ca="1">(TODAY()-staff[[#This Row],[Date of Join]])/365</f>
        <v>2.9232876712328766</v>
      </c>
      <c r="P403" t="str" cm="1">
        <f t="array" aca="1" ref="P403" ca="1">_xlfn.SWITCH(TRUE,staff[[#This Row],[Tenure]]&lt;0.25,"1. New Joinee", staff[[#This Row],[Tenure]]&lt;1, "2. Under 1 year", staff[[#This Row],[Tenure]]&lt;2, "3. Under 2 years",TRUE,"4. 2 or more years.")</f>
        <v>4. 2 or more years.</v>
      </c>
      <c r="Q403" s="1">
        <f ca="1">(TODAY()-staff[[#This Row],[Date of Birth]])/365</f>
        <v>34.632876712328766</v>
      </c>
    </row>
    <row r="404" spans="2:17" x14ac:dyDescent="0.45">
      <c r="B404" t="s">
        <v>7206</v>
      </c>
      <c r="C404" t="s">
        <v>1889</v>
      </c>
      <c r="D404" t="s">
        <v>9</v>
      </c>
      <c r="E404" t="s">
        <v>7821</v>
      </c>
      <c r="F404" t="s">
        <v>7817</v>
      </c>
      <c r="G404" t="s">
        <v>7824</v>
      </c>
      <c r="H404" t="s">
        <v>7835</v>
      </c>
      <c r="I404" t="s">
        <v>7830</v>
      </c>
      <c r="J404" t="s">
        <v>7845</v>
      </c>
      <c r="K404" s="6">
        <v>85795</v>
      </c>
      <c r="L404">
        <v>23</v>
      </c>
      <c r="M404" s="15">
        <v>43263</v>
      </c>
      <c r="N404" s="15">
        <v>22040</v>
      </c>
      <c r="O404" s="1">
        <f ca="1">(TODAY()-staff[[#This Row],[Date of Join]])/365</f>
        <v>6.4575342465753423</v>
      </c>
      <c r="P404" t="str" cm="1">
        <f t="array" aca="1" ref="P404" ca="1">_xlfn.SWITCH(TRUE,staff[[#This Row],[Tenure]]&lt;0.25,"1. New Joinee", staff[[#This Row],[Tenure]]&lt;1, "2. Under 1 year", staff[[#This Row],[Tenure]]&lt;2, "3. Under 2 years",TRUE,"4. 2 or more years.")</f>
        <v>4. 2 or more years.</v>
      </c>
      <c r="Q404" s="1">
        <f ca="1">(TODAY()-staff[[#This Row],[Date of Birth]])/365</f>
        <v>64.602739726027394</v>
      </c>
    </row>
    <row r="405" spans="2:17" x14ac:dyDescent="0.45">
      <c r="B405" t="s">
        <v>7207</v>
      </c>
      <c r="C405" t="s">
        <v>1562</v>
      </c>
      <c r="D405" t="s">
        <v>7852</v>
      </c>
      <c r="E405" t="s">
        <v>7821</v>
      </c>
      <c r="F405" t="s">
        <v>7817</v>
      </c>
      <c r="G405" t="s">
        <v>7824</v>
      </c>
      <c r="H405" t="s">
        <v>7836</v>
      </c>
      <c r="I405" t="s">
        <v>7831</v>
      </c>
      <c r="J405" t="s">
        <v>7847</v>
      </c>
      <c r="K405" s="6">
        <v>84780</v>
      </c>
      <c r="L405">
        <v>3</v>
      </c>
      <c r="M405" s="15">
        <v>45525</v>
      </c>
      <c r="N405" s="15">
        <v>34679</v>
      </c>
      <c r="O405" s="1">
        <f ca="1">(TODAY()-staff[[#This Row],[Date of Join]])/365</f>
        <v>0.26027397260273971</v>
      </c>
      <c r="P405" t="str" cm="1">
        <f t="array" aca="1" ref="P405" ca="1">_xlfn.SWITCH(TRUE,staff[[#This Row],[Tenure]]&lt;0.25,"1. New Joinee", staff[[#This Row],[Tenure]]&lt;1, "2. Under 1 year", staff[[#This Row],[Tenure]]&lt;2, "3. Under 2 years",TRUE,"4. 2 or more years.")</f>
        <v>2. Under 1 year</v>
      </c>
      <c r="Q405" s="1">
        <f ca="1">(TODAY()-staff[[#This Row],[Date of Birth]])/365</f>
        <v>29.975342465753425</v>
      </c>
    </row>
    <row r="406" spans="2:17" x14ac:dyDescent="0.45">
      <c r="B406" t="s">
        <v>7208</v>
      </c>
      <c r="C406" t="s">
        <v>1890</v>
      </c>
      <c r="D406" t="s">
        <v>9</v>
      </c>
      <c r="E406" t="s">
        <v>7821</v>
      </c>
      <c r="F406" t="s">
        <v>7817</v>
      </c>
      <c r="G406" t="s">
        <v>7824</v>
      </c>
      <c r="H406" t="s">
        <v>7836</v>
      </c>
      <c r="I406" t="s">
        <v>7828</v>
      </c>
      <c r="J406" t="s">
        <v>7846</v>
      </c>
      <c r="K406" s="6">
        <v>48230</v>
      </c>
      <c r="L406">
        <v>9</v>
      </c>
      <c r="M406" s="15">
        <v>44362</v>
      </c>
      <c r="N406" s="15">
        <v>31735</v>
      </c>
      <c r="O406" s="1">
        <f ca="1">(TODAY()-staff[[#This Row],[Date of Join]])/365</f>
        <v>3.4465753424657533</v>
      </c>
      <c r="P406" t="str" cm="1">
        <f t="array" aca="1" ref="P406" ca="1">_xlfn.SWITCH(TRUE,staff[[#This Row],[Tenure]]&lt;0.25,"1. New Joinee", staff[[#This Row],[Tenure]]&lt;1, "2. Under 1 year", staff[[#This Row],[Tenure]]&lt;2, "3. Under 2 years",TRUE,"4. 2 or more years.")</f>
        <v>4. 2 or more years.</v>
      </c>
      <c r="Q406" s="1">
        <f ca="1">(TODAY()-staff[[#This Row],[Date of Birth]])/365</f>
        <v>38.041095890410958</v>
      </c>
    </row>
    <row r="407" spans="2:17" x14ac:dyDescent="0.45">
      <c r="B407" t="s">
        <v>7209</v>
      </c>
      <c r="C407" t="s">
        <v>1172</v>
      </c>
      <c r="D407" t="s">
        <v>9</v>
      </c>
      <c r="E407" t="s">
        <v>7821</v>
      </c>
      <c r="F407" t="s">
        <v>7817</v>
      </c>
      <c r="G407" t="s">
        <v>7824</v>
      </c>
      <c r="H407" t="s">
        <v>7832</v>
      </c>
      <c r="I407" t="s">
        <v>7830</v>
      </c>
      <c r="J407" t="s">
        <v>7847</v>
      </c>
      <c r="K407" s="6">
        <v>89270</v>
      </c>
      <c r="L407">
        <v>8</v>
      </c>
      <c r="M407" s="15">
        <v>45360</v>
      </c>
      <c r="N407" s="15">
        <v>32223</v>
      </c>
      <c r="O407" s="1">
        <f ca="1">(TODAY()-staff[[#This Row],[Date of Join]])/365</f>
        <v>0.71232876712328763</v>
      </c>
      <c r="P407" t="str" cm="1">
        <f t="array" aca="1" ref="P407" ca="1">_xlfn.SWITCH(TRUE,staff[[#This Row],[Tenure]]&lt;0.25,"1. New Joinee", staff[[#This Row],[Tenure]]&lt;1, "2. Under 1 year", staff[[#This Row],[Tenure]]&lt;2, "3. Under 2 years",TRUE,"4. 2 or more years.")</f>
        <v>2. Under 1 year</v>
      </c>
      <c r="Q407" s="1">
        <f ca="1">(TODAY()-staff[[#This Row],[Date of Birth]])/365</f>
        <v>36.704109589041096</v>
      </c>
    </row>
    <row r="408" spans="2:17" x14ac:dyDescent="0.45">
      <c r="B408" t="s">
        <v>7210</v>
      </c>
      <c r="C408" t="s">
        <v>901</v>
      </c>
      <c r="D408" t="s">
        <v>7852</v>
      </c>
      <c r="E408" t="s">
        <v>7821</v>
      </c>
      <c r="F408" t="s">
        <v>7817</v>
      </c>
      <c r="G408" t="s">
        <v>7824</v>
      </c>
      <c r="H408" t="s">
        <v>7836</v>
      </c>
      <c r="I408" t="s">
        <v>7829</v>
      </c>
      <c r="J408" t="s">
        <v>7846</v>
      </c>
      <c r="K408" s="6">
        <v>76960</v>
      </c>
      <c r="L408">
        <v>9</v>
      </c>
      <c r="M408" s="15">
        <v>44375</v>
      </c>
      <c r="N408" s="15">
        <v>32614</v>
      </c>
      <c r="O408" s="1">
        <f ca="1">(TODAY()-staff[[#This Row],[Date of Join]])/365</f>
        <v>3.4109589041095889</v>
      </c>
      <c r="P408" t="str" cm="1">
        <f t="array" aca="1" ref="P408" ca="1">_xlfn.SWITCH(TRUE,staff[[#This Row],[Tenure]]&lt;0.25,"1. New Joinee", staff[[#This Row],[Tenure]]&lt;1, "2. Under 1 year", staff[[#This Row],[Tenure]]&lt;2, "3. Under 2 years",TRUE,"4. 2 or more years.")</f>
        <v>4. 2 or more years.</v>
      </c>
      <c r="Q408" s="1">
        <f ca="1">(TODAY()-staff[[#This Row],[Date of Birth]])/365</f>
        <v>35.632876712328766</v>
      </c>
    </row>
    <row r="409" spans="2:17" x14ac:dyDescent="0.45">
      <c r="B409" t="s">
        <v>7211</v>
      </c>
      <c r="C409" t="s">
        <v>1891</v>
      </c>
      <c r="D409" t="s">
        <v>7852</v>
      </c>
      <c r="E409" t="s">
        <v>7821</v>
      </c>
      <c r="F409" t="s">
        <v>7817</v>
      </c>
      <c r="G409" t="s">
        <v>7824</v>
      </c>
      <c r="H409" t="s">
        <v>7832</v>
      </c>
      <c r="I409" t="s">
        <v>7830</v>
      </c>
      <c r="J409" t="s">
        <v>7847</v>
      </c>
      <c r="K409" s="6">
        <v>55430</v>
      </c>
      <c r="L409">
        <v>5</v>
      </c>
      <c r="M409" s="15">
        <v>45298</v>
      </c>
      <c r="N409" s="15">
        <v>25308</v>
      </c>
      <c r="O409" s="1">
        <f ca="1">(TODAY()-staff[[#This Row],[Date of Join]])/365</f>
        <v>0.88219178082191785</v>
      </c>
      <c r="P409" t="str" cm="1">
        <f t="array" aca="1" ref="P409" ca="1">_xlfn.SWITCH(TRUE,staff[[#This Row],[Tenure]]&lt;0.25,"1. New Joinee", staff[[#This Row],[Tenure]]&lt;1, "2. Under 1 year", staff[[#This Row],[Tenure]]&lt;2, "3. Under 2 years",TRUE,"4. 2 or more years.")</f>
        <v>2. Under 1 year</v>
      </c>
      <c r="Q409" s="1">
        <f ca="1">(TODAY()-staff[[#This Row],[Date of Birth]])/365</f>
        <v>55.649315068493152</v>
      </c>
    </row>
    <row r="410" spans="2:17" x14ac:dyDescent="0.45">
      <c r="B410" t="s">
        <v>7212</v>
      </c>
      <c r="C410" t="s">
        <v>654</v>
      </c>
      <c r="D410" t="s">
        <v>7852</v>
      </c>
      <c r="E410" t="s">
        <v>77</v>
      </c>
      <c r="F410" t="s">
        <v>7817</v>
      </c>
      <c r="G410" t="s">
        <v>7824</v>
      </c>
      <c r="H410" t="s">
        <v>52</v>
      </c>
      <c r="I410" t="s">
        <v>7831</v>
      </c>
      <c r="J410" t="s">
        <v>7845</v>
      </c>
      <c r="K410" s="6">
        <v>68150</v>
      </c>
      <c r="L410">
        <v>20</v>
      </c>
      <c r="M410" s="15">
        <v>43993</v>
      </c>
      <c r="N410" s="15">
        <v>7306</v>
      </c>
      <c r="O410" s="1">
        <f ca="1">(TODAY()-staff[[#This Row],[Date of Join]])/365</f>
        <v>4.4575342465753423</v>
      </c>
      <c r="P410" t="str" cm="1">
        <f t="array" aca="1" ref="P410" ca="1">_xlfn.SWITCH(TRUE,staff[[#This Row],[Tenure]]&lt;0.25,"1. New Joinee", staff[[#This Row],[Tenure]]&lt;1, "2. Under 1 year", staff[[#This Row],[Tenure]]&lt;2, "3. Under 2 years",TRUE,"4. 2 or more years.")</f>
        <v>4. 2 or more years.</v>
      </c>
      <c r="Q410" s="1">
        <f ca="1">(TODAY()-staff[[#This Row],[Date of Birth]])/365</f>
        <v>104.96986301369863</v>
      </c>
    </row>
    <row r="411" spans="2:17" x14ac:dyDescent="0.45">
      <c r="B411" t="s">
        <v>7213</v>
      </c>
      <c r="C411" t="s">
        <v>1892</v>
      </c>
      <c r="D411" t="s">
        <v>9</v>
      </c>
      <c r="E411" t="s">
        <v>7821</v>
      </c>
      <c r="F411" t="s">
        <v>7817</v>
      </c>
      <c r="G411" t="s">
        <v>7824</v>
      </c>
      <c r="H411" t="s">
        <v>7835</v>
      </c>
      <c r="I411" t="s">
        <v>7828</v>
      </c>
      <c r="J411" t="s">
        <v>7848</v>
      </c>
      <c r="K411" s="6">
        <v>64755</v>
      </c>
      <c r="L411">
        <v>25</v>
      </c>
      <c r="M411" s="15">
        <v>44891</v>
      </c>
      <c r="N411" s="15">
        <v>30120</v>
      </c>
      <c r="O411" s="1">
        <f ca="1">(TODAY()-staff[[#This Row],[Date of Join]])/365</f>
        <v>1.9972602739726026</v>
      </c>
      <c r="P411" t="str" cm="1">
        <f t="array" aca="1" ref="P411" ca="1">_xlfn.SWITCH(TRUE,staff[[#This Row],[Tenure]]&lt;0.25,"1. New Joinee", staff[[#This Row],[Tenure]]&lt;1, "2. Under 1 year", staff[[#This Row],[Tenure]]&lt;2, "3. Under 2 years",TRUE,"4. 2 or more years.")</f>
        <v>3. Under 2 years</v>
      </c>
      <c r="Q411" s="1">
        <f ca="1">(TODAY()-staff[[#This Row],[Date of Birth]])/365</f>
        <v>42.465753424657535</v>
      </c>
    </row>
    <row r="412" spans="2:17" x14ac:dyDescent="0.45">
      <c r="B412" t="s">
        <v>7214</v>
      </c>
      <c r="C412" t="s">
        <v>1893</v>
      </c>
      <c r="D412" t="s">
        <v>9</v>
      </c>
      <c r="E412" t="s">
        <v>77</v>
      </c>
      <c r="F412" t="s">
        <v>7817</v>
      </c>
      <c r="G412" t="s">
        <v>7824</v>
      </c>
      <c r="H412" t="s">
        <v>7837</v>
      </c>
      <c r="I412" t="s">
        <v>7827</v>
      </c>
      <c r="J412" t="s">
        <v>7845</v>
      </c>
      <c r="K412" s="6">
        <v>97075</v>
      </c>
      <c r="L412">
        <v>11</v>
      </c>
      <c r="M412" s="15">
        <v>44029</v>
      </c>
      <c r="N412" s="15">
        <v>7246</v>
      </c>
      <c r="O412" s="1">
        <f ca="1">(TODAY()-staff[[#This Row],[Date of Join]])/365</f>
        <v>4.3589041095890408</v>
      </c>
      <c r="P412" t="str" cm="1">
        <f t="array" aca="1" ref="P412" ca="1">_xlfn.SWITCH(TRUE,staff[[#This Row],[Tenure]]&lt;0.25,"1. New Joinee", staff[[#This Row],[Tenure]]&lt;1, "2. Under 1 year", staff[[#This Row],[Tenure]]&lt;2, "3. Under 2 years",TRUE,"4. 2 or more years.")</f>
        <v>4. 2 or more years.</v>
      </c>
      <c r="Q412" s="1">
        <f ca="1">(TODAY()-staff[[#This Row],[Date of Birth]])/365</f>
        <v>105.13424657534246</v>
      </c>
    </row>
    <row r="413" spans="2:17" x14ac:dyDescent="0.45">
      <c r="B413" t="s">
        <v>7215</v>
      </c>
      <c r="C413" t="s">
        <v>1894</v>
      </c>
      <c r="D413" t="s">
        <v>7852</v>
      </c>
      <c r="E413" t="s">
        <v>77</v>
      </c>
      <c r="F413" t="s">
        <v>7817</v>
      </c>
      <c r="G413" t="s">
        <v>7824</v>
      </c>
      <c r="H413" t="s">
        <v>7837</v>
      </c>
      <c r="I413" t="s">
        <v>7830</v>
      </c>
      <c r="J413" t="s">
        <v>7845</v>
      </c>
      <c r="K413" s="6">
        <v>72245</v>
      </c>
      <c r="L413">
        <v>18</v>
      </c>
      <c r="M413" s="15">
        <v>43142</v>
      </c>
      <c r="N413" s="15">
        <v>7292</v>
      </c>
      <c r="O413" s="1">
        <f ca="1">(TODAY()-staff[[#This Row],[Date of Join]])/365</f>
        <v>6.7890410958904113</v>
      </c>
      <c r="P413" t="str" cm="1">
        <f t="array" aca="1" ref="P413" ca="1">_xlfn.SWITCH(TRUE,staff[[#This Row],[Tenure]]&lt;0.25,"1. New Joinee", staff[[#This Row],[Tenure]]&lt;1, "2. Under 1 year", staff[[#This Row],[Tenure]]&lt;2, "3. Under 2 years",TRUE,"4. 2 or more years.")</f>
        <v>4. 2 or more years.</v>
      </c>
      <c r="Q413" s="1">
        <f ca="1">(TODAY()-staff[[#This Row],[Date of Birth]])/365</f>
        <v>105.00821917808219</v>
      </c>
    </row>
    <row r="414" spans="2:17" x14ac:dyDescent="0.45">
      <c r="B414" t="s">
        <v>7216</v>
      </c>
      <c r="C414" t="s">
        <v>106</v>
      </c>
      <c r="D414" t="s">
        <v>7852</v>
      </c>
      <c r="E414" t="s">
        <v>7821</v>
      </c>
      <c r="F414" t="s">
        <v>7817</v>
      </c>
      <c r="G414" t="s">
        <v>7824</v>
      </c>
      <c r="H414" t="s">
        <v>7832</v>
      </c>
      <c r="I414" t="s">
        <v>7830</v>
      </c>
      <c r="J414" t="s">
        <v>7846</v>
      </c>
      <c r="K414" s="6">
        <v>70640</v>
      </c>
      <c r="L414">
        <v>4</v>
      </c>
      <c r="M414" s="15">
        <v>44868</v>
      </c>
      <c r="N414" s="15">
        <v>-22</v>
      </c>
      <c r="O414" s="1">
        <f ca="1">(TODAY()-staff[[#This Row],[Date of Join]])/365</f>
        <v>2.0602739726027397</v>
      </c>
      <c r="P414" t="str" cm="1">
        <f t="array" aca="1" ref="P414" ca="1">_xlfn.SWITCH(TRUE,staff[[#This Row],[Tenure]]&lt;0.25,"1. New Joinee", staff[[#This Row],[Tenure]]&lt;1, "2. Under 1 year", staff[[#This Row],[Tenure]]&lt;2, "3. Under 2 years",TRUE,"4. 2 or more years.")</f>
        <v>4. 2 or more years.</v>
      </c>
      <c r="Q414" s="1">
        <f ca="1">(TODAY()-staff[[#This Row],[Date of Birth]])/365</f>
        <v>125.04657534246576</v>
      </c>
    </row>
    <row r="415" spans="2:17" x14ac:dyDescent="0.45">
      <c r="B415" t="s">
        <v>7217</v>
      </c>
      <c r="C415" t="s">
        <v>1895</v>
      </c>
      <c r="D415" t="s">
        <v>7852</v>
      </c>
      <c r="E415" t="s">
        <v>7821</v>
      </c>
      <c r="F415" t="s">
        <v>7817</v>
      </c>
      <c r="G415" t="s">
        <v>7824</v>
      </c>
      <c r="H415" t="s">
        <v>7834</v>
      </c>
      <c r="I415" t="s">
        <v>7829</v>
      </c>
      <c r="J415" t="s">
        <v>7846</v>
      </c>
      <c r="K415" s="6">
        <v>110570</v>
      </c>
      <c r="L415">
        <v>8</v>
      </c>
      <c r="M415" s="15">
        <v>44669</v>
      </c>
      <c r="N415" s="15">
        <v>7291</v>
      </c>
      <c r="O415" s="1">
        <f ca="1">(TODAY()-staff[[#This Row],[Date of Join]])/365</f>
        <v>2.6054794520547944</v>
      </c>
      <c r="P415" t="str" cm="1">
        <f t="array" aca="1" ref="P415" ca="1">_xlfn.SWITCH(TRUE,staff[[#This Row],[Tenure]]&lt;0.25,"1. New Joinee", staff[[#This Row],[Tenure]]&lt;1, "2. Under 1 year", staff[[#This Row],[Tenure]]&lt;2, "3. Under 2 years",TRUE,"4. 2 or more years.")</f>
        <v>4. 2 or more years.</v>
      </c>
      <c r="Q415" s="1">
        <f ca="1">(TODAY()-staff[[#This Row],[Date of Birth]])/365</f>
        <v>105.01095890410959</v>
      </c>
    </row>
    <row r="416" spans="2:17" x14ac:dyDescent="0.45">
      <c r="B416" t="s">
        <v>7218</v>
      </c>
      <c r="C416" t="s">
        <v>1120</v>
      </c>
      <c r="D416" t="s">
        <v>7852</v>
      </c>
      <c r="E416" t="s">
        <v>7821</v>
      </c>
      <c r="F416" t="s">
        <v>7817</v>
      </c>
      <c r="G416" t="s">
        <v>7824</v>
      </c>
      <c r="H416" t="s">
        <v>7837</v>
      </c>
      <c r="I416" t="s">
        <v>7828</v>
      </c>
      <c r="J416" t="s">
        <v>7846</v>
      </c>
      <c r="K416" s="6">
        <v>93185</v>
      </c>
      <c r="L416">
        <v>9</v>
      </c>
      <c r="M416" s="15">
        <v>44639</v>
      </c>
      <c r="N416" s="15">
        <v>30188</v>
      </c>
      <c r="O416" s="1">
        <f ca="1">(TODAY()-staff[[#This Row],[Date of Join]])/365</f>
        <v>2.6876712328767125</v>
      </c>
      <c r="P416" t="str" cm="1">
        <f t="array" aca="1" ref="P416" ca="1">_xlfn.SWITCH(TRUE,staff[[#This Row],[Tenure]]&lt;0.25,"1. New Joinee", staff[[#This Row],[Tenure]]&lt;1, "2. Under 1 year", staff[[#This Row],[Tenure]]&lt;2, "3. Under 2 years",TRUE,"4. 2 or more years.")</f>
        <v>4. 2 or more years.</v>
      </c>
      <c r="Q416" s="1">
        <f ca="1">(TODAY()-staff[[#This Row],[Date of Birth]])/365</f>
        <v>42.279452054794518</v>
      </c>
    </row>
    <row r="417" spans="2:17" x14ac:dyDescent="0.45">
      <c r="B417" t="s">
        <v>7219</v>
      </c>
      <c r="C417" t="s">
        <v>1896</v>
      </c>
      <c r="D417" t="s">
        <v>9</v>
      </c>
      <c r="E417" t="s">
        <v>7821</v>
      </c>
      <c r="F417" t="s">
        <v>7817</v>
      </c>
      <c r="G417" t="s">
        <v>7824</v>
      </c>
      <c r="H417" t="s">
        <v>7832</v>
      </c>
      <c r="I417" t="s">
        <v>7830</v>
      </c>
      <c r="J417" t="s">
        <v>7847</v>
      </c>
      <c r="K417" s="6">
        <v>103010</v>
      </c>
      <c r="L417">
        <v>17</v>
      </c>
      <c r="M417" s="15">
        <v>45410</v>
      </c>
      <c r="N417" s="15">
        <v>33921</v>
      </c>
      <c r="O417" s="1">
        <f ca="1">(TODAY()-staff[[#This Row],[Date of Join]])/365</f>
        <v>0.57534246575342463</v>
      </c>
      <c r="P417" t="str" cm="1">
        <f t="array" aca="1" ref="P417" ca="1">_xlfn.SWITCH(TRUE,staff[[#This Row],[Tenure]]&lt;0.25,"1. New Joinee", staff[[#This Row],[Tenure]]&lt;1, "2. Under 1 year", staff[[#This Row],[Tenure]]&lt;2, "3. Under 2 years",TRUE,"4. 2 or more years.")</f>
        <v>2. Under 1 year</v>
      </c>
      <c r="Q417" s="1">
        <f ca="1">(TODAY()-staff[[#This Row],[Date of Birth]])/365</f>
        <v>32.052054794520551</v>
      </c>
    </row>
    <row r="418" spans="2:17" x14ac:dyDescent="0.45">
      <c r="B418" t="s">
        <v>7220</v>
      </c>
      <c r="C418" t="s">
        <v>1103</v>
      </c>
      <c r="D418" t="s">
        <v>9</v>
      </c>
      <c r="E418" t="s">
        <v>13</v>
      </c>
      <c r="F418" t="s">
        <v>7817</v>
      </c>
      <c r="G418" t="s">
        <v>7824</v>
      </c>
      <c r="H418" t="s">
        <v>7834</v>
      </c>
      <c r="I418" t="s">
        <v>7829</v>
      </c>
      <c r="J418" t="s">
        <v>7846</v>
      </c>
      <c r="K418" s="6">
        <v>61890</v>
      </c>
      <c r="L418">
        <v>5</v>
      </c>
      <c r="M418" s="15">
        <v>44193</v>
      </c>
      <c r="N418" s="15">
        <v>34863</v>
      </c>
      <c r="O418" s="1">
        <f ca="1">(TODAY()-staff[[#This Row],[Date of Join]])/365</f>
        <v>3.9095890410958902</v>
      </c>
      <c r="P418" t="str" cm="1">
        <f t="array" aca="1" ref="P418" ca="1">_xlfn.SWITCH(TRUE,staff[[#This Row],[Tenure]]&lt;0.25,"1. New Joinee", staff[[#This Row],[Tenure]]&lt;1, "2. Under 1 year", staff[[#This Row],[Tenure]]&lt;2, "3. Under 2 years",TRUE,"4. 2 or more years.")</f>
        <v>4. 2 or more years.</v>
      </c>
      <c r="Q418" s="1">
        <f ca="1">(TODAY()-staff[[#This Row],[Date of Birth]])/365</f>
        <v>29.471232876712328</v>
      </c>
    </row>
    <row r="419" spans="2:17" x14ac:dyDescent="0.45">
      <c r="B419" t="s">
        <v>7221</v>
      </c>
      <c r="C419" t="s">
        <v>1897</v>
      </c>
      <c r="D419" t="s">
        <v>9</v>
      </c>
      <c r="E419" t="s">
        <v>7821</v>
      </c>
      <c r="F419" t="s">
        <v>7817</v>
      </c>
      <c r="G419" t="s">
        <v>7824</v>
      </c>
      <c r="H419" t="s">
        <v>7836</v>
      </c>
      <c r="I419" t="s">
        <v>7826</v>
      </c>
      <c r="J419" t="s">
        <v>7848</v>
      </c>
      <c r="K419" s="6">
        <v>67155</v>
      </c>
      <c r="L419">
        <v>29</v>
      </c>
      <c r="M419" s="15">
        <v>45195</v>
      </c>
      <c r="N419" s="15">
        <v>23206</v>
      </c>
      <c r="O419" s="1">
        <f ca="1">(TODAY()-staff[[#This Row],[Date of Join]])/365</f>
        <v>1.1643835616438356</v>
      </c>
      <c r="P419" t="str" cm="1">
        <f t="array" aca="1" ref="P419" ca="1">_xlfn.SWITCH(TRUE,staff[[#This Row],[Tenure]]&lt;0.25,"1. New Joinee", staff[[#This Row],[Tenure]]&lt;1, "2. Under 1 year", staff[[#This Row],[Tenure]]&lt;2, "3. Under 2 years",TRUE,"4. 2 or more years.")</f>
        <v>3. Under 2 years</v>
      </c>
      <c r="Q419" s="1">
        <f ca="1">(TODAY()-staff[[#This Row],[Date of Birth]])/365</f>
        <v>61.408219178082192</v>
      </c>
    </row>
    <row r="420" spans="2:17" x14ac:dyDescent="0.45">
      <c r="B420" t="s">
        <v>7222</v>
      </c>
      <c r="C420" t="s">
        <v>1898</v>
      </c>
      <c r="D420" t="s">
        <v>7852</v>
      </c>
      <c r="E420" t="s">
        <v>77</v>
      </c>
      <c r="F420" t="s">
        <v>7817</v>
      </c>
      <c r="G420" t="s">
        <v>7824</v>
      </c>
      <c r="H420" t="s">
        <v>7837</v>
      </c>
      <c r="I420" t="s">
        <v>7828</v>
      </c>
      <c r="J420" t="s">
        <v>7845</v>
      </c>
      <c r="K420" s="6">
        <v>80865</v>
      </c>
      <c r="L420">
        <v>23</v>
      </c>
      <c r="M420" s="15">
        <v>43821</v>
      </c>
      <c r="N420" s="15">
        <v>7273</v>
      </c>
      <c r="O420" s="1">
        <f ca="1">(TODAY()-staff[[#This Row],[Date of Join]])/365</f>
        <v>4.9287671232876713</v>
      </c>
      <c r="P420" t="str" cm="1">
        <f t="array" aca="1" ref="P420" ca="1">_xlfn.SWITCH(TRUE,staff[[#This Row],[Tenure]]&lt;0.25,"1. New Joinee", staff[[#This Row],[Tenure]]&lt;1, "2. Under 1 year", staff[[#This Row],[Tenure]]&lt;2, "3. Under 2 years",TRUE,"4. 2 or more years.")</f>
        <v>4. 2 or more years.</v>
      </c>
      <c r="Q420" s="1">
        <f ca="1">(TODAY()-staff[[#This Row],[Date of Birth]])/365</f>
        <v>105.06027397260274</v>
      </c>
    </row>
    <row r="421" spans="2:17" x14ac:dyDescent="0.45">
      <c r="B421" t="s">
        <v>7223</v>
      </c>
      <c r="C421" t="s">
        <v>1097</v>
      </c>
      <c r="D421" t="s">
        <v>7852</v>
      </c>
      <c r="E421" t="s">
        <v>7821</v>
      </c>
      <c r="F421" t="s">
        <v>7817</v>
      </c>
      <c r="G421" t="s">
        <v>7824</v>
      </c>
      <c r="H421" t="s">
        <v>7832</v>
      </c>
      <c r="I421" t="s">
        <v>7831</v>
      </c>
      <c r="J421" t="s">
        <v>7846</v>
      </c>
      <c r="K421" s="6">
        <v>50630</v>
      </c>
      <c r="L421">
        <v>19</v>
      </c>
      <c r="M421" s="15">
        <v>44810</v>
      </c>
      <c r="N421" s="15">
        <v>34846</v>
      </c>
      <c r="O421" s="1">
        <f ca="1">(TODAY()-staff[[#This Row],[Date of Join]])/365</f>
        <v>2.2191780821917808</v>
      </c>
      <c r="P421" t="str" cm="1">
        <f t="array" aca="1" ref="P421" ca="1">_xlfn.SWITCH(TRUE,staff[[#This Row],[Tenure]]&lt;0.25,"1. New Joinee", staff[[#This Row],[Tenure]]&lt;1, "2. Under 1 year", staff[[#This Row],[Tenure]]&lt;2, "3. Under 2 years",TRUE,"4. 2 or more years.")</f>
        <v>4. 2 or more years.</v>
      </c>
      <c r="Q421" s="1">
        <f ca="1">(TODAY()-staff[[#This Row],[Date of Birth]])/365</f>
        <v>29.517808219178082</v>
      </c>
    </row>
    <row r="422" spans="2:17" x14ac:dyDescent="0.45">
      <c r="B422" t="s">
        <v>7224</v>
      </c>
      <c r="C422" t="s">
        <v>1899</v>
      </c>
      <c r="D422" t="s">
        <v>9</v>
      </c>
      <c r="E422" t="s">
        <v>7821</v>
      </c>
      <c r="F422" t="s">
        <v>7817</v>
      </c>
      <c r="G422" t="s">
        <v>7824</v>
      </c>
      <c r="H422" t="s">
        <v>7835</v>
      </c>
      <c r="I422" t="s">
        <v>7830</v>
      </c>
      <c r="J422" t="s">
        <v>7848</v>
      </c>
      <c r="K422" s="6">
        <v>80230</v>
      </c>
      <c r="L422">
        <v>11</v>
      </c>
      <c r="M422" s="15">
        <v>44929</v>
      </c>
      <c r="N422" s="15">
        <v>35267</v>
      </c>
      <c r="O422" s="1">
        <f ca="1">(TODAY()-staff[[#This Row],[Date of Join]])/365</f>
        <v>1.893150684931507</v>
      </c>
      <c r="P422" t="str" cm="1">
        <f t="array" aca="1" ref="P422" ca="1">_xlfn.SWITCH(TRUE,staff[[#This Row],[Tenure]]&lt;0.25,"1. New Joinee", staff[[#This Row],[Tenure]]&lt;1, "2. Under 1 year", staff[[#This Row],[Tenure]]&lt;2, "3. Under 2 years",TRUE,"4. 2 or more years.")</f>
        <v>3. Under 2 years</v>
      </c>
      <c r="Q422" s="1">
        <f ca="1">(TODAY()-staff[[#This Row],[Date of Birth]])/365</f>
        <v>28.364383561643837</v>
      </c>
    </row>
    <row r="423" spans="2:17" x14ac:dyDescent="0.45">
      <c r="B423" t="s">
        <v>7225</v>
      </c>
      <c r="C423" t="s">
        <v>1900</v>
      </c>
      <c r="D423" t="s">
        <v>7852</v>
      </c>
      <c r="E423" t="s">
        <v>77</v>
      </c>
      <c r="F423" t="s">
        <v>7817</v>
      </c>
      <c r="G423" t="s">
        <v>7824</v>
      </c>
      <c r="H423" t="s">
        <v>7837</v>
      </c>
      <c r="I423" t="s">
        <v>7825</v>
      </c>
      <c r="J423" t="s">
        <v>7845</v>
      </c>
      <c r="K423" s="6">
        <v>90710</v>
      </c>
      <c r="L423">
        <v>12</v>
      </c>
      <c r="M423" s="15">
        <v>43442</v>
      </c>
      <c r="N423" s="15">
        <v>7305</v>
      </c>
      <c r="O423" s="1">
        <f ca="1">(TODAY()-staff[[#This Row],[Date of Join]])/365</f>
        <v>5.9671232876712326</v>
      </c>
      <c r="P423" t="str" cm="1">
        <f t="array" aca="1" ref="P423" ca="1">_xlfn.SWITCH(TRUE,staff[[#This Row],[Tenure]]&lt;0.25,"1. New Joinee", staff[[#This Row],[Tenure]]&lt;1, "2. Under 1 year", staff[[#This Row],[Tenure]]&lt;2, "3. Under 2 years",TRUE,"4. 2 or more years.")</f>
        <v>4. 2 or more years.</v>
      </c>
      <c r="Q423" s="1">
        <f ca="1">(TODAY()-staff[[#This Row],[Date of Birth]])/365</f>
        <v>104.97260273972603</v>
      </c>
    </row>
    <row r="424" spans="2:17" x14ac:dyDescent="0.45">
      <c r="B424" t="s">
        <v>7226</v>
      </c>
      <c r="C424" t="s">
        <v>723</v>
      </c>
      <c r="D424" t="s">
        <v>7852</v>
      </c>
      <c r="E424" t="s">
        <v>7821</v>
      </c>
      <c r="F424" t="s">
        <v>7817</v>
      </c>
      <c r="G424" t="s">
        <v>7824</v>
      </c>
      <c r="H424" t="s">
        <v>7837</v>
      </c>
      <c r="I424" t="s">
        <v>7825</v>
      </c>
      <c r="J424" t="s">
        <v>7846</v>
      </c>
      <c r="K424" s="6">
        <v>67380</v>
      </c>
      <c r="L424">
        <v>21</v>
      </c>
      <c r="M424" s="15">
        <v>44794</v>
      </c>
      <c r="N424" s="15">
        <v>20784</v>
      </c>
      <c r="O424" s="1">
        <f ca="1">(TODAY()-staff[[#This Row],[Date of Join]])/365</f>
        <v>2.2630136986301368</v>
      </c>
      <c r="P424" t="str" cm="1">
        <f t="array" aca="1" ref="P424" ca="1">_xlfn.SWITCH(TRUE,staff[[#This Row],[Tenure]]&lt;0.25,"1. New Joinee", staff[[#This Row],[Tenure]]&lt;1, "2. Under 1 year", staff[[#This Row],[Tenure]]&lt;2, "3. Under 2 years",TRUE,"4. 2 or more years.")</f>
        <v>4. 2 or more years.</v>
      </c>
      <c r="Q424" s="1">
        <f ca="1">(TODAY()-staff[[#This Row],[Date of Birth]])/365</f>
        <v>68.043835616438358</v>
      </c>
    </row>
    <row r="425" spans="2:17" x14ac:dyDescent="0.45">
      <c r="B425" t="s">
        <v>7227</v>
      </c>
      <c r="C425" t="s">
        <v>115</v>
      </c>
      <c r="D425" t="s">
        <v>9</v>
      </c>
      <c r="E425" t="s">
        <v>7821</v>
      </c>
      <c r="F425" t="s">
        <v>7817</v>
      </c>
      <c r="G425" t="s">
        <v>7824</v>
      </c>
      <c r="H425" t="s">
        <v>7837</v>
      </c>
      <c r="I425" t="s">
        <v>7827</v>
      </c>
      <c r="J425" t="s">
        <v>7845</v>
      </c>
      <c r="K425" s="6">
        <v>86595</v>
      </c>
      <c r="L425">
        <v>9</v>
      </c>
      <c r="M425" s="15">
        <v>43973</v>
      </c>
      <c r="N425" s="15">
        <v>25001</v>
      </c>
      <c r="O425" s="1">
        <f ca="1">(TODAY()-staff[[#This Row],[Date of Join]])/365</f>
        <v>4.5123287671232877</v>
      </c>
      <c r="P425" t="str" cm="1">
        <f t="array" aca="1" ref="P425" ca="1">_xlfn.SWITCH(TRUE,staff[[#This Row],[Tenure]]&lt;0.25,"1. New Joinee", staff[[#This Row],[Tenure]]&lt;1, "2. Under 1 year", staff[[#This Row],[Tenure]]&lt;2, "3. Under 2 years",TRUE,"4. 2 or more years.")</f>
        <v>4. 2 or more years.</v>
      </c>
      <c r="Q425" s="1">
        <f ca="1">(TODAY()-staff[[#This Row],[Date of Birth]])/365</f>
        <v>56.490410958904107</v>
      </c>
    </row>
    <row r="426" spans="2:17" x14ac:dyDescent="0.45">
      <c r="B426" t="s">
        <v>7228</v>
      </c>
      <c r="C426" t="s">
        <v>1901</v>
      </c>
      <c r="D426" t="s">
        <v>7852</v>
      </c>
      <c r="E426" t="s">
        <v>77</v>
      </c>
      <c r="F426" t="s">
        <v>7817</v>
      </c>
      <c r="G426" t="s">
        <v>7824</v>
      </c>
      <c r="H426" t="s">
        <v>7835</v>
      </c>
      <c r="I426" t="s">
        <v>7825</v>
      </c>
      <c r="J426" t="s">
        <v>7845</v>
      </c>
      <c r="K426" s="6">
        <v>88950</v>
      </c>
      <c r="L426">
        <v>4</v>
      </c>
      <c r="M426" s="15">
        <v>43932</v>
      </c>
      <c r="N426" s="15">
        <v>7301</v>
      </c>
      <c r="O426" s="1">
        <f ca="1">(TODAY()-staff[[#This Row],[Date of Join]])/365</f>
        <v>4.624657534246575</v>
      </c>
      <c r="P426" t="str" cm="1">
        <f t="array" aca="1" ref="P426" ca="1">_xlfn.SWITCH(TRUE,staff[[#This Row],[Tenure]]&lt;0.25,"1. New Joinee", staff[[#This Row],[Tenure]]&lt;1, "2. Under 1 year", staff[[#This Row],[Tenure]]&lt;2, "3. Under 2 years",TRUE,"4. 2 or more years.")</f>
        <v>4. 2 or more years.</v>
      </c>
      <c r="Q426" s="1">
        <f ca="1">(TODAY()-staff[[#This Row],[Date of Birth]])/365</f>
        <v>104.98356164383561</v>
      </c>
    </row>
    <row r="427" spans="2:17" x14ac:dyDescent="0.45">
      <c r="B427" t="s">
        <v>7229</v>
      </c>
      <c r="C427" t="s">
        <v>1902</v>
      </c>
      <c r="D427" t="s">
        <v>7852</v>
      </c>
      <c r="E427" t="s">
        <v>7821</v>
      </c>
      <c r="F427" t="s">
        <v>7817</v>
      </c>
      <c r="G427" t="s">
        <v>7824</v>
      </c>
      <c r="H427" t="s">
        <v>7836</v>
      </c>
      <c r="I427" t="s">
        <v>7825</v>
      </c>
      <c r="J427" t="s">
        <v>7845</v>
      </c>
      <c r="K427" s="6">
        <v>66505</v>
      </c>
      <c r="L427">
        <v>10</v>
      </c>
      <c r="M427" s="15">
        <v>43810</v>
      </c>
      <c r="N427" s="15">
        <v>33377</v>
      </c>
      <c r="O427" s="1">
        <f ca="1">(TODAY()-staff[[#This Row],[Date of Join]])/365</f>
        <v>4.9589041095890414</v>
      </c>
      <c r="P427" t="str" cm="1">
        <f t="array" aca="1" ref="P427" ca="1">_xlfn.SWITCH(TRUE,staff[[#This Row],[Tenure]]&lt;0.25,"1. New Joinee", staff[[#This Row],[Tenure]]&lt;1, "2. Under 1 year", staff[[#This Row],[Tenure]]&lt;2, "3. Under 2 years",TRUE,"4. 2 or more years.")</f>
        <v>4. 2 or more years.</v>
      </c>
      <c r="Q427" s="1">
        <f ca="1">(TODAY()-staff[[#This Row],[Date of Birth]])/365</f>
        <v>33.542465753424658</v>
      </c>
    </row>
    <row r="428" spans="2:17" x14ac:dyDescent="0.45">
      <c r="B428" t="s">
        <v>7230</v>
      </c>
      <c r="C428" t="s">
        <v>1903</v>
      </c>
      <c r="D428" t="s">
        <v>7852</v>
      </c>
      <c r="E428" t="s">
        <v>7821</v>
      </c>
      <c r="F428" t="s">
        <v>7817</v>
      </c>
      <c r="G428" t="s">
        <v>7824</v>
      </c>
      <c r="H428" t="s">
        <v>52</v>
      </c>
      <c r="I428" t="s">
        <v>7829</v>
      </c>
      <c r="J428" t="s">
        <v>7848</v>
      </c>
      <c r="K428" s="6">
        <v>76555</v>
      </c>
      <c r="L428">
        <v>6</v>
      </c>
      <c r="M428" s="15">
        <v>45069</v>
      </c>
      <c r="N428" s="15">
        <v>28276</v>
      </c>
      <c r="O428" s="1">
        <f ca="1">(TODAY()-staff[[#This Row],[Date of Join]])/365</f>
        <v>1.5095890410958903</v>
      </c>
      <c r="P428" t="str" cm="1">
        <f t="array" aca="1" ref="P428" ca="1">_xlfn.SWITCH(TRUE,staff[[#This Row],[Tenure]]&lt;0.25,"1. New Joinee", staff[[#This Row],[Tenure]]&lt;1, "2. Under 1 year", staff[[#This Row],[Tenure]]&lt;2, "3. Under 2 years",TRUE,"4. 2 or more years.")</f>
        <v>3. Under 2 years</v>
      </c>
      <c r="Q428" s="1">
        <f ca="1">(TODAY()-staff[[#This Row],[Date of Birth]])/365</f>
        <v>47.517808219178079</v>
      </c>
    </row>
    <row r="429" spans="2:17" x14ac:dyDescent="0.45">
      <c r="B429" t="s">
        <v>7231</v>
      </c>
      <c r="C429" t="s">
        <v>1088</v>
      </c>
      <c r="D429" t="s">
        <v>9</v>
      </c>
      <c r="E429" t="s">
        <v>7821</v>
      </c>
      <c r="F429" t="s">
        <v>7817</v>
      </c>
      <c r="G429" t="s">
        <v>7824</v>
      </c>
      <c r="H429" t="s">
        <v>52</v>
      </c>
      <c r="I429" t="s">
        <v>7826</v>
      </c>
      <c r="J429" t="s">
        <v>7845</v>
      </c>
      <c r="K429" s="6">
        <v>88075</v>
      </c>
      <c r="L429">
        <v>4</v>
      </c>
      <c r="M429" s="15">
        <v>43297</v>
      </c>
      <c r="N429" s="15">
        <v>26558</v>
      </c>
      <c r="O429" s="1">
        <f ca="1">(TODAY()-staff[[#This Row],[Date of Join]])/365</f>
        <v>6.3643835616438356</v>
      </c>
      <c r="P429" t="str" cm="1">
        <f t="array" aca="1" ref="P429" ca="1">_xlfn.SWITCH(TRUE,staff[[#This Row],[Tenure]]&lt;0.25,"1. New Joinee", staff[[#This Row],[Tenure]]&lt;1, "2. Under 1 year", staff[[#This Row],[Tenure]]&lt;2, "3. Under 2 years",TRUE,"4. 2 or more years.")</f>
        <v>4. 2 or more years.</v>
      </c>
      <c r="Q429" s="1">
        <f ca="1">(TODAY()-staff[[#This Row],[Date of Birth]])/365</f>
        <v>52.224657534246575</v>
      </c>
    </row>
    <row r="430" spans="2:17" x14ac:dyDescent="0.45">
      <c r="B430" t="s">
        <v>7232</v>
      </c>
      <c r="C430" t="s">
        <v>231</v>
      </c>
      <c r="D430" t="s">
        <v>9</v>
      </c>
      <c r="E430" t="s">
        <v>7821</v>
      </c>
      <c r="F430" t="s">
        <v>7817</v>
      </c>
      <c r="G430" t="s">
        <v>7824</v>
      </c>
      <c r="H430" t="s">
        <v>7836</v>
      </c>
      <c r="I430" t="s">
        <v>7826</v>
      </c>
      <c r="J430" t="s">
        <v>7846</v>
      </c>
      <c r="K430" s="6">
        <v>71345</v>
      </c>
      <c r="L430">
        <v>18</v>
      </c>
      <c r="M430" s="15">
        <v>44566</v>
      </c>
      <c r="N430" s="15">
        <v>24136</v>
      </c>
      <c r="O430" s="1">
        <f ca="1">(TODAY()-staff[[#This Row],[Date of Join]])/365</f>
        <v>2.8876712328767122</v>
      </c>
      <c r="P430" t="str" cm="1">
        <f t="array" aca="1" ref="P430" ca="1">_xlfn.SWITCH(TRUE,staff[[#This Row],[Tenure]]&lt;0.25,"1. New Joinee", staff[[#This Row],[Tenure]]&lt;1, "2. Under 1 year", staff[[#This Row],[Tenure]]&lt;2, "3. Under 2 years",TRUE,"4. 2 or more years.")</f>
        <v>4. 2 or more years.</v>
      </c>
      <c r="Q430" s="1">
        <f ca="1">(TODAY()-staff[[#This Row],[Date of Birth]])/365</f>
        <v>58.860273972602741</v>
      </c>
    </row>
    <row r="431" spans="2:17" x14ac:dyDescent="0.45">
      <c r="B431" t="s">
        <v>7233</v>
      </c>
      <c r="C431" t="s">
        <v>1904</v>
      </c>
      <c r="D431" t="s">
        <v>7852</v>
      </c>
      <c r="E431" t="s">
        <v>7821</v>
      </c>
      <c r="F431" t="s">
        <v>7817</v>
      </c>
      <c r="G431" t="s">
        <v>7824</v>
      </c>
      <c r="H431" t="s">
        <v>7837</v>
      </c>
      <c r="I431" t="s">
        <v>7826</v>
      </c>
      <c r="J431" t="s">
        <v>7848</v>
      </c>
      <c r="K431" s="6">
        <v>88400</v>
      </c>
      <c r="L431">
        <v>9</v>
      </c>
      <c r="M431" s="15">
        <v>45067</v>
      </c>
      <c r="N431" s="15">
        <v>32986</v>
      </c>
      <c r="O431" s="1">
        <f ca="1">(TODAY()-staff[[#This Row],[Date of Join]])/365</f>
        <v>1.515068493150685</v>
      </c>
      <c r="P431" t="str" cm="1">
        <f t="array" aca="1" ref="P431" ca="1">_xlfn.SWITCH(TRUE,staff[[#This Row],[Tenure]]&lt;0.25,"1. New Joinee", staff[[#This Row],[Tenure]]&lt;1, "2. Under 1 year", staff[[#This Row],[Tenure]]&lt;2, "3. Under 2 years",TRUE,"4. 2 or more years.")</f>
        <v>3. Under 2 years</v>
      </c>
      <c r="Q431" s="1">
        <f ca="1">(TODAY()-staff[[#This Row],[Date of Birth]])/365</f>
        <v>34.613698630136987</v>
      </c>
    </row>
    <row r="432" spans="2:17" x14ac:dyDescent="0.45">
      <c r="B432" t="s">
        <v>7234</v>
      </c>
      <c r="C432" t="s">
        <v>120</v>
      </c>
      <c r="D432" t="s">
        <v>7852</v>
      </c>
      <c r="E432" t="s">
        <v>7821</v>
      </c>
      <c r="F432" t="s">
        <v>7817</v>
      </c>
      <c r="G432" t="s">
        <v>7824</v>
      </c>
      <c r="H432" t="s">
        <v>7836</v>
      </c>
      <c r="I432" t="s">
        <v>7828</v>
      </c>
      <c r="J432" t="s">
        <v>7848</v>
      </c>
      <c r="K432" s="6">
        <v>98795</v>
      </c>
      <c r="L432">
        <v>17</v>
      </c>
      <c r="M432" s="15">
        <v>45173</v>
      </c>
      <c r="N432" s="15">
        <v>29602</v>
      </c>
      <c r="O432" s="1">
        <f ca="1">(TODAY()-staff[[#This Row],[Date of Join]])/365</f>
        <v>1.2246575342465753</v>
      </c>
      <c r="P432" t="str" cm="1">
        <f t="array" aca="1" ref="P432" ca="1">_xlfn.SWITCH(TRUE,staff[[#This Row],[Tenure]]&lt;0.25,"1. New Joinee", staff[[#This Row],[Tenure]]&lt;1, "2. Under 1 year", staff[[#This Row],[Tenure]]&lt;2, "3. Under 2 years",TRUE,"4. 2 or more years.")</f>
        <v>3. Under 2 years</v>
      </c>
      <c r="Q432" s="1">
        <f ca="1">(TODAY()-staff[[#This Row],[Date of Birth]])/365</f>
        <v>43.884931506849313</v>
      </c>
    </row>
    <row r="433" spans="2:17" x14ac:dyDescent="0.45">
      <c r="B433" t="s">
        <v>7235</v>
      </c>
      <c r="C433" t="s">
        <v>1312</v>
      </c>
      <c r="D433" t="s">
        <v>7852</v>
      </c>
      <c r="E433" t="s">
        <v>7821</v>
      </c>
      <c r="F433" t="s">
        <v>7817</v>
      </c>
      <c r="G433" t="s">
        <v>7824</v>
      </c>
      <c r="H433" t="s">
        <v>7832</v>
      </c>
      <c r="I433" t="s">
        <v>7825</v>
      </c>
      <c r="J433" t="s">
        <v>7846</v>
      </c>
      <c r="K433" s="6">
        <v>97490</v>
      </c>
      <c r="L433">
        <v>21</v>
      </c>
      <c r="M433" s="15">
        <v>44596</v>
      </c>
      <c r="N433" s="15">
        <v>27444</v>
      </c>
      <c r="O433" s="1">
        <f ca="1">(TODAY()-staff[[#This Row],[Date of Join]])/365</f>
        <v>2.8054794520547945</v>
      </c>
      <c r="P433" t="str" cm="1">
        <f t="array" aca="1" ref="P433" ca="1">_xlfn.SWITCH(TRUE,staff[[#This Row],[Tenure]]&lt;0.25,"1. New Joinee", staff[[#This Row],[Tenure]]&lt;1, "2. Under 1 year", staff[[#This Row],[Tenure]]&lt;2, "3. Under 2 years",TRUE,"4. 2 or more years.")</f>
        <v>4. 2 or more years.</v>
      </c>
      <c r="Q433" s="1">
        <f ca="1">(TODAY()-staff[[#This Row],[Date of Birth]])/365</f>
        <v>49.797260273972604</v>
      </c>
    </row>
    <row r="434" spans="2:17" x14ac:dyDescent="0.45">
      <c r="B434" t="s">
        <v>7236</v>
      </c>
      <c r="C434" t="s">
        <v>1070</v>
      </c>
      <c r="D434" t="s">
        <v>7852</v>
      </c>
      <c r="E434" t="s">
        <v>13</v>
      </c>
      <c r="F434" t="s">
        <v>7817</v>
      </c>
      <c r="G434" t="s">
        <v>7824</v>
      </c>
      <c r="H434" t="s">
        <v>7832</v>
      </c>
      <c r="I434" t="s">
        <v>7828</v>
      </c>
      <c r="J434" t="s">
        <v>7846</v>
      </c>
      <c r="K434" s="6">
        <v>60200</v>
      </c>
      <c r="L434">
        <v>23</v>
      </c>
      <c r="M434" s="15">
        <v>44738</v>
      </c>
      <c r="N434" s="15">
        <v>32336</v>
      </c>
      <c r="O434" s="1">
        <f ca="1">(TODAY()-staff[[#This Row],[Date of Join]])/365</f>
        <v>2.4164383561643836</v>
      </c>
      <c r="P434" t="str" cm="1">
        <f t="array" aca="1" ref="P434" ca="1">_xlfn.SWITCH(TRUE,staff[[#This Row],[Tenure]]&lt;0.25,"1. New Joinee", staff[[#This Row],[Tenure]]&lt;1, "2. Under 1 year", staff[[#This Row],[Tenure]]&lt;2, "3. Under 2 years",TRUE,"4. 2 or more years.")</f>
        <v>4. 2 or more years.</v>
      </c>
      <c r="Q434" s="1">
        <f ca="1">(TODAY()-staff[[#This Row],[Date of Birth]])/365</f>
        <v>36.394520547945206</v>
      </c>
    </row>
    <row r="435" spans="2:17" x14ac:dyDescent="0.45">
      <c r="B435" t="s">
        <v>7237</v>
      </c>
      <c r="C435" t="s">
        <v>1082</v>
      </c>
      <c r="D435" t="s">
        <v>7852</v>
      </c>
      <c r="E435" t="s">
        <v>77</v>
      </c>
      <c r="F435" t="s">
        <v>7817</v>
      </c>
      <c r="G435" t="s">
        <v>7824</v>
      </c>
      <c r="H435" t="s">
        <v>7835</v>
      </c>
      <c r="I435" t="s">
        <v>7830</v>
      </c>
      <c r="J435" t="s">
        <v>7845</v>
      </c>
      <c r="K435" s="6">
        <v>80195</v>
      </c>
      <c r="L435">
        <v>14</v>
      </c>
      <c r="M435" s="15">
        <v>43233</v>
      </c>
      <c r="N435" s="15">
        <v>35973</v>
      </c>
      <c r="O435" s="1">
        <f ca="1">(TODAY()-staff[[#This Row],[Date of Join]])/365</f>
        <v>6.5397260273972604</v>
      </c>
      <c r="P435" t="str" cm="1">
        <f t="array" aca="1" ref="P435" ca="1">_xlfn.SWITCH(TRUE,staff[[#This Row],[Tenure]]&lt;0.25,"1. New Joinee", staff[[#This Row],[Tenure]]&lt;1, "2. Under 1 year", staff[[#This Row],[Tenure]]&lt;2, "3. Under 2 years",TRUE,"4. 2 or more years.")</f>
        <v>4. 2 or more years.</v>
      </c>
      <c r="Q435" s="1">
        <f ca="1">(TODAY()-staff[[#This Row],[Date of Birth]])/365</f>
        <v>26.43013698630137</v>
      </c>
    </row>
    <row r="436" spans="2:17" x14ac:dyDescent="0.45">
      <c r="B436" t="s">
        <v>7238</v>
      </c>
      <c r="C436" t="s">
        <v>1164</v>
      </c>
      <c r="D436" t="s">
        <v>7852</v>
      </c>
      <c r="E436" t="s">
        <v>7821</v>
      </c>
      <c r="F436" t="s">
        <v>7817</v>
      </c>
      <c r="G436" t="s">
        <v>7824</v>
      </c>
      <c r="H436" t="s">
        <v>7836</v>
      </c>
      <c r="I436" t="s">
        <v>7826</v>
      </c>
      <c r="J436" t="s">
        <v>7845</v>
      </c>
      <c r="K436" s="6">
        <v>76330</v>
      </c>
      <c r="L436">
        <v>9</v>
      </c>
      <c r="M436" s="15">
        <v>43911</v>
      </c>
      <c r="N436" s="15">
        <v>30090</v>
      </c>
      <c r="O436" s="1">
        <f ca="1">(TODAY()-staff[[#This Row],[Date of Join]])/365</f>
        <v>4.6821917808219178</v>
      </c>
      <c r="P436" t="str" cm="1">
        <f t="array" aca="1" ref="P436" ca="1">_xlfn.SWITCH(TRUE,staff[[#This Row],[Tenure]]&lt;0.25,"1. New Joinee", staff[[#This Row],[Tenure]]&lt;1, "2. Under 1 year", staff[[#This Row],[Tenure]]&lt;2, "3. Under 2 years",TRUE,"4. 2 or more years.")</f>
        <v>4. 2 or more years.</v>
      </c>
      <c r="Q436" s="1">
        <f ca="1">(TODAY()-staff[[#This Row],[Date of Birth]])/365</f>
        <v>42.547945205479451</v>
      </c>
    </row>
    <row r="437" spans="2:17" x14ac:dyDescent="0.45">
      <c r="B437" t="s">
        <v>7239</v>
      </c>
      <c r="C437" t="s">
        <v>1126</v>
      </c>
      <c r="D437" t="s">
        <v>9</v>
      </c>
      <c r="E437" t="s">
        <v>7821</v>
      </c>
      <c r="F437" t="s">
        <v>7817</v>
      </c>
      <c r="G437" t="s">
        <v>7824</v>
      </c>
      <c r="H437" t="s">
        <v>7835</v>
      </c>
      <c r="I437" t="s">
        <v>7830</v>
      </c>
      <c r="J437" t="s">
        <v>7845</v>
      </c>
      <c r="K437" s="6">
        <v>90845</v>
      </c>
      <c r="L437">
        <v>11</v>
      </c>
      <c r="M437" s="15">
        <v>43156</v>
      </c>
      <c r="N437" s="15">
        <v>21286</v>
      </c>
      <c r="O437" s="1">
        <f ca="1">(TODAY()-staff[[#This Row],[Date of Join]])/365</f>
        <v>6.7506849315068491</v>
      </c>
      <c r="P437" t="str" cm="1">
        <f t="array" aca="1" ref="P437" ca="1">_xlfn.SWITCH(TRUE,staff[[#This Row],[Tenure]]&lt;0.25,"1. New Joinee", staff[[#This Row],[Tenure]]&lt;1, "2. Under 1 year", staff[[#This Row],[Tenure]]&lt;2, "3. Under 2 years",TRUE,"4. 2 or more years.")</f>
        <v>4. 2 or more years.</v>
      </c>
      <c r="Q437" s="1">
        <f ca="1">(TODAY()-staff[[#This Row],[Date of Birth]])/365</f>
        <v>66.668493150684938</v>
      </c>
    </row>
    <row r="438" spans="2:17" x14ac:dyDescent="0.45">
      <c r="B438" t="s">
        <v>7240</v>
      </c>
      <c r="C438" t="s">
        <v>287</v>
      </c>
      <c r="D438" t="s">
        <v>7852</v>
      </c>
      <c r="E438" t="s">
        <v>7821</v>
      </c>
      <c r="F438" t="s">
        <v>7817</v>
      </c>
      <c r="G438" t="s">
        <v>7824</v>
      </c>
      <c r="H438" t="s">
        <v>7832</v>
      </c>
      <c r="I438" t="s">
        <v>7829</v>
      </c>
      <c r="J438" t="s">
        <v>7846</v>
      </c>
      <c r="K438" s="6">
        <v>99135</v>
      </c>
      <c r="L438">
        <v>8</v>
      </c>
      <c r="M438" s="15">
        <v>44170</v>
      </c>
      <c r="N438" s="15">
        <v>27768</v>
      </c>
      <c r="O438" s="1">
        <f ca="1">(TODAY()-staff[[#This Row],[Date of Join]])/365</f>
        <v>3.9726027397260273</v>
      </c>
      <c r="P438" t="str" cm="1">
        <f t="array" aca="1" ref="P438" ca="1">_xlfn.SWITCH(TRUE,staff[[#This Row],[Tenure]]&lt;0.25,"1. New Joinee", staff[[#This Row],[Tenure]]&lt;1, "2. Under 1 year", staff[[#This Row],[Tenure]]&lt;2, "3. Under 2 years",TRUE,"4. 2 or more years.")</f>
        <v>4. 2 or more years.</v>
      </c>
      <c r="Q438" s="1">
        <f ca="1">(TODAY()-staff[[#This Row],[Date of Birth]])/365</f>
        <v>48.909589041095892</v>
      </c>
    </row>
    <row r="439" spans="2:17" x14ac:dyDescent="0.45">
      <c r="B439" t="s">
        <v>7241</v>
      </c>
      <c r="C439" t="s">
        <v>1575</v>
      </c>
      <c r="D439" t="s">
        <v>7852</v>
      </c>
      <c r="E439" t="s">
        <v>7821</v>
      </c>
      <c r="F439" t="s">
        <v>7817</v>
      </c>
      <c r="G439" t="s">
        <v>7824</v>
      </c>
      <c r="H439" t="s">
        <v>7837</v>
      </c>
      <c r="I439" t="s">
        <v>7831</v>
      </c>
      <c r="J439" t="s">
        <v>7846</v>
      </c>
      <c r="K439" s="6">
        <v>66165</v>
      </c>
      <c r="L439">
        <v>10</v>
      </c>
      <c r="M439" s="15">
        <v>44567</v>
      </c>
      <c r="N439" s="15">
        <v>23230</v>
      </c>
      <c r="O439" s="1">
        <f ca="1">(TODAY()-staff[[#This Row],[Date of Join]])/365</f>
        <v>2.8849315068493149</v>
      </c>
      <c r="P439" t="str" cm="1">
        <f t="array" aca="1" ref="P439" ca="1">_xlfn.SWITCH(TRUE,staff[[#This Row],[Tenure]]&lt;0.25,"1. New Joinee", staff[[#This Row],[Tenure]]&lt;1, "2. Under 1 year", staff[[#This Row],[Tenure]]&lt;2, "3. Under 2 years",TRUE,"4. 2 or more years.")</f>
        <v>4. 2 or more years.</v>
      </c>
      <c r="Q439" s="1">
        <f ca="1">(TODAY()-staff[[#This Row],[Date of Birth]])/365</f>
        <v>61.342465753424655</v>
      </c>
    </row>
    <row r="440" spans="2:17" x14ac:dyDescent="0.45">
      <c r="B440" t="s">
        <v>7242</v>
      </c>
      <c r="C440" t="s">
        <v>546</v>
      </c>
      <c r="D440" t="s">
        <v>7852</v>
      </c>
      <c r="E440" t="s">
        <v>7821</v>
      </c>
      <c r="F440" t="s">
        <v>7817</v>
      </c>
      <c r="G440" t="s">
        <v>7824</v>
      </c>
      <c r="H440" t="s">
        <v>7835</v>
      </c>
      <c r="I440" t="s">
        <v>7827</v>
      </c>
      <c r="J440" t="s">
        <v>7845</v>
      </c>
      <c r="K440" s="6">
        <v>99910</v>
      </c>
      <c r="L440">
        <v>-2</v>
      </c>
      <c r="M440" s="15">
        <v>43911</v>
      </c>
      <c r="N440" s="15">
        <v>19170</v>
      </c>
      <c r="O440" s="1">
        <f ca="1">(TODAY()-staff[[#This Row],[Date of Join]])/365</f>
        <v>4.6821917808219178</v>
      </c>
      <c r="P440" t="str" cm="1">
        <f t="array" aca="1" ref="P440" ca="1">_xlfn.SWITCH(TRUE,staff[[#This Row],[Tenure]]&lt;0.25,"1. New Joinee", staff[[#This Row],[Tenure]]&lt;1, "2. Under 1 year", staff[[#This Row],[Tenure]]&lt;2, "3. Under 2 years",TRUE,"4. 2 or more years.")</f>
        <v>4. 2 or more years.</v>
      </c>
      <c r="Q440" s="1">
        <f ca="1">(TODAY()-staff[[#This Row],[Date of Birth]])/365</f>
        <v>72.465753424657535</v>
      </c>
    </row>
    <row r="441" spans="2:17" x14ac:dyDescent="0.45">
      <c r="B441" t="s">
        <v>7243</v>
      </c>
      <c r="C441" t="s">
        <v>1905</v>
      </c>
      <c r="D441" t="s">
        <v>9</v>
      </c>
      <c r="E441" t="s">
        <v>7821</v>
      </c>
      <c r="F441" t="s">
        <v>7817</v>
      </c>
      <c r="G441" t="s">
        <v>7824</v>
      </c>
      <c r="H441" t="s">
        <v>7833</v>
      </c>
      <c r="I441" t="s">
        <v>7826</v>
      </c>
      <c r="J441" t="s">
        <v>7846</v>
      </c>
      <c r="K441" s="6">
        <v>108475</v>
      </c>
      <c r="L441">
        <v>14</v>
      </c>
      <c r="M441" s="15">
        <v>44750</v>
      </c>
      <c r="N441" s="15">
        <v>23421</v>
      </c>
      <c r="O441" s="1">
        <f ca="1">(TODAY()-staff[[#This Row],[Date of Join]])/365</f>
        <v>2.3835616438356166</v>
      </c>
      <c r="P441" t="str" cm="1">
        <f t="array" aca="1" ref="P441" ca="1">_xlfn.SWITCH(TRUE,staff[[#This Row],[Tenure]]&lt;0.25,"1. New Joinee", staff[[#This Row],[Tenure]]&lt;1, "2. Under 1 year", staff[[#This Row],[Tenure]]&lt;2, "3. Under 2 years",TRUE,"4. 2 or more years.")</f>
        <v>4. 2 or more years.</v>
      </c>
      <c r="Q441" s="1">
        <f ca="1">(TODAY()-staff[[#This Row],[Date of Birth]])/365</f>
        <v>60.819178082191783</v>
      </c>
    </row>
    <row r="442" spans="2:17" x14ac:dyDescent="0.45">
      <c r="B442" t="s">
        <v>7244</v>
      </c>
      <c r="C442" t="s">
        <v>1252</v>
      </c>
      <c r="D442" t="s">
        <v>7852</v>
      </c>
      <c r="E442" t="s">
        <v>7821</v>
      </c>
      <c r="F442" t="s">
        <v>7817</v>
      </c>
      <c r="G442" t="s">
        <v>7824</v>
      </c>
      <c r="H442" t="s">
        <v>7835</v>
      </c>
      <c r="I442" t="s">
        <v>7830</v>
      </c>
      <c r="J442" t="s">
        <v>7848</v>
      </c>
      <c r="K442" s="6">
        <v>87080</v>
      </c>
      <c r="L442">
        <v>17</v>
      </c>
      <c r="M442" s="15">
        <v>45231</v>
      </c>
      <c r="N442" s="15">
        <v>28146</v>
      </c>
      <c r="O442" s="1">
        <f ca="1">(TODAY()-staff[[#This Row],[Date of Join]])/365</f>
        <v>1.0657534246575342</v>
      </c>
      <c r="P442" t="str" cm="1">
        <f t="array" aca="1" ref="P442" ca="1">_xlfn.SWITCH(TRUE,staff[[#This Row],[Tenure]]&lt;0.25,"1. New Joinee", staff[[#This Row],[Tenure]]&lt;1, "2. Under 1 year", staff[[#This Row],[Tenure]]&lt;2, "3. Under 2 years",TRUE,"4. 2 or more years.")</f>
        <v>3. Under 2 years</v>
      </c>
      <c r="Q442" s="1">
        <f ca="1">(TODAY()-staff[[#This Row],[Date of Birth]])/365</f>
        <v>47.873972602739727</v>
      </c>
    </row>
    <row r="443" spans="2:17" x14ac:dyDescent="0.45">
      <c r="B443" t="s">
        <v>7245</v>
      </c>
      <c r="C443" t="s">
        <v>427</v>
      </c>
      <c r="D443" t="s">
        <v>7852</v>
      </c>
      <c r="E443" t="s">
        <v>7821</v>
      </c>
      <c r="F443" t="s">
        <v>7817</v>
      </c>
      <c r="G443" t="s">
        <v>7824</v>
      </c>
      <c r="H443" t="s">
        <v>7837</v>
      </c>
      <c r="I443" t="s">
        <v>7827</v>
      </c>
      <c r="J443" t="s">
        <v>7845</v>
      </c>
      <c r="K443" s="6">
        <v>48230</v>
      </c>
      <c r="L443">
        <v>13</v>
      </c>
      <c r="M443" s="15">
        <v>43503</v>
      </c>
      <c r="N443" s="15">
        <v>24944</v>
      </c>
      <c r="O443" s="1">
        <f ca="1">(TODAY()-staff[[#This Row],[Date of Join]])/365</f>
        <v>5.8</v>
      </c>
      <c r="P443" t="str" cm="1">
        <f t="array" aca="1" ref="P443" ca="1">_xlfn.SWITCH(TRUE,staff[[#This Row],[Tenure]]&lt;0.25,"1. New Joinee", staff[[#This Row],[Tenure]]&lt;1, "2. Under 1 year", staff[[#This Row],[Tenure]]&lt;2, "3. Under 2 years",TRUE,"4. 2 or more years.")</f>
        <v>4. 2 or more years.</v>
      </c>
      <c r="Q443" s="1">
        <f ca="1">(TODAY()-staff[[#This Row],[Date of Birth]])/365</f>
        <v>56.646575342465752</v>
      </c>
    </row>
    <row r="444" spans="2:17" x14ac:dyDescent="0.45">
      <c r="B444" t="s">
        <v>7246</v>
      </c>
      <c r="C444" t="s">
        <v>1906</v>
      </c>
      <c r="D444" t="s">
        <v>9</v>
      </c>
      <c r="E444" t="s">
        <v>7821</v>
      </c>
      <c r="F444" t="s">
        <v>7817</v>
      </c>
      <c r="G444" t="s">
        <v>7824</v>
      </c>
      <c r="H444" t="s">
        <v>7836</v>
      </c>
      <c r="I444" t="s">
        <v>7829</v>
      </c>
      <c r="J444" t="s">
        <v>7845</v>
      </c>
      <c r="K444" s="6">
        <v>89305</v>
      </c>
      <c r="L444">
        <v>11</v>
      </c>
      <c r="M444" s="15">
        <v>43638</v>
      </c>
      <c r="N444" s="15">
        <v>24802</v>
      </c>
      <c r="O444" s="1">
        <f ca="1">(TODAY()-staff[[#This Row],[Date of Join]])/365</f>
        <v>5.4301369863013695</v>
      </c>
      <c r="P444" t="str" cm="1">
        <f t="array" aca="1" ref="P444" ca="1">_xlfn.SWITCH(TRUE,staff[[#This Row],[Tenure]]&lt;0.25,"1. New Joinee", staff[[#This Row],[Tenure]]&lt;1, "2. Under 1 year", staff[[#This Row],[Tenure]]&lt;2, "3. Under 2 years",TRUE,"4. 2 or more years.")</f>
        <v>4. 2 or more years.</v>
      </c>
      <c r="Q444" s="1">
        <f ca="1">(TODAY()-staff[[#This Row],[Date of Birth]])/365</f>
        <v>57.035616438356165</v>
      </c>
    </row>
    <row r="445" spans="2:17" x14ac:dyDescent="0.45">
      <c r="B445" t="s">
        <v>7247</v>
      </c>
      <c r="C445" t="s">
        <v>729</v>
      </c>
      <c r="D445" t="s">
        <v>9</v>
      </c>
      <c r="E445" t="s">
        <v>7821</v>
      </c>
      <c r="F445" t="s">
        <v>7817</v>
      </c>
      <c r="G445" t="s">
        <v>7824</v>
      </c>
      <c r="H445" t="s">
        <v>7837</v>
      </c>
      <c r="I445" t="s">
        <v>7831</v>
      </c>
      <c r="J445" t="s">
        <v>7845</v>
      </c>
      <c r="K445" s="6">
        <v>64635</v>
      </c>
      <c r="L445">
        <v>8</v>
      </c>
      <c r="M445" s="15">
        <v>43532</v>
      </c>
      <c r="N445" s="15">
        <v>30528</v>
      </c>
      <c r="O445" s="1">
        <f ca="1">(TODAY()-staff[[#This Row],[Date of Join]])/365</f>
        <v>5.720547945205479</v>
      </c>
      <c r="P445" t="str" cm="1">
        <f t="array" aca="1" ref="P445" ca="1">_xlfn.SWITCH(TRUE,staff[[#This Row],[Tenure]]&lt;0.25,"1. New Joinee", staff[[#This Row],[Tenure]]&lt;1, "2. Under 1 year", staff[[#This Row],[Tenure]]&lt;2, "3. Under 2 years",TRUE,"4. 2 or more years.")</f>
        <v>4. 2 or more years.</v>
      </c>
      <c r="Q445" s="1">
        <f ca="1">(TODAY()-staff[[#This Row],[Date of Birth]])/365</f>
        <v>41.347945205479455</v>
      </c>
    </row>
    <row r="446" spans="2:17" x14ac:dyDescent="0.45">
      <c r="B446" t="s">
        <v>7248</v>
      </c>
      <c r="C446" t="s">
        <v>1907</v>
      </c>
      <c r="D446" t="s">
        <v>9</v>
      </c>
      <c r="E446" t="s">
        <v>7821</v>
      </c>
      <c r="F446" t="s">
        <v>7817</v>
      </c>
      <c r="G446" t="s">
        <v>7824</v>
      </c>
      <c r="H446" t="s">
        <v>7836</v>
      </c>
      <c r="I446" t="s">
        <v>7825</v>
      </c>
      <c r="J446" t="s">
        <v>7847</v>
      </c>
      <c r="K446" s="6">
        <v>108080</v>
      </c>
      <c r="L446">
        <v>4</v>
      </c>
      <c r="M446" s="15">
        <v>45510</v>
      </c>
      <c r="N446" s="15">
        <v>29419</v>
      </c>
      <c r="O446" s="1">
        <f ca="1">(TODAY()-staff[[#This Row],[Date of Join]])/365</f>
        <v>0.30136986301369861</v>
      </c>
      <c r="P446" t="str" cm="1">
        <f t="array" aca="1" ref="P446" ca="1">_xlfn.SWITCH(TRUE,staff[[#This Row],[Tenure]]&lt;0.25,"1. New Joinee", staff[[#This Row],[Tenure]]&lt;1, "2. Under 1 year", staff[[#This Row],[Tenure]]&lt;2, "3. Under 2 years",TRUE,"4. 2 or more years.")</f>
        <v>2. Under 1 year</v>
      </c>
      <c r="Q446" s="1">
        <f ca="1">(TODAY()-staff[[#This Row],[Date of Birth]])/365</f>
        <v>44.386301369863013</v>
      </c>
    </row>
    <row r="447" spans="2:17" x14ac:dyDescent="0.45">
      <c r="B447" t="s">
        <v>7249</v>
      </c>
      <c r="C447" t="s">
        <v>1908</v>
      </c>
      <c r="D447" t="s">
        <v>7852</v>
      </c>
      <c r="E447" t="s">
        <v>7821</v>
      </c>
      <c r="F447" t="s">
        <v>7817</v>
      </c>
      <c r="G447" t="s">
        <v>7824</v>
      </c>
      <c r="H447" t="s">
        <v>7832</v>
      </c>
      <c r="I447" t="s">
        <v>7830</v>
      </c>
      <c r="J447" t="s">
        <v>7846</v>
      </c>
      <c r="K447" s="6">
        <v>77800</v>
      </c>
      <c r="L447">
        <v>8</v>
      </c>
      <c r="M447" s="15">
        <v>44862</v>
      </c>
      <c r="N447" s="15">
        <v>24634</v>
      </c>
      <c r="O447" s="1">
        <f ca="1">(TODAY()-staff[[#This Row],[Date of Join]])/365</f>
        <v>2.0767123287671234</v>
      </c>
      <c r="P447" t="str" cm="1">
        <f t="array" aca="1" ref="P447" ca="1">_xlfn.SWITCH(TRUE,staff[[#This Row],[Tenure]]&lt;0.25,"1. New Joinee", staff[[#This Row],[Tenure]]&lt;1, "2. Under 1 year", staff[[#This Row],[Tenure]]&lt;2, "3. Under 2 years",TRUE,"4. 2 or more years.")</f>
        <v>4. 2 or more years.</v>
      </c>
      <c r="Q447" s="1">
        <f ca="1">(TODAY()-staff[[#This Row],[Date of Birth]])/365</f>
        <v>57.495890410958907</v>
      </c>
    </row>
    <row r="448" spans="2:17" x14ac:dyDescent="0.45">
      <c r="B448" t="s">
        <v>7250</v>
      </c>
      <c r="C448" t="s">
        <v>1909</v>
      </c>
      <c r="D448" t="s">
        <v>7852</v>
      </c>
      <c r="E448" t="s">
        <v>77</v>
      </c>
      <c r="F448" t="s">
        <v>7817</v>
      </c>
      <c r="G448" t="s">
        <v>7824</v>
      </c>
      <c r="H448" t="s">
        <v>7834</v>
      </c>
      <c r="I448" t="s">
        <v>7826</v>
      </c>
      <c r="J448" t="s">
        <v>7845</v>
      </c>
      <c r="K448" s="6">
        <v>85610</v>
      </c>
      <c r="L448">
        <v>18</v>
      </c>
      <c r="M448" s="15">
        <v>43111</v>
      </c>
      <c r="N448" s="15">
        <v>26128</v>
      </c>
      <c r="O448" s="1">
        <f ca="1">(TODAY()-staff[[#This Row],[Date of Join]])/365</f>
        <v>6.8739726027397259</v>
      </c>
      <c r="P448" t="str" cm="1">
        <f t="array" aca="1" ref="P448" ca="1">_xlfn.SWITCH(TRUE,staff[[#This Row],[Tenure]]&lt;0.25,"1. New Joinee", staff[[#This Row],[Tenure]]&lt;1, "2. Under 1 year", staff[[#This Row],[Tenure]]&lt;2, "3. Under 2 years",TRUE,"4. 2 or more years.")</f>
        <v>4. 2 or more years.</v>
      </c>
      <c r="Q448" s="1">
        <f ca="1">(TODAY()-staff[[#This Row],[Date of Birth]])/365</f>
        <v>53.402739726027399</v>
      </c>
    </row>
    <row r="449" spans="2:17" x14ac:dyDescent="0.45">
      <c r="B449" t="s">
        <v>7251</v>
      </c>
      <c r="C449" t="s">
        <v>1910</v>
      </c>
      <c r="D449" t="s">
        <v>7852</v>
      </c>
      <c r="E449" t="s">
        <v>7821</v>
      </c>
      <c r="F449" t="s">
        <v>7817</v>
      </c>
      <c r="G449" t="s">
        <v>7824</v>
      </c>
      <c r="H449" t="s">
        <v>7837</v>
      </c>
      <c r="I449" t="s">
        <v>7826</v>
      </c>
      <c r="J449" t="s">
        <v>7845</v>
      </c>
      <c r="K449" s="6">
        <v>67320</v>
      </c>
      <c r="L449">
        <v>11</v>
      </c>
      <c r="M449" s="15">
        <v>43887</v>
      </c>
      <c r="N449" s="15">
        <v>24612</v>
      </c>
      <c r="O449" s="1">
        <f ca="1">(TODAY()-staff[[#This Row],[Date of Join]])/365</f>
        <v>4.7479452054794518</v>
      </c>
      <c r="P449" t="str" cm="1">
        <f t="array" aca="1" ref="P449" ca="1">_xlfn.SWITCH(TRUE,staff[[#This Row],[Tenure]]&lt;0.25,"1. New Joinee", staff[[#This Row],[Tenure]]&lt;1, "2. Under 1 year", staff[[#This Row],[Tenure]]&lt;2, "3. Under 2 years",TRUE,"4. 2 or more years.")</f>
        <v>4. 2 or more years.</v>
      </c>
      <c r="Q449" s="1">
        <f ca="1">(TODAY()-staff[[#This Row],[Date of Birth]])/365</f>
        <v>57.556164383561644</v>
      </c>
    </row>
    <row r="450" spans="2:17" x14ac:dyDescent="0.45">
      <c r="B450" t="s">
        <v>7252</v>
      </c>
      <c r="C450" t="s">
        <v>344</v>
      </c>
      <c r="D450" t="s">
        <v>7852</v>
      </c>
      <c r="E450" t="s">
        <v>7821</v>
      </c>
      <c r="F450" t="s">
        <v>7817</v>
      </c>
      <c r="G450" t="s">
        <v>7824</v>
      </c>
      <c r="H450" t="s">
        <v>7837</v>
      </c>
      <c r="I450" t="s">
        <v>7829</v>
      </c>
      <c r="J450" t="s">
        <v>7848</v>
      </c>
      <c r="K450" s="6">
        <v>67725</v>
      </c>
      <c r="L450">
        <v>29</v>
      </c>
      <c r="M450" s="15">
        <v>44917</v>
      </c>
      <c r="N450" s="15">
        <v>28834</v>
      </c>
      <c r="O450" s="1">
        <f ca="1">(TODAY()-staff[[#This Row],[Date of Join]])/365</f>
        <v>1.9260273972602739</v>
      </c>
      <c r="P450" t="str" cm="1">
        <f t="array" aca="1" ref="P450" ca="1">_xlfn.SWITCH(TRUE,staff[[#This Row],[Tenure]]&lt;0.25,"1. New Joinee", staff[[#This Row],[Tenure]]&lt;1, "2. Under 1 year", staff[[#This Row],[Tenure]]&lt;2, "3. Under 2 years",TRUE,"4. 2 or more years.")</f>
        <v>3. Under 2 years</v>
      </c>
      <c r="Q450" s="1">
        <f ca="1">(TODAY()-staff[[#This Row],[Date of Birth]])/365</f>
        <v>45.989041095890414</v>
      </c>
    </row>
    <row r="451" spans="2:17" x14ac:dyDescent="0.45">
      <c r="B451" t="s">
        <v>7253</v>
      </c>
      <c r="C451" t="s">
        <v>1911</v>
      </c>
      <c r="D451" t="s">
        <v>7852</v>
      </c>
      <c r="E451" t="s">
        <v>7821</v>
      </c>
      <c r="F451" t="s">
        <v>7817</v>
      </c>
      <c r="G451" t="s">
        <v>7824</v>
      </c>
      <c r="H451" t="s">
        <v>7832</v>
      </c>
      <c r="I451" t="s">
        <v>7825</v>
      </c>
      <c r="J451" t="s">
        <v>7846</v>
      </c>
      <c r="K451" s="6">
        <v>89535</v>
      </c>
      <c r="L451">
        <v>8</v>
      </c>
      <c r="M451" s="15">
        <v>44587</v>
      </c>
      <c r="N451" s="15">
        <v>7268</v>
      </c>
      <c r="O451" s="1">
        <f ca="1">(TODAY()-staff[[#This Row],[Date of Join]])/365</f>
        <v>2.8301369863013699</v>
      </c>
      <c r="P451" t="str" cm="1">
        <f t="array" aca="1" ref="P451" ca="1">_xlfn.SWITCH(TRUE,staff[[#This Row],[Tenure]]&lt;0.25,"1. New Joinee", staff[[#This Row],[Tenure]]&lt;1, "2. Under 1 year", staff[[#This Row],[Tenure]]&lt;2, "3. Under 2 years",TRUE,"4. 2 or more years.")</f>
        <v>4. 2 or more years.</v>
      </c>
      <c r="Q451" s="1">
        <f ca="1">(TODAY()-staff[[#This Row],[Date of Birth]])/365</f>
        <v>105.07397260273973</v>
      </c>
    </row>
    <row r="452" spans="2:17" x14ac:dyDescent="0.45">
      <c r="B452" t="s">
        <v>7254</v>
      </c>
      <c r="C452" t="s">
        <v>1912</v>
      </c>
      <c r="D452" t="s">
        <v>9</v>
      </c>
      <c r="E452" t="s">
        <v>7821</v>
      </c>
      <c r="F452" t="s">
        <v>7817</v>
      </c>
      <c r="G452" t="s">
        <v>7824</v>
      </c>
      <c r="H452" t="s">
        <v>52</v>
      </c>
      <c r="I452" t="s">
        <v>7827</v>
      </c>
      <c r="J452" t="s">
        <v>7846</v>
      </c>
      <c r="K452" s="6">
        <v>78485</v>
      </c>
      <c r="L452">
        <v>5</v>
      </c>
      <c r="M452" s="15">
        <v>44601</v>
      </c>
      <c r="N452" s="15">
        <v>23336</v>
      </c>
      <c r="O452" s="1">
        <f ca="1">(TODAY()-staff[[#This Row],[Date of Join]])/365</f>
        <v>2.7917808219178082</v>
      </c>
      <c r="P452" t="str" cm="1">
        <f t="array" aca="1" ref="P452" ca="1">_xlfn.SWITCH(TRUE,staff[[#This Row],[Tenure]]&lt;0.25,"1. New Joinee", staff[[#This Row],[Tenure]]&lt;1, "2. Under 1 year", staff[[#This Row],[Tenure]]&lt;2, "3. Under 2 years",TRUE,"4. 2 or more years.")</f>
        <v>4. 2 or more years.</v>
      </c>
      <c r="Q452" s="1">
        <f ca="1">(TODAY()-staff[[#This Row],[Date of Birth]])/365</f>
        <v>61.052054794520551</v>
      </c>
    </row>
    <row r="453" spans="2:17" x14ac:dyDescent="0.45">
      <c r="B453" t="s">
        <v>7255</v>
      </c>
      <c r="C453" t="s">
        <v>1098</v>
      </c>
      <c r="D453" t="s">
        <v>9</v>
      </c>
      <c r="E453" t="s">
        <v>13</v>
      </c>
      <c r="F453" t="s">
        <v>7817</v>
      </c>
      <c r="G453" t="s">
        <v>7824</v>
      </c>
      <c r="H453" t="s">
        <v>7833</v>
      </c>
      <c r="I453" t="s">
        <v>7828</v>
      </c>
      <c r="J453" t="s">
        <v>7848</v>
      </c>
      <c r="K453" s="6">
        <v>57995</v>
      </c>
      <c r="L453">
        <v>10</v>
      </c>
      <c r="M453" s="15">
        <v>45235</v>
      </c>
      <c r="N453" s="15">
        <v>29565</v>
      </c>
      <c r="O453" s="1">
        <f ca="1">(TODAY()-staff[[#This Row],[Date of Join]])/365</f>
        <v>1.0547945205479452</v>
      </c>
      <c r="P453" t="str" cm="1">
        <f t="array" aca="1" ref="P453" ca="1">_xlfn.SWITCH(TRUE,staff[[#This Row],[Tenure]]&lt;0.25,"1. New Joinee", staff[[#This Row],[Tenure]]&lt;1, "2. Under 1 year", staff[[#This Row],[Tenure]]&lt;2, "3. Under 2 years",TRUE,"4. 2 or more years.")</f>
        <v>3. Under 2 years</v>
      </c>
      <c r="Q453" s="1">
        <f ca="1">(TODAY()-staff[[#This Row],[Date of Birth]])/365</f>
        <v>43.986301369863014</v>
      </c>
    </row>
    <row r="454" spans="2:17" x14ac:dyDescent="0.45">
      <c r="B454" t="s">
        <v>7256</v>
      </c>
      <c r="C454" t="s">
        <v>494</v>
      </c>
      <c r="D454" t="s">
        <v>9</v>
      </c>
      <c r="E454" t="s">
        <v>77</v>
      </c>
      <c r="F454" t="s">
        <v>7817</v>
      </c>
      <c r="G454" t="s">
        <v>7824</v>
      </c>
      <c r="H454" t="s">
        <v>7837</v>
      </c>
      <c r="I454" t="s">
        <v>7829</v>
      </c>
      <c r="J454" t="s">
        <v>7846</v>
      </c>
      <c r="K454" s="6">
        <v>80445</v>
      </c>
      <c r="L454">
        <v>15</v>
      </c>
      <c r="M454" s="15">
        <v>44495</v>
      </c>
      <c r="N454" s="15">
        <v>33373</v>
      </c>
      <c r="O454" s="1">
        <f ca="1">(TODAY()-staff[[#This Row],[Date of Join]])/365</f>
        <v>3.0821917808219177</v>
      </c>
      <c r="P454" t="str" cm="1">
        <f t="array" aca="1" ref="P454" ca="1">_xlfn.SWITCH(TRUE,staff[[#This Row],[Tenure]]&lt;0.25,"1. New Joinee", staff[[#This Row],[Tenure]]&lt;1, "2. Under 1 year", staff[[#This Row],[Tenure]]&lt;2, "3. Under 2 years",TRUE,"4. 2 or more years.")</f>
        <v>4. 2 or more years.</v>
      </c>
      <c r="Q454" s="1">
        <f ca="1">(TODAY()-staff[[#This Row],[Date of Birth]])/365</f>
        <v>33.553424657534244</v>
      </c>
    </row>
    <row r="455" spans="2:17" x14ac:dyDescent="0.45">
      <c r="B455" t="s">
        <v>7257</v>
      </c>
      <c r="C455" t="s">
        <v>598</v>
      </c>
      <c r="D455" t="s">
        <v>7852</v>
      </c>
      <c r="E455" t="s">
        <v>7821</v>
      </c>
      <c r="F455" t="s">
        <v>7817</v>
      </c>
      <c r="G455" t="s">
        <v>7824</v>
      </c>
      <c r="H455" t="s">
        <v>7837</v>
      </c>
      <c r="I455" t="s">
        <v>7828</v>
      </c>
      <c r="J455" t="s">
        <v>7846</v>
      </c>
      <c r="K455" s="6">
        <v>74210</v>
      </c>
      <c r="L455">
        <v>25</v>
      </c>
      <c r="M455" s="15">
        <v>44161</v>
      </c>
      <c r="N455" s="15">
        <v>24789</v>
      </c>
      <c r="O455" s="1">
        <f ca="1">(TODAY()-staff[[#This Row],[Date of Join]])/365</f>
        <v>3.9972602739726026</v>
      </c>
      <c r="P455" t="str" cm="1">
        <f t="array" aca="1" ref="P455" ca="1">_xlfn.SWITCH(TRUE,staff[[#This Row],[Tenure]]&lt;0.25,"1. New Joinee", staff[[#This Row],[Tenure]]&lt;1, "2. Under 1 year", staff[[#This Row],[Tenure]]&lt;2, "3. Under 2 years",TRUE,"4. 2 or more years.")</f>
        <v>4. 2 or more years.</v>
      </c>
      <c r="Q455" s="1">
        <f ca="1">(TODAY()-staff[[#This Row],[Date of Birth]])/365</f>
        <v>57.07123287671233</v>
      </c>
    </row>
    <row r="456" spans="2:17" x14ac:dyDescent="0.45">
      <c r="B456" t="s">
        <v>7258</v>
      </c>
      <c r="C456" t="s">
        <v>1913</v>
      </c>
      <c r="D456" t="s">
        <v>7852</v>
      </c>
      <c r="E456" t="s">
        <v>7821</v>
      </c>
      <c r="F456" t="s">
        <v>7817</v>
      </c>
      <c r="G456" t="s">
        <v>7824</v>
      </c>
      <c r="H456" t="s">
        <v>7837</v>
      </c>
      <c r="I456" t="s">
        <v>7829</v>
      </c>
      <c r="J456" t="s">
        <v>7847</v>
      </c>
      <c r="K456" s="6">
        <v>78050</v>
      </c>
      <c r="L456">
        <v>19</v>
      </c>
      <c r="M456" s="15">
        <v>45414</v>
      </c>
      <c r="N456" s="15">
        <v>29169</v>
      </c>
      <c r="O456" s="1">
        <f ca="1">(TODAY()-staff[[#This Row],[Date of Join]])/365</f>
        <v>0.56438356164383563</v>
      </c>
      <c r="P456" t="str" cm="1">
        <f t="array" aca="1" ref="P456" ca="1">_xlfn.SWITCH(TRUE,staff[[#This Row],[Tenure]]&lt;0.25,"1. New Joinee", staff[[#This Row],[Tenure]]&lt;1, "2. Under 1 year", staff[[#This Row],[Tenure]]&lt;2, "3. Under 2 years",TRUE,"4. 2 or more years.")</f>
        <v>2. Under 1 year</v>
      </c>
      <c r="Q456" s="1">
        <f ca="1">(TODAY()-staff[[#This Row],[Date of Birth]])/365</f>
        <v>45.07123287671233</v>
      </c>
    </row>
    <row r="457" spans="2:17" x14ac:dyDescent="0.45">
      <c r="B457" t="s">
        <v>7259</v>
      </c>
      <c r="C457" t="s">
        <v>788</v>
      </c>
      <c r="D457" t="s">
        <v>7852</v>
      </c>
      <c r="E457" t="s">
        <v>7821</v>
      </c>
      <c r="F457" t="s">
        <v>7817</v>
      </c>
      <c r="G457" t="s">
        <v>7824</v>
      </c>
      <c r="H457" t="s">
        <v>7837</v>
      </c>
      <c r="I457" t="s">
        <v>7828</v>
      </c>
      <c r="J457" t="s">
        <v>7847</v>
      </c>
      <c r="K457" s="6">
        <v>87345</v>
      </c>
      <c r="L457">
        <v>12</v>
      </c>
      <c r="M457" s="15">
        <v>45307</v>
      </c>
      <c r="N457" s="15">
        <v>30471</v>
      </c>
      <c r="O457" s="1">
        <f ca="1">(TODAY()-staff[[#This Row],[Date of Join]])/365</f>
        <v>0.8575342465753425</v>
      </c>
      <c r="P457" t="str" cm="1">
        <f t="array" aca="1" ref="P457" ca="1">_xlfn.SWITCH(TRUE,staff[[#This Row],[Tenure]]&lt;0.25,"1. New Joinee", staff[[#This Row],[Tenure]]&lt;1, "2. Under 1 year", staff[[#This Row],[Tenure]]&lt;2, "3. Under 2 years",TRUE,"4. 2 or more years.")</f>
        <v>2. Under 1 year</v>
      </c>
      <c r="Q457" s="1">
        <f ca="1">(TODAY()-staff[[#This Row],[Date of Birth]])/365</f>
        <v>41.504109589041093</v>
      </c>
    </row>
    <row r="458" spans="2:17" x14ac:dyDescent="0.45">
      <c r="B458" t="s">
        <v>7260</v>
      </c>
      <c r="C458" t="s">
        <v>1914</v>
      </c>
      <c r="D458" t="s">
        <v>7852</v>
      </c>
      <c r="E458" t="s">
        <v>7821</v>
      </c>
      <c r="F458" t="s">
        <v>7817</v>
      </c>
      <c r="G458" t="s">
        <v>7824</v>
      </c>
      <c r="H458" t="s">
        <v>7834</v>
      </c>
      <c r="I458" t="s">
        <v>7825</v>
      </c>
      <c r="J458" t="s">
        <v>7846</v>
      </c>
      <c r="K458" s="6">
        <v>108270</v>
      </c>
      <c r="L458">
        <v>20</v>
      </c>
      <c r="M458" s="15">
        <v>44487</v>
      </c>
      <c r="N458" s="15">
        <v>34013</v>
      </c>
      <c r="O458" s="1">
        <f ca="1">(TODAY()-staff[[#This Row],[Date of Join]])/365</f>
        <v>3.1041095890410957</v>
      </c>
      <c r="P458" t="str" cm="1">
        <f t="array" aca="1" ref="P458" ca="1">_xlfn.SWITCH(TRUE,staff[[#This Row],[Tenure]]&lt;0.25,"1. New Joinee", staff[[#This Row],[Tenure]]&lt;1, "2. Under 1 year", staff[[#This Row],[Tenure]]&lt;2, "3. Under 2 years",TRUE,"4. 2 or more years.")</f>
        <v>4. 2 or more years.</v>
      </c>
      <c r="Q458" s="1">
        <f ca="1">(TODAY()-staff[[#This Row],[Date of Birth]])/365</f>
        <v>31.8</v>
      </c>
    </row>
    <row r="459" spans="2:17" x14ac:dyDescent="0.45">
      <c r="B459" t="s">
        <v>7261</v>
      </c>
      <c r="C459" t="s">
        <v>1240</v>
      </c>
      <c r="D459" t="s">
        <v>9</v>
      </c>
      <c r="E459" t="s">
        <v>7821</v>
      </c>
      <c r="F459" t="s">
        <v>7817</v>
      </c>
      <c r="G459" t="s">
        <v>7824</v>
      </c>
      <c r="H459" t="s">
        <v>7836</v>
      </c>
      <c r="I459" t="s">
        <v>7827</v>
      </c>
      <c r="J459" t="s">
        <v>7845</v>
      </c>
      <c r="K459" s="6">
        <v>48230</v>
      </c>
      <c r="L459">
        <v>7</v>
      </c>
      <c r="M459" s="15">
        <v>43582</v>
      </c>
      <c r="N459" s="15">
        <v>26325</v>
      </c>
      <c r="O459" s="1">
        <f ca="1">(TODAY()-staff[[#This Row],[Date of Join]])/365</f>
        <v>5.5835616438356164</v>
      </c>
      <c r="P459" t="str" cm="1">
        <f t="array" aca="1" ref="P459" ca="1">_xlfn.SWITCH(TRUE,staff[[#This Row],[Tenure]]&lt;0.25,"1. New Joinee", staff[[#This Row],[Tenure]]&lt;1, "2. Under 1 year", staff[[#This Row],[Tenure]]&lt;2, "3. Under 2 years",TRUE,"4. 2 or more years.")</f>
        <v>4. 2 or more years.</v>
      </c>
      <c r="Q459" s="1">
        <f ca="1">(TODAY()-staff[[#This Row],[Date of Birth]])/365</f>
        <v>52.863013698630134</v>
      </c>
    </row>
    <row r="460" spans="2:17" x14ac:dyDescent="0.45">
      <c r="B460" t="s">
        <v>7262</v>
      </c>
      <c r="C460" t="s">
        <v>1595</v>
      </c>
      <c r="D460" t="s">
        <v>7852</v>
      </c>
      <c r="E460" t="s">
        <v>77</v>
      </c>
      <c r="F460" t="s">
        <v>7817</v>
      </c>
      <c r="G460" t="s">
        <v>7824</v>
      </c>
      <c r="H460" t="s">
        <v>52</v>
      </c>
      <c r="I460" t="s">
        <v>7831</v>
      </c>
      <c r="J460" t="s">
        <v>7845</v>
      </c>
      <c r="K460" s="6">
        <v>68280</v>
      </c>
      <c r="L460">
        <v>16</v>
      </c>
      <c r="M460" s="15">
        <v>44005</v>
      </c>
      <c r="N460" s="15">
        <v>7268</v>
      </c>
      <c r="O460" s="1">
        <f ca="1">(TODAY()-staff[[#This Row],[Date of Join]])/365</f>
        <v>4.4246575342465757</v>
      </c>
      <c r="P460" t="str" cm="1">
        <f t="array" aca="1" ref="P460" ca="1">_xlfn.SWITCH(TRUE,staff[[#This Row],[Tenure]]&lt;0.25,"1. New Joinee", staff[[#This Row],[Tenure]]&lt;1, "2. Under 1 year", staff[[#This Row],[Tenure]]&lt;2, "3. Under 2 years",TRUE,"4. 2 or more years.")</f>
        <v>4. 2 or more years.</v>
      </c>
      <c r="Q460" s="1">
        <f ca="1">(TODAY()-staff[[#This Row],[Date of Birth]])/365</f>
        <v>105.07397260273973</v>
      </c>
    </row>
    <row r="461" spans="2:17" x14ac:dyDescent="0.45">
      <c r="B461" t="s">
        <v>7263</v>
      </c>
      <c r="C461" t="s">
        <v>663</v>
      </c>
      <c r="D461" t="s">
        <v>9</v>
      </c>
      <c r="E461" t="s">
        <v>77</v>
      </c>
      <c r="F461" t="s">
        <v>7817</v>
      </c>
      <c r="G461" t="s">
        <v>7824</v>
      </c>
      <c r="H461" t="s">
        <v>7832</v>
      </c>
      <c r="I461" t="s">
        <v>7826</v>
      </c>
      <c r="J461" t="s">
        <v>7847</v>
      </c>
      <c r="K461" s="6">
        <v>93500</v>
      </c>
      <c r="L461">
        <v>10</v>
      </c>
      <c r="M461" s="15">
        <v>45505</v>
      </c>
      <c r="N461" s="15">
        <v>7254</v>
      </c>
      <c r="O461" s="1">
        <f ca="1">(TODAY()-staff[[#This Row],[Date of Join]])/365</f>
        <v>0.31506849315068491</v>
      </c>
      <c r="P461" t="str" cm="1">
        <f t="array" aca="1" ref="P461" ca="1">_xlfn.SWITCH(TRUE,staff[[#This Row],[Tenure]]&lt;0.25,"1. New Joinee", staff[[#This Row],[Tenure]]&lt;1, "2. Under 1 year", staff[[#This Row],[Tenure]]&lt;2, "3. Under 2 years",TRUE,"4. 2 or more years.")</f>
        <v>2. Under 1 year</v>
      </c>
      <c r="Q461" s="1">
        <f ca="1">(TODAY()-staff[[#This Row],[Date of Birth]])/365</f>
        <v>105.11232876712329</v>
      </c>
    </row>
    <row r="462" spans="2:17" x14ac:dyDescent="0.45">
      <c r="B462" t="s">
        <v>7264</v>
      </c>
      <c r="C462" t="s">
        <v>1915</v>
      </c>
      <c r="D462" t="s">
        <v>7852</v>
      </c>
      <c r="E462" t="s">
        <v>7821</v>
      </c>
      <c r="F462" t="s">
        <v>7817</v>
      </c>
      <c r="G462" t="s">
        <v>7824</v>
      </c>
      <c r="H462" t="s">
        <v>52</v>
      </c>
      <c r="I462" t="s">
        <v>7829</v>
      </c>
      <c r="J462" t="s">
        <v>7846</v>
      </c>
      <c r="K462" s="6">
        <v>48230</v>
      </c>
      <c r="L462">
        <v>2</v>
      </c>
      <c r="M462" s="15">
        <v>44576</v>
      </c>
      <c r="N462" s="15">
        <v>24125</v>
      </c>
      <c r="O462" s="1">
        <f ca="1">(TODAY()-staff[[#This Row],[Date of Join]])/365</f>
        <v>2.8602739726027395</v>
      </c>
      <c r="P462" t="str" cm="1">
        <f t="array" aca="1" ref="P462" ca="1">_xlfn.SWITCH(TRUE,staff[[#This Row],[Tenure]]&lt;0.25,"1. New Joinee", staff[[#This Row],[Tenure]]&lt;1, "2. Under 1 year", staff[[#This Row],[Tenure]]&lt;2, "3. Under 2 years",TRUE,"4. 2 or more years.")</f>
        <v>4. 2 or more years.</v>
      </c>
      <c r="Q462" s="1">
        <f ca="1">(TODAY()-staff[[#This Row],[Date of Birth]])/365</f>
        <v>58.890410958904113</v>
      </c>
    </row>
    <row r="463" spans="2:17" x14ac:dyDescent="0.45">
      <c r="B463" t="s">
        <v>7265</v>
      </c>
      <c r="C463" t="s">
        <v>1205</v>
      </c>
      <c r="D463" t="s">
        <v>9</v>
      </c>
      <c r="E463" t="s">
        <v>77</v>
      </c>
      <c r="F463" t="s">
        <v>7817</v>
      </c>
      <c r="G463" t="s">
        <v>7824</v>
      </c>
      <c r="H463" t="s">
        <v>7835</v>
      </c>
      <c r="I463" t="s">
        <v>7830</v>
      </c>
      <c r="J463" t="s">
        <v>7848</v>
      </c>
      <c r="K463" s="6">
        <v>62405</v>
      </c>
      <c r="L463">
        <v>9</v>
      </c>
      <c r="M463" s="15">
        <v>44913</v>
      </c>
      <c r="N463" s="15">
        <v>7284</v>
      </c>
      <c r="O463" s="1">
        <f ca="1">(TODAY()-staff[[#This Row],[Date of Join]])/365</f>
        <v>1.9369863013698629</v>
      </c>
      <c r="P463" t="str" cm="1">
        <f t="array" aca="1" ref="P463" ca="1">_xlfn.SWITCH(TRUE,staff[[#This Row],[Tenure]]&lt;0.25,"1. New Joinee", staff[[#This Row],[Tenure]]&lt;1, "2. Under 1 year", staff[[#This Row],[Tenure]]&lt;2, "3. Under 2 years",TRUE,"4. 2 or more years.")</f>
        <v>3. Under 2 years</v>
      </c>
      <c r="Q463" s="1">
        <f ca="1">(TODAY()-staff[[#This Row],[Date of Birth]])/365</f>
        <v>105.03013698630137</v>
      </c>
    </row>
    <row r="464" spans="2:17" x14ac:dyDescent="0.45">
      <c r="B464" t="s">
        <v>7266</v>
      </c>
      <c r="C464" t="s">
        <v>1508</v>
      </c>
      <c r="D464" t="s">
        <v>7852</v>
      </c>
      <c r="E464" t="s">
        <v>77</v>
      </c>
      <c r="F464" t="s">
        <v>7817</v>
      </c>
      <c r="G464" t="s">
        <v>7824</v>
      </c>
      <c r="H464" t="s">
        <v>7835</v>
      </c>
      <c r="I464" t="s">
        <v>7830</v>
      </c>
      <c r="J464" t="s">
        <v>7845</v>
      </c>
      <c r="K464" s="6">
        <v>102285</v>
      </c>
      <c r="L464">
        <v>11</v>
      </c>
      <c r="M464" s="15">
        <v>44085</v>
      </c>
      <c r="N464" s="15">
        <v>7304</v>
      </c>
      <c r="O464" s="1">
        <f ca="1">(TODAY()-staff[[#This Row],[Date of Join]])/365</f>
        <v>4.2054794520547949</v>
      </c>
      <c r="P464" t="str" cm="1">
        <f t="array" aca="1" ref="P464" ca="1">_xlfn.SWITCH(TRUE,staff[[#This Row],[Tenure]]&lt;0.25,"1. New Joinee", staff[[#This Row],[Tenure]]&lt;1, "2. Under 1 year", staff[[#This Row],[Tenure]]&lt;2, "3. Under 2 years",TRUE,"4. 2 or more years.")</f>
        <v>4. 2 or more years.</v>
      </c>
      <c r="Q464" s="1">
        <f ca="1">(TODAY()-staff[[#This Row],[Date of Birth]])/365</f>
        <v>104.97534246575343</v>
      </c>
    </row>
    <row r="465" spans="2:17" x14ac:dyDescent="0.45">
      <c r="B465" t="s">
        <v>7267</v>
      </c>
      <c r="C465" t="s">
        <v>1916</v>
      </c>
      <c r="D465" t="s">
        <v>9</v>
      </c>
      <c r="E465" t="s">
        <v>7821</v>
      </c>
      <c r="F465" t="s">
        <v>7817</v>
      </c>
      <c r="G465" t="s">
        <v>7824</v>
      </c>
      <c r="H465" t="s">
        <v>7832</v>
      </c>
      <c r="I465" t="s">
        <v>7825</v>
      </c>
      <c r="J465" t="s">
        <v>7846</v>
      </c>
      <c r="K465" s="6">
        <v>80450</v>
      </c>
      <c r="L465">
        <v>24</v>
      </c>
      <c r="M465" s="15">
        <v>44400</v>
      </c>
      <c r="N465" s="15">
        <v>23749</v>
      </c>
      <c r="O465" s="1">
        <f ca="1">(TODAY()-staff[[#This Row],[Date of Join]])/365</f>
        <v>3.3424657534246576</v>
      </c>
      <c r="P465" t="str" cm="1">
        <f t="array" aca="1" ref="P465" ca="1">_xlfn.SWITCH(TRUE,staff[[#This Row],[Tenure]]&lt;0.25,"1. New Joinee", staff[[#This Row],[Tenure]]&lt;1, "2. Under 1 year", staff[[#This Row],[Tenure]]&lt;2, "3. Under 2 years",TRUE,"4. 2 or more years.")</f>
        <v>4. 2 or more years.</v>
      </c>
      <c r="Q465" s="1">
        <f ca="1">(TODAY()-staff[[#This Row],[Date of Birth]])/365</f>
        <v>59.920547945205477</v>
      </c>
    </row>
    <row r="466" spans="2:17" x14ac:dyDescent="0.45">
      <c r="B466" t="s">
        <v>7268</v>
      </c>
      <c r="C466" t="s">
        <v>1917</v>
      </c>
      <c r="D466" t="s">
        <v>7852</v>
      </c>
      <c r="E466" t="s">
        <v>7821</v>
      </c>
      <c r="F466" t="s">
        <v>7817</v>
      </c>
      <c r="G466" t="s">
        <v>7824</v>
      </c>
      <c r="H466" t="s">
        <v>7832</v>
      </c>
      <c r="I466" t="s">
        <v>7829</v>
      </c>
      <c r="J466" t="s">
        <v>7845</v>
      </c>
      <c r="K466" s="6">
        <v>48230</v>
      </c>
      <c r="L466">
        <v>20</v>
      </c>
      <c r="M466" s="15">
        <v>43136</v>
      </c>
      <c r="N466" s="15">
        <v>7248</v>
      </c>
      <c r="O466" s="1">
        <f ca="1">(TODAY()-staff[[#This Row],[Date of Join]])/365</f>
        <v>6.8054794520547945</v>
      </c>
      <c r="P466" t="str" cm="1">
        <f t="array" aca="1" ref="P466" ca="1">_xlfn.SWITCH(TRUE,staff[[#This Row],[Tenure]]&lt;0.25,"1. New Joinee", staff[[#This Row],[Tenure]]&lt;1, "2. Under 1 year", staff[[#This Row],[Tenure]]&lt;2, "3. Under 2 years",TRUE,"4. 2 or more years.")</f>
        <v>4. 2 or more years.</v>
      </c>
      <c r="Q466" s="1">
        <f ca="1">(TODAY()-staff[[#This Row],[Date of Birth]])/365</f>
        <v>105.12876712328767</v>
      </c>
    </row>
    <row r="467" spans="2:17" x14ac:dyDescent="0.45">
      <c r="B467" t="s">
        <v>7269</v>
      </c>
      <c r="C467" t="s">
        <v>1019</v>
      </c>
      <c r="D467" t="s">
        <v>7852</v>
      </c>
      <c r="E467" t="s">
        <v>7821</v>
      </c>
      <c r="F467" t="s">
        <v>7817</v>
      </c>
      <c r="G467" t="s">
        <v>7824</v>
      </c>
      <c r="H467" t="s">
        <v>52</v>
      </c>
      <c r="I467" t="s">
        <v>7827</v>
      </c>
      <c r="J467" t="s">
        <v>7847</v>
      </c>
      <c r="K467" s="6">
        <v>87750</v>
      </c>
      <c r="L467">
        <v>9</v>
      </c>
      <c r="M467" s="15">
        <v>45618</v>
      </c>
      <c r="N467" s="15">
        <v>33560</v>
      </c>
      <c r="O467" s="1">
        <f ca="1">(TODAY()-staff[[#This Row],[Date of Join]])/365</f>
        <v>5.4794520547945206E-3</v>
      </c>
      <c r="P467" t="str" cm="1">
        <f t="array" aca="1" ref="P467" ca="1">_xlfn.SWITCH(TRUE,staff[[#This Row],[Tenure]]&lt;0.25,"1. New Joinee", staff[[#This Row],[Tenure]]&lt;1, "2. Under 1 year", staff[[#This Row],[Tenure]]&lt;2, "3. Under 2 years",TRUE,"4. 2 or more years.")</f>
        <v>1. New Joinee</v>
      </c>
      <c r="Q467" s="1">
        <f ca="1">(TODAY()-staff[[#This Row],[Date of Birth]])/365</f>
        <v>33.041095890410958</v>
      </c>
    </row>
    <row r="468" spans="2:17" x14ac:dyDescent="0.45">
      <c r="B468" t="s">
        <v>7270</v>
      </c>
      <c r="C468" t="s">
        <v>1918</v>
      </c>
      <c r="D468" t="s">
        <v>7852</v>
      </c>
      <c r="E468" t="s">
        <v>7821</v>
      </c>
      <c r="F468" t="s">
        <v>7817</v>
      </c>
      <c r="G468" t="s">
        <v>7824</v>
      </c>
      <c r="H468" t="s">
        <v>52</v>
      </c>
      <c r="I468" t="s">
        <v>7829</v>
      </c>
      <c r="J468" t="s">
        <v>7846</v>
      </c>
      <c r="K468" s="6">
        <v>90275</v>
      </c>
      <c r="L468">
        <v>4</v>
      </c>
      <c r="M468" s="15">
        <v>44832</v>
      </c>
      <c r="N468" s="15">
        <v>28668</v>
      </c>
      <c r="O468" s="1">
        <f ca="1">(TODAY()-staff[[#This Row],[Date of Join]])/365</f>
        <v>2.1589041095890411</v>
      </c>
      <c r="P468" t="str" cm="1">
        <f t="array" aca="1" ref="P468" ca="1">_xlfn.SWITCH(TRUE,staff[[#This Row],[Tenure]]&lt;0.25,"1. New Joinee", staff[[#This Row],[Tenure]]&lt;1, "2. Under 1 year", staff[[#This Row],[Tenure]]&lt;2, "3. Under 2 years",TRUE,"4. 2 or more years.")</f>
        <v>4. 2 or more years.</v>
      </c>
      <c r="Q468" s="1">
        <f ca="1">(TODAY()-staff[[#This Row],[Date of Birth]])/365</f>
        <v>46.443835616438356</v>
      </c>
    </row>
    <row r="469" spans="2:17" x14ac:dyDescent="0.45">
      <c r="B469" t="s">
        <v>7271</v>
      </c>
      <c r="C469" t="s">
        <v>1919</v>
      </c>
      <c r="D469" t="s">
        <v>9</v>
      </c>
      <c r="E469" t="s">
        <v>7821</v>
      </c>
      <c r="F469" t="s">
        <v>7817</v>
      </c>
      <c r="G469" t="s">
        <v>7824</v>
      </c>
      <c r="H469" t="s">
        <v>7835</v>
      </c>
      <c r="I469" t="s">
        <v>7830</v>
      </c>
      <c r="J469" t="s">
        <v>7845</v>
      </c>
      <c r="K469" s="6">
        <v>48230</v>
      </c>
      <c r="L469">
        <v>20</v>
      </c>
      <c r="M469" s="15">
        <v>43276</v>
      </c>
      <c r="N469" s="15">
        <v>29730</v>
      </c>
      <c r="O469" s="1">
        <f ca="1">(TODAY()-staff[[#This Row],[Date of Join]])/365</f>
        <v>6.4219178082191783</v>
      </c>
      <c r="P469" t="str" cm="1">
        <f t="array" aca="1" ref="P469" ca="1">_xlfn.SWITCH(TRUE,staff[[#This Row],[Tenure]]&lt;0.25,"1. New Joinee", staff[[#This Row],[Tenure]]&lt;1, "2. Under 1 year", staff[[#This Row],[Tenure]]&lt;2, "3. Under 2 years",TRUE,"4. 2 or more years.")</f>
        <v>4. 2 or more years.</v>
      </c>
      <c r="Q469" s="1">
        <f ca="1">(TODAY()-staff[[#This Row],[Date of Birth]])/365</f>
        <v>43.534246575342465</v>
      </c>
    </row>
    <row r="470" spans="2:17" x14ac:dyDescent="0.45">
      <c r="B470" t="s">
        <v>7272</v>
      </c>
      <c r="C470" t="s">
        <v>1920</v>
      </c>
      <c r="D470" t="s">
        <v>9</v>
      </c>
      <c r="E470" t="s">
        <v>7821</v>
      </c>
      <c r="F470" t="s">
        <v>7817</v>
      </c>
      <c r="G470" t="s">
        <v>7824</v>
      </c>
      <c r="H470" t="s">
        <v>7834</v>
      </c>
      <c r="I470" t="s">
        <v>7825</v>
      </c>
      <c r="J470" t="s">
        <v>7845</v>
      </c>
      <c r="K470" s="6">
        <v>66095</v>
      </c>
      <c r="L470">
        <v>14</v>
      </c>
      <c r="M470" s="15">
        <v>43821</v>
      </c>
      <c r="N470" s="15">
        <v>29796</v>
      </c>
      <c r="O470" s="1">
        <f ca="1">(TODAY()-staff[[#This Row],[Date of Join]])/365</f>
        <v>4.9287671232876713</v>
      </c>
      <c r="P470" t="str" cm="1">
        <f t="array" aca="1" ref="P470" ca="1">_xlfn.SWITCH(TRUE,staff[[#This Row],[Tenure]]&lt;0.25,"1. New Joinee", staff[[#This Row],[Tenure]]&lt;1, "2. Under 1 year", staff[[#This Row],[Tenure]]&lt;2, "3. Under 2 years",TRUE,"4. 2 or more years.")</f>
        <v>4. 2 or more years.</v>
      </c>
      <c r="Q470" s="1">
        <f ca="1">(TODAY()-staff[[#This Row],[Date of Birth]])/365</f>
        <v>43.353424657534248</v>
      </c>
    </row>
    <row r="471" spans="2:17" x14ac:dyDescent="0.45">
      <c r="B471" t="s">
        <v>7273</v>
      </c>
      <c r="C471" t="s">
        <v>373</v>
      </c>
      <c r="D471" t="s">
        <v>7852</v>
      </c>
      <c r="E471" t="s">
        <v>7821</v>
      </c>
      <c r="F471" t="s">
        <v>7817</v>
      </c>
      <c r="G471" t="s">
        <v>7824</v>
      </c>
      <c r="H471" t="s">
        <v>7836</v>
      </c>
      <c r="I471" t="s">
        <v>7827</v>
      </c>
      <c r="J471" t="s">
        <v>7845</v>
      </c>
      <c r="K471" s="6">
        <v>68485</v>
      </c>
      <c r="L471">
        <v>6</v>
      </c>
      <c r="M471" s="15">
        <v>43971</v>
      </c>
      <c r="N471" s="15">
        <v>35344</v>
      </c>
      <c r="O471" s="1">
        <f ca="1">(TODAY()-staff[[#This Row],[Date of Join]])/365</f>
        <v>4.5178082191780824</v>
      </c>
      <c r="P471" t="str" cm="1">
        <f t="array" aca="1" ref="P471" ca="1">_xlfn.SWITCH(TRUE,staff[[#This Row],[Tenure]]&lt;0.25,"1. New Joinee", staff[[#This Row],[Tenure]]&lt;1, "2. Under 1 year", staff[[#This Row],[Tenure]]&lt;2, "3. Under 2 years",TRUE,"4. 2 or more years.")</f>
        <v>4. 2 or more years.</v>
      </c>
      <c r="Q471" s="1">
        <f ca="1">(TODAY()-staff[[#This Row],[Date of Birth]])/365</f>
        <v>28.153424657534245</v>
      </c>
    </row>
    <row r="472" spans="2:17" x14ac:dyDescent="0.45">
      <c r="B472" t="s">
        <v>7274</v>
      </c>
      <c r="C472" t="s">
        <v>1921</v>
      </c>
      <c r="D472" t="s">
        <v>9</v>
      </c>
      <c r="E472" t="s">
        <v>7821</v>
      </c>
      <c r="F472" t="s">
        <v>7817</v>
      </c>
      <c r="G472" t="s">
        <v>7824</v>
      </c>
      <c r="H472" t="s">
        <v>7833</v>
      </c>
      <c r="I472" t="s">
        <v>7830</v>
      </c>
      <c r="J472" t="s">
        <v>7845</v>
      </c>
      <c r="K472" s="6">
        <v>66110</v>
      </c>
      <c r="L472">
        <v>8</v>
      </c>
      <c r="M472" s="15">
        <v>43488</v>
      </c>
      <c r="N472" s="15">
        <v>20721</v>
      </c>
      <c r="O472" s="1">
        <f ca="1">(TODAY()-staff[[#This Row],[Date of Join]])/365</f>
        <v>5.8410958904109593</v>
      </c>
      <c r="P472" t="str" cm="1">
        <f t="array" aca="1" ref="P472" ca="1">_xlfn.SWITCH(TRUE,staff[[#This Row],[Tenure]]&lt;0.25,"1. New Joinee", staff[[#This Row],[Tenure]]&lt;1, "2. Under 1 year", staff[[#This Row],[Tenure]]&lt;2, "3. Under 2 years",TRUE,"4. 2 or more years.")</f>
        <v>4. 2 or more years.</v>
      </c>
      <c r="Q472" s="1">
        <f ca="1">(TODAY()-staff[[#This Row],[Date of Birth]])/365</f>
        <v>68.216438356164389</v>
      </c>
    </row>
    <row r="473" spans="2:17" x14ac:dyDescent="0.45">
      <c r="B473" t="s">
        <v>7275</v>
      </c>
      <c r="C473" t="s">
        <v>1922</v>
      </c>
      <c r="D473" t="s">
        <v>7852</v>
      </c>
      <c r="E473" t="s">
        <v>7821</v>
      </c>
      <c r="F473" t="s">
        <v>7817</v>
      </c>
      <c r="G473" t="s">
        <v>7824</v>
      </c>
      <c r="H473" t="s">
        <v>7836</v>
      </c>
      <c r="I473" t="s">
        <v>7826</v>
      </c>
      <c r="J473" t="s">
        <v>7846</v>
      </c>
      <c r="K473" s="6">
        <v>52110</v>
      </c>
      <c r="L473">
        <v>6</v>
      </c>
      <c r="M473" s="15">
        <v>44800</v>
      </c>
      <c r="N473" s="15">
        <v>29164</v>
      </c>
      <c r="O473" s="1">
        <f ca="1">(TODAY()-staff[[#This Row],[Date of Join]])/365</f>
        <v>2.2465753424657535</v>
      </c>
      <c r="P473" t="str" cm="1">
        <f t="array" aca="1" ref="P473" ca="1">_xlfn.SWITCH(TRUE,staff[[#This Row],[Tenure]]&lt;0.25,"1. New Joinee", staff[[#This Row],[Tenure]]&lt;1, "2. Under 1 year", staff[[#This Row],[Tenure]]&lt;2, "3. Under 2 years",TRUE,"4. 2 or more years.")</f>
        <v>4. 2 or more years.</v>
      </c>
      <c r="Q473" s="1">
        <f ca="1">(TODAY()-staff[[#This Row],[Date of Birth]])/365</f>
        <v>45.084931506849315</v>
      </c>
    </row>
    <row r="474" spans="2:17" x14ac:dyDescent="0.45">
      <c r="B474" t="s">
        <v>7276</v>
      </c>
      <c r="C474" t="s">
        <v>1923</v>
      </c>
      <c r="D474" t="s">
        <v>9</v>
      </c>
      <c r="E474" t="s">
        <v>7821</v>
      </c>
      <c r="F474" t="s">
        <v>7817</v>
      </c>
      <c r="G474" t="s">
        <v>7824</v>
      </c>
      <c r="H474" t="s">
        <v>7832</v>
      </c>
      <c r="I474" t="s">
        <v>7826</v>
      </c>
      <c r="J474" t="s">
        <v>7845</v>
      </c>
      <c r="K474" s="6">
        <v>83260</v>
      </c>
      <c r="L474">
        <v>11</v>
      </c>
      <c r="M474" s="15">
        <v>43363</v>
      </c>
      <c r="N474" s="15">
        <v>26624</v>
      </c>
      <c r="O474" s="1">
        <f ca="1">(TODAY()-staff[[#This Row],[Date of Join]])/365</f>
        <v>6.183561643835616</v>
      </c>
      <c r="P474" t="str" cm="1">
        <f t="array" aca="1" ref="P474" ca="1">_xlfn.SWITCH(TRUE,staff[[#This Row],[Tenure]]&lt;0.25,"1. New Joinee", staff[[#This Row],[Tenure]]&lt;1, "2. Under 1 year", staff[[#This Row],[Tenure]]&lt;2, "3. Under 2 years",TRUE,"4. 2 or more years.")</f>
        <v>4. 2 or more years.</v>
      </c>
      <c r="Q474" s="1">
        <f ca="1">(TODAY()-staff[[#This Row],[Date of Birth]])/365</f>
        <v>52.043835616438358</v>
      </c>
    </row>
    <row r="475" spans="2:17" x14ac:dyDescent="0.45">
      <c r="B475" t="s">
        <v>7277</v>
      </c>
      <c r="C475" t="s">
        <v>767</v>
      </c>
      <c r="D475" t="s">
        <v>7852</v>
      </c>
      <c r="E475" t="s">
        <v>7821</v>
      </c>
      <c r="F475" t="s">
        <v>7817</v>
      </c>
      <c r="G475" t="s">
        <v>7824</v>
      </c>
      <c r="H475" t="s">
        <v>7837</v>
      </c>
      <c r="I475" t="s">
        <v>7827</v>
      </c>
      <c r="J475" t="s">
        <v>7846</v>
      </c>
      <c r="K475" s="6">
        <v>63510</v>
      </c>
      <c r="L475">
        <v>19</v>
      </c>
      <c r="M475" s="15">
        <v>44692</v>
      </c>
      <c r="N475" s="15">
        <v>23228</v>
      </c>
      <c r="O475" s="1">
        <f ca="1">(TODAY()-staff[[#This Row],[Date of Join]])/365</f>
        <v>2.5424657534246577</v>
      </c>
      <c r="P475" t="str" cm="1">
        <f t="array" aca="1" ref="P475" ca="1">_xlfn.SWITCH(TRUE,staff[[#This Row],[Tenure]]&lt;0.25,"1. New Joinee", staff[[#This Row],[Tenure]]&lt;1, "2. Under 1 year", staff[[#This Row],[Tenure]]&lt;2, "3. Under 2 years",TRUE,"4. 2 or more years.")</f>
        <v>4. 2 or more years.</v>
      </c>
      <c r="Q475" s="1">
        <f ca="1">(TODAY()-staff[[#This Row],[Date of Birth]])/365</f>
        <v>61.347945205479455</v>
      </c>
    </row>
    <row r="476" spans="2:17" x14ac:dyDescent="0.45">
      <c r="B476" t="s">
        <v>7278</v>
      </c>
      <c r="C476" t="s">
        <v>1223</v>
      </c>
      <c r="D476" t="s">
        <v>9</v>
      </c>
      <c r="E476" t="s">
        <v>77</v>
      </c>
      <c r="F476" t="s">
        <v>7817</v>
      </c>
      <c r="G476" t="s">
        <v>7824</v>
      </c>
      <c r="H476" t="s">
        <v>7832</v>
      </c>
      <c r="I476" t="s">
        <v>7826</v>
      </c>
      <c r="J476" t="s">
        <v>7846</v>
      </c>
      <c r="K476" s="6">
        <v>60500</v>
      </c>
      <c r="L476">
        <v>3</v>
      </c>
      <c r="M476" s="15">
        <v>44267</v>
      </c>
      <c r="N476" s="15">
        <v>7254</v>
      </c>
      <c r="O476" s="1">
        <f ca="1">(TODAY()-staff[[#This Row],[Date of Join]])/365</f>
        <v>3.7068493150684931</v>
      </c>
      <c r="P476" t="str" cm="1">
        <f t="array" aca="1" ref="P476" ca="1">_xlfn.SWITCH(TRUE,staff[[#This Row],[Tenure]]&lt;0.25,"1. New Joinee", staff[[#This Row],[Tenure]]&lt;1, "2. Under 1 year", staff[[#This Row],[Tenure]]&lt;2, "3. Under 2 years",TRUE,"4. 2 or more years.")</f>
        <v>4. 2 or more years.</v>
      </c>
      <c r="Q476" s="1">
        <f ca="1">(TODAY()-staff[[#This Row],[Date of Birth]])/365</f>
        <v>105.11232876712329</v>
      </c>
    </row>
    <row r="477" spans="2:17" x14ac:dyDescent="0.45">
      <c r="B477" t="s">
        <v>7279</v>
      </c>
      <c r="C477" t="s">
        <v>1924</v>
      </c>
      <c r="D477" t="s">
        <v>9</v>
      </c>
      <c r="E477" t="s">
        <v>7821</v>
      </c>
      <c r="F477" t="s">
        <v>7817</v>
      </c>
      <c r="G477" t="s">
        <v>7824</v>
      </c>
      <c r="H477" t="s">
        <v>52</v>
      </c>
      <c r="I477" t="s">
        <v>7828</v>
      </c>
      <c r="J477" t="s">
        <v>7845</v>
      </c>
      <c r="K477" s="6">
        <v>85535</v>
      </c>
      <c r="L477">
        <v>9</v>
      </c>
      <c r="M477" s="15">
        <v>43110</v>
      </c>
      <c r="N477" s="15">
        <v>25287</v>
      </c>
      <c r="O477" s="1">
        <f ca="1">(TODAY()-staff[[#This Row],[Date of Join]])/365</f>
        <v>6.8767123287671232</v>
      </c>
      <c r="P477" t="str" cm="1">
        <f t="array" aca="1" ref="P477" ca="1">_xlfn.SWITCH(TRUE,staff[[#This Row],[Tenure]]&lt;0.25,"1. New Joinee", staff[[#This Row],[Tenure]]&lt;1, "2. Under 1 year", staff[[#This Row],[Tenure]]&lt;2, "3. Under 2 years",TRUE,"4. 2 or more years.")</f>
        <v>4. 2 or more years.</v>
      </c>
      <c r="Q477" s="1">
        <f ca="1">(TODAY()-staff[[#This Row],[Date of Birth]])/365</f>
        <v>55.706849315068496</v>
      </c>
    </row>
    <row r="478" spans="2:17" x14ac:dyDescent="0.45">
      <c r="B478" t="s">
        <v>7280</v>
      </c>
      <c r="C478" t="s">
        <v>261</v>
      </c>
      <c r="D478" t="s">
        <v>9</v>
      </c>
      <c r="E478" t="s">
        <v>7821</v>
      </c>
      <c r="F478" t="s">
        <v>7817</v>
      </c>
      <c r="G478" t="s">
        <v>7824</v>
      </c>
      <c r="H478" t="s">
        <v>7837</v>
      </c>
      <c r="I478" t="s">
        <v>7825</v>
      </c>
      <c r="J478" t="s">
        <v>7847</v>
      </c>
      <c r="K478" s="6">
        <v>91655</v>
      </c>
      <c r="L478">
        <v>12</v>
      </c>
      <c r="M478" s="15">
        <v>45392</v>
      </c>
      <c r="N478" s="15">
        <v>32046</v>
      </c>
      <c r="O478" s="1">
        <f ca="1">(TODAY()-staff[[#This Row],[Date of Join]])/365</f>
        <v>0.62465753424657533</v>
      </c>
      <c r="P478" t="str" cm="1">
        <f t="array" aca="1" ref="P478" ca="1">_xlfn.SWITCH(TRUE,staff[[#This Row],[Tenure]]&lt;0.25,"1. New Joinee", staff[[#This Row],[Tenure]]&lt;1, "2. Under 1 year", staff[[#This Row],[Tenure]]&lt;2, "3. Under 2 years",TRUE,"4. 2 or more years.")</f>
        <v>2. Under 1 year</v>
      </c>
      <c r="Q478" s="1">
        <f ca="1">(TODAY()-staff[[#This Row],[Date of Birth]])/365</f>
        <v>37.18904109589041</v>
      </c>
    </row>
    <row r="479" spans="2:17" x14ac:dyDescent="0.45">
      <c r="B479" t="s">
        <v>7281</v>
      </c>
      <c r="C479" t="s">
        <v>1925</v>
      </c>
      <c r="D479" t="s">
        <v>9</v>
      </c>
      <c r="E479" t="s">
        <v>7821</v>
      </c>
      <c r="F479" t="s">
        <v>7817</v>
      </c>
      <c r="G479" t="s">
        <v>7824</v>
      </c>
      <c r="H479" t="s">
        <v>52</v>
      </c>
      <c r="I479" t="s">
        <v>7828</v>
      </c>
      <c r="J479" t="s">
        <v>7846</v>
      </c>
      <c r="K479" s="6">
        <v>82540</v>
      </c>
      <c r="L479">
        <v>5</v>
      </c>
      <c r="M479" s="15">
        <v>44260</v>
      </c>
      <c r="N479" s="15">
        <v>22843</v>
      </c>
      <c r="O479" s="1">
        <f ca="1">(TODAY()-staff[[#This Row],[Date of Join]])/365</f>
        <v>3.7260273972602738</v>
      </c>
      <c r="P479" t="str" cm="1">
        <f t="array" aca="1" ref="P479" ca="1">_xlfn.SWITCH(TRUE,staff[[#This Row],[Tenure]]&lt;0.25,"1. New Joinee", staff[[#This Row],[Tenure]]&lt;1, "2. Under 1 year", staff[[#This Row],[Tenure]]&lt;2, "3. Under 2 years",TRUE,"4. 2 or more years.")</f>
        <v>4. 2 or more years.</v>
      </c>
      <c r="Q479" s="1">
        <f ca="1">(TODAY()-staff[[#This Row],[Date of Birth]])/365</f>
        <v>62.402739726027399</v>
      </c>
    </row>
    <row r="480" spans="2:17" x14ac:dyDescent="0.45">
      <c r="B480" t="s">
        <v>7282</v>
      </c>
      <c r="C480" t="s">
        <v>1101</v>
      </c>
      <c r="D480" t="s">
        <v>7852</v>
      </c>
      <c r="E480" t="s">
        <v>7821</v>
      </c>
      <c r="F480" t="s">
        <v>7817</v>
      </c>
      <c r="G480" t="s">
        <v>7824</v>
      </c>
      <c r="H480" t="s">
        <v>7835</v>
      </c>
      <c r="I480" t="s">
        <v>7830</v>
      </c>
      <c r="J480" t="s">
        <v>7847</v>
      </c>
      <c r="K480" s="6">
        <v>83085</v>
      </c>
      <c r="L480">
        <v>0</v>
      </c>
      <c r="M480" s="15">
        <v>45316</v>
      </c>
      <c r="N480" s="15">
        <v>34794</v>
      </c>
      <c r="O480" s="1">
        <f ca="1">(TODAY()-staff[[#This Row],[Date of Join]])/365</f>
        <v>0.83287671232876714</v>
      </c>
      <c r="P480" t="str" cm="1">
        <f t="array" aca="1" ref="P480" ca="1">_xlfn.SWITCH(TRUE,staff[[#This Row],[Tenure]]&lt;0.25,"1. New Joinee", staff[[#This Row],[Tenure]]&lt;1, "2. Under 1 year", staff[[#This Row],[Tenure]]&lt;2, "3. Under 2 years",TRUE,"4. 2 or more years.")</f>
        <v>2. Under 1 year</v>
      </c>
      <c r="Q480" s="1">
        <f ca="1">(TODAY()-staff[[#This Row],[Date of Birth]])/365</f>
        <v>29.660273972602738</v>
      </c>
    </row>
    <row r="481" spans="2:17" x14ac:dyDescent="0.45">
      <c r="B481" t="s">
        <v>7283</v>
      </c>
      <c r="C481" t="s">
        <v>236</v>
      </c>
      <c r="D481" t="s">
        <v>9</v>
      </c>
      <c r="E481" t="s">
        <v>7821</v>
      </c>
      <c r="F481" t="s">
        <v>7817</v>
      </c>
      <c r="G481" t="s">
        <v>7824</v>
      </c>
      <c r="H481" t="s">
        <v>7832</v>
      </c>
      <c r="I481" t="s">
        <v>7829</v>
      </c>
      <c r="J481" t="s">
        <v>7845</v>
      </c>
      <c r="K481" s="6">
        <v>80930</v>
      </c>
      <c r="L481">
        <v>6</v>
      </c>
      <c r="M481" s="15">
        <v>43874</v>
      </c>
      <c r="N481" s="15">
        <v>22870</v>
      </c>
      <c r="O481" s="1">
        <f ca="1">(TODAY()-staff[[#This Row],[Date of Join]])/365</f>
        <v>4.7835616438356166</v>
      </c>
      <c r="P481" t="str" cm="1">
        <f t="array" aca="1" ref="P481" ca="1">_xlfn.SWITCH(TRUE,staff[[#This Row],[Tenure]]&lt;0.25,"1. New Joinee", staff[[#This Row],[Tenure]]&lt;1, "2. Under 1 year", staff[[#This Row],[Tenure]]&lt;2, "3. Under 2 years",TRUE,"4. 2 or more years.")</f>
        <v>4. 2 or more years.</v>
      </c>
      <c r="Q481" s="1">
        <f ca="1">(TODAY()-staff[[#This Row],[Date of Birth]])/365</f>
        <v>62.328767123287669</v>
      </c>
    </row>
    <row r="482" spans="2:17" x14ac:dyDescent="0.45">
      <c r="B482" t="s">
        <v>7284</v>
      </c>
      <c r="C482" t="s">
        <v>1926</v>
      </c>
      <c r="D482" t="s">
        <v>9</v>
      </c>
      <c r="E482" t="s">
        <v>7821</v>
      </c>
      <c r="F482" t="s">
        <v>7817</v>
      </c>
      <c r="G482" t="s">
        <v>7824</v>
      </c>
      <c r="H482" t="s">
        <v>7836</v>
      </c>
      <c r="I482" t="s">
        <v>7829</v>
      </c>
      <c r="J482" t="s">
        <v>7848</v>
      </c>
      <c r="K482" s="6">
        <v>84140</v>
      </c>
      <c r="L482">
        <v>8</v>
      </c>
      <c r="M482" s="15">
        <v>44946</v>
      </c>
      <c r="N482" s="15">
        <v>28147</v>
      </c>
      <c r="O482" s="1">
        <f ca="1">(TODAY()-staff[[#This Row],[Date of Join]])/365</f>
        <v>1.8465753424657534</v>
      </c>
      <c r="P482" t="str" cm="1">
        <f t="array" aca="1" ref="P482" ca="1">_xlfn.SWITCH(TRUE,staff[[#This Row],[Tenure]]&lt;0.25,"1. New Joinee", staff[[#This Row],[Tenure]]&lt;1, "2. Under 1 year", staff[[#This Row],[Tenure]]&lt;2, "3. Under 2 years",TRUE,"4. 2 or more years.")</f>
        <v>3. Under 2 years</v>
      </c>
      <c r="Q482" s="1">
        <f ca="1">(TODAY()-staff[[#This Row],[Date of Birth]])/365</f>
        <v>47.871232876712327</v>
      </c>
    </row>
    <row r="483" spans="2:17" x14ac:dyDescent="0.45">
      <c r="B483" t="s">
        <v>7285</v>
      </c>
      <c r="C483" t="s">
        <v>891</v>
      </c>
      <c r="D483" t="s">
        <v>9</v>
      </c>
      <c r="E483" t="s">
        <v>7821</v>
      </c>
      <c r="F483" t="s">
        <v>7817</v>
      </c>
      <c r="G483" t="s">
        <v>7824</v>
      </c>
      <c r="H483" t="s">
        <v>7837</v>
      </c>
      <c r="I483" t="s">
        <v>7829</v>
      </c>
      <c r="J483" t="s">
        <v>7846</v>
      </c>
      <c r="K483" s="6">
        <v>79440</v>
      </c>
      <c r="L483">
        <v>3</v>
      </c>
      <c r="M483" s="15">
        <v>44824</v>
      </c>
      <c r="N483" s="15">
        <v>27130</v>
      </c>
      <c r="O483" s="1">
        <f ca="1">(TODAY()-staff[[#This Row],[Date of Join]])/365</f>
        <v>2.1808219178082191</v>
      </c>
      <c r="P483" t="str" cm="1">
        <f t="array" aca="1" ref="P483" ca="1">_xlfn.SWITCH(TRUE,staff[[#This Row],[Tenure]]&lt;0.25,"1. New Joinee", staff[[#This Row],[Tenure]]&lt;1, "2. Under 1 year", staff[[#This Row],[Tenure]]&lt;2, "3. Under 2 years",TRUE,"4. 2 or more years.")</f>
        <v>4. 2 or more years.</v>
      </c>
      <c r="Q483" s="1">
        <f ca="1">(TODAY()-staff[[#This Row],[Date of Birth]])/365</f>
        <v>50.657534246575345</v>
      </c>
    </row>
    <row r="484" spans="2:17" x14ac:dyDescent="0.45">
      <c r="B484" t="s">
        <v>7286</v>
      </c>
      <c r="C484" t="s">
        <v>1927</v>
      </c>
      <c r="D484" t="s">
        <v>7852</v>
      </c>
      <c r="E484" t="s">
        <v>7821</v>
      </c>
      <c r="F484" t="s">
        <v>7817</v>
      </c>
      <c r="G484" t="s">
        <v>7824</v>
      </c>
      <c r="H484" t="s">
        <v>7834</v>
      </c>
      <c r="I484" t="s">
        <v>7825</v>
      </c>
      <c r="J484" t="s">
        <v>7847</v>
      </c>
      <c r="K484" s="6">
        <v>71895</v>
      </c>
      <c r="L484">
        <v>7</v>
      </c>
      <c r="M484" s="15">
        <v>45256</v>
      </c>
      <c r="N484" s="15">
        <v>29228</v>
      </c>
      <c r="O484" s="1">
        <f ca="1">(TODAY()-staff[[#This Row],[Date of Join]])/365</f>
        <v>0.99726027397260275</v>
      </c>
      <c r="P484" t="str" cm="1">
        <f t="array" aca="1" ref="P484" ca="1">_xlfn.SWITCH(TRUE,staff[[#This Row],[Tenure]]&lt;0.25,"1. New Joinee", staff[[#This Row],[Tenure]]&lt;1, "2. Under 1 year", staff[[#This Row],[Tenure]]&lt;2, "3. Under 2 years",TRUE,"4. 2 or more years.")</f>
        <v>2. Under 1 year</v>
      </c>
      <c r="Q484" s="1">
        <f ca="1">(TODAY()-staff[[#This Row],[Date of Birth]])/365</f>
        <v>44.909589041095892</v>
      </c>
    </row>
    <row r="485" spans="2:17" x14ac:dyDescent="0.45">
      <c r="B485" t="s">
        <v>7287</v>
      </c>
      <c r="C485" t="s">
        <v>1928</v>
      </c>
      <c r="D485" t="s">
        <v>9</v>
      </c>
      <c r="E485" t="s">
        <v>7821</v>
      </c>
      <c r="F485" t="s">
        <v>7817</v>
      </c>
      <c r="G485" t="s">
        <v>7824</v>
      </c>
      <c r="H485" t="s">
        <v>7835</v>
      </c>
      <c r="I485" t="s">
        <v>7825</v>
      </c>
      <c r="J485" t="s">
        <v>7845</v>
      </c>
      <c r="K485" s="6">
        <v>89895</v>
      </c>
      <c r="L485">
        <v>6</v>
      </c>
      <c r="M485" s="15">
        <v>43570</v>
      </c>
      <c r="N485" s="15">
        <v>7264</v>
      </c>
      <c r="O485" s="1">
        <f ca="1">(TODAY()-staff[[#This Row],[Date of Join]])/365</f>
        <v>5.6164383561643838</v>
      </c>
      <c r="P485" t="str" cm="1">
        <f t="array" aca="1" ref="P485" ca="1">_xlfn.SWITCH(TRUE,staff[[#This Row],[Tenure]]&lt;0.25,"1. New Joinee", staff[[#This Row],[Tenure]]&lt;1, "2. Under 1 year", staff[[#This Row],[Tenure]]&lt;2, "3. Under 2 years",TRUE,"4. 2 or more years.")</f>
        <v>4. 2 or more years.</v>
      </c>
      <c r="Q485" s="1">
        <f ca="1">(TODAY()-staff[[#This Row],[Date of Birth]])/365</f>
        <v>105.08493150684932</v>
      </c>
    </row>
    <row r="486" spans="2:17" x14ac:dyDescent="0.45">
      <c r="B486" t="s">
        <v>7288</v>
      </c>
      <c r="C486" t="s">
        <v>1430</v>
      </c>
      <c r="D486" t="s">
        <v>9</v>
      </c>
      <c r="E486" t="s">
        <v>7821</v>
      </c>
      <c r="F486" t="s">
        <v>7817</v>
      </c>
      <c r="G486" t="s">
        <v>7824</v>
      </c>
      <c r="H486" t="s">
        <v>7833</v>
      </c>
      <c r="I486" t="s">
        <v>7829</v>
      </c>
      <c r="J486" t="s">
        <v>7848</v>
      </c>
      <c r="K486" s="6">
        <v>74385</v>
      </c>
      <c r="L486">
        <v>13</v>
      </c>
      <c r="M486" s="15">
        <v>44994</v>
      </c>
      <c r="N486" s="15">
        <v>32173</v>
      </c>
      <c r="O486" s="1">
        <f ca="1">(TODAY()-staff[[#This Row],[Date of Join]])/365</f>
        <v>1.715068493150685</v>
      </c>
      <c r="P486" t="str" cm="1">
        <f t="array" aca="1" ref="P486" ca="1">_xlfn.SWITCH(TRUE,staff[[#This Row],[Tenure]]&lt;0.25,"1. New Joinee", staff[[#This Row],[Tenure]]&lt;1, "2. Under 1 year", staff[[#This Row],[Tenure]]&lt;2, "3. Under 2 years",TRUE,"4. 2 or more years.")</f>
        <v>3. Under 2 years</v>
      </c>
      <c r="Q486" s="1">
        <f ca="1">(TODAY()-staff[[#This Row],[Date of Birth]])/365</f>
        <v>36.841095890410962</v>
      </c>
    </row>
    <row r="487" spans="2:17" x14ac:dyDescent="0.45">
      <c r="B487" t="s">
        <v>7289</v>
      </c>
      <c r="C487" t="s">
        <v>1929</v>
      </c>
      <c r="D487" t="s">
        <v>7852</v>
      </c>
      <c r="E487" t="s">
        <v>7821</v>
      </c>
      <c r="F487" t="s">
        <v>7817</v>
      </c>
      <c r="G487" t="s">
        <v>7824</v>
      </c>
      <c r="H487" t="s">
        <v>52</v>
      </c>
      <c r="I487" t="s">
        <v>7828</v>
      </c>
      <c r="J487" t="s">
        <v>7847</v>
      </c>
      <c r="K487" s="6">
        <v>51715</v>
      </c>
      <c r="L487">
        <v>3</v>
      </c>
      <c r="M487" s="15">
        <v>45447</v>
      </c>
      <c r="N487" s="15">
        <v>31073</v>
      </c>
      <c r="O487" s="1">
        <f ca="1">(TODAY()-staff[[#This Row],[Date of Join]])/365</f>
        <v>0.47397260273972602</v>
      </c>
      <c r="P487" t="str" cm="1">
        <f t="array" aca="1" ref="P487" ca="1">_xlfn.SWITCH(TRUE,staff[[#This Row],[Tenure]]&lt;0.25,"1. New Joinee", staff[[#This Row],[Tenure]]&lt;1, "2. Under 1 year", staff[[#This Row],[Tenure]]&lt;2, "3. Under 2 years",TRUE,"4. 2 or more years.")</f>
        <v>2. Under 1 year</v>
      </c>
      <c r="Q487" s="1">
        <f ca="1">(TODAY()-staff[[#This Row],[Date of Birth]])/365</f>
        <v>39.854794520547948</v>
      </c>
    </row>
    <row r="488" spans="2:17" x14ac:dyDescent="0.45">
      <c r="B488" t="s">
        <v>7290</v>
      </c>
      <c r="C488" t="s">
        <v>1930</v>
      </c>
      <c r="D488" t="s">
        <v>7852</v>
      </c>
      <c r="E488" t="s">
        <v>7821</v>
      </c>
      <c r="F488" t="s">
        <v>7817</v>
      </c>
      <c r="G488" t="s">
        <v>7824</v>
      </c>
      <c r="H488" t="s">
        <v>7837</v>
      </c>
      <c r="I488" t="s">
        <v>7830</v>
      </c>
      <c r="J488" t="s">
        <v>7848</v>
      </c>
      <c r="K488" s="6">
        <v>57590</v>
      </c>
      <c r="L488">
        <v>14</v>
      </c>
      <c r="M488" s="15">
        <v>45173</v>
      </c>
      <c r="N488" s="15">
        <v>31771</v>
      </c>
      <c r="O488" s="1">
        <f ca="1">(TODAY()-staff[[#This Row],[Date of Join]])/365</f>
        <v>1.2246575342465753</v>
      </c>
      <c r="P488" t="str" cm="1">
        <f t="array" aca="1" ref="P488" ca="1">_xlfn.SWITCH(TRUE,staff[[#This Row],[Tenure]]&lt;0.25,"1. New Joinee", staff[[#This Row],[Tenure]]&lt;1, "2. Under 1 year", staff[[#This Row],[Tenure]]&lt;2, "3. Under 2 years",TRUE,"4. 2 or more years.")</f>
        <v>3. Under 2 years</v>
      </c>
      <c r="Q488" s="1">
        <f ca="1">(TODAY()-staff[[#This Row],[Date of Birth]])/365</f>
        <v>37.942465753424656</v>
      </c>
    </row>
    <row r="489" spans="2:17" x14ac:dyDescent="0.45">
      <c r="B489" t="s">
        <v>7291</v>
      </c>
      <c r="C489" t="s">
        <v>1261</v>
      </c>
      <c r="D489" t="s">
        <v>9</v>
      </c>
      <c r="E489" t="s">
        <v>7821</v>
      </c>
      <c r="F489" t="s">
        <v>7817</v>
      </c>
      <c r="G489" t="s">
        <v>7824</v>
      </c>
      <c r="H489" t="s">
        <v>7833</v>
      </c>
      <c r="I489" t="s">
        <v>7825</v>
      </c>
      <c r="J489" t="s">
        <v>7847</v>
      </c>
      <c r="K489" s="6">
        <v>52160</v>
      </c>
      <c r="L489">
        <v>16</v>
      </c>
      <c r="M489" s="15">
        <v>45489</v>
      </c>
      <c r="N489" s="15">
        <v>34793</v>
      </c>
      <c r="O489" s="1">
        <f ca="1">(TODAY()-staff[[#This Row],[Date of Join]])/365</f>
        <v>0.35890410958904112</v>
      </c>
      <c r="P489" t="str" cm="1">
        <f t="array" aca="1" ref="P489" ca="1">_xlfn.SWITCH(TRUE,staff[[#This Row],[Tenure]]&lt;0.25,"1. New Joinee", staff[[#This Row],[Tenure]]&lt;1, "2. Under 1 year", staff[[#This Row],[Tenure]]&lt;2, "3. Under 2 years",TRUE,"4. 2 or more years.")</f>
        <v>2. Under 1 year</v>
      </c>
      <c r="Q489" s="1">
        <f ca="1">(TODAY()-staff[[#This Row],[Date of Birth]])/365</f>
        <v>29.663013698630138</v>
      </c>
    </row>
    <row r="490" spans="2:17" x14ac:dyDescent="0.45">
      <c r="B490" t="s">
        <v>7292</v>
      </c>
      <c r="C490" t="s">
        <v>1931</v>
      </c>
      <c r="D490" t="s">
        <v>7852</v>
      </c>
      <c r="E490" t="s">
        <v>77</v>
      </c>
      <c r="F490" t="s">
        <v>7817</v>
      </c>
      <c r="G490" t="s">
        <v>7824</v>
      </c>
      <c r="H490" t="s">
        <v>7833</v>
      </c>
      <c r="I490" t="s">
        <v>7825</v>
      </c>
      <c r="J490" t="s">
        <v>7845</v>
      </c>
      <c r="K490" s="6">
        <v>114575</v>
      </c>
      <c r="L490">
        <v>11</v>
      </c>
      <c r="M490" s="15">
        <v>43520</v>
      </c>
      <c r="N490" s="15">
        <v>7249</v>
      </c>
      <c r="O490" s="1">
        <f ca="1">(TODAY()-staff[[#This Row],[Date of Join]])/365</f>
        <v>5.7534246575342465</v>
      </c>
      <c r="P490" t="str" cm="1">
        <f t="array" aca="1" ref="P490" ca="1">_xlfn.SWITCH(TRUE,staff[[#This Row],[Tenure]]&lt;0.25,"1. New Joinee", staff[[#This Row],[Tenure]]&lt;1, "2. Under 1 year", staff[[#This Row],[Tenure]]&lt;2, "3. Under 2 years",TRUE,"4. 2 or more years.")</f>
        <v>4. 2 or more years.</v>
      </c>
      <c r="Q490" s="1">
        <f ca="1">(TODAY()-staff[[#This Row],[Date of Birth]])/365</f>
        <v>105.12602739726027</v>
      </c>
    </row>
    <row r="491" spans="2:17" x14ac:dyDescent="0.45">
      <c r="B491" t="s">
        <v>7293</v>
      </c>
      <c r="C491" t="s">
        <v>1932</v>
      </c>
      <c r="D491" t="s">
        <v>9</v>
      </c>
      <c r="E491" t="s">
        <v>7821</v>
      </c>
      <c r="F491" t="s">
        <v>7817</v>
      </c>
      <c r="G491" t="s">
        <v>7824</v>
      </c>
      <c r="H491" t="s">
        <v>7834</v>
      </c>
      <c r="I491" t="s">
        <v>7825</v>
      </c>
      <c r="J491" t="s">
        <v>7847</v>
      </c>
      <c r="K491" s="6">
        <v>48230</v>
      </c>
      <c r="L491">
        <v>15</v>
      </c>
      <c r="M491" s="15">
        <v>45551</v>
      </c>
      <c r="N491" s="15">
        <v>17926</v>
      </c>
      <c r="O491" s="1">
        <f ca="1">(TODAY()-staff[[#This Row],[Date of Join]])/365</f>
        <v>0.18904109589041096</v>
      </c>
      <c r="P491" t="str" cm="1">
        <f t="array" aca="1" ref="P491" ca="1">_xlfn.SWITCH(TRUE,staff[[#This Row],[Tenure]]&lt;0.25,"1. New Joinee", staff[[#This Row],[Tenure]]&lt;1, "2. Under 1 year", staff[[#This Row],[Tenure]]&lt;2, "3. Under 2 years",TRUE,"4. 2 or more years.")</f>
        <v>1. New Joinee</v>
      </c>
      <c r="Q491" s="1">
        <f ca="1">(TODAY()-staff[[#This Row],[Date of Birth]])/365</f>
        <v>75.873972602739727</v>
      </c>
    </row>
    <row r="492" spans="2:17" x14ac:dyDescent="0.45">
      <c r="B492" t="s">
        <v>7294</v>
      </c>
      <c r="C492" t="s">
        <v>1161</v>
      </c>
      <c r="D492" t="s">
        <v>7852</v>
      </c>
      <c r="E492" t="s">
        <v>7821</v>
      </c>
      <c r="F492" t="s">
        <v>7817</v>
      </c>
      <c r="G492" t="s">
        <v>7824</v>
      </c>
      <c r="H492" t="s">
        <v>7833</v>
      </c>
      <c r="I492" t="s">
        <v>7830</v>
      </c>
      <c r="J492" t="s">
        <v>7845</v>
      </c>
      <c r="K492" s="6">
        <v>123025</v>
      </c>
      <c r="L492">
        <v>4</v>
      </c>
      <c r="M492" s="15">
        <v>43635</v>
      </c>
      <c r="N492" s="15">
        <v>24966</v>
      </c>
      <c r="O492" s="1">
        <f ca="1">(TODAY()-staff[[#This Row],[Date of Join]])/365</f>
        <v>5.4383561643835616</v>
      </c>
      <c r="P492" t="str" cm="1">
        <f t="array" aca="1" ref="P492" ca="1">_xlfn.SWITCH(TRUE,staff[[#This Row],[Tenure]]&lt;0.25,"1. New Joinee", staff[[#This Row],[Tenure]]&lt;1, "2. Under 1 year", staff[[#This Row],[Tenure]]&lt;2, "3. Under 2 years",TRUE,"4. 2 or more years.")</f>
        <v>4. 2 or more years.</v>
      </c>
      <c r="Q492" s="1">
        <f ca="1">(TODAY()-staff[[#This Row],[Date of Birth]])/365</f>
        <v>56.586301369863016</v>
      </c>
    </row>
    <row r="493" spans="2:17" x14ac:dyDescent="0.45">
      <c r="B493" t="s">
        <v>7295</v>
      </c>
      <c r="C493" t="s">
        <v>921</v>
      </c>
      <c r="D493" t="s">
        <v>7852</v>
      </c>
      <c r="E493" t="s">
        <v>7821</v>
      </c>
      <c r="F493" t="s">
        <v>7817</v>
      </c>
      <c r="G493" t="s">
        <v>7824</v>
      </c>
      <c r="H493" t="s">
        <v>7834</v>
      </c>
      <c r="I493" t="s">
        <v>7831</v>
      </c>
      <c r="J493" t="s">
        <v>7845</v>
      </c>
      <c r="K493" s="6">
        <v>94840</v>
      </c>
      <c r="L493">
        <v>12</v>
      </c>
      <c r="M493" s="15">
        <v>43662</v>
      </c>
      <c r="N493" s="15">
        <v>21062</v>
      </c>
      <c r="O493" s="1">
        <f ca="1">(TODAY()-staff[[#This Row],[Date of Join]])/365</f>
        <v>5.3643835616438356</v>
      </c>
      <c r="P493" t="str" cm="1">
        <f t="array" aca="1" ref="P493" ca="1">_xlfn.SWITCH(TRUE,staff[[#This Row],[Tenure]]&lt;0.25,"1. New Joinee", staff[[#This Row],[Tenure]]&lt;1, "2. Under 1 year", staff[[#This Row],[Tenure]]&lt;2, "3. Under 2 years",TRUE,"4. 2 or more years.")</f>
        <v>4. 2 or more years.</v>
      </c>
      <c r="Q493" s="1">
        <f ca="1">(TODAY()-staff[[#This Row],[Date of Birth]])/365</f>
        <v>67.282191780821918</v>
      </c>
    </row>
    <row r="494" spans="2:17" x14ac:dyDescent="0.45">
      <c r="B494" t="s">
        <v>7296</v>
      </c>
      <c r="C494" t="s">
        <v>1933</v>
      </c>
      <c r="D494" t="s">
        <v>9</v>
      </c>
      <c r="E494" t="s">
        <v>7821</v>
      </c>
      <c r="F494" t="s">
        <v>7817</v>
      </c>
      <c r="G494" t="s">
        <v>7824</v>
      </c>
      <c r="H494" t="s">
        <v>7834</v>
      </c>
      <c r="I494" t="s">
        <v>7827</v>
      </c>
      <c r="J494" t="s">
        <v>7846</v>
      </c>
      <c r="K494" s="6">
        <v>74780</v>
      </c>
      <c r="L494">
        <v>9</v>
      </c>
      <c r="M494" s="15">
        <v>44720</v>
      </c>
      <c r="N494" s="15">
        <v>27069</v>
      </c>
      <c r="O494" s="1">
        <f ca="1">(TODAY()-staff[[#This Row],[Date of Join]])/365</f>
        <v>2.4657534246575343</v>
      </c>
      <c r="P494" t="str" cm="1">
        <f t="array" aca="1" ref="P494" ca="1">_xlfn.SWITCH(TRUE,staff[[#This Row],[Tenure]]&lt;0.25,"1. New Joinee", staff[[#This Row],[Tenure]]&lt;1, "2. Under 1 year", staff[[#This Row],[Tenure]]&lt;2, "3. Under 2 years",TRUE,"4. 2 or more years.")</f>
        <v>4. 2 or more years.</v>
      </c>
      <c r="Q494" s="1">
        <f ca="1">(TODAY()-staff[[#This Row],[Date of Birth]])/365</f>
        <v>50.824657534246576</v>
      </c>
    </row>
    <row r="495" spans="2:17" x14ac:dyDescent="0.45">
      <c r="B495" t="s">
        <v>7297</v>
      </c>
      <c r="C495" t="s">
        <v>1934</v>
      </c>
      <c r="D495" t="s">
        <v>9</v>
      </c>
      <c r="E495" t="s">
        <v>7821</v>
      </c>
      <c r="F495" t="s">
        <v>7817</v>
      </c>
      <c r="G495" t="s">
        <v>7824</v>
      </c>
      <c r="H495" t="s">
        <v>7834</v>
      </c>
      <c r="I495" t="s">
        <v>7830</v>
      </c>
      <c r="J495" t="s">
        <v>7846</v>
      </c>
      <c r="K495" s="6">
        <v>88140</v>
      </c>
      <c r="L495">
        <v>8</v>
      </c>
      <c r="M495" s="15">
        <v>44398</v>
      </c>
      <c r="N495" s="15">
        <v>23973</v>
      </c>
      <c r="O495" s="1">
        <f ca="1">(TODAY()-staff[[#This Row],[Date of Join]])/365</f>
        <v>3.3479452054794518</v>
      </c>
      <c r="P495" t="str" cm="1">
        <f t="array" aca="1" ref="P495" ca="1">_xlfn.SWITCH(TRUE,staff[[#This Row],[Tenure]]&lt;0.25,"1. New Joinee", staff[[#This Row],[Tenure]]&lt;1, "2. Under 1 year", staff[[#This Row],[Tenure]]&lt;2, "3. Under 2 years",TRUE,"4. 2 or more years.")</f>
        <v>4. 2 or more years.</v>
      </c>
      <c r="Q495" s="1">
        <f ca="1">(TODAY()-staff[[#This Row],[Date of Birth]])/365</f>
        <v>59.30684931506849</v>
      </c>
    </row>
    <row r="496" spans="2:17" x14ac:dyDescent="0.45">
      <c r="B496" t="s">
        <v>7298</v>
      </c>
      <c r="C496" t="s">
        <v>1935</v>
      </c>
      <c r="D496" t="s">
        <v>7852</v>
      </c>
      <c r="E496" t="s">
        <v>7821</v>
      </c>
      <c r="F496" t="s">
        <v>7817</v>
      </c>
      <c r="G496" t="s">
        <v>7824</v>
      </c>
      <c r="H496" t="s">
        <v>7835</v>
      </c>
      <c r="I496" t="s">
        <v>7829</v>
      </c>
      <c r="J496" t="s">
        <v>7846</v>
      </c>
      <c r="K496" s="6">
        <v>79970</v>
      </c>
      <c r="L496">
        <v>6</v>
      </c>
      <c r="M496" s="15">
        <v>44314</v>
      </c>
      <c r="N496" s="15">
        <v>20322</v>
      </c>
      <c r="O496" s="1">
        <f ca="1">(TODAY()-staff[[#This Row],[Date of Join]])/365</f>
        <v>3.5780821917808221</v>
      </c>
      <c r="P496" t="str" cm="1">
        <f t="array" aca="1" ref="P496" ca="1">_xlfn.SWITCH(TRUE,staff[[#This Row],[Tenure]]&lt;0.25,"1. New Joinee", staff[[#This Row],[Tenure]]&lt;1, "2. Under 1 year", staff[[#This Row],[Tenure]]&lt;2, "3. Under 2 years",TRUE,"4. 2 or more years.")</f>
        <v>4. 2 or more years.</v>
      </c>
      <c r="Q496" s="1">
        <f ca="1">(TODAY()-staff[[#This Row],[Date of Birth]])/365</f>
        <v>69.30958904109589</v>
      </c>
    </row>
    <row r="497" spans="2:17" x14ac:dyDescent="0.45">
      <c r="B497" t="s">
        <v>7299</v>
      </c>
      <c r="C497" t="s">
        <v>1936</v>
      </c>
      <c r="D497" t="s">
        <v>7852</v>
      </c>
      <c r="E497" t="s">
        <v>7821</v>
      </c>
      <c r="F497" t="s">
        <v>7817</v>
      </c>
      <c r="G497" t="s">
        <v>7824</v>
      </c>
      <c r="H497" t="s">
        <v>7833</v>
      </c>
      <c r="I497" t="s">
        <v>7826</v>
      </c>
      <c r="J497" t="s">
        <v>7845</v>
      </c>
      <c r="K497" s="6">
        <v>77360</v>
      </c>
      <c r="L497">
        <v>14</v>
      </c>
      <c r="M497" s="15">
        <v>43756</v>
      </c>
      <c r="N497" s="15">
        <v>34471</v>
      </c>
      <c r="O497" s="1">
        <f ca="1">(TODAY()-staff[[#This Row],[Date of Join]])/365</f>
        <v>5.1068493150684935</v>
      </c>
      <c r="P497" t="str" cm="1">
        <f t="array" aca="1" ref="P497" ca="1">_xlfn.SWITCH(TRUE,staff[[#This Row],[Tenure]]&lt;0.25,"1. New Joinee", staff[[#This Row],[Tenure]]&lt;1, "2. Under 1 year", staff[[#This Row],[Tenure]]&lt;2, "3. Under 2 years",TRUE,"4. 2 or more years.")</f>
        <v>4. 2 or more years.</v>
      </c>
      <c r="Q497" s="1">
        <f ca="1">(TODAY()-staff[[#This Row],[Date of Birth]])/365</f>
        <v>30.545205479452054</v>
      </c>
    </row>
    <row r="498" spans="2:17" x14ac:dyDescent="0.45">
      <c r="B498" t="s">
        <v>7300</v>
      </c>
      <c r="C498" t="s">
        <v>1937</v>
      </c>
      <c r="D498" t="s">
        <v>7852</v>
      </c>
      <c r="E498" t="s">
        <v>77</v>
      </c>
      <c r="F498" t="s">
        <v>7817</v>
      </c>
      <c r="G498" t="s">
        <v>7824</v>
      </c>
      <c r="H498" t="s">
        <v>7837</v>
      </c>
      <c r="I498" t="s">
        <v>7827</v>
      </c>
      <c r="J498" t="s">
        <v>7847</v>
      </c>
      <c r="K498" s="6">
        <v>66890</v>
      </c>
      <c r="L498">
        <v>13</v>
      </c>
      <c r="M498" s="15">
        <v>45273</v>
      </c>
      <c r="N498" s="15">
        <v>7252</v>
      </c>
      <c r="O498" s="1">
        <f ca="1">(TODAY()-staff[[#This Row],[Date of Join]])/365</f>
        <v>0.9506849315068493</v>
      </c>
      <c r="P498" t="str" cm="1">
        <f t="array" aca="1" ref="P498" ca="1">_xlfn.SWITCH(TRUE,staff[[#This Row],[Tenure]]&lt;0.25,"1. New Joinee", staff[[#This Row],[Tenure]]&lt;1, "2. Under 1 year", staff[[#This Row],[Tenure]]&lt;2, "3. Under 2 years",TRUE,"4. 2 or more years.")</f>
        <v>2. Under 1 year</v>
      </c>
      <c r="Q498" s="1">
        <f ca="1">(TODAY()-staff[[#This Row],[Date of Birth]])/365</f>
        <v>105.11780821917809</v>
      </c>
    </row>
    <row r="499" spans="2:17" x14ac:dyDescent="0.45">
      <c r="B499" t="s">
        <v>7301</v>
      </c>
      <c r="C499" t="s">
        <v>1938</v>
      </c>
      <c r="D499" t="s">
        <v>9</v>
      </c>
      <c r="E499" t="s">
        <v>77</v>
      </c>
      <c r="F499" t="s">
        <v>7817</v>
      </c>
      <c r="G499" t="s">
        <v>7824</v>
      </c>
      <c r="H499" t="s">
        <v>7833</v>
      </c>
      <c r="I499" t="s">
        <v>7828</v>
      </c>
      <c r="J499" t="s">
        <v>7845</v>
      </c>
      <c r="K499" s="6">
        <v>61640</v>
      </c>
      <c r="L499">
        <v>19</v>
      </c>
      <c r="M499" s="15">
        <v>43736</v>
      </c>
      <c r="N499" s="15">
        <v>7252</v>
      </c>
      <c r="O499" s="1">
        <f ca="1">(TODAY()-staff[[#This Row],[Date of Join]])/365</f>
        <v>5.161643835616438</v>
      </c>
      <c r="P499" t="str" cm="1">
        <f t="array" aca="1" ref="P499" ca="1">_xlfn.SWITCH(TRUE,staff[[#This Row],[Tenure]]&lt;0.25,"1. New Joinee", staff[[#This Row],[Tenure]]&lt;1, "2. Under 1 year", staff[[#This Row],[Tenure]]&lt;2, "3. Under 2 years",TRUE,"4. 2 or more years.")</f>
        <v>4. 2 or more years.</v>
      </c>
      <c r="Q499" s="1">
        <f ca="1">(TODAY()-staff[[#This Row],[Date of Birth]])/365</f>
        <v>105.11780821917809</v>
      </c>
    </row>
    <row r="500" spans="2:17" x14ac:dyDescent="0.45">
      <c r="B500" t="s">
        <v>7302</v>
      </c>
      <c r="C500" t="s">
        <v>1939</v>
      </c>
      <c r="D500" t="s">
        <v>9</v>
      </c>
      <c r="E500" t="s">
        <v>7821</v>
      </c>
      <c r="F500" t="s">
        <v>7817</v>
      </c>
      <c r="G500" t="s">
        <v>7824</v>
      </c>
      <c r="H500" t="s">
        <v>7834</v>
      </c>
      <c r="I500" t="s">
        <v>7830</v>
      </c>
      <c r="J500" t="s">
        <v>7845</v>
      </c>
      <c r="K500" s="6">
        <v>96885</v>
      </c>
      <c r="L500">
        <v>27</v>
      </c>
      <c r="M500" s="15">
        <v>43345</v>
      </c>
      <c r="N500" s="15">
        <v>25227</v>
      </c>
      <c r="O500" s="1">
        <f ca="1">(TODAY()-staff[[#This Row],[Date of Join]])/365</f>
        <v>6.2328767123287667</v>
      </c>
      <c r="P500" t="str" cm="1">
        <f t="array" aca="1" ref="P500" ca="1">_xlfn.SWITCH(TRUE,staff[[#This Row],[Tenure]]&lt;0.25,"1. New Joinee", staff[[#This Row],[Tenure]]&lt;1, "2. Under 1 year", staff[[#This Row],[Tenure]]&lt;2, "3. Under 2 years",TRUE,"4. 2 or more years.")</f>
        <v>4. 2 or more years.</v>
      </c>
      <c r="Q500" s="1">
        <f ca="1">(TODAY()-staff[[#This Row],[Date of Birth]])/365</f>
        <v>55.871232876712327</v>
      </c>
    </row>
    <row r="501" spans="2:17" x14ac:dyDescent="0.45">
      <c r="B501" t="s">
        <v>7303</v>
      </c>
      <c r="C501" t="s">
        <v>1940</v>
      </c>
      <c r="D501" t="s">
        <v>7852</v>
      </c>
      <c r="E501" t="s">
        <v>7821</v>
      </c>
      <c r="F501" t="s">
        <v>7817</v>
      </c>
      <c r="G501" t="s">
        <v>7824</v>
      </c>
      <c r="H501" t="s">
        <v>7837</v>
      </c>
      <c r="I501" t="s">
        <v>7828</v>
      </c>
      <c r="J501" t="s">
        <v>7847</v>
      </c>
      <c r="K501" s="6">
        <v>78040</v>
      </c>
      <c r="L501">
        <v>9</v>
      </c>
      <c r="M501" s="15">
        <v>45424</v>
      </c>
      <c r="N501" s="15">
        <v>26302</v>
      </c>
      <c r="O501" s="1">
        <f ca="1">(TODAY()-staff[[#This Row],[Date of Join]])/365</f>
        <v>0.53698630136986303</v>
      </c>
      <c r="P501" t="str" cm="1">
        <f t="array" aca="1" ref="P501" ca="1">_xlfn.SWITCH(TRUE,staff[[#This Row],[Tenure]]&lt;0.25,"1. New Joinee", staff[[#This Row],[Tenure]]&lt;1, "2. Under 1 year", staff[[#This Row],[Tenure]]&lt;2, "3. Under 2 years",TRUE,"4. 2 or more years.")</f>
        <v>2. Under 1 year</v>
      </c>
      <c r="Q501" s="1">
        <f ca="1">(TODAY()-staff[[#This Row],[Date of Birth]])/365</f>
        <v>52.926027397260277</v>
      </c>
    </row>
    <row r="502" spans="2:17" x14ac:dyDescent="0.45">
      <c r="B502" t="s">
        <v>7304</v>
      </c>
      <c r="C502" t="s">
        <v>1941</v>
      </c>
      <c r="D502" t="s">
        <v>7852</v>
      </c>
      <c r="E502" t="s">
        <v>7821</v>
      </c>
      <c r="F502" t="s">
        <v>7817</v>
      </c>
      <c r="G502" t="s">
        <v>7824</v>
      </c>
      <c r="H502" t="s">
        <v>7835</v>
      </c>
      <c r="I502" t="s">
        <v>7827</v>
      </c>
      <c r="J502" t="s">
        <v>7846</v>
      </c>
      <c r="K502" s="6">
        <v>69270</v>
      </c>
      <c r="L502">
        <v>17</v>
      </c>
      <c r="M502" s="15">
        <v>44623</v>
      </c>
      <c r="N502" s="15">
        <v>7268</v>
      </c>
      <c r="O502" s="1">
        <f ca="1">(TODAY()-staff[[#This Row],[Date of Join]])/365</f>
        <v>2.7315068493150685</v>
      </c>
      <c r="P502" t="str" cm="1">
        <f t="array" aca="1" ref="P502" ca="1">_xlfn.SWITCH(TRUE,staff[[#This Row],[Tenure]]&lt;0.25,"1. New Joinee", staff[[#This Row],[Tenure]]&lt;1, "2. Under 1 year", staff[[#This Row],[Tenure]]&lt;2, "3. Under 2 years",TRUE,"4. 2 or more years.")</f>
        <v>4. 2 or more years.</v>
      </c>
      <c r="Q502" s="1">
        <f ca="1">(TODAY()-staff[[#This Row],[Date of Birth]])/365</f>
        <v>105.07397260273973</v>
      </c>
    </row>
    <row r="503" spans="2:17" x14ac:dyDescent="0.45">
      <c r="B503" t="s">
        <v>7305</v>
      </c>
      <c r="C503" t="s">
        <v>1942</v>
      </c>
      <c r="D503" t="s">
        <v>9</v>
      </c>
      <c r="E503" t="s">
        <v>7821</v>
      </c>
      <c r="F503" t="s">
        <v>7817</v>
      </c>
      <c r="G503" t="s">
        <v>7824</v>
      </c>
      <c r="H503" t="s">
        <v>7834</v>
      </c>
      <c r="I503" t="s">
        <v>7825</v>
      </c>
      <c r="J503" t="s">
        <v>7845</v>
      </c>
      <c r="K503" s="6">
        <v>73445</v>
      </c>
      <c r="L503">
        <v>13</v>
      </c>
      <c r="M503" s="15">
        <v>43157</v>
      </c>
      <c r="N503" s="15">
        <v>19790</v>
      </c>
      <c r="O503" s="1">
        <f ca="1">(TODAY()-staff[[#This Row],[Date of Join]])/365</f>
        <v>6.7479452054794518</v>
      </c>
      <c r="P503" t="str" cm="1">
        <f t="array" aca="1" ref="P503" ca="1">_xlfn.SWITCH(TRUE,staff[[#This Row],[Tenure]]&lt;0.25,"1. New Joinee", staff[[#This Row],[Tenure]]&lt;1, "2. Under 1 year", staff[[#This Row],[Tenure]]&lt;2, "3. Under 2 years",TRUE,"4. 2 or more years.")</f>
        <v>4. 2 or more years.</v>
      </c>
      <c r="Q503" s="1">
        <f ca="1">(TODAY()-staff[[#This Row],[Date of Birth]])/365</f>
        <v>70.767123287671239</v>
      </c>
    </row>
    <row r="504" spans="2:17" x14ac:dyDescent="0.45">
      <c r="B504" t="s">
        <v>7306</v>
      </c>
      <c r="C504" t="s">
        <v>1943</v>
      </c>
      <c r="D504" t="s">
        <v>7852</v>
      </c>
      <c r="E504" t="s">
        <v>7821</v>
      </c>
      <c r="F504" t="s">
        <v>7817</v>
      </c>
      <c r="G504" t="s">
        <v>7824</v>
      </c>
      <c r="H504" t="s">
        <v>52</v>
      </c>
      <c r="I504" t="s">
        <v>7826</v>
      </c>
      <c r="J504" t="s">
        <v>7845</v>
      </c>
      <c r="K504" s="6">
        <v>54355</v>
      </c>
      <c r="L504">
        <v>3</v>
      </c>
      <c r="M504" s="15">
        <v>43816</v>
      </c>
      <c r="N504" s="15">
        <v>33376</v>
      </c>
      <c r="O504" s="1">
        <f ca="1">(TODAY()-staff[[#This Row],[Date of Join]])/365</f>
        <v>4.9424657534246572</v>
      </c>
      <c r="P504" t="str" cm="1">
        <f t="array" aca="1" ref="P504" ca="1">_xlfn.SWITCH(TRUE,staff[[#This Row],[Tenure]]&lt;0.25,"1. New Joinee", staff[[#This Row],[Tenure]]&lt;1, "2. Under 1 year", staff[[#This Row],[Tenure]]&lt;2, "3. Under 2 years",TRUE,"4. 2 or more years.")</f>
        <v>4. 2 or more years.</v>
      </c>
      <c r="Q504" s="1">
        <f ca="1">(TODAY()-staff[[#This Row],[Date of Birth]])/365</f>
        <v>33.545205479452058</v>
      </c>
    </row>
    <row r="505" spans="2:17" x14ac:dyDescent="0.45">
      <c r="B505" t="s">
        <v>7307</v>
      </c>
      <c r="C505" t="s">
        <v>1483</v>
      </c>
      <c r="D505" t="s">
        <v>9</v>
      </c>
      <c r="E505" t="s">
        <v>7821</v>
      </c>
      <c r="F505" t="s">
        <v>7817</v>
      </c>
      <c r="G505" t="s">
        <v>7824</v>
      </c>
      <c r="H505" t="s">
        <v>7834</v>
      </c>
      <c r="I505" t="s">
        <v>7826</v>
      </c>
      <c r="J505" t="s">
        <v>7848</v>
      </c>
      <c r="K505" s="6">
        <v>68650</v>
      </c>
      <c r="L505">
        <v>17</v>
      </c>
      <c r="M505" s="15">
        <v>45003</v>
      </c>
      <c r="N505" s="15">
        <v>22832</v>
      </c>
      <c r="O505" s="1">
        <f ca="1">(TODAY()-staff[[#This Row],[Date of Join]])/365</f>
        <v>1.6904109589041096</v>
      </c>
      <c r="P505" t="str" cm="1">
        <f t="array" aca="1" ref="P505" ca="1">_xlfn.SWITCH(TRUE,staff[[#This Row],[Tenure]]&lt;0.25,"1. New Joinee", staff[[#This Row],[Tenure]]&lt;1, "2. Under 1 year", staff[[#This Row],[Tenure]]&lt;2, "3. Under 2 years",TRUE,"4. 2 or more years.")</f>
        <v>3. Under 2 years</v>
      </c>
      <c r="Q505" s="1">
        <f ca="1">(TODAY()-staff[[#This Row],[Date of Birth]])/365</f>
        <v>62.43287671232877</v>
      </c>
    </row>
    <row r="506" spans="2:17" x14ac:dyDescent="0.45">
      <c r="B506" t="s">
        <v>7308</v>
      </c>
      <c r="C506" t="s">
        <v>1081</v>
      </c>
      <c r="D506" t="s">
        <v>9</v>
      </c>
      <c r="E506" t="s">
        <v>7821</v>
      </c>
      <c r="F506" t="s">
        <v>7817</v>
      </c>
      <c r="G506" t="s">
        <v>7824</v>
      </c>
      <c r="H506" t="s">
        <v>7832</v>
      </c>
      <c r="I506" t="s">
        <v>7829</v>
      </c>
      <c r="J506" t="s">
        <v>7845</v>
      </c>
      <c r="K506" s="6">
        <v>81155</v>
      </c>
      <c r="L506">
        <v>20</v>
      </c>
      <c r="M506" s="15">
        <v>44132</v>
      </c>
      <c r="N506" s="15">
        <v>22758</v>
      </c>
      <c r="O506" s="1">
        <f ca="1">(TODAY()-staff[[#This Row],[Date of Join]])/365</f>
        <v>4.0767123287671234</v>
      </c>
      <c r="P506" t="str" cm="1">
        <f t="array" aca="1" ref="P506" ca="1">_xlfn.SWITCH(TRUE,staff[[#This Row],[Tenure]]&lt;0.25,"1. New Joinee", staff[[#This Row],[Tenure]]&lt;1, "2. Under 1 year", staff[[#This Row],[Tenure]]&lt;2, "3. Under 2 years",TRUE,"4. 2 or more years.")</f>
        <v>4. 2 or more years.</v>
      </c>
      <c r="Q506" s="1">
        <f ca="1">(TODAY()-staff[[#This Row],[Date of Birth]])/365</f>
        <v>62.635616438356166</v>
      </c>
    </row>
    <row r="507" spans="2:17" x14ac:dyDescent="0.45">
      <c r="B507" t="s">
        <v>7309</v>
      </c>
      <c r="C507" t="s">
        <v>1141</v>
      </c>
      <c r="D507" t="s">
        <v>7852</v>
      </c>
      <c r="E507" t="s">
        <v>7821</v>
      </c>
      <c r="F507" t="s">
        <v>7817</v>
      </c>
      <c r="G507" t="s">
        <v>7824</v>
      </c>
      <c r="H507" t="s">
        <v>7833</v>
      </c>
      <c r="I507" t="s">
        <v>7827</v>
      </c>
      <c r="J507" t="s">
        <v>7846</v>
      </c>
      <c r="K507" s="6">
        <v>74690</v>
      </c>
      <c r="L507">
        <v>8</v>
      </c>
      <c r="M507" s="15">
        <v>44699</v>
      </c>
      <c r="N507" s="15">
        <v>20902</v>
      </c>
      <c r="O507" s="1">
        <f ca="1">(TODAY()-staff[[#This Row],[Date of Join]])/365</f>
        <v>2.5232876712328767</v>
      </c>
      <c r="P507" t="str" cm="1">
        <f t="array" aca="1" ref="P507" ca="1">_xlfn.SWITCH(TRUE,staff[[#This Row],[Tenure]]&lt;0.25,"1. New Joinee", staff[[#This Row],[Tenure]]&lt;1, "2. Under 1 year", staff[[#This Row],[Tenure]]&lt;2, "3. Under 2 years",TRUE,"4. 2 or more years.")</f>
        <v>4. 2 or more years.</v>
      </c>
      <c r="Q507" s="1">
        <f ca="1">(TODAY()-staff[[#This Row],[Date of Birth]])/365</f>
        <v>67.720547945205482</v>
      </c>
    </row>
    <row r="508" spans="2:17" x14ac:dyDescent="0.45">
      <c r="B508" t="s">
        <v>7310</v>
      </c>
      <c r="C508" t="s">
        <v>1944</v>
      </c>
      <c r="D508" t="s">
        <v>9</v>
      </c>
      <c r="E508" t="s">
        <v>7821</v>
      </c>
      <c r="F508" t="s">
        <v>7817</v>
      </c>
      <c r="G508" t="s">
        <v>7824</v>
      </c>
      <c r="H508" t="s">
        <v>7832</v>
      </c>
      <c r="I508" t="s">
        <v>7830</v>
      </c>
      <c r="J508" t="s">
        <v>7845</v>
      </c>
      <c r="K508" s="6">
        <v>82730</v>
      </c>
      <c r="L508">
        <v>19</v>
      </c>
      <c r="M508" s="15">
        <v>43617</v>
      </c>
      <c r="N508" s="15">
        <v>25626</v>
      </c>
      <c r="O508" s="1">
        <f ca="1">(TODAY()-staff[[#This Row],[Date of Join]])/365</f>
        <v>5.4876712328767123</v>
      </c>
      <c r="P508" t="str" cm="1">
        <f t="array" aca="1" ref="P508" ca="1">_xlfn.SWITCH(TRUE,staff[[#This Row],[Tenure]]&lt;0.25,"1. New Joinee", staff[[#This Row],[Tenure]]&lt;1, "2. Under 1 year", staff[[#This Row],[Tenure]]&lt;2, "3. Under 2 years",TRUE,"4. 2 or more years.")</f>
        <v>4. 2 or more years.</v>
      </c>
      <c r="Q508" s="1">
        <f ca="1">(TODAY()-staff[[#This Row],[Date of Birth]])/365</f>
        <v>54.778082191780825</v>
      </c>
    </row>
    <row r="509" spans="2:17" x14ac:dyDescent="0.45">
      <c r="B509" t="s">
        <v>7311</v>
      </c>
      <c r="C509" t="s">
        <v>1945</v>
      </c>
      <c r="D509" t="s">
        <v>7852</v>
      </c>
      <c r="E509" t="s">
        <v>7821</v>
      </c>
      <c r="F509" t="s">
        <v>7817</v>
      </c>
      <c r="G509" t="s">
        <v>7824</v>
      </c>
      <c r="H509" t="s">
        <v>7836</v>
      </c>
      <c r="I509" t="s">
        <v>7826</v>
      </c>
      <c r="J509" t="s">
        <v>7846</v>
      </c>
      <c r="K509" s="6">
        <v>60700</v>
      </c>
      <c r="L509">
        <v>8</v>
      </c>
      <c r="M509" s="15">
        <v>44576</v>
      </c>
      <c r="N509" s="15">
        <v>31508</v>
      </c>
      <c r="O509" s="1">
        <f ca="1">(TODAY()-staff[[#This Row],[Date of Join]])/365</f>
        <v>2.8602739726027395</v>
      </c>
      <c r="P509" t="str" cm="1">
        <f t="array" aca="1" ref="P509" ca="1">_xlfn.SWITCH(TRUE,staff[[#This Row],[Tenure]]&lt;0.25,"1. New Joinee", staff[[#This Row],[Tenure]]&lt;1, "2. Under 1 year", staff[[#This Row],[Tenure]]&lt;2, "3. Under 2 years",TRUE,"4. 2 or more years.")</f>
        <v>4. 2 or more years.</v>
      </c>
      <c r="Q509" s="1">
        <f ca="1">(TODAY()-staff[[#This Row],[Date of Birth]])/365</f>
        <v>38.663013698630138</v>
      </c>
    </row>
    <row r="510" spans="2:17" x14ac:dyDescent="0.45">
      <c r="B510" t="s">
        <v>7312</v>
      </c>
      <c r="C510" t="s">
        <v>1946</v>
      </c>
      <c r="D510" t="s">
        <v>7852</v>
      </c>
      <c r="E510" t="s">
        <v>7821</v>
      </c>
      <c r="F510" t="s">
        <v>7817</v>
      </c>
      <c r="G510" t="s">
        <v>7824</v>
      </c>
      <c r="H510" t="s">
        <v>7835</v>
      </c>
      <c r="I510" t="s">
        <v>7830</v>
      </c>
      <c r="J510" t="s">
        <v>7847</v>
      </c>
      <c r="K510" s="6">
        <v>76915</v>
      </c>
      <c r="L510">
        <v>5</v>
      </c>
      <c r="M510" s="15">
        <v>45438</v>
      </c>
      <c r="N510" s="15">
        <v>30890</v>
      </c>
      <c r="O510" s="1">
        <f ca="1">(TODAY()-staff[[#This Row],[Date of Join]])/365</f>
        <v>0.49863013698630138</v>
      </c>
      <c r="P510" t="str" cm="1">
        <f t="array" aca="1" ref="P510" ca="1">_xlfn.SWITCH(TRUE,staff[[#This Row],[Tenure]]&lt;0.25,"1. New Joinee", staff[[#This Row],[Tenure]]&lt;1, "2. Under 1 year", staff[[#This Row],[Tenure]]&lt;2, "3. Under 2 years",TRUE,"4. 2 or more years.")</f>
        <v>2. Under 1 year</v>
      </c>
      <c r="Q510" s="1">
        <f ca="1">(TODAY()-staff[[#This Row],[Date of Birth]])/365</f>
        <v>40.356164383561641</v>
      </c>
    </row>
    <row r="511" spans="2:17" x14ac:dyDescent="0.45">
      <c r="B511" t="s">
        <v>7313</v>
      </c>
      <c r="C511" t="s">
        <v>1947</v>
      </c>
      <c r="D511" t="s">
        <v>7852</v>
      </c>
      <c r="E511" t="s">
        <v>7821</v>
      </c>
      <c r="F511" t="s">
        <v>7817</v>
      </c>
      <c r="G511" t="s">
        <v>7824</v>
      </c>
      <c r="H511" t="s">
        <v>7834</v>
      </c>
      <c r="I511" t="s">
        <v>7830</v>
      </c>
      <c r="J511" t="s">
        <v>7847</v>
      </c>
      <c r="K511" s="6">
        <v>64100</v>
      </c>
      <c r="L511">
        <v>23</v>
      </c>
      <c r="M511" s="15">
        <v>45598</v>
      </c>
      <c r="N511" s="15">
        <v>33852</v>
      </c>
      <c r="O511" s="1">
        <f ca="1">(TODAY()-staff[[#This Row],[Date of Join]])/365</f>
        <v>6.0273972602739728E-2</v>
      </c>
      <c r="P511" t="str" cm="1">
        <f t="array" aca="1" ref="P511" ca="1">_xlfn.SWITCH(TRUE,staff[[#This Row],[Tenure]]&lt;0.25,"1. New Joinee", staff[[#This Row],[Tenure]]&lt;1, "2. Under 1 year", staff[[#This Row],[Tenure]]&lt;2, "3. Under 2 years",TRUE,"4. 2 or more years.")</f>
        <v>1. New Joinee</v>
      </c>
      <c r="Q511" s="1">
        <f ca="1">(TODAY()-staff[[#This Row],[Date of Birth]])/365</f>
        <v>32.241095890410961</v>
      </c>
    </row>
    <row r="512" spans="2:17" x14ac:dyDescent="0.45">
      <c r="B512" t="s">
        <v>7314</v>
      </c>
      <c r="C512" t="s">
        <v>1948</v>
      </c>
      <c r="D512" t="s">
        <v>7852</v>
      </c>
      <c r="E512" t="s">
        <v>7821</v>
      </c>
      <c r="F512" t="s">
        <v>7817</v>
      </c>
      <c r="G512" t="s">
        <v>7824</v>
      </c>
      <c r="H512" t="s">
        <v>7835</v>
      </c>
      <c r="I512" t="s">
        <v>7825</v>
      </c>
      <c r="J512" t="s">
        <v>7846</v>
      </c>
      <c r="K512" s="6">
        <v>59360</v>
      </c>
      <c r="L512">
        <v>6</v>
      </c>
      <c r="M512" s="15">
        <v>44470</v>
      </c>
      <c r="N512" s="15">
        <v>27174</v>
      </c>
      <c r="O512" s="1">
        <f ca="1">(TODAY()-staff[[#This Row],[Date of Join]])/365</f>
        <v>3.1506849315068495</v>
      </c>
      <c r="P512" t="str" cm="1">
        <f t="array" aca="1" ref="P512" ca="1">_xlfn.SWITCH(TRUE,staff[[#This Row],[Tenure]]&lt;0.25,"1. New Joinee", staff[[#This Row],[Tenure]]&lt;1, "2. Under 1 year", staff[[#This Row],[Tenure]]&lt;2, "3. Under 2 years",TRUE,"4. 2 or more years.")</f>
        <v>4. 2 or more years.</v>
      </c>
      <c r="Q512" s="1">
        <f ca="1">(TODAY()-staff[[#This Row],[Date of Birth]])/365</f>
        <v>50.536986301369865</v>
      </c>
    </row>
    <row r="513" spans="2:17" x14ac:dyDescent="0.45">
      <c r="B513" t="s">
        <v>7315</v>
      </c>
      <c r="C513" t="s">
        <v>1306</v>
      </c>
      <c r="D513" t="s">
        <v>7852</v>
      </c>
      <c r="E513" t="s">
        <v>7821</v>
      </c>
      <c r="F513" t="s">
        <v>7817</v>
      </c>
      <c r="G513" t="s">
        <v>7824</v>
      </c>
      <c r="H513" t="s">
        <v>7833</v>
      </c>
      <c r="I513" t="s">
        <v>7826</v>
      </c>
      <c r="J513" t="s">
        <v>7848</v>
      </c>
      <c r="K513" s="6">
        <v>86770</v>
      </c>
      <c r="L513">
        <v>15</v>
      </c>
      <c r="M513" s="15">
        <v>45237</v>
      </c>
      <c r="N513" s="15">
        <v>29969</v>
      </c>
      <c r="O513" s="1">
        <f ca="1">(TODAY()-staff[[#This Row],[Date of Join]])/365</f>
        <v>1.0493150684931507</v>
      </c>
      <c r="P513" t="str" cm="1">
        <f t="array" aca="1" ref="P513" ca="1">_xlfn.SWITCH(TRUE,staff[[#This Row],[Tenure]]&lt;0.25,"1. New Joinee", staff[[#This Row],[Tenure]]&lt;1, "2. Under 1 year", staff[[#This Row],[Tenure]]&lt;2, "3. Under 2 years",TRUE,"4. 2 or more years.")</f>
        <v>3. Under 2 years</v>
      </c>
      <c r="Q513" s="1">
        <f ca="1">(TODAY()-staff[[#This Row],[Date of Birth]])/365</f>
        <v>42.87945205479452</v>
      </c>
    </row>
    <row r="514" spans="2:17" x14ac:dyDescent="0.45">
      <c r="B514" t="s">
        <v>7316</v>
      </c>
      <c r="C514" t="s">
        <v>1949</v>
      </c>
      <c r="D514" t="s">
        <v>9</v>
      </c>
      <c r="E514" t="s">
        <v>7821</v>
      </c>
      <c r="F514" t="s">
        <v>7817</v>
      </c>
      <c r="G514" t="s">
        <v>7824</v>
      </c>
      <c r="H514" t="s">
        <v>7834</v>
      </c>
      <c r="I514" t="s">
        <v>7830</v>
      </c>
      <c r="J514" t="s">
        <v>7848</v>
      </c>
      <c r="K514" s="6">
        <v>71925</v>
      </c>
      <c r="L514">
        <v>20</v>
      </c>
      <c r="M514" s="15">
        <v>45204</v>
      </c>
      <c r="N514" s="15">
        <v>33271</v>
      </c>
      <c r="O514" s="1">
        <f ca="1">(TODAY()-staff[[#This Row],[Date of Join]])/365</f>
        <v>1.1397260273972603</v>
      </c>
      <c r="P514" t="str" cm="1">
        <f t="array" aca="1" ref="P514" ca="1">_xlfn.SWITCH(TRUE,staff[[#This Row],[Tenure]]&lt;0.25,"1. New Joinee", staff[[#This Row],[Tenure]]&lt;1, "2. Under 1 year", staff[[#This Row],[Tenure]]&lt;2, "3. Under 2 years",TRUE,"4. 2 or more years.")</f>
        <v>3. Under 2 years</v>
      </c>
      <c r="Q514" s="1">
        <f ca="1">(TODAY()-staff[[#This Row],[Date of Birth]])/365</f>
        <v>33.832876712328769</v>
      </c>
    </row>
    <row r="515" spans="2:17" x14ac:dyDescent="0.45">
      <c r="B515" t="s">
        <v>7317</v>
      </c>
      <c r="C515" t="s">
        <v>1425</v>
      </c>
      <c r="D515" t="s">
        <v>9</v>
      </c>
      <c r="E515" t="s">
        <v>77</v>
      </c>
      <c r="F515" t="s">
        <v>7817</v>
      </c>
      <c r="G515" t="s">
        <v>7824</v>
      </c>
      <c r="H515" t="s">
        <v>52</v>
      </c>
      <c r="I515" t="s">
        <v>7831</v>
      </c>
      <c r="J515" t="s">
        <v>7845</v>
      </c>
      <c r="K515" s="6">
        <v>52960</v>
      </c>
      <c r="L515">
        <v>6</v>
      </c>
      <c r="M515" s="15">
        <v>44017</v>
      </c>
      <c r="N515" s="15">
        <v>7247</v>
      </c>
      <c r="O515" s="1">
        <f ca="1">(TODAY()-staff[[#This Row],[Date of Join]])/365</f>
        <v>4.3917808219178083</v>
      </c>
      <c r="P515" t="str" cm="1">
        <f t="array" aca="1" ref="P515" ca="1">_xlfn.SWITCH(TRUE,staff[[#This Row],[Tenure]]&lt;0.25,"1. New Joinee", staff[[#This Row],[Tenure]]&lt;1, "2. Under 1 year", staff[[#This Row],[Tenure]]&lt;2, "3. Under 2 years",TRUE,"4. 2 or more years.")</f>
        <v>4. 2 or more years.</v>
      </c>
      <c r="Q515" s="1">
        <f ca="1">(TODAY()-staff[[#This Row],[Date of Birth]])/365</f>
        <v>105.13150684931507</v>
      </c>
    </row>
    <row r="516" spans="2:17" x14ac:dyDescent="0.45">
      <c r="B516" t="s">
        <v>7318</v>
      </c>
      <c r="C516" t="s">
        <v>653</v>
      </c>
      <c r="D516" t="s">
        <v>7852</v>
      </c>
      <c r="E516" t="s">
        <v>77</v>
      </c>
      <c r="F516" t="s">
        <v>7817</v>
      </c>
      <c r="G516" t="s">
        <v>7824</v>
      </c>
      <c r="H516" t="s">
        <v>7832</v>
      </c>
      <c r="I516" t="s">
        <v>7830</v>
      </c>
      <c r="J516" t="s">
        <v>7845</v>
      </c>
      <c r="K516" s="6">
        <v>87890</v>
      </c>
      <c r="L516">
        <v>8</v>
      </c>
      <c r="M516" s="15">
        <v>43269</v>
      </c>
      <c r="N516" s="15">
        <v>7286</v>
      </c>
      <c r="O516" s="1">
        <f ca="1">(TODAY()-staff[[#This Row],[Date of Join]])/365</f>
        <v>6.441095890410959</v>
      </c>
      <c r="P516" t="str" cm="1">
        <f t="array" aca="1" ref="P516" ca="1">_xlfn.SWITCH(TRUE,staff[[#This Row],[Tenure]]&lt;0.25,"1. New Joinee", staff[[#This Row],[Tenure]]&lt;1, "2. Under 1 year", staff[[#This Row],[Tenure]]&lt;2, "3. Under 2 years",TRUE,"4. 2 or more years.")</f>
        <v>4. 2 or more years.</v>
      </c>
      <c r="Q516" s="1">
        <f ca="1">(TODAY()-staff[[#This Row],[Date of Birth]])/365</f>
        <v>105.02465753424657</v>
      </c>
    </row>
    <row r="517" spans="2:17" x14ac:dyDescent="0.45">
      <c r="B517" t="s">
        <v>7319</v>
      </c>
      <c r="C517" t="s">
        <v>216</v>
      </c>
      <c r="D517" t="s">
        <v>7852</v>
      </c>
      <c r="E517" t="s">
        <v>7821</v>
      </c>
      <c r="F517" t="s">
        <v>7817</v>
      </c>
      <c r="G517" t="s">
        <v>7824</v>
      </c>
      <c r="H517" t="s">
        <v>7833</v>
      </c>
      <c r="I517" t="s">
        <v>7830</v>
      </c>
      <c r="J517" t="s">
        <v>7845</v>
      </c>
      <c r="K517" s="6">
        <v>101980</v>
      </c>
      <c r="L517">
        <v>10</v>
      </c>
      <c r="M517" s="15">
        <v>43520</v>
      </c>
      <c r="N517" s="15">
        <v>31801</v>
      </c>
      <c r="O517" s="1">
        <f ca="1">(TODAY()-staff[[#This Row],[Date of Join]])/365</f>
        <v>5.7534246575342465</v>
      </c>
      <c r="P517" t="str" cm="1">
        <f t="array" aca="1" ref="P517" ca="1">_xlfn.SWITCH(TRUE,staff[[#This Row],[Tenure]]&lt;0.25,"1. New Joinee", staff[[#This Row],[Tenure]]&lt;1, "2. Under 1 year", staff[[#This Row],[Tenure]]&lt;2, "3. Under 2 years",TRUE,"4. 2 or more years.")</f>
        <v>4. 2 or more years.</v>
      </c>
      <c r="Q517" s="1">
        <f ca="1">(TODAY()-staff[[#This Row],[Date of Birth]])/365</f>
        <v>37.860273972602741</v>
      </c>
    </row>
    <row r="518" spans="2:17" x14ac:dyDescent="0.45">
      <c r="B518" t="s">
        <v>7320</v>
      </c>
      <c r="C518" t="s">
        <v>1950</v>
      </c>
      <c r="D518" t="s">
        <v>7852</v>
      </c>
      <c r="E518" t="s">
        <v>7821</v>
      </c>
      <c r="F518" t="s">
        <v>7817</v>
      </c>
      <c r="G518" t="s">
        <v>7824</v>
      </c>
      <c r="H518" t="s">
        <v>52</v>
      </c>
      <c r="I518" t="s">
        <v>7827</v>
      </c>
      <c r="J518" t="s">
        <v>7845</v>
      </c>
      <c r="K518" s="6">
        <v>66270</v>
      </c>
      <c r="L518">
        <v>5</v>
      </c>
      <c r="M518" s="15">
        <v>43339</v>
      </c>
      <c r="N518" s="15">
        <v>33726</v>
      </c>
      <c r="O518" s="1">
        <f ca="1">(TODAY()-staff[[#This Row],[Date of Join]])/365</f>
        <v>6.2493150684931509</v>
      </c>
      <c r="P518" t="str" cm="1">
        <f t="array" aca="1" ref="P518" ca="1">_xlfn.SWITCH(TRUE,staff[[#This Row],[Tenure]]&lt;0.25,"1. New Joinee", staff[[#This Row],[Tenure]]&lt;1, "2. Under 1 year", staff[[#This Row],[Tenure]]&lt;2, "3. Under 2 years",TRUE,"4. 2 or more years.")</f>
        <v>4. 2 or more years.</v>
      </c>
      <c r="Q518" s="1">
        <f ca="1">(TODAY()-staff[[#This Row],[Date of Birth]])/365</f>
        <v>32.586301369863016</v>
      </c>
    </row>
    <row r="519" spans="2:17" x14ac:dyDescent="0.45">
      <c r="B519" t="s">
        <v>7321</v>
      </c>
      <c r="C519" t="s">
        <v>839</v>
      </c>
      <c r="D519" t="s">
        <v>9</v>
      </c>
      <c r="E519" t="s">
        <v>7821</v>
      </c>
      <c r="F519" t="s">
        <v>7817</v>
      </c>
      <c r="G519" t="s">
        <v>7824</v>
      </c>
      <c r="H519" t="s">
        <v>7833</v>
      </c>
      <c r="I519" t="s">
        <v>7829</v>
      </c>
      <c r="J519" t="s">
        <v>7848</v>
      </c>
      <c r="K519" s="6">
        <v>55500</v>
      </c>
      <c r="L519">
        <v>14</v>
      </c>
      <c r="M519" s="15">
        <v>44887</v>
      </c>
      <c r="N519" s="15">
        <v>32660</v>
      </c>
      <c r="O519" s="1">
        <f ca="1">(TODAY()-staff[[#This Row],[Date of Join]])/365</f>
        <v>2.0082191780821916</v>
      </c>
      <c r="P519" t="str" cm="1">
        <f t="array" aca="1" ref="P519" ca="1">_xlfn.SWITCH(TRUE,staff[[#This Row],[Tenure]]&lt;0.25,"1. New Joinee", staff[[#This Row],[Tenure]]&lt;1, "2. Under 1 year", staff[[#This Row],[Tenure]]&lt;2, "3. Under 2 years",TRUE,"4. 2 or more years.")</f>
        <v>4. 2 or more years.</v>
      </c>
      <c r="Q519" s="1">
        <f ca="1">(TODAY()-staff[[#This Row],[Date of Birth]])/365</f>
        <v>35.506849315068493</v>
      </c>
    </row>
    <row r="520" spans="2:17" x14ac:dyDescent="0.45">
      <c r="B520" t="s">
        <v>7322</v>
      </c>
      <c r="C520" t="s">
        <v>571</v>
      </c>
      <c r="D520" t="s">
        <v>9</v>
      </c>
      <c r="E520" t="s">
        <v>7821</v>
      </c>
      <c r="F520" t="s">
        <v>7817</v>
      </c>
      <c r="G520" t="s">
        <v>7824</v>
      </c>
      <c r="H520" t="s">
        <v>52</v>
      </c>
      <c r="I520" t="s">
        <v>7827</v>
      </c>
      <c r="J520" t="s">
        <v>7848</v>
      </c>
      <c r="K520" s="6">
        <v>66405</v>
      </c>
      <c r="L520">
        <v>13</v>
      </c>
      <c r="M520" s="15">
        <v>44892</v>
      </c>
      <c r="N520" s="15">
        <v>19881</v>
      </c>
      <c r="O520" s="1">
        <f ca="1">(TODAY()-staff[[#This Row],[Date of Join]])/365</f>
        <v>1.9945205479452055</v>
      </c>
      <c r="P520" t="str" cm="1">
        <f t="array" aca="1" ref="P520" ca="1">_xlfn.SWITCH(TRUE,staff[[#This Row],[Tenure]]&lt;0.25,"1. New Joinee", staff[[#This Row],[Tenure]]&lt;1, "2. Under 1 year", staff[[#This Row],[Tenure]]&lt;2, "3. Under 2 years",TRUE,"4. 2 or more years.")</f>
        <v>3. Under 2 years</v>
      </c>
      <c r="Q520" s="1">
        <f ca="1">(TODAY()-staff[[#This Row],[Date of Birth]])/365</f>
        <v>70.517808219178079</v>
      </c>
    </row>
    <row r="521" spans="2:17" x14ac:dyDescent="0.45">
      <c r="B521" t="s">
        <v>7323</v>
      </c>
      <c r="C521" t="s">
        <v>1951</v>
      </c>
      <c r="D521" t="s">
        <v>7852</v>
      </c>
      <c r="E521" t="s">
        <v>77</v>
      </c>
      <c r="F521" t="s">
        <v>7817</v>
      </c>
      <c r="G521" t="s">
        <v>7824</v>
      </c>
      <c r="H521" t="s">
        <v>7834</v>
      </c>
      <c r="I521" t="s">
        <v>7826</v>
      </c>
      <c r="J521" t="s">
        <v>7846</v>
      </c>
      <c r="K521" s="6">
        <v>92845</v>
      </c>
      <c r="L521">
        <v>14</v>
      </c>
      <c r="M521" s="15">
        <v>44855</v>
      </c>
      <c r="N521" s="15">
        <v>7296</v>
      </c>
      <c r="O521" s="1">
        <f ca="1">(TODAY()-staff[[#This Row],[Date of Join]])/365</f>
        <v>2.095890410958904</v>
      </c>
      <c r="P521" t="str" cm="1">
        <f t="array" aca="1" ref="P521" ca="1">_xlfn.SWITCH(TRUE,staff[[#This Row],[Tenure]]&lt;0.25,"1. New Joinee", staff[[#This Row],[Tenure]]&lt;1, "2. Under 1 year", staff[[#This Row],[Tenure]]&lt;2, "3. Under 2 years",TRUE,"4. 2 or more years.")</f>
        <v>4. 2 or more years.</v>
      </c>
      <c r="Q521" s="1">
        <f ca="1">(TODAY()-staff[[#This Row],[Date of Birth]])/365</f>
        <v>104.9972602739726</v>
      </c>
    </row>
    <row r="522" spans="2:17" x14ac:dyDescent="0.45">
      <c r="B522" t="s">
        <v>7324</v>
      </c>
      <c r="C522" t="s">
        <v>1952</v>
      </c>
      <c r="D522" t="s">
        <v>7852</v>
      </c>
      <c r="E522" t="s">
        <v>7821</v>
      </c>
      <c r="F522" t="s">
        <v>7817</v>
      </c>
      <c r="G522" t="s">
        <v>7824</v>
      </c>
      <c r="H522" t="s">
        <v>7836</v>
      </c>
      <c r="I522" t="s">
        <v>7830</v>
      </c>
      <c r="J522" t="s">
        <v>7845</v>
      </c>
      <c r="K522" s="6">
        <v>55435</v>
      </c>
      <c r="L522">
        <v>9</v>
      </c>
      <c r="M522" s="15">
        <v>43385</v>
      </c>
      <c r="N522" s="15">
        <v>33192</v>
      </c>
      <c r="O522" s="1">
        <f ca="1">(TODAY()-staff[[#This Row],[Date of Join]])/365</f>
        <v>6.1232876712328768</v>
      </c>
      <c r="P522" t="str" cm="1">
        <f t="array" aca="1" ref="P522" ca="1">_xlfn.SWITCH(TRUE,staff[[#This Row],[Tenure]]&lt;0.25,"1. New Joinee", staff[[#This Row],[Tenure]]&lt;1, "2. Under 1 year", staff[[#This Row],[Tenure]]&lt;2, "3. Under 2 years",TRUE,"4. 2 or more years.")</f>
        <v>4. 2 or more years.</v>
      </c>
      <c r="Q522" s="1">
        <f ca="1">(TODAY()-staff[[#This Row],[Date of Birth]])/365</f>
        <v>34.049315068493151</v>
      </c>
    </row>
    <row r="523" spans="2:17" x14ac:dyDescent="0.45">
      <c r="B523" t="s">
        <v>7325</v>
      </c>
      <c r="C523" t="s">
        <v>1637</v>
      </c>
      <c r="D523" t="s">
        <v>7852</v>
      </c>
      <c r="E523" t="s">
        <v>7821</v>
      </c>
      <c r="F523" t="s">
        <v>7817</v>
      </c>
      <c r="G523" t="s">
        <v>7824</v>
      </c>
      <c r="H523" t="s">
        <v>52</v>
      </c>
      <c r="I523" t="s">
        <v>7826</v>
      </c>
      <c r="J523" t="s">
        <v>7847</v>
      </c>
      <c r="K523" s="6">
        <v>71085</v>
      </c>
      <c r="L523">
        <v>14</v>
      </c>
      <c r="M523" s="15">
        <v>45573</v>
      </c>
      <c r="N523" s="15">
        <v>32012</v>
      </c>
      <c r="O523" s="1">
        <f ca="1">(TODAY()-staff[[#This Row],[Date of Join]])/365</f>
        <v>0.12876712328767123</v>
      </c>
      <c r="P523" t="str" cm="1">
        <f t="array" aca="1" ref="P523" ca="1">_xlfn.SWITCH(TRUE,staff[[#This Row],[Tenure]]&lt;0.25,"1. New Joinee", staff[[#This Row],[Tenure]]&lt;1, "2. Under 1 year", staff[[#This Row],[Tenure]]&lt;2, "3. Under 2 years",TRUE,"4. 2 or more years.")</f>
        <v>1. New Joinee</v>
      </c>
      <c r="Q523" s="1">
        <f ca="1">(TODAY()-staff[[#This Row],[Date of Birth]])/365</f>
        <v>37.282191780821918</v>
      </c>
    </row>
    <row r="524" spans="2:17" x14ac:dyDescent="0.45">
      <c r="B524" t="s">
        <v>7326</v>
      </c>
      <c r="C524" t="s">
        <v>1953</v>
      </c>
      <c r="D524" t="s">
        <v>7852</v>
      </c>
      <c r="E524" t="s">
        <v>7821</v>
      </c>
      <c r="F524" t="s">
        <v>7817</v>
      </c>
      <c r="G524" t="s">
        <v>7824</v>
      </c>
      <c r="H524" t="s">
        <v>7833</v>
      </c>
      <c r="I524" t="s">
        <v>7830</v>
      </c>
      <c r="J524" t="s">
        <v>7845</v>
      </c>
      <c r="K524" s="6">
        <v>63565</v>
      </c>
      <c r="L524">
        <v>11</v>
      </c>
      <c r="M524" s="15">
        <v>43712</v>
      </c>
      <c r="N524" s="15">
        <v>26651</v>
      </c>
      <c r="O524" s="1">
        <f ca="1">(TODAY()-staff[[#This Row],[Date of Join]])/365</f>
        <v>5.2273972602739729</v>
      </c>
      <c r="P524" t="str" cm="1">
        <f t="array" aca="1" ref="P524" ca="1">_xlfn.SWITCH(TRUE,staff[[#This Row],[Tenure]]&lt;0.25,"1. New Joinee", staff[[#This Row],[Tenure]]&lt;1, "2. Under 1 year", staff[[#This Row],[Tenure]]&lt;2, "3. Under 2 years",TRUE,"4. 2 or more years.")</f>
        <v>4. 2 or more years.</v>
      </c>
      <c r="Q524" s="1">
        <f ca="1">(TODAY()-staff[[#This Row],[Date of Birth]])/365</f>
        <v>51.969863013698628</v>
      </c>
    </row>
    <row r="525" spans="2:17" x14ac:dyDescent="0.45">
      <c r="B525" t="s">
        <v>7327</v>
      </c>
      <c r="C525" t="s">
        <v>1954</v>
      </c>
      <c r="D525" t="s">
        <v>7852</v>
      </c>
      <c r="E525" t="s">
        <v>7821</v>
      </c>
      <c r="F525" t="s">
        <v>7817</v>
      </c>
      <c r="G525" t="s">
        <v>7824</v>
      </c>
      <c r="H525" t="s">
        <v>7836</v>
      </c>
      <c r="I525" t="s">
        <v>7825</v>
      </c>
      <c r="J525" t="s">
        <v>7846</v>
      </c>
      <c r="K525" s="6">
        <v>76070</v>
      </c>
      <c r="L525">
        <v>19</v>
      </c>
      <c r="M525" s="15">
        <v>44168</v>
      </c>
      <c r="N525" s="15">
        <v>20654</v>
      </c>
      <c r="O525" s="1">
        <f ca="1">(TODAY()-staff[[#This Row],[Date of Join]])/365</f>
        <v>3.978082191780822</v>
      </c>
      <c r="P525" t="str" cm="1">
        <f t="array" aca="1" ref="P525" ca="1">_xlfn.SWITCH(TRUE,staff[[#This Row],[Tenure]]&lt;0.25,"1. New Joinee", staff[[#This Row],[Tenure]]&lt;1, "2. Under 1 year", staff[[#This Row],[Tenure]]&lt;2, "3. Under 2 years",TRUE,"4. 2 or more years.")</f>
        <v>4. 2 or more years.</v>
      </c>
      <c r="Q525" s="1">
        <f ca="1">(TODAY()-staff[[#This Row],[Date of Birth]])/365</f>
        <v>68.400000000000006</v>
      </c>
    </row>
    <row r="526" spans="2:17" x14ac:dyDescent="0.45">
      <c r="B526" t="s">
        <v>7328</v>
      </c>
      <c r="C526" t="s">
        <v>1955</v>
      </c>
      <c r="D526" t="s">
        <v>7852</v>
      </c>
      <c r="E526" t="s">
        <v>7821</v>
      </c>
      <c r="F526" t="s">
        <v>7817</v>
      </c>
      <c r="G526" t="s">
        <v>7824</v>
      </c>
      <c r="H526" t="s">
        <v>7836</v>
      </c>
      <c r="I526" t="s">
        <v>7826</v>
      </c>
      <c r="J526" t="s">
        <v>7848</v>
      </c>
      <c r="K526" s="6">
        <v>63845</v>
      </c>
      <c r="L526">
        <v>14</v>
      </c>
      <c r="M526" s="15">
        <v>45033</v>
      </c>
      <c r="N526" s="15">
        <v>28445</v>
      </c>
      <c r="O526" s="1">
        <f ca="1">(TODAY()-staff[[#This Row],[Date of Join]])/365</f>
        <v>1.6082191780821917</v>
      </c>
      <c r="P526" t="str" cm="1">
        <f t="array" aca="1" ref="P526" ca="1">_xlfn.SWITCH(TRUE,staff[[#This Row],[Tenure]]&lt;0.25,"1. New Joinee", staff[[#This Row],[Tenure]]&lt;1, "2. Under 1 year", staff[[#This Row],[Tenure]]&lt;2, "3. Under 2 years",TRUE,"4. 2 or more years.")</f>
        <v>3. Under 2 years</v>
      </c>
      <c r="Q526" s="1">
        <f ca="1">(TODAY()-staff[[#This Row],[Date of Birth]])/365</f>
        <v>47.054794520547944</v>
      </c>
    </row>
    <row r="527" spans="2:17" x14ac:dyDescent="0.45">
      <c r="B527" t="s">
        <v>7329</v>
      </c>
      <c r="C527" t="s">
        <v>1956</v>
      </c>
      <c r="D527" t="s">
        <v>7852</v>
      </c>
      <c r="E527" t="s">
        <v>7821</v>
      </c>
      <c r="F527" t="s">
        <v>7817</v>
      </c>
      <c r="G527" t="s">
        <v>7824</v>
      </c>
      <c r="H527" t="s">
        <v>7832</v>
      </c>
      <c r="I527" t="s">
        <v>7826</v>
      </c>
      <c r="J527" t="s">
        <v>7846</v>
      </c>
      <c r="K527" s="6">
        <v>91580</v>
      </c>
      <c r="L527">
        <v>25</v>
      </c>
      <c r="M527" s="15">
        <v>44546</v>
      </c>
      <c r="N527" s="15">
        <v>7287</v>
      </c>
      <c r="O527" s="1">
        <f ca="1">(TODAY()-staff[[#This Row],[Date of Join]])/365</f>
        <v>2.9424657534246577</v>
      </c>
      <c r="P527" t="str" cm="1">
        <f t="array" aca="1" ref="P527" ca="1">_xlfn.SWITCH(TRUE,staff[[#This Row],[Tenure]]&lt;0.25,"1. New Joinee", staff[[#This Row],[Tenure]]&lt;1, "2. Under 1 year", staff[[#This Row],[Tenure]]&lt;2, "3. Under 2 years",TRUE,"4. 2 or more years.")</f>
        <v>4. 2 or more years.</v>
      </c>
      <c r="Q527" s="1">
        <f ca="1">(TODAY()-staff[[#This Row],[Date of Birth]])/365</f>
        <v>105.02191780821917</v>
      </c>
    </row>
    <row r="528" spans="2:17" x14ac:dyDescent="0.45">
      <c r="B528" t="s">
        <v>7330</v>
      </c>
      <c r="C528" t="s">
        <v>1957</v>
      </c>
      <c r="D528" t="s">
        <v>9</v>
      </c>
      <c r="E528" t="s">
        <v>7821</v>
      </c>
      <c r="F528" t="s">
        <v>7817</v>
      </c>
      <c r="G528" t="s">
        <v>7824</v>
      </c>
      <c r="H528" t="s">
        <v>7837</v>
      </c>
      <c r="I528" t="s">
        <v>7826</v>
      </c>
      <c r="J528" t="s">
        <v>7845</v>
      </c>
      <c r="K528" s="6">
        <v>72570</v>
      </c>
      <c r="L528">
        <v>8</v>
      </c>
      <c r="M528" s="15">
        <v>44025</v>
      </c>
      <c r="N528" s="15">
        <v>26533</v>
      </c>
      <c r="O528" s="1">
        <f ca="1">(TODAY()-staff[[#This Row],[Date of Join]])/365</f>
        <v>4.3698630136986303</v>
      </c>
      <c r="P528" t="str" cm="1">
        <f t="array" aca="1" ref="P528" ca="1">_xlfn.SWITCH(TRUE,staff[[#This Row],[Tenure]]&lt;0.25,"1. New Joinee", staff[[#This Row],[Tenure]]&lt;1, "2. Under 1 year", staff[[#This Row],[Tenure]]&lt;2, "3. Under 2 years",TRUE,"4. 2 or more years.")</f>
        <v>4. 2 or more years.</v>
      </c>
      <c r="Q528" s="1">
        <f ca="1">(TODAY()-staff[[#This Row],[Date of Birth]])/365</f>
        <v>52.293150684931504</v>
      </c>
    </row>
    <row r="529" spans="2:17" x14ac:dyDescent="0.45">
      <c r="B529" t="s">
        <v>7331</v>
      </c>
      <c r="C529" t="s">
        <v>1075</v>
      </c>
      <c r="D529" t="s">
        <v>7852</v>
      </c>
      <c r="E529" t="s">
        <v>13</v>
      </c>
      <c r="F529" t="s">
        <v>7817</v>
      </c>
      <c r="G529" t="s">
        <v>7824</v>
      </c>
      <c r="H529" t="s">
        <v>52</v>
      </c>
      <c r="I529" t="s">
        <v>7828</v>
      </c>
      <c r="J529" t="s">
        <v>7846</v>
      </c>
      <c r="K529" s="6">
        <v>81305</v>
      </c>
      <c r="L529">
        <v>5</v>
      </c>
      <c r="M529" s="15">
        <v>44166</v>
      </c>
      <c r="N529" s="15">
        <v>35824</v>
      </c>
      <c r="O529" s="1">
        <f ca="1">(TODAY()-staff[[#This Row],[Date of Join]])/365</f>
        <v>3.9835616438356163</v>
      </c>
      <c r="P529" t="str" cm="1">
        <f t="array" aca="1" ref="P529" ca="1">_xlfn.SWITCH(TRUE,staff[[#This Row],[Tenure]]&lt;0.25,"1. New Joinee", staff[[#This Row],[Tenure]]&lt;1, "2. Under 1 year", staff[[#This Row],[Tenure]]&lt;2, "3. Under 2 years",TRUE,"4. 2 or more years.")</f>
        <v>4. 2 or more years.</v>
      </c>
      <c r="Q529" s="1">
        <f ca="1">(TODAY()-staff[[#This Row],[Date of Birth]])/365</f>
        <v>26.838356164383562</v>
      </c>
    </row>
    <row r="530" spans="2:17" x14ac:dyDescent="0.45">
      <c r="B530" t="s">
        <v>7332</v>
      </c>
      <c r="C530" t="s">
        <v>1958</v>
      </c>
      <c r="D530" t="s">
        <v>7852</v>
      </c>
      <c r="E530" t="s">
        <v>7821</v>
      </c>
      <c r="F530" t="s">
        <v>7817</v>
      </c>
      <c r="G530" t="s">
        <v>7824</v>
      </c>
      <c r="H530" t="s">
        <v>7834</v>
      </c>
      <c r="I530" t="s">
        <v>7830</v>
      </c>
      <c r="J530" t="s">
        <v>7845</v>
      </c>
      <c r="K530" s="6">
        <v>79970</v>
      </c>
      <c r="L530">
        <v>9</v>
      </c>
      <c r="M530" s="15">
        <v>43992</v>
      </c>
      <c r="N530" s="15">
        <v>18735</v>
      </c>
      <c r="O530" s="1">
        <f ca="1">(TODAY()-staff[[#This Row],[Date of Join]])/365</f>
        <v>4.4602739726027396</v>
      </c>
      <c r="P530" t="str" cm="1">
        <f t="array" aca="1" ref="P530" ca="1">_xlfn.SWITCH(TRUE,staff[[#This Row],[Tenure]]&lt;0.25,"1. New Joinee", staff[[#This Row],[Tenure]]&lt;1, "2. Under 1 year", staff[[#This Row],[Tenure]]&lt;2, "3. Under 2 years",TRUE,"4. 2 or more years.")</f>
        <v>4. 2 or more years.</v>
      </c>
      <c r="Q530" s="1">
        <f ca="1">(TODAY()-staff[[#This Row],[Date of Birth]])/365</f>
        <v>73.657534246575338</v>
      </c>
    </row>
    <row r="531" spans="2:17" x14ac:dyDescent="0.45">
      <c r="B531" t="s">
        <v>7333</v>
      </c>
      <c r="C531" t="s">
        <v>1399</v>
      </c>
      <c r="D531" t="s">
        <v>9</v>
      </c>
      <c r="E531" t="s">
        <v>77</v>
      </c>
      <c r="F531" t="s">
        <v>7817</v>
      </c>
      <c r="G531" t="s">
        <v>7824</v>
      </c>
      <c r="H531" t="s">
        <v>7832</v>
      </c>
      <c r="I531" t="s">
        <v>7829</v>
      </c>
      <c r="J531" t="s">
        <v>7846</v>
      </c>
      <c r="K531" s="6">
        <v>88580</v>
      </c>
      <c r="L531">
        <v>21</v>
      </c>
      <c r="M531" s="15">
        <v>44533</v>
      </c>
      <c r="N531" s="15">
        <v>7298</v>
      </c>
      <c r="O531" s="1">
        <f ca="1">(TODAY()-staff[[#This Row],[Date of Join]])/365</f>
        <v>2.978082191780822</v>
      </c>
      <c r="P531" t="str" cm="1">
        <f t="array" aca="1" ref="P531" ca="1">_xlfn.SWITCH(TRUE,staff[[#This Row],[Tenure]]&lt;0.25,"1. New Joinee", staff[[#This Row],[Tenure]]&lt;1, "2. Under 1 year", staff[[#This Row],[Tenure]]&lt;2, "3. Under 2 years",TRUE,"4. 2 or more years.")</f>
        <v>4. 2 or more years.</v>
      </c>
      <c r="Q531" s="1">
        <f ca="1">(TODAY()-staff[[#This Row],[Date of Birth]])/365</f>
        <v>104.99178082191781</v>
      </c>
    </row>
    <row r="532" spans="2:17" x14ac:dyDescent="0.45">
      <c r="B532" t="s">
        <v>7334</v>
      </c>
      <c r="C532" t="s">
        <v>1535</v>
      </c>
      <c r="D532" t="s">
        <v>9</v>
      </c>
      <c r="E532" t="s">
        <v>8</v>
      </c>
      <c r="F532" t="s">
        <v>7803</v>
      </c>
      <c r="H532" t="s">
        <v>52</v>
      </c>
      <c r="I532" t="s">
        <v>7828</v>
      </c>
      <c r="J532" t="s">
        <v>7846</v>
      </c>
      <c r="K532" s="6">
        <v>79560</v>
      </c>
      <c r="L532">
        <v>9</v>
      </c>
      <c r="M532" s="15">
        <v>44662</v>
      </c>
      <c r="N532" s="15">
        <v>33284</v>
      </c>
      <c r="O532" s="1">
        <f ca="1">(TODAY()-staff[[#This Row],[Date of Join]])/365</f>
        <v>2.6246575342465754</v>
      </c>
      <c r="P532" t="str" cm="1">
        <f t="array" aca="1" ref="P532" ca="1">_xlfn.SWITCH(TRUE,staff[[#This Row],[Tenure]]&lt;0.25,"1. New Joinee", staff[[#This Row],[Tenure]]&lt;1, "2. Under 1 year", staff[[#This Row],[Tenure]]&lt;2, "3. Under 2 years",TRUE,"4. 2 or more years.")</f>
        <v>4. 2 or more years.</v>
      </c>
      <c r="Q532" s="1">
        <f ca="1">(TODAY()-staff[[#This Row],[Date of Birth]])/365</f>
        <v>33.797260273972604</v>
      </c>
    </row>
    <row r="533" spans="2:17" x14ac:dyDescent="0.45">
      <c r="B533" t="s">
        <v>7335</v>
      </c>
      <c r="C533" t="s">
        <v>1339</v>
      </c>
      <c r="D533" t="s">
        <v>9</v>
      </c>
      <c r="E533" t="s">
        <v>8</v>
      </c>
      <c r="F533" t="s">
        <v>7803</v>
      </c>
      <c r="H533" t="s">
        <v>7837</v>
      </c>
      <c r="I533" t="s">
        <v>7827</v>
      </c>
      <c r="J533" t="s">
        <v>7847</v>
      </c>
      <c r="K533" s="6">
        <v>65985</v>
      </c>
      <c r="L533">
        <v>12</v>
      </c>
      <c r="M533" s="15">
        <v>45490</v>
      </c>
      <c r="N533" s="15">
        <v>24248</v>
      </c>
      <c r="O533" s="1">
        <f ca="1">(TODAY()-staff[[#This Row],[Date of Join]])/365</f>
        <v>0.35616438356164382</v>
      </c>
      <c r="P533" t="str" cm="1">
        <f t="array" aca="1" ref="P533" ca="1">_xlfn.SWITCH(TRUE,staff[[#This Row],[Tenure]]&lt;0.25,"1. New Joinee", staff[[#This Row],[Tenure]]&lt;1, "2. Under 1 year", staff[[#This Row],[Tenure]]&lt;2, "3. Under 2 years",TRUE,"4. 2 or more years.")</f>
        <v>2. Under 1 year</v>
      </c>
      <c r="Q533" s="1">
        <f ca="1">(TODAY()-staff[[#This Row],[Date of Birth]])/365</f>
        <v>58.553424657534244</v>
      </c>
    </row>
    <row r="534" spans="2:17" x14ac:dyDescent="0.45">
      <c r="B534" t="s">
        <v>7336</v>
      </c>
      <c r="C534" t="s">
        <v>1959</v>
      </c>
      <c r="D534" t="s">
        <v>9</v>
      </c>
      <c r="E534" t="s">
        <v>77</v>
      </c>
      <c r="F534" t="s">
        <v>7803</v>
      </c>
      <c r="H534" t="s">
        <v>7837</v>
      </c>
      <c r="I534" t="s">
        <v>7829</v>
      </c>
      <c r="J534" t="s">
        <v>7845</v>
      </c>
      <c r="K534" s="6">
        <v>63415</v>
      </c>
      <c r="L534">
        <v>4</v>
      </c>
      <c r="M534" s="15">
        <v>43142</v>
      </c>
      <c r="N534" s="15">
        <v>7261</v>
      </c>
      <c r="O534" s="1">
        <f ca="1">(TODAY()-staff[[#This Row],[Date of Join]])/365</f>
        <v>6.7890410958904113</v>
      </c>
      <c r="P534" t="str" cm="1">
        <f t="array" aca="1" ref="P534" ca="1">_xlfn.SWITCH(TRUE,staff[[#This Row],[Tenure]]&lt;0.25,"1. New Joinee", staff[[#This Row],[Tenure]]&lt;1, "2. Under 1 year", staff[[#This Row],[Tenure]]&lt;2, "3. Under 2 years",TRUE,"4. 2 or more years.")</f>
        <v>4. 2 or more years.</v>
      </c>
      <c r="Q534" s="1">
        <f ca="1">(TODAY()-staff[[#This Row],[Date of Birth]])/365</f>
        <v>105.0931506849315</v>
      </c>
    </row>
    <row r="535" spans="2:17" x14ac:dyDescent="0.45">
      <c r="B535" t="s">
        <v>7337</v>
      </c>
      <c r="C535" t="s">
        <v>1960</v>
      </c>
      <c r="D535" t="s">
        <v>9</v>
      </c>
      <c r="E535" t="s">
        <v>77</v>
      </c>
      <c r="F535" t="s">
        <v>7803</v>
      </c>
      <c r="H535" t="s">
        <v>7836</v>
      </c>
      <c r="I535" t="s">
        <v>7826</v>
      </c>
      <c r="J535" t="s">
        <v>7847</v>
      </c>
      <c r="K535" s="6">
        <v>80975</v>
      </c>
      <c r="L535">
        <v>21</v>
      </c>
      <c r="M535" s="15">
        <v>45323</v>
      </c>
      <c r="N535" s="15">
        <v>7298</v>
      </c>
      <c r="O535" s="1">
        <f ca="1">(TODAY()-staff[[#This Row],[Date of Join]])/365</f>
        <v>0.81369863013698629</v>
      </c>
      <c r="P535" t="str" cm="1">
        <f t="array" aca="1" ref="P535" ca="1">_xlfn.SWITCH(TRUE,staff[[#This Row],[Tenure]]&lt;0.25,"1. New Joinee", staff[[#This Row],[Tenure]]&lt;1, "2. Under 1 year", staff[[#This Row],[Tenure]]&lt;2, "3. Under 2 years",TRUE,"4. 2 or more years.")</f>
        <v>2. Under 1 year</v>
      </c>
      <c r="Q535" s="1">
        <f ca="1">(TODAY()-staff[[#This Row],[Date of Birth]])/365</f>
        <v>104.99178082191781</v>
      </c>
    </row>
    <row r="536" spans="2:17" x14ac:dyDescent="0.45">
      <c r="B536" t="s">
        <v>7338</v>
      </c>
      <c r="C536" t="s">
        <v>1961</v>
      </c>
      <c r="D536" t="s">
        <v>7852</v>
      </c>
      <c r="E536" t="s">
        <v>8</v>
      </c>
      <c r="F536" t="s">
        <v>7803</v>
      </c>
      <c r="H536" t="s">
        <v>7832</v>
      </c>
      <c r="I536" t="s">
        <v>7830</v>
      </c>
      <c r="J536" t="s">
        <v>7845</v>
      </c>
      <c r="K536" s="6">
        <v>57215</v>
      </c>
      <c r="L536">
        <v>15</v>
      </c>
      <c r="M536" s="15">
        <v>43892</v>
      </c>
      <c r="N536" s="15">
        <v>-51</v>
      </c>
      <c r="O536" s="1">
        <f ca="1">(TODAY()-staff[[#This Row],[Date of Join]])/365</f>
        <v>4.7342465753424658</v>
      </c>
      <c r="P536" t="str" cm="1">
        <f t="array" aca="1" ref="P536" ca="1">_xlfn.SWITCH(TRUE,staff[[#This Row],[Tenure]]&lt;0.25,"1. New Joinee", staff[[#This Row],[Tenure]]&lt;1, "2. Under 1 year", staff[[#This Row],[Tenure]]&lt;2, "3. Under 2 years",TRUE,"4. 2 or more years.")</f>
        <v>4. 2 or more years.</v>
      </c>
      <c r="Q536" s="1">
        <f ca="1">(TODAY()-staff[[#This Row],[Date of Birth]])/365</f>
        <v>125.12602739726027</v>
      </c>
    </row>
    <row r="537" spans="2:17" x14ac:dyDescent="0.45">
      <c r="B537" t="s">
        <v>7339</v>
      </c>
      <c r="C537" t="s">
        <v>1962</v>
      </c>
      <c r="D537" t="s">
        <v>9</v>
      </c>
      <c r="E537" t="s">
        <v>8</v>
      </c>
      <c r="F537" t="s">
        <v>7803</v>
      </c>
      <c r="H537" t="s">
        <v>7834</v>
      </c>
      <c r="I537" t="s">
        <v>7826</v>
      </c>
      <c r="J537" t="s">
        <v>7845</v>
      </c>
      <c r="K537" s="6">
        <v>73735</v>
      </c>
      <c r="L537">
        <v>3</v>
      </c>
      <c r="M537" s="15">
        <v>44051</v>
      </c>
      <c r="N537" s="15">
        <v>7289</v>
      </c>
      <c r="O537" s="1">
        <f ca="1">(TODAY()-staff[[#This Row],[Date of Join]])/365</f>
        <v>4.2986301369863016</v>
      </c>
      <c r="P537" t="str" cm="1">
        <f t="array" aca="1" ref="P537" ca="1">_xlfn.SWITCH(TRUE,staff[[#This Row],[Tenure]]&lt;0.25,"1. New Joinee", staff[[#This Row],[Tenure]]&lt;1, "2. Under 1 year", staff[[#This Row],[Tenure]]&lt;2, "3. Under 2 years",TRUE,"4. 2 or more years.")</f>
        <v>4. 2 or more years.</v>
      </c>
      <c r="Q537" s="1">
        <f ca="1">(TODAY()-staff[[#This Row],[Date of Birth]])/365</f>
        <v>105.01643835616439</v>
      </c>
    </row>
    <row r="538" spans="2:17" x14ac:dyDescent="0.45">
      <c r="B538" t="s">
        <v>7340</v>
      </c>
      <c r="C538" t="s">
        <v>631</v>
      </c>
      <c r="D538" t="s">
        <v>9</v>
      </c>
      <c r="E538" t="s">
        <v>77</v>
      </c>
      <c r="F538" t="s">
        <v>7803</v>
      </c>
      <c r="H538" t="s">
        <v>7834</v>
      </c>
      <c r="I538" t="s">
        <v>7828</v>
      </c>
      <c r="J538" t="s">
        <v>7845</v>
      </c>
      <c r="K538" s="6">
        <v>64675</v>
      </c>
      <c r="L538">
        <v>8</v>
      </c>
      <c r="M538" s="15">
        <v>43258</v>
      </c>
      <c r="N538" s="15">
        <v>7286</v>
      </c>
      <c r="O538" s="1">
        <f ca="1">(TODAY()-staff[[#This Row],[Date of Join]])/365</f>
        <v>6.4712328767123291</v>
      </c>
      <c r="P538" t="str" cm="1">
        <f t="array" aca="1" ref="P538" ca="1">_xlfn.SWITCH(TRUE,staff[[#This Row],[Tenure]]&lt;0.25,"1. New Joinee", staff[[#This Row],[Tenure]]&lt;1, "2. Under 1 year", staff[[#This Row],[Tenure]]&lt;2, "3. Under 2 years",TRUE,"4. 2 or more years.")</f>
        <v>4. 2 or more years.</v>
      </c>
      <c r="Q538" s="1">
        <f ca="1">(TODAY()-staff[[#This Row],[Date of Birth]])/365</f>
        <v>105.02465753424657</v>
      </c>
    </row>
    <row r="539" spans="2:17" x14ac:dyDescent="0.45">
      <c r="B539" t="s">
        <v>7341</v>
      </c>
      <c r="C539" t="s">
        <v>1963</v>
      </c>
      <c r="D539" t="s">
        <v>9</v>
      </c>
      <c r="E539" t="s">
        <v>8</v>
      </c>
      <c r="F539" t="s">
        <v>7803</v>
      </c>
      <c r="H539" t="s">
        <v>7836</v>
      </c>
      <c r="I539" t="s">
        <v>7830</v>
      </c>
      <c r="J539" t="s">
        <v>7846</v>
      </c>
      <c r="K539" s="6">
        <v>79655</v>
      </c>
      <c r="L539">
        <v>13</v>
      </c>
      <c r="M539" s="15">
        <v>44424</v>
      </c>
      <c r="N539" s="15">
        <v>30134</v>
      </c>
      <c r="O539" s="1">
        <f ca="1">(TODAY()-staff[[#This Row],[Date of Join]])/365</f>
        <v>3.2767123287671232</v>
      </c>
      <c r="P539" t="str" cm="1">
        <f t="array" aca="1" ref="P539" ca="1">_xlfn.SWITCH(TRUE,staff[[#This Row],[Tenure]]&lt;0.25,"1. New Joinee", staff[[#This Row],[Tenure]]&lt;1, "2. Under 1 year", staff[[#This Row],[Tenure]]&lt;2, "3. Under 2 years",TRUE,"4. 2 or more years.")</f>
        <v>4. 2 or more years.</v>
      </c>
      <c r="Q539" s="1">
        <f ca="1">(TODAY()-staff[[#This Row],[Date of Birth]])/365</f>
        <v>42.42739726027397</v>
      </c>
    </row>
    <row r="540" spans="2:17" x14ac:dyDescent="0.45">
      <c r="B540" t="s">
        <v>7342</v>
      </c>
      <c r="C540" t="s">
        <v>248</v>
      </c>
      <c r="D540" t="s">
        <v>9</v>
      </c>
      <c r="E540" t="s">
        <v>8</v>
      </c>
      <c r="F540" t="s">
        <v>7803</v>
      </c>
      <c r="H540" t="s">
        <v>7836</v>
      </c>
      <c r="I540" t="s">
        <v>7827</v>
      </c>
      <c r="J540" t="s">
        <v>7845</v>
      </c>
      <c r="K540" s="6">
        <v>72710</v>
      </c>
      <c r="L540">
        <v>23</v>
      </c>
      <c r="M540" s="15">
        <v>43113</v>
      </c>
      <c r="N540" s="15">
        <v>21750</v>
      </c>
      <c r="O540" s="1">
        <f ca="1">(TODAY()-staff[[#This Row],[Date of Join]])/365</f>
        <v>6.8684931506849312</v>
      </c>
      <c r="P540" t="str" cm="1">
        <f t="array" aca="1" ref="P540" ca="1">_xlfn.SWITCH(TRUE,staff[[#This Row],[Tenure]]&lt;0.25,"1. New Joinee", staff[[#This Row],[Tenure]]&lt;1, "2. Under 1 year", staff[[#This Row],[Tenure]]&lt;2, "3. Under 2 years",TRUE,"4. 2 or more years.")</f>
        <v>4. 2 or more years.</v>
      </c>
      <c r="Q540" s="1">
        <f ca="1">(TODAY()-staff[[#This Row],[Date of Birth]])/365</f>
        <v>65.397260273972606</v>
      </c>
    </row>
    <row r="541" spans="2:17" x14ac:dyDescent="0.45">
      <c r="B541" t="s">
        <v>7343</v>
      </c>
      <c r="C541" t="s">
        <v>122</v>
      </c>
      <c r="D541" t="s">
        <v>9</v>
      </c>
      <c r="E541" t="s">
        <v>8</v>
      </c>
      <c r="F541" t="s">
        <v>7803</v>
      </c>
      <c r="H541" t="s">
        <v>7837</v>
      </c>
      <c r="I541" t="s">
        <v>7831</v>
      </c>
      <c r="J541" t="s">
        <v>7845</v>
      </c>
      <c r="K541" s="6">
        <v>91650</v>
      </c>
      <c r="L541">
        <v>20</v>
      </c>
      <c r="M541" s="15">
        <v>44070</v>
      </c>
      <c r="N541" s="15">
        <v>29931</v>
      </c>
      <c r="O541" s="1">
        <f ca="1">(TODAY()-staff[[#This Row],[Date of Join]])/365</f>
        <v>4.2465753424657535</v>
      </c>
      <c r="P541" t="str" cm="1">
        <f t="array" aca="1" ref="P541" ca="1">_xlfn.SWITCH(TRUE,staff[[#This Row],[Tenure]]&lt;0.25,"1. New Joinee", staff[[#This Row],[Tenure]]&lt;1, "2. Under 1 year", staff[[#This Row],[Tenure]]&lt;2, "3. Under 2 years",TRUE,"4. 2 or more years.")</f>
        <v>4. 2 or more years.</v>
      </c>
      <c r="Q541" s="1">
        <f ca="1">(TODAY()-staff[[#This Row],[Date of Birth]])/365</f>
        <v>42.983561643835614</v>
      </c>
    </row>
    <row r="542" spans="2:17" x14ac:dyDescent="0.45">
      <c r="B542" t="s">
        <v>7344</v>
      </c>
      <c r="C542" t="s">
        <v>1964</v>
      </c>
      <c r="D542" t="s">
        <v>7852</v>
      </c>
      <c r="E542" t="s">
        <v>8</v>
      </c>
      <c r="F542" t="s">
        <v>7803</v>
      </c>
      <c r="H542" t="s">
        <v>7835</v>
      </c>
      <c r="I542" t="s">
        <v>7827</v>
      </c>
      <c r="J542" t="s">
        <v>7848</v>
      </c>
      <c r="K542" s="6">
        <v>48230</v>
      </c>
      <c r="L542">
        <v>5</v>
      </c>
      <c r="M542" s="15">
        <v>45141</v>
      </c>
      <c r="N542" s="15">
        <v>25586</v>
      </c>
      <c r="O542" s="1">
        <f ca="1">(TODAY()-staff[[#This Row],[Date of Join]])/365</f>
        <v>1.3123287671232877</v>
      </c>
      <c r="P542" t="str" cm="1">
        <f t="array" aca="1" ref="P542" ca="1">_xlfn.SWITCH(TRUE,staff[[#This Row],[Tenure]]&lt;0.25,"1. New Joinee", staff[[#This Row],[Tenure]]&lt;1, "2. Under 1 year", staff[[#This Row],[Tenure]]&lt;2, "3. Under 2 years",TRUE,"4. 2 or more years.")</f>
        <v>3. Under 2 years</v>
      </c>
      <c r="Q542" s="1">
        <f ca="1">(TODAY()-staff[[#This Row],[Date of Birth]])/365</f>
        <v>54.887671232876713</v>
      </c>
    </row>
    <row r="543" spans="2:17" x14ac:dyDescent="0.45">
      <c r="B543" t="s">
        <v>7345</v>
      </c>
      <c r="C543" t="s">
        <v>1965</v>
      </c>
      <c r="D543" t="s">
        <v>7852</v>
      </c>
      <c r="E543" t="s">
        <v>8</v>
      </c>
      <c r="F543" t="s">
        <v>7803</v>
      </c>
      <c r="H543" t="s">
        <v>7836</v>
      </c>
      <c r="I543" t="s">
        <v>7830</v>
      </c>
      <c r="J543" t="s">
        <v>7845</v>
      </c>
      <c r="K543" s="6">
        <v>48230</v>
      </c>
      <c r="L543">
        <v>18</v>
      </c>
      <c r="M543" s="15">
        <v>43400</v>
      </c>
      <c r="N543" s="15">
        <v>7294</v>
      </c>
      <c r="O543" s="1">
        <f ca="1">(TODAY()-staff[[#This Row],[Date of Join]])/365</f>
        <v>6.0821917808219181</v>
      </c>
      <c r="P543" t="str" cm="1">
        <f t="array" aca="1" ref="P543" ca="1">_xlfn.SWITCH(TRUE,staff[[#This Row],[Tenure]]&lt;0.25,"1. New Joinee", staff[[#This Row],[Tenure]]&lt;1, "2. Under 1 year", staff[[#This Row],[Tenure]]&lt;2, "3. Under 2 years",TRUE,"4. 2 or more years.")</f>
        <v>4. 2 or more years.</v>
      </c>
      <c r="Q543" s="1">
        <f ca="1">(TODAY()-staff[[#This Row],[Date of Birth]])/365</f>
        <v>105.0027397260274</v>
      </c>
    </row>
    <row r="544" spans="2:17" x14ac:dyDescent="0.45">
      <c r="B544" t="s">
        <v>7346</v>
      </c>
      <c r="C544" t="s">
        <v>824</v>
      </c>
      <c r="D544" t="s">
        <v>7852</v>
      </c>
      <c r="E544" t="s">
        <v>8</v>
      </c>
      <c r="F544" t="s">
        <v>7803</v>
      </c>
      <c r="H544" t="s">
        <v>7833</v>
      </c>
      <c r="I544" t="s">
        <v>7830</v>
      </c>
      <c r="J544" t="s">
        <v>7845</v>
      </c>
      <c r="K544" s="6">
        <v>97480</v>
      </c>
      <c r="L544">
        <v>2</v>
      </c>
      <c r="M544" s="15">
        <v>43170</v>
      </c>
      <c r="N544" s="15">
        <v>27572</v>
      </c>
      <c r="O544" s="1">
        <f ca="1">(TODAY()-staff[[#This Row],[Date of Join]])/365</f>
        <v>6.7123287671232879</v>
      </c>
      <c r="P544" t="str" cm="1">
        <f t="array" aca="1" ref="P544" ca="1">_xlfn.SWITCH(TRUE,staff[[#This Row],[Tenure]]&lt;0.25,"1. New Joinee", staff[[#This Row],[Tenure]]&lt;1, "2. Under 1 year", staff[[#This Row],[Tenure]]&lt;2, "3. Under 2 years",TRUE,"4. 2 or more years.")</f>
        <v>4. 2 or more years.</v>
      </c>
      <c r="Q544" s="1">
        <f ca="1">(TODAY()-staff[[#This Row],[Date of Birth]])/365</f>
        <v>49.446575342465756</v>
      </c>
    </row>
    <row r="545" spans="2:17" x14ac:dyDescent="0.45">
      <c r="B545" t="s">
        <v>7347</v>
      </c>
      <c r="C545" t="s">
        <v>1966</v>
      </c>
      <c r="D545" t="s">
        <v>7852</v>
      </c>
      <c r="E545" t="s">
        <v>8</v>
      </c>
      <c r="F545" t="s">
        <v>7803</v>
      </c>
      <c r="H545" t="s">
        <v>7833</v>
      </c>
      <c r="I545" t="s">
        <v>7827</v>
      </c>
      <c r="J545" t="s">
        <v>7846</v>
      </c>
      <c r="K545" s="6">
        <v>71285</v>
      </c>
      <c r="L545">
        <v>0</v>
      </c>
      <c r="M545" s="15">
        <v>44562</v>
      </c>
      <c r="N545" s="15">
        <v>25451</v>
      </c>
      <c r="O545" s="1">
        <f ca="1">(TODAY()-staff[[#This Row],[Date of Join]])/365</f>
        <v>2.8986301369863012</v>
      </c>
      <c r="P545" t="str" cm="1">
        <f t="array" aca="1" ref="P545" ca="1">_xlfn.SWITCH(TRUE,staff[[#This Row],[Tenure]]&lt;0.25,"1. New Joinee", staff[[#This Row],[Tenure]]&lt;1, "2. Under 1 year", staff[[#This Row],[Tenure]]&lt;2, "3. Under 2 years",TRUE,"4. 2 or more years.")</f>
        <v>4. 2 or more years.</v>
      </c>
      <c r="Q545" s="1">
        <f ca="1">(TODAY()-staff[[#This Row],[Date of Birth]])/365</f>
        <v>55.257534246575339</v>
      </c>
    </row>
    <row r="546" spans="2:17" x14ac:dyDescent="0.45">
      <c r="B546" t="s">
        <v>7348</v>
      </c>
      <c r="C546" t="s">
        <v>435</v>
      </c>
      <c r="D546" t="s">
        <v>9</v>
      </c>
      <c r="E546" t="s">
        <v>8</v>
      </c>
      <c r="F546" t="s">
        <v>7803</v>
      </c>
      <c r="H546" t="s">
        <v>52</v>
      </c>
      <c r="I546" t="s">
        <v>7829</v>
      </c>
      <c r="J546" t="s">
        <v>7845</v>
      </c>
      <c r="K546" s="6">
        <v>61275</v>
      </c>
      <c r="L546">
        <v>9</v>
      </c>
      <c r="M546" s="15">
        <v>43274</v>
      </c>
      <c r="N546" s="15">
        <v>24477</v>
      </c>
      <c r="O546" s="1">
        <f ca="1">(TODAY()-staff[[#This Row],[Date of Join]])/365</f>
        <v>6.4273972602739722</v>
      </c>
      <c r="P546" t="str" cm="1">
        <f t="array" aca="1" ref="P546" ca="1">_xlfn.SWITCH(TRUE,staff[[#This Row],[Tenure]]&lt;0.25,"1. New Joinee", staff[[#This Row],[Tenure]]&lt;1, "2. Under 1 year", staff[[#This Row],[Tenure]]&lt;2, "3. Under 2 years",TRUE,"4. 2 or more years.")</f>
        <v>4. 2 or more years.</v>
      </c>
      <c r="Q546" s="1">
        <f ca="1">(TODAY()-staff[[#This Row],[Date of Birth]])/365</f>
        <v>57.926027397260277</v>
      </c>
    </row>
    <row r="547" spans="2:17" x14ac:dyDescent="0.45">
      <c r="B547" t="s">
        <v>7349</v>
      </c>
      <c r="C547" t="s">
        <v>1537</v>
      </c>
      <c r="D547" t="s">
        <v>9</v>
      </c>
      <c r="E547" t="s">
        <v>8</v>
      </c>
      <c r="F547" t="s">
        <v>7803</v>
      </c>
      <c r="H547" t="s">
        <v>7832</v>
      </c>
      <c r="I547" t="s">
        <v>7826</v>
      </c>
      <c r="J547" t="s">
        <v>7845</v>
      </c>
      <c r="K547" s="6">
        <v>111155</v>
      </c>
      <c r="L547">
        <v>6</v>
      </c>
      <c r="M547" s="15">
        <v>43329</v>
      </c>
      <c r="N547" s="15">
        <v>21476</v>
      </c>
      <c r="O547" s="1">
        <f ca="1">(TODAY()-staff[[#This Row],[Date of Join]])/365</f>
        <v>6.2767123287671236</v>
      </c>
      <c r="P547" t="str" cm="1">
        <f t="array" aca="1" ref="P547" ca="1">_xlfn.SWITCH(TRUE,staff[[#This Row],[Tenure]]&lt;0.25,"1. New Joinee", staff[[#This Row],[Tenure]]&lt;1, "2. Under 1 year", staff[[#This Row],[Tenure]]&lt;2, "3. Under 2 years",TRUE,"4. 2 or more years.")</f>
        <v>4. 2 or more years.</v>
      </c>
      <c r="Q547" s="1">
        <f ca="1">(TODAY()-staff[[#This Row],[Date of Birth]])/365</f>
        <v>66.147945205479445</v>
      </c>
    </row>
    <row r="548" spans="2:17" x14ac:dyDescent="0.45">
      <c r="B548" t="s">
        <v>7350</v>
      </c>
      <c r="C548" t="s">
        <v>1450</v>
      </c>
      <c r="D548" t="s">
        <v>7852</v>
      </c>
      <c r="E548" t="s">
        <v>8</v>
      </c>
      <c r="F548" t="s">
        <v>7803</v>
      </c>
      <c r="H548" t="s">
        <v>7836</v>
      </c>
      <c r="I548" t="s">
        <v>7829</v>
      </c>
      <c r="J548" t="s">
        <v>7845</v>
      </c>
      <c r="K548" s="6">
        <v>66735</v>
      </c>
      <c r="L548">
        <v>3</v>
      </c>
      <c r="M548" s="15">
        <v>43949</v>
      </c>
      <c r="N548" s="15">
        <v>31229</v>
      </c>
      <c r="O548" s="1">
        <f ca="1">(TODAY()-staff[[#This Row],[Date of Join]])/365</f>
        <v>4.5780821917808217</v>
      </c>
      <c r="P548" t="str" cm="1">
        <f t="array" aca="1" ref="P548" ca="1">_xlfn.SWITCH(TRUE,staff[[#This Row],[Tenure]]&lt;0.25,"1. New Joinee", staff[[#This Row],[Tenure]]&lt;1, "2. Under 1 year", staff[[#This Row],[Tenure]]&lt;2, "3. Under 2 years",TRUE,"4. 2 or more years.")</f>
        <v>4. 2 or more years.</v>
      </c>
      <c r="Q548" s="1">
        <f ca="1">(TODAY()-staff[[#This Row],[Date of Birth]])/365</f>
        <v>39.42739726027397</v>
      </c>
    </row>
    <row r="549" spans="2:17" x14ac:dyDescent="0.45">
      <c r="B549" t="s">
        <v>7351</v>
      </c>
      <c r="C549" t="s">
        <v>1967</v>
      </c>
      <c r="D549" t="s">
        <v>9</v>
      </c>
      <c r="E549" t="s">
        <v>8</v>
      </c>
      <c r="F549" t="s">
        <v>7803</v>
      </c>
      <c r="H549" t="s">
        <v>7834</v>
      </c>
      <c r="I549" t="s">
        <v>7829</v>
      </c>
      <c r="J549" t="s">
        <v>7846</v>
      </c>
      <c r="K549" s="6">
        <v>87490</v>
      </c>
      <c r="L549">
        <v>17</v>
      </c>
      <c r="M549" s="15">
        <v>44237</v>
      </c>
      <c r="N549" s="15">
        <v>19935</v>
      </c>
      <c r="O549" s="1">
        <f ca="1">(TODAY()-staff[[#This Row],[Date of Join]])/365</f>
        <v>3.7890410958904108</v>
      </c>
      <c r="P549" t="str" cm="1">
        <f t="array" aca="1" ref="P549" ca="1">_xlfn.SWITCH(TRUE,staff[[#This Row],[Tenure]]&lt;0.25,"1. New Joinee", staff[[#This Row],[Tenure]]&lt;1, "2. Under 1 year", staff[[#This Row],[Tenure]]&lt;2, "3. Under 2 years",TRUE,"4. 2 or more years.")</f>
        <v>4. 2 or more years.</v>
      </c>
      <c r="Q549" s="1">
        <f ca="1">(TODAY()-staff[[#This Row],[Date of Birth]])/365</f>
        <v>70.369863013698634</v>
      </c>
    </row>
    <row r="550" spans="2:17" x14ac:dyDescent="0.45">
      <c r="B550" t="s">
        <v>7352</v>
      </c>
      <c r="C550" t="s">
        <v>1968</v>
      </c>
      <c r="D550" t="s">
        <v>7852</v>
      </c>
      <c r="E550" t="s">
        <v>8</v>
      </c>
      <c r="F550" t="s">
        <v>7803</v>
      </c>
      <c r="H550" t="s">
        <v>7835</v>
      </c>
      <c r="I550" t="s">
        <v>7826</v>
      </c>
      <c r="J550" t="s">
        <v>7847</v>
      </c>
      <c r="K550" s="6">
        <v>71850</v>
      </c>
      <c r="L550">
        <v>15</v>
      </c>
      <c r="M550" s="15">
        <v>45252</v>
      </c>
      <c r="N550" s="15">
        <v>32910</v>
      </c>
      <c r="O550" s="1">
        <f ca="1">(TODAY()-staff[[#This Row],[Date of Join]])/365</f>
        <v>1.0082191780821919</v>
      </c>
      <c r="P550" t="str" cm="1">
        <f t="array" aca="1" ref="P550" ca="1">_xlfn.SWITCH(TRUE,staff[[#This Row],[Tenure]]&lt;0.25,"1. New Joinee", staff[[#This Row],[Tenure]]&lt;1, "2. Under 1 year", staff[[#This Row],[Tenure]]&lt;2, "3. Under 2 years",TRUE,"4. 2 or more years.")</f>
        <v>3. Under 2 years</v>
      </c>
      <c r="Q550" s="1">
        <f ca="1">(TODAY()-staff[[#This Row],[Date of Birth]])/365</f>
        <v>34.821917808219176</v>
      </c>
    </row>
    <row r="551" spans="2:17" x14ac:dyDescent="0.45">
      <c r="B551" t="s">
        <v>7353</v>
      </c>
      <c r="C551" t="s">
        <v>1969</v>
      </c>
      <c r="D551" t="s">
        <v>7852</v>
      </c>
      <c r="E551" t="s">
        <v>8</v>
      </c>
      <c r="F551" t="s">
        <v>7803</v>
      </c>
      <c r="H551" t="s">
        <v>7834</v>
      </c>
      <c r="I551" t="s">
        <v>7828</v>
      </c>
      <c r="J551" t="s">
        <v>7845</v>
      </c>
      <c r="K551" s="6">
        <v>85320</v>
      </c>
      <c r="L551">
        <v>15</v>
      </c>
      <c r="M551" s="15">
        <v>43573</v>
      </c>
      <c r="N551" s="15">
        <v>25007</v>
      </c>
      <c r="O551" s="1">
        <f ca="1">(TODAY()-staff[[#This Row],[Date of Join]])/365</f>
        <v>5.6082191780821917</v>
      </c>
      <c r="P551" t="str" cm="1">
        <f t="array" aca="1" ref="P551" ca="1">_xlfn.SWITCH(TRUE,staff[[#This Row],[Tenure]]&lt;0.25,"1. New Joinee", staff[[#This Row],[Tenure]]&lt;1, "2. Under 1 year", staff[[#This Row],[Tenure]]&lt;2, "3. Under 2 years",TRUE,"4. 2 or more years.")</f>
        <v>4. 2 or more years.</v>
      </c>
      <c r="Q551" s="1">
        <f ca="1">(TODAY()-staff[[#This Row],[Date of Birth]])/365</f>
        <v>56.473972602739728</v>
      </c>
    </row>
    <row r="552" spans="2:17" x14ac:dyDescent="0.45">
      <c r="B552" t="s">
        <v>7354</v>
      </c>
      <c r="C552" t="s">
        <v>1970</v>
      </c>
      <c r="D552" t="s">
        <v>7852</v>
      </c>
      <c r="E552" t="s">
        <v>8</v>
      </c>
      <c r="F552" t="s">
        <v>7803</v>
      </c>
      <c r="H552" t="s">
        <v>52</v>
      </c>
      <c r="I552" t="s">
        <v>7827</v>
      </c>
      <c r="J552" t="s">
        <v>7845</v>
      </c>
      <c r="K552" s="6">
        <v>55250</v>
      </c>
      <c r="L552">
        <v>24</v>
      </c>
      <c r="M552" s="15">
        <v>43385</v>
      </c>
      <c r="N552" s="15">
        <v>34441</v>
      </c>
      <c r="O552" s="1">
        <f ca="1">(TODAY()-staff[[#This Row],[Date of Join]])/365</f>
        <v>6.1232876712328768</v>
      </c>
      <c r="P552" t="str" cm="1">
        <f t="array" aca="1" ref="P552" ca="1">_xlfn.SWITCH(TRUE,staff[[#This Row],[Tenure]]&lt;0.25,"1. New Joinee", staff[[#This Row],[Tenure]]&lt;1, "2. Under 1 year", staff[[#This Row],[Tenure]]&lt;2, "3. Under 2 years",TRUE,"4. 2 or more years.")</f>
        <v>4. 2 or more years.</v>
      </c>
      <c r="Q552" s="1">
        <f ca="1">(TODAY()-staff[[#This Row],[Date of Birth]])/365</f>
        <v>30.627397260273973</v>
      </c>
    </row>
    <row r="553" spans="2:17" x14ac:dyDescent="0.45">
      <c r="B553" t="s">
        <v>7355</v>
      </c>
      <c r="C553" t="s">
        <v>791</v>
      </c>
      <c r="D553" t="s">
        <v>7852</v>
      </c>
      <c r="E553" t="s">
        <v>8</v>
      </c>
      <c r="F553" t="s">
        <v>7803</v>
      </c>
      <c r="H553" t="s">
        <v>52</v>
      </c>
      <c r="I553" t="s">
        <v>7827</v>
      </c>
      <c r="J553" t="s">
        <v>7847</v>
      </c>
      <c r="K553" s="6">
        <v>85195</v>
      </c>
      <c r="L553">
        <v>5</v>
      </c>
      <c r="M553" s="15">
        <v>45583</v>
      </c>
      <c r="N553" s="15">
        <v>31778</v>
      </c>
      <c r="O553" s="1">
        <f ca="1">(TODAY()-staff[[#This Row],[Date of Join]])/365</f>
        <v>0.10136986301369863</v>
      </c>
      <c r="P553" t="str" cm="1">
        <f t="array" aca="1" ref="P553" ca="1">_xlfn.SWITCH(TRUE,staff[[#This Row],[Tenure]]&lt;0.25,"1. New Joinee", staff[[#This Row],[Tenure]]&lt;1, "2. Under 1 year", staff[[#This Row],[Tenure]]&lt;2, "3. Under 2 years",TRUE,"4. 2 or more years.")</f>
        <v>1. New Joinee</v>
      </c>
      <c r="Q553" s="1">
        <f ca="1">(TODAY()-staff[[#This Row],[Date of Birth]])/365</f>
        <v>37.923287671232877</v>
      </c>
    </row>
    <row r="554" spans="2:17" x14ac:dyDescent="0.45">
      <c r="B554" t="s">
        <v>7356</v>
      </c>
      <c r="C554" t="s">
        <v>747</v>
      </c>
      <c r="D554" t="s">
        <v>9</v>
      </c>
      <c r="E554" t="s">
        <v>8</v>
      </c>
      <c r="F554" t="s">
        <v>7803</v>
      </c>
      <c r="H554" t="s">
        <v>7836</v>
      </c>
      <c r="I554" t="s">
        <v>7825</v>
      </c>
      <c r="J554" t="s">
        <v>7845</v>
      </c>
      <c r="K554" s="6">
        <v>48230</v>
      </c>
      <c r="L554">
        <v>26</v>
      </c>
      <c r="M554" s="15">
        <v>43168</v>
      </c>
      <c r="N554" s="15">
        <v>31221</v>
      </c>
      <c r="O554" s="1">
        <f ca="1">(TODAY()-staff[[#This Row],[Date of Join]])/365</f>
        <v>6.7178082191780826</v>
      </c>
      <c r="P554" t="str" cm="1">
        <f t="array" aca="1" ref="P554" ca="1">_xlfn.SWITCH(TRUE,staff[[#This Row],[Tenure]]&lt;0.25,"1. New Joinee", staff[[#This Row],[Tenure]]&lt;1, "2. Under 1 year", staff[[#This Row],[Tenure]]&lt;2, "3. Under 2 years",TRUE,"4. 2 or more years.")</f>
        <v>4. 2 or more years.</v>
      </c>
      <c r="Q554" s="1">
        <f ca="1">(TODAY()-staff[[#This Row],[Date of Birth]])/365</f>
        <v>39.449315068493149</v>
      </c>
    </row>
    <row r="555" spans="2:17" x14ac:dyDescent="0.45">
      <c r="B555" t="s">
        <v>7357</v>
      </c>
      <c r="C555" t="s">
        <v>1971</v>
      </c>
      <c r="D555" t="s">
        <v>7852</v>
      </c>
      <c r="E555" t="s">
        <v>8</v>
      </c>
      <c r="F555" t="s">
        <v>7803</v>
      </c>
      <c r="H555" t="s">
        <v>7834</v>
      </c>
      <c r="I555" t="s">
        <v>7829</v>
      </c>
      <c r="J555" t="s">
        <v>7846</v>
      </c>
      <c r="K555" s="6">
        <v>118470</v>
      </c>
      <c r="L555">
        <v>14</v>
      </c>
      <c r="M555" s="15">
        <v>44525</v>
      </c>
      <c r="N555" s="15">
        <v>7259</v>
      </c>
      <c r="O555" s="1">
        <f ca="1">(TODAY()-staff[[#This Row],[Date of Join]])/365</f>
        <v>3</v>
      </c>
      <c r="P555" t="str" cm="1">
        <f t="array" aca="1" ref="P555" ca="1">_xlfn.SWITCH(TRUE,staff[[#This Row],[Tenure]]&lt;0.25,"1. New Joinee", staff[[#This Row],[Tenure]]&lt;1, "2. Under 1 year", staff[[#This Row],[Tenure]]&lt;2, "3. Under 2 years",TRUE,"4. 2 or more years.")</f>
        <v>4. 2 or more years.</v>
      </c>
      <c r="Q555" s="1">
        <f ca="1">(TODAY()-staff[[#This Row],[Date of Birth]])/365</f>
        <v>105.0986301369863</v>
      </c>
    </row>
    <row r="556" spans="2:17" x14ac:dyDescent="0.45">
      <c r="B556" t="s">
        <v>7358</v>
      </c>
      <c r="C556" t="s">
        <v>835</v>
      </c>
      <c r="D556" t="s">
        <v>7852</v>
      </c>
      <c r="E556" t="s">
        <v>13</v>
      </c>
      <c r="F556" t="s">
        <v>7803</v>
      </c>
      <c r="H556" t="s">
        <v>7834</v>
      </c>
      <c r="I556" t="s">
        <v>7828</v>
      </c>
      <c r="J556" t="s">
        <v>7848</v>
      </c>
      <c r="K556" s="6">
        <v>82955</v>
      </c>
      <c r="L556">
        <v>16</v>
      </c>
      <c r="M556" s="15">
        <v>45206</v>
      </c>
      <c r="N556" s="15">
        <v>31197</v>
      </c>
      <c r="O556" s="1">
        <f ca="1">(TODAY()-staff[[#This Row],[Date of Join]])/365</f>
        <v>1.1342465753424658</v>
      </c>
      <c r="P556" t="str" cm="1">
        <f t="array" aca="1" ref="P556" ca="1">_xlfn.SWITCH(TRUE,staff[[#This Row],[Tenure]]&lt;0.25,"1. New Joinee", staff[[#This Row],[Tenure]]&lt;1, "2. Under 1 year", staff[[#This Row],[Tenure]]&lt;2, "3. Under 2 years",TRUE,"4. 2 or more years.")</f>
        <v>3. Under 2 years</v>
      </c>
      <c r="Q556" s="1">
        <f ca="1">(TODAY()-staff[[#This Row],[Date of Birth]])/365</f>
        <v>39.515068493150686</v>
      </c>
    </row>
    <row r="557" spans="2:17" x14ac:dyDescent="0.45">
      <c r="B557" t="s">
        <v>7359</v>
      </c>
      <c r="C557" t="s">
        <v>1972</v>
      </c>
      <c r="D557" t="s">
        <v>9</v>
      </c>
      <c r="E557" t="s">
        <v>8</v>
      </c>
      <c r="F557" t="s">
        <v>7803</v>
      </c>
      <c r="H557" t="s">
        <v>7833</v>
      </c>
      <c r="I557" t="s">
        <v>7828</v>
      </c>
      <c r="J557" t="s">
        <v>7846</v>
      </c>
      <c r="K557" s="6">
        <v>72945</v>
      </c>
      <c r="L557">
        <v>12</v>
      </c>
      <c r="M557" s="15">
        <v>44175</v>
      </c>
      <c r="N557" s="15">
        <v>33219</v>
      </c>
      <c r="O557" s="1">
        <f ca="1">(TODAY()-staff[[#This Row],[Date of Join]])/365</f>
        <v>3.9589041095890409</v>
      </c>
      <c r="P557" t="str" cm="1">
        <f t="array" aca="1" ref="P557" ca="1">_xlfn.SWITCH(TRUE,staff[[#This Row],[Tenure]]&lt;0.25,"1. New Joinee", staff[[#This Row],[Tenure]]&lt;1, "2. Under 1 year", staff[[#This Row],[Tenure]]&lt;2, "3. Under 2 years",TRUE,"4. 2 or more years.")</f>
        <v>4. 2 or more years.</v>
      </c>
      <c r="Q557" s="1">
        <f ca="1">(TODAY()-staff[[#This Row],[Date of Birth]])/365</f>
        <v>33.975342465753428</v>
      </c>
    </row>
    <row r="558" spans="2:17" x14ac:dyDescent="0.45">
      <c r="B558" t="s">
        <v>7360</v>
      </c>
      <c r="C558" t="s">
        <v>1973</v>
      </c>
      <c r="D558" t="s">
        <v>9</v>
      </c>
      <c r="E558" t="s">
        <v>8</v>
      </c>
      <c r="F558" t="s">
        <v>7803</v>
      </c>
      <c r="H558" t="s">
        <v>7832</v>
      </c>
      <c r="I558" t="s">
        <v>7826</v>
      </c>
      <c r="J558" t="s">
        <v>7846</v>
      </c>
      <c r="K558" s="6">
        <v>81035</v>
      </c>
      <c r="L558">
        <v>8</v>
      </c>
      <c r="M558" s="15">
        <v>44214</v>
      </c>
      <c r="N558" s="15">
        <v>33764</v>
      </c>
      <c r="O558" s="1">
        <f ca="1">(TODAY()-staff[[#This Row],[Date of Join]])/365</f>
        <v>3.8520547945205479</v>
      </c>
      <c r="P558" t="str" cm="1">
        <f t="array" aca="1" ref="P558" ca="1">_xlfn.SWITCH(TRUE,staff[[#This Row],[Tenure]]&lt;0.25,"1. New Joinee", staff[[#This Row],[Tenure]]&lt;1, "2. Under 1 year", staff[[#This Row],[Tenure]]&lt;2, "3. Under 2 years",TRUE,"4. 2 or more years.")</f>
        <v>4. 2 or more years.</v>
      </c>
      <c r="Q558" s="1">
        <f ca="1">(TODAY()-staff[[#This Row],[Date of Birth]])/365</f>
        <v>32.482191780821921</v>
      </c>
    </row>
    <row r="559" spans="2:17" x14ac:dyDescent="0.45">
      <c r="B559" t="s">
        <v>7361</v>
      </c>
      <c r="C559" t="s">
        <v>1974</v>
      </c>
      <c r="D559" t="s">
        <v>9</v>
      </c>
      <c r="E559" t="s">
        <v>8</v>
      </c>
      <c r="F559" t="s">
        <v>7803</v>
      </c>
      <c r="H559" t="s">
        <v>7832</v>
      </c>
      <c r="I559" t="s">
        <v>7829</v>
      </c>
      <c r="J559" t="s">
        <v>7848</v>
      </c>
      <c r="K559" s="6">
        <v>78855</v>
      </c>
      <c r="L559">
        <v>22</v>
      </c>
      <c r="M559" s="15">
        <v>44984</v>
      </c>
      <c r="N559" s="15">
        <v>33054</v>
      </c>
      <c r="O559" s="1">
        <f ca="1">(TODAY()-staff[[#This Row],[Date of Join]])/365</f>
        <v>1.7424657534246575</v>
      </c>
      <c r="P559" t="str" cm="1">
        <f t="array" aca="1" ref="P559" ca="1">_xlfn.SWITCH(TRUE,staff[[#This Row],[Tenure]]&lt;0.25,"1. New Joinee", staff[[#This Row],[Tenure]]&lt;1, "2. Under 1 year", staff[[#This Row],[Tenure]]&lt;2, "3. Under 2 years",TRUE,"4. 2 or more years.")</f>
        <v>3. Under 2 years</v>
      </c>
      <c r="Q559" s="1">
        <f ca="1">(TODAY()-staff[[#This Row],[Date of Birth]])/365</f>
        <v>34.42739726027397</v>
      </c>
    </row>
    <row r="560" spans="2:17" x14ac:dyDescent="0.45">
      <c r="B560" t="s">
        <v>7362</v>
      </c>
      <c r="C560" t="s">
        <v>1975</v>
      </c>
      <c r="D560" t="s">
        <v>9</v>
      </c>
      <c r="E560" t="s">
        <v>8</v>
      </c>
      <c r="F560" t="s">
        <v>7803</v>
      </c>
      <c r="H560" t="s">
        <v>7835</v>
      </c>
      <c r="I560" t="s">
        <v>7825</v>
      </c>
      <c r="J560" t="s">
        <v>7845</v>
      </c>
      <c r="K560" s="6">
        <v>71055</v>
      </c>
      <c r="L560">
        <v>21</v>
      </c>
      <c r="M560" s="15">
        <v>43278</v>
      </c>
      <c r="N560" s="15">
        <v>25650</v>
      </c>
      <c r="O560" s="1">
        <f ca="1">(TODAY()-staff[[#This Row],[Date of Join]])/365</f>
        <v>6.4164383561643836</v>
      </c>
      <c r="P560" t="str" cm="1">
        <f t="array" aca="1" ref="P560" ca="1">_xlfn.SWITCH(TRUE,staff[[#This Row],[Tenure]]&lt;0.25,"1. New Joinee", staff[[#This Row],[Tenure]]&lt;1, "2. Under 1 year", staff[[#This Row],[Tenure]]&lt;2, "3. Under 2 years",TRUE,"4. 2 or more years.")</f>
        <v>4. 2 or more years.</v>
      </c>
      <c r="Q560" s="1">
        <f ca="1">(TODAY()-staff[[#This Row],[Date of Birth]])/365</f>
        <v>54.712328767123289</v>
      </c>
    </row>
    <row r="561" spans="2:17" x14ac:dyDescent="0.45">
      <c r="B561" t="s">
        <v>7363</v>
      </c>
      <c r="C561" t="s">
        <v>1976</v>
      </c>
      <c r="D561" t="s">
        <v>7852</v>
      </c>
      <c r="E561" t="s">
        <v>77</v>
      </c>
      <c r="F561" t="s">
        <v>7803</v>
      </c>
      <c r="H561" t="s">
        <v>7835</v>
      </c>
      <c r="I561" t="s">
        <v>7828</v>
      </c>
      <c r="J561" t="s">
        <v>7845</v>
      </c>
      <c r="K561" s="6">
        <v>68130</v>
      </c>
      <c r="L561">
        <v>11</v>
      </c>
      <c r="M561" s="15">
        <v>43215</v>
      </c>
      <c r="N561" s="15">
        <v>7290</v>
      </c>
      <c r="O561" s="1">
        <f ca="1">(TODAY()-staff[[#This Row],[Date of Join]])/365</f>
        <v>6.5890410958904111</v>
      </c>
      <c r="P561" t="str" cm="1">
        <f t="array" aca="1" ref="P561" ca="1">_xlfn.SWITCH(TRUE,staff[[#This Row],[Tenure]]&lt;0.25,"1. New Joinee", staff[[#This Row],[Tenure]]&lt;1, "2. Under 1 year", staff[[#This Row],[Tenure]]&lt;2, "3. Under 2 years",TRUE,"4. 2 or more years.")</f>
        <v>4. 2 or more years.</v>
      </c>
      <c r="Q561" s="1">
        <f ca="1">(TODAY()-staff[[#This Row],[Date of Birth]])/365</f>
        <v>105.01369863013699</v>
      </c>
    </row>
    <row r="562" spans="2:17" x14ac:dyDescent="0.45">
      <c r="B562" t="s">
        <v>7364</v>
      </c>
      <c r="C562" t="s">
        <v>1444</v>
      </c>
      <c r="D562" t="s">
        <v>9</v>
      </c>
      <c r="E562" t="s">
        <v>8</v>
      </c>
      <c r="F562" t="s">
        <v>7803</v>
      </c>
      <c r="H562" t="s">
        <v>52</v>
      </c>
      <c r="I562" t="s">
        <v>7831</v>
      </c>
      <c r="J562" t="s">
        <v>7847</v>
      </c>
      <c r="K562" s="6">
        <v>68485</v>
      </c>
      <c r="L562">
        <v>8</v>
      </c>
      <c r="M562" s="15">
        <v>45413</v>
      </c>
      <c r="N562" s="15">
        <v>22250</v>
      </c>
      <c r="O562" s="1">
        <f ca="1">(TODAY()-staff[[#This Row],[Date of Join]])/365</f>
        <v>0.56712328767123288</v>
      </c>
      <c r="P562" t="str" cm="1">
        <f t="array" aca="1" ref="P562" ca="1">_xlfn.SWITCH(TRUE,staff[[#This Row],[Tenure]]&lt;0.25,"1. New Joinee", staff[[#This Row],[Tenure]]&lt;1, "2. Under 1 year", staff[[#This Row],[Tenure]]&lt;2, "3. Under 2 years",TRUE,"4. 2 or more years.")</f>
        <v>2. Under 1 year</v>
      </c>
      <c r="Q562" s="1">
        <f ca="1">(TODAY()-staff[[#This Row],[Date of Birth]])/365</f>
        <v>64.027397260273972</v>
      </c>
    </row>
    <row r="563" spans="2:17" x14ac:dyDescent="0.45">
      <c r="B563" t="s">
        <v>7365</v>
      </c>
      <c r="C563" t="s">
        <v>1977</v>
      </c>
      <c r="D563" t="s">
        <v>7852</v>
      </c>
      <c r="E563" t="s">
        <v>8</v>
      </c>
      <c r="F563" t="s">
        <v>7803</v>
      </c>
      <c r="H563" t="s">
        <v>7837</v>
      </c>
      <c r="I563" t="s">
        <v>7825</v>
      </c>
      <c r="J563" t="s">
        <v>7845</v>
      </c>
      <c r="K563" s="6">
        <v>78520</v>
      </c>
      <c r="L563">
        <v>13</v>
      </c>
      <c r="M563" s="15">
        <v>43164</v>
      </c>
      <c r="N563" s="15">
        <v>23708</v>
      </c>
      <c r="O563" s="1">
        <f ca="1">(TODAY()-staff[[#This Row],[Date of Join]])/365</f>
        <v>6.7287671232876711</v>
      </c>
      <c r="P563" t="str" cm="1">
        <f t="array" aca="1" ref="P563" ca="1">_xlfn.SWITCH(TRUE,staff[[#This Row],[Tenure]]&lt;0.25,"1. New Joinee", staff[[#This Row],[Tenure]]&lt;1, "2. Under 1 year", staff[[#This Row],[Tenure]]&lt;2, "3. Under 2 years",TRUE,"4. 2 or more years.")</f>
        <v>4. 2 or more years.</v>
      </c>
      <c r="Q563" s="1">
        <f ca="1">(TODAY()-staff[[#This Row],[Date of Birth]])/365</f>
        <v>60.032876712328765</v>
      </c>
    </row>
    <row r="564" spans="2:17" x14ac:dyDescent="0.45">
      <c r="B564" t="s">
        <v>7366</v>
      </c>
      <c r="C564" t="s">
        <v>1978</v>
      </c>
      <c r="D564" t="s">
        <v>7852</v>
      </c>
      <c r="E564" t="s">
        <v>8</v>
      </c>
      <c r="F564" t="s">
        <v>7803</v>
      </c>
      <c r="H564" t="s">
        <v>7833</v>
      </c>
      <c r="I564" t="s">
        <v>7828</v>
      </c>
      <c r="J564" t="s">
        <v>7847</v>
      </c>
      <c r="K564" s="6">
        <v>56395</v>
      </c>
      <c r="L564">
        <v>16</v>
      </c>
      <c r="M564" s="15">
        <v>45618</v>
      </c>
      <c r="N564" s="15">
        <v>29318</v>
      </c>
      <c r="O564" s="1">
        <f ca="1">(TODAY()-staff[[#This Row],[Date of Join]])/365</f>
        <v>5.4794520547945206E-3</v>
      </c>
      <c r="P564" t="str" cm="1">
        <f t="array" aca="1" ref="P564" ca="1">_xlfn.SWITCH(TRUE,staff[[#This Row],[Tenure]]&lt;0.25,"1. New Joinee", staff[[#This Row],[Tenure]]&lt;1, "2. Under 1 year", staff[[#This Row],[Tenure]]&lt;2, "3. Under 2 years",TRUE,"4. 2 or more years.")</f>
        <v>1. New Joinee</v>
      </c>
      <c r="Q564" s="1">
        <f ca="1">(TODAY()-staff[[#This Row],[Date of Birth]])/365</f>
        <v>44.663013698630138</v>
      </c>
    </row>
    <row r="565" spans="2:17" x14ac:dyDescent="0.45">
      <c r="B565" t="s">
        <v>7367</v>
      </c>
      <c r="C565" t="s">
        <v>1979</v>
      </c>
      <c r="D565" t="s">
        <v>7852</v>
      </c>
      <c r="E565" t="s">
        <v>8</v>
      </c>
      <c r="F565" t="s">
        <v>7803</v>
      </c>
      <c r="H565" t="s">
        <v>7834</v>
      </c>
      <c r="I565" t="s">
        <v>7831</v>
      </c>
      <c r="J565" t="s">
        <v>7845</v>
      </c>
      <c r="K565" s="6">
        <v>79905</v>
      </c>
      <c r="L565">
        <v>7</v>
      </c>
      <c r="M565" s="15">
        <v>43747</v>
      </c>
      <c r="N565" s="15">
        <v>7284</v>
      </c>
      <c r="O565" s="1">
        <f ca="1">(TODAY()-staff[[#This Row],[Date of Join]])/365</f>
        <v>5.1315068493150688</v>
      </c>
      <c r="P565" t="str" cm="1">
        <f t="array" aca="1" ref="P565" ca="1">_xlfn.SWITCH(TRUE,staff[[#This Row],[Tenure]]&lt;0.25,"1. New Joinee", staff[[#This Row],[Tenure]]&lt;1, "2. Under 1 year", staff[[#This Row],[Tenure]]&lt;2, "3. Under 2 years",TRUE,"4. 2 or more years.")</f>
        <v>4. 2 or more years.</v>
      </c>
      <c r="Q565" s="1">
        <f ca="1">(TODAY()-staff[[#This Row],[Date of Birth]])/365</f>
        <v>105.03013698630137</v>
      </c>
    </row>
    <row r="566" spans="2:17" x14ac:dyDescent="0.45">
      <c r="B566" t="s">
        <v>7368</v>
      </c>
      <c r="C566" t="s">
        <v>468</v>
      </c>
      <c r="D566" t="s">
        <v>7852</v>
      </c>
      <c r="E566" t="s">
        <v>8</v>
      </c>
      <c r="F566" t="s">
        <v>7803</v>
      </c>
      <c r="H566" t="s">
        <v>7834</v>
      </c>
      <c r="I566" t="s">
        <v>7829</v>
      </c>
      <c r="J566" t="s">
        <v>7845</v>
      </c>
      <c r="K566" s="6">
        <v>62485</v>
      </c>
      <c r="L566">
        <v>19</v>
      </c>
      <c r="M566" s="15">
        <v>44093</v>
      </c>
      <c r="N566" s="15">
        <v>32104</v>
      </c>
      <c r="O566" s="1">
        <f ca="1">(TODAY()-staff[[#This Row],[Date of Join]])/365</f>
        <v>4.183561643835616</v>
      </c>
      <c r="P566" t="str" cm="1">
        <f t="array" aca="1" ref="P566" ca="1">_xlfn.SWITCH(TRUE,staff[[#This Row],[Tenure]]&lt;0.25,"1. New Joinee", staff[[#This Row],[Tenure]]&lt;1, "2. Under 1 year", staff[[#This Row],[Tenure]]&lt;2, "3. Under 2 years",TRUE,"4. 2 or more years.")</f>
        <v>4. 2 or more years.</v>
      </c>
      <c r="Q566" s="1">
        <f ca="1">(TODAY()-staff[[#This Row],[Date of Birth]])/365</f>
        <v>37.030136986301372</v>
      </c>
    </row>
    <row r="567" spans="2:17" x14ac:dyDescent="0.45">
      <c r="B567" t="s">
        <v>7369</v>
      </c>
      <c r="C567" t="s">
        <v>1980</v>
      </c>
      <c r="D567" t="s">
        <v>7852</v>
      </c>
      <c r="E567" t="s">
        <v>8</v>
      </c>
      <c r="F567" t="s">
        <v>7803</v>
      </c>
      <c r="H567" t="s">
        <v>7835</v>
      </c>
      <c r="I567" t="s">
        <v>7831</v>
      </c>
      <c r="J567" t="s">
        <v>7845</v>
      </c>
      <c r="K567" s="6">
        <v>63340</v>
      </c>
      <c r="L567">
        <v>12</v>
      </c>
      <c r="M567" s="15">
        <v>44032</v>
      </c>
      <c r="N567" s="15">
        <v>29847</v>
      </c>
      <c r="O567" s="1">
        <f ca="1">(TODAY()-staff[[#This Row],[Date of Join]])/365</f>
        <v>4.3506849315068497</v>
      </c>
      <c r="P567" t="str" cm="1">
        <f t="array" aca="1" ref="P567" ca="1">_xlfn.SWITCH(TRUE,staff[[#This Row],[Tenure]]&lt;0.25,"1. New Joinee", staff[[#This Row],[Tenure]]&lt;1, "2. Under 1 year", staff[[#This Row],[Tenure]]&lt;2, "3. Under 2 years",TRUE,"4. 2 or more years.")</f>
        <v>4. 2 or more years.</v>
      </c>
      <c r="Q567" s="1">
        <f ca="1">(TODAY()-staff[[#This Row],[Date of Birth]])/365</f>
        <v>43.213698630136989</v>
      </c>
    </row>
    <row r="568" spans="2:17" x14ac:dyDescent="0.45">
      <c r="B568" t="s">
        <v>7370</v>
      </c>
      <c r="C568" t="s">
        <v>1981</v>
      </c>
      <c r="D568" t="s">
        <v>7852</v>
      </c>
      <c r="E568" t="s">
        <v>8</v>
      </c>
      <c r="F568" t="s">
        <v>7803</v>
      </c>
      <c r="H568" t="s">
        <v>7834</v>
      </c>
      <c r="I568" t="s">
        <v>7825</v>
      </c>
      <c r="J568" t="s">
        <v>7847</v>
      </c>
      <c r="K568" s="6">
        <v>52335</v>
      </c>
      <c r="L568">
        <v>3</v>
      </c>
      <c r="M568" s="15">
        <v>45368</v>
      </c>
      <c r="N568" s="15">
        <v>7246</v>
      </c>
      <c r="O568" s="1">
        <f ca="1">(TODAY()-staff[[#This Row],[Date of Join]])/365</f>
        <v>0.69041095890410964</v>
      </c>
      <c r="P568" t="str" cm="1">
        <f t="array" aca="1" ref="P568" ca="1">_xlfn.SWITCH(TRUE,staff[[#This Row],[Tenure]]&lt;0.25,"1. New Joinee", staff[[#This Row],[Tenure]]&lt;1, "2. Under 1 year", staff[[#This Row],[Tenure]]&lt;2, "3. Under 2 years",TRUE,"4. 2 or more years.")</f>
        <v>2. Under 1 year</v>
      </c>
      <c r="Q568" s="1">
        <f ca="1">(TODAY()-staff[[#This Row],[Date of Birth]])/365</f>
        <v>105.13424657534246</v>
      </c>
    </row>
    <row r="569" spans="2:17" x14ac:dyDescent="0.45">
      <c r="B569" t="s">
        <v>7371</v>
      </c>
      <c r="C569" t="s">
        <v>1982</v>
      </c>
      <c r="D569" t="s">
        <v>9</v>
      </c>
      <c r="E569" t="s">
        <v>8</v>
      </c>
      <c r="F569" t="s">
        <v>7803</v>
      </c>
      <c r="H569" t="s">
        <v>7834</v>
      </c>
      <c r="I569" t="s">
        <v>7828</v>
      </c>
      <c r="J569" t="s">
        <v>7847</v>
      </c>
      <c r="K569" s="6">
        <v>70225</v>
      </c>
      <c r="L569">
        <v>17</v>
      </c>
      <c r="M569" s="15">
        <v>45274</v>
      </c>
      <c r="N569" s="15">
        <v>30351</v>
      </c>
      <c r="O569" s="1">
        <f ca="1">(TODAY()-staff[[#This Row],[Date of Join]])/365</f>
        <v>0.94794520547945205</v>
      </c>
      <c r="P569" t="str" cm="1">
        <f t="array" aca="1" ref="P569" ca="1">_xlfn.SWITCH(TRUE,staff[[#This Row],[Tenure]]&lt;0.25,"1. New Joinee", staff[[#This Row],[Tenure]]&lt;1, "2. Under 1 year", staff[[#This Row],[Tenure]]&lt;2, "3. Under 2 years",TRUE,"4. 2 or more years.")</f>
        <v>2. Under 1 year</v>
      </c>
      <c r="Q569" s="1">
        <f ca="1">(TODAY()-staff[[#This Row],[Date of Birth]])/365</f>
        <v>41.832876712328769</v>
      </c>
    </row>
    <row r="570" spans="2:17" x14ac:dyDescent="0.45">
      <c r="B570" t="s">
        <v>7372</v>
      </c>
      <c r="C570" t="s">
        <v>1983</v>
      </c>
      <c r="D570" t="s">
        <v>9</v>
      </c>
      <c r="E570" t="s">
        <v>77</v>
      </c>
      <c r="F570" t="s">
        <v>7803</v>
      </c>
      <c r="H570" t="s">
        <v>7836</v>
      </c>
      <c r="I570" t="s">
        <v>7831</v>
      </c>
      <c r="J570" t="s">
        <v>7847</v>
      </c>
      <c r="K570" s="6">
        <v>70225</v>
      </c>
      <c r="L570">
        <v>12</v>
      </c>
      <c r="M570" s="15">
        <v>45375</v>
      </c>
      <c r="N570" s="15">
        <v>7265</v>
      </c>
      <c r="O570" s="1">
        <f ca="1">(TODAY()-staff[[#This Row],[Date of Join]])/365</f>
        <v>0.67123287671232879</v>
      </c>
      <c r="P570" t="str" cm="1">
        <f t="array" aca="1" ref="P570" ca="1">_xlfn.SWITCH(TRUE,staff[[#This Row],[Tenure]]&lt;0.25,"1. New Joinee", staff[[#This Row],[Tenure]]&lt;1, "2. Under 1 year", staff[[#This Row],[Tenure]]&lt;2, "3. Under 2 years",TRUE,"4. 2 or more years.")</f>
        <v>2. Under 1 year</v>
      </c>
      <c r="Q570" s="1">
        <f ca="1">(TODAY()-staff[[#This Row],[Date of Birth]])/365</f>
        <v>105.08219178082192</v>
      </c>
    </row>
    <row r="571" spans="2:17" x14ac:dyDescent="0.45">
      <c r="B571" t="s">
        <v>7373</v>
      </c>
      <c r="C571" t="s">
        <v>1984</v>
      </c>
      <c r="D571" t="s">
        <v>7852</v>
      </c>
      <c r="E571" t="s">
        <v>8</v>
      </c>
      <c r="F571" t="s">
        <v>7803</v>
      </c>
      <c r="H571" t="s">
        <v>7833</v>
      </c>
      <c r="I571" t="s">
        <v>7827</v>
      </c>
      <c r="J571" t="s">
        <v>7845</v>
      </c>
      <c r="K571" s="6">
        <v>84065</v>
      </c>
      <c r="L571">
        <v>7</v>
      </c>
      <c r="M571" s="15">
        <v>44105</v>
      </c>
      <c r="N571" s="15">
        <v>29357</v>
      </c>
      <c r="O571" s="1">
        <f ca="1">(TODAY()-staff[[#This Row],[Date of Join]])/365</f>
        <v>4.1506849315068495</v>
      </c>
      <c r="P571" t="str" cm="1">
        <f t="array" aca="1" ref="P571" ca="1">_xlfn.SWITCH(TRUE,staff[[#This Row],[Tenure]]&lt;0.25,"1. New Joinee", staff[[#This Row],[Tenure]]&lt;1, "2. Under 1 year", staff[[#This Row],[Tenure]]&lt;2, "3. Under 2 years",TRUE,"4. 2 or more years.")</f>
        <v>4. 2 or more years.</v>
      </c>
      <c r="Q571" s="1">
        <f ca="1">(TODAY()-staff[[#This Row],[Date of Birth]])/365</f>
        <v>44.556164383561644</v>
      </c>
    </row>
    <row r="572" spans="2:17" x14ac:dyDescent="0.45">
      <c r="B572" t="s">
        <v>7374</v>
      </c>
      <c r="C572" t="s">
        <v>1985</v>
      </c>
      <c r="D572" t="s">
        <v>7852</v>
      </c>
      <c r="E572" t="s">
        <v>8</v>
      </c>
      <c r="F572" t="s">
        <v>7803</v>
      </c>
      <c r="H572" t="s">
        <v>52</v>
      </c>
      <c r="I572" t="s">
        <v>7825</v>
      </c>
      <c r="J572" t="s">
        <v>7847</v>
      </c>
      <c r="K572" s="6">
        <v>75335</v>
      </c>
      <c r="L572">
        <v>17</v>
      </c>
      <c r="M572" s="15">
        <v>45582</v>
      </c>
      <c r="N572" s="15">
        <v>7271</v>
      </c>
      <c r="O572" s="1">
        <f ca="1">(TODAY()-staff[[#This Row],[Date of Join]])/365</f>
        <v>0.10410958904109589</v>
      </c>
      <c r="P572" t="str" cm="1">
        <f t="array" aca="1" ref="P572" ca="1">_xlfn.SWITCH(TRUE,staff[[#This Row],[Tenure]]&lt;0.25,"1. New Joinee", staff[[#This Row],[Tenure]]&lt;1, "2. Under 1 year", staff[[#This Row],[Tenure]]&lt;2, "3. Under 2 years",TRUE,"4. 2 or more years.")</f>
        <v>1. New Joinee</v>
      </c>
      <c r="Q572" s="1">
        <f ca="1">(TODAY()-staff[[#This Row],[Date of Birth]])/365</f>
        <v>105.06575342465753</v>
      </c>
    </row>
    <row r="573" spans="2:17" x14ac:dyDescent="0.45">
      <c r="B573" t="s">
        <v>7375</v>
      </c>
      <c r="C573" t="s">
        <v>1986</v>
      </c>
      <c r="D573" t="s">
        <v>7852</v>
      </c>
      <c r="E573" t="s">
        <v>8</v>
      </c>
      <c r="F573" t="s">
        <v>7803</v>
      </c>
      <c r="H573" t="s">
        <v>7836</v>
      </c>
      <c r="I573" t="s">
        <v>7830</v>
      </c>
      <c r="J573" t="s">
        <v>7846</v>
      </c>
      <c r="K573" s="6">
        <v>84200</v>
      </c>
      <c r="L573">
        <v>14</v>
      </c>
      <c r="M573" s="15">
        <v>44299</v>
      </c>
      <c r="N573" s="15">
        <v>33081</v>
      </c>
      <c r="O573" s="1">
        <f ca="1">(TODAY()-staff[[#This Row],[Date of Join]])/365</f>
        <v>3.6191780821917807</v>
      </c>
      <c r="P573" t="str" cm="1">
        <f t="array" aca="1" ref="P573" ca="1">_xlfn.SWITCH(TRUE,staff[[#This Row],[Tenure]]&lt;0.25,"1. New Joinee", staff[[#This Row],[Tenure]]&lt;1, "2. Under 1 year", staff[[#This Row],[Tenure]]&lt;2, "3. Under 2 years",TRUE,"4. 2 or more years.")</f>
        <v>4. 2 or more years.</v>
      </c>
      <c r="Q573" s="1">
        <f ca="1">(TODAY()-staff[[#This Row],[Date of Birth]])/365</f>
        <v>34.353424657534248</v>
      </c>
    </row>
    <row r="574" spans="2:17" x14ac:dyDescent="0.45">
      <c r="B574" t="s">
        <v>7376</v>
      </c>
      <c r="C574" t="s">
        <v>1987</v>
      </c>
      <c r="D574" t="s">
        <v>7852</v>
      </c>
      <c r="E574" t="s">
        <v>8</v>
      </c>
      <c r="F574" t="s">
        <v>7803</v>
      </c>
      <c r="H574" t="s">
        <v>7833</v>
      </c>
      <c r="I574" t="s">
        <v>7828</v>
      </c>
      <c r="J574" t="s">
        <v>7847</v>
      </c>
      <c r="K574" s="6">
        <v>58135</v>
      </c>
      <c r="L574">
        <v>11</v>
      </c>
      <c r="M574" s="15">
        <v>45421</v>
      </c>
      <c r="N574" s="15">
        <v>28982</v>
      </c>
      <c r="O574" s="1">
        <f ca="1">(TODAY()-staff[[#This Row],[Date of Join]])/365</f>
        <v>0.54520547945205478</v>
      </c>
      <c r="P574" t="str" cm="1">
        <f t="array" aca="1" ref="P574" ca="1">_xlfn.SWITCH(TRUE,staff[[#This Row],[Tenure]]&lt;0.25,"1. New Joinee", staff[[#This Row],[Tenure]]&lt;1, "2. Under 1 year", staff[[#This Row],[Tenure]]&lt;2, "3. Under 2 years",TRUE,"4. 2 or more years.")</f>
        <v>2. Under 1 year</v>
      </c>
      <c r="Q574" s="1">
        <f ca="1">(TODAY()-staff[[#This Row],[Date of Birth]])/365</f>
        <v>45.583561643835615</v>
      </c>
    </row>
    <row r="575" spans="2:17" x14ac:dyDescent="0.45">
      <c r="B575" t="s">
        <v>7377</v>
      </c>
      <c r="C575" t="s">
        <v>1988</v>
      </c>
      <c r="D575" t="s">
        <v>9</v>
      </c>
      <c r="E575" t="s">
        <v>8</v>
      </c>
      <c r="F575" t="s">
        <v>7803</v>
      </c>
      <c r="H575" t="s">
        <v>7834</v>
      </c>
      <c r="I575" t="s">
        <v>7826</v>
      </c>
      <c r="J575" t="s">
        <v>7847</v>
      </c>
      <c r="K575" s="6">
        <v>87005</v>
      </c>
      <c r="L575">
        <v>11</v>
      </c>
      <c r="M575" s="15">
        <v>45576</v>
      </c>
      <c r="N575" s="15">
        <v>32980</v>
      </c>
      <c r="O575" s="1">
        <f ca="1">(TODAY()-staff[[#This Row],[Date of Join]])/365</f>
        <v>0.12054794520547946</v>
      </c>
      <c r="P575" t="str" cm="1">
        <f t="array" aca="1" ref="P575" ca="1">_xlfn.SWITCH(TRUE,staff[[#This Row],[Tenure]]&lt;0.25,"1. New Joinee", staff[[#This Row],[Tenure]]&lt;1, "2. Under 1 year", staff[[#This Row],[Tenure]]&lt;2, "3. Under 2 years",TRUE,"4. 2 or more years.")</f>
        <v>1. New Joinee</v>
      </c>
      <c r="Q575" s="1">
        <f ca="1">(TODAY()-staff[[#This Row],[Date of Birth]])/365</f>
        <v>34.630136986301373</v>
      </c>
    </row>
    <row r="576" spans="2:17" x14ac:dyDescent="0.45">
      <c r="B576" t="s">
        <v>7378</v>
      </c>
      <c r="C576" t="s">
        <v>1456</v>
      </c>
      <c r="D576" t="s">
        <v>7852</v>
      </c>
      <c r="E576" t="s">
        <v>77</v>
      </c>
      <c r="F576" t="s">
        <v>7803</v>
      </c>
      <c r="H576" t="s">
        <v>7832</v>
      </c>
      <c r="I576" t="s">
        <v>7825</v>
      </c>
      <c r="J576" t="s">
        <v>7847</v>
      </c>
      <c r="K576" s="6">
        <v>88220</v>
      </c>
      <c r="L576">
        <v>18</v>
      </c>
      <c r="M576" s="15">
        <v>45318</v>
      </c>
      <c r="N576" s="15">
        <v>7246</v>
      </c>
      <c r="O576" s="1">
        <f ca="1">(TODAY()-staff[[#This Row],[Date of Join]])/365</f>
        <v>0.82739726027397265</v>
      </c>
      <c r="P576" t="str" cm="1">
        <f t="array" aca="1" ref="P576" ca="1">_xlfn.SWITCH(TRUE,staff[[#This Row],[Tenure]]&lt;0.25,"1. New Joinee", staff[[#This Row],[Tenure]]&lt;1, "2. Under 1 year", staff[[#This Row],[Tenure]]&lt;2, "3. Under 2 years",TRUE,"4. 2 or more years.")</f>
        <v>2. Under 1 year</v>
      </c>
      <c r="Q576" s="1">
        <f ca="1">(TODAY()-staff[[#This Row],[Date of Birth]])/365</f>
        <v>105.13424657534246</v>
      </c>
    </row>
    <row r="577" spans="2:17" x14ac:dyDescent="0.45">
      <c r="B577" t="s">
        <v>7379</v>
      </c>
      <c r="C577" t="s">
        <v>1638</v>
      </c>
      <c r="D577" t="s">
        <v>7852</v>
      </c>
      <c r="E577" t="s">
        <v>8</v>
      </c>
      <c r="F577" t="s">
        <v>7803</v>
      </c>
      <c r="H577" t="s">
        <v>7834</v>
      </c>
      <c r="I577" t="s">
        <v>7828</v>
      </c>
      <c r="J577" t="s">
        <v>7845</v>
      </c>
      <c r="K577" s="6">
        <v>91095</v>
      </c>
      <c r="L577">
        <v>12</v>
      </c>
      <c r="M577" s="15">
        <v>43827</v>
      </c>
      <c r="N577" s="15">
        <v>31567</v>
      </c>
      <c r="O577" s="1">
        <f ca="1">(TODAY()-staff[[#This Row],[Date of Join]])/365</f>
        <v>4.912328767123288</v>
      </c>
      <c r="P577" t="str" cm="1">
        <f t="array" aca="1" ref="P577" ca="1">_xlfn.SWITCH(TRUE,staff[[#This Row],[Tenure]]&lt;0.25,"1. New Joinee", staff[[#This Row],[Tenure]]&lt;1, "2. Under 1 year", staff[[#This Row],[Tenure]]&lt;2, "3. Under 2 years",TRUE,"4. 2 or more years.")</f>
        <v>4. 2 or more years.</v>
      </c>
      <c r="Q577" s="1">
        <f ca="1">(TODAY()-staff[[#This Row],[Date of Birth]])/365</f>
        <v>38.5013698630137</v>
      </c>
    </row>
    <row r="578" spans="2:17" x14ac:dyDescent="0.45">
      <c r="B578" t="s">
        <v>7380</v>
      </c>
      <c r="C578" t="s">
        <v>347</v>
      </c>
      <c r="D578" t="s">
        <v>7852</v>
      </c>
      <c r="E578" t="s">
        <v>8</v>
      </c>
      <c r="F578" t="s">
        <v>7803</v>
      </c>
      <c r="H578" t="s">
        <v>7837</v>
      </c>
      <c r="I578" t="s">
        <v>7828</v>
      </c>
      <c r="J578" t="s">
        <v>7846</v>
      </c>
      <c r="K578" s="6">
        <v>57230</v>
      </c>
      <c r="L578">
        <v>12</v>
      </c>
      <c r="M578" s="15">
        <v>44480</v>
      </c>
      <c r="N578" s="15">
        <v>32697</v>
      </c>
      <c r="O578" s="1">
        <f ca="1">(TODAY()-staff[[#This Row],[Date of Join]])/365</f>
        <v>3.1232876712328768</v>
      </c>
      <c r="P578" t="str" cm="1">
        <f t="array" aca="1" ref="P578" ca="1">_xlfn.SWITCH(TRUE,staff[[#This Row],[Tenure]]&lt;0.25,"1. New Joinee", staff[[#This Row],[Tenure]]&lt;1, "2. Under 1 year", staff[[#This Row],[Tenure]]&lt;2, "3. Under 2 years",TRUE,"4. 2 or more years.")</f>
        <v>4. 2 or more years.</v>
      </c>
      <c r="Q578" s="1">
        <f ca="1">(TODAY()-staff[[#This Row],[Date of Birth]])/365</f>
        <v>35.405479452054792</v>
      </c>
    </row>
    <row r="579" spans="2:17" x14ac:dyDescent="0.45">
      <c r="B579" t="s">
        <v>7381</v>
      </c>
      <c r="C579" t="s">
        <v>1989</v>
      </c>
      <c r="D579" t="s">
        <v>9</v>
      </c>
      <c r="E579" t="s">
        <v>8</v>
      </c>
      <c r="F579" t="s">
        <v>7803</v>
      </c>
      <c r="H579" t="s">
        <v>7832</v>
      </c>
      <c r="I579" t="s">
        <v>7831</v>
      </c>
      <c r="J579" t="s">
        <v>7848</v>
      </c>
      <c r="K579" s="6">
        <v>79350</v>
      </c>
      <c r="L579">
        <v>11</v>
      </c>
      <c r="M579" s="15">
        <v>45083</v>
      </c>
      <c r="N579" s="15">
        <v>28266</v>
      </c>
      <c r="O579" s="1">
        <f ca="1">(TODAY()-staff[[#This Row],[Date of Join]])/365</f>
        <v>1.4712328767123288</v>
      </c>
      <c r="P579" t="str" cm="1">
        <f t="array" aca="1" ref="P579" ca="1">_xlfn.SWITCH(TRUE,staff[[#This Row],[Tenure]]&lt;0.25,"1. New Joinee", staff[[#This Row],[Tenure]]&lt;1, "2. Under 1 year", staff[[#This Row],[Tenure]]&lt;2, "3. Under 2 years",TRUE,"4. 2 or more years.")</f>
        <v>3. Under 2 years</v>
      </c>
      <c r="Q579" s="1">
        <f ca="1">(TODAY()-staff[[#This Row],[Date of Birth]])/365</f>
        <v>47.545205479452058</v>
      </c>
    </row>
    <row r="580" spans="2:17" x14ac:dyDescent="0.45">
      <c r="B580" t="s">
        <v>7382</v>
      </c>
      <c r="C580" t="s">
        <v>1990</v>
      </c>
      <c r="D580" t="s">
        <v>7852</v>
      </c>
      <c r="E580" t="s">
        <v>77</v>
      </c>
      <c r="F580" t="s">
        <v>7803</v>
      </c>
      <c r="H580" t="s">
        <v>52</v>
      </c>
      <c r="I580" t="s">
        <v>7827</v>
      </c>
      <c r="J580" t="s">
        <v>7845</v>
      </c>
      <c r="K580" s="6">
        <v>113080</v>
      </c>
      <c r="L580">
        <v>8</v>
      </c>
      <c r="M580" s="15">
        <v>43914</v>
      </c>
      <c r="N580" s="15">
        <v>7276</v>
      </c>
      <c r="O580" s="1">
        <f ca="1">(TODAY()-staff[[#This Row],[Date of Join]])/365</f>
        <v>4.6739726027397257</v>
      </c>
      <c r="P580" t="str" cm="1">
        <f t="array" aca="1" ref="P580" ca="1">_xlfn.SWITCH(TRUE,staff[[#This Row],[Tenure]]&lt;0.25,"1. New Joinee", staff[[#This Row],[Tenure]]&lt;1, "2. Under 1 year", staff[[#This Row],[Tenure]]&lt;2, "3. Under 2 years",TRUE,"4. 2 or more years.")</f>
        <v>4. 2 or more years.</v>
      </c>
      <c r="Q580" s="1">
        <f ca="1">(TODAY()-staff[[#This Row],[Date of Birth]])/365</f>
        <v>105.05205479452054</v>
      </c>
    </row>
    <row r="581" spans="2:17" x14ac:dyDescent="0.45">
      <c r="B581" t="s">
        <v>7383</v>
      </c>
      <c r="C581" t="s">
        <v>165</v>
      </c>
      <c r="D581" t="s">
        <v>9</v>
      </c>
      <c r="E581" t="s">
        <v>8</v>
      </c>
      <c r="F581" t="s">
        <v>7803</v>
      </c>
      <c r="H581" t="s">
        <v>7835</v>
      </c>
      <c r="I581" t="s">
        <v>7828</v>
      </c>
      <c r="J581" t="s">
        <v>7847</v>
      </c>
      <c r="K581" s="6">
        <v>96820</v>
      </c>
      <c r="L581">
        <v>2</v>
      </c>
      <c r="M581" s="15">
        <v>45516</v>
      </c>
      <c r="N581" s="15">
        <v>30575</v>
      </c>
      <c r="O581" s="1">
        <f ca="1">(TODAY()-staff[[#This Row],[Date of Join]])/365</f>
        <v>0.28493150684931506</v>
      </c>
      <c r="P581" t="str" cm="1">
        <f t="array" aca="1" ref="P581" ca="1">_xlfn.SWITCH(TRUE,staff[[#This Row],[Tenure]]&lt;0.25,"1. New Joinee", staff[[#This Row],[Tenure]]&lt;1, "2. Under 1 year", staff[[#This Row],[Tenure]]&lt;2, "3. Under 2 years",TRUE,"4. 2 or more years.")</f>
        <v>2. Under 1 year</v>
      </c>
      <c r="Q581" s="1">
        <f ca="1">(TODAY()-staff[[#This Row],[Date of Birth]])/365</f>
        <v>41.219178082191782</v>
      </c>
    </row>
    <row r="582" spans="2:17" x14ac:dyDescent="0.45">
      <c r="B582" t="s">
        <v>7384</v>
      </c>
      <c r="C582" t="s">
        <v>525</v>
      </c>
      <c r="D582" t="s">
        <v>9</v>
      </c>
      <c r="E582" t="s">
        <v>8</v>
      </c>
      <c r="F582" t="s">
        <v>7803</v>
      </c>
      <c r="H582" t="s">
        <v>7832</v>
      </c>
      <c r="I582" t="s">
        <v>7827</v>
      </c>
      <c r="J582" t="s">
        <v>7847</v>
      </c>
      <c r="K582" s="6">
        <v>68335</v>
      </c>
      <c r="L582">
        <v>11</v>
      </c>
      <c r="M582" s="15">
        <v>45438</v>
      </c>
      <c r="N582" s="15">
        <v>30262</v>
      </c>
      <c r="O582" s="1">
        <f ca="1">(TODAY()-staff[[#This Row],[Date of Join]])/365</f>
        <v>0.49863013698630138</v>
      </c>
      <c r="P582" t="str" cm="1">
        <f t="array" aca="1" ref="P582" ca="1">_xlfn.SWITCH(TRUE,staff[[#This Row],[Tenure]]&lt;0.25,"1. New Joinee", staff[[#This Row],[Tenure]]&lt;1, "2. Under 1 year", staff[[#This Row],[Tenure]]&lt;2, "3. Under 2 years",TRUE,"4. 2 or more years.")</f>
        <v>2. Under 1 year</v>
      </c>
      <c r="Q582" s="1">
        <f ca="1">(TODAY()-staff[[#This Row],[Date of Birth]])/365</f>
        <v>42.076712328767123</v>
      </c>
    </row>
    <row r="583" spans="2:17" x14ac:dyDescent="0.45">
      <c r="B583" t="s">
        <v>7385</v>
      </c>
      <c r="C583" t="s">
        <v>1337</v>
      </c>
      <c r="D583" t="s">
        <v>7852</v>
      </c>
      <c r="E583" t="s">
        <v>8</v>
      </c>
      <c r="F583" t="s">
        <v>7803</v>
      </c>
      <c r="H583" t="s">
        <v>7837</v>
      </c>
      <c r="I583" t="s">
        <v>7827</v>
      </c>
      <c r="J583" t="s">
        <v>7848</v>
      </c>
      <c r="K583" s="6">
        <v>62935</v>
      </c>
      <c r="L583">
        <v>9</v>
      </c>
      <c r="M583" s="15">
        <v>44909</v>
      </c>
      <c r="N583" s="15">
        <v>7254</v>
      </c>
      <c r="O583" s="1">
        <f ca="1">(TODAY()-staff[[#This Row],[Date of Join]])/365</f>
        <v>1.9479452054794522</v>
      </c>
      <c r="P583" t="str" cm="1">
        <f t="array" aca="1" ref="P583" ca="1">_xlfn.SWITCH(TRUE,staff[[#This Row],[Tenure]]&lt;0.25,"1. New Joinee", staff[[#This Row],[Tenure]]&lt;1, "2. Under 1 year", staff[[#This Row],[Tenure]]&lt;2, "3. Under 2 years",TRUE,"4. 2 or more years.")</f>
        <v>3. Under 2 years</v>
      </c>
      <c r="Q583" s="1">
        <f ca="1">(TODAY()-staff[[#This Row],[Date of Birth]])/365</f>
        <v>105.11232876712329</v>
      </c>
    </row>
    <row r="584" spans="2:17" x14ac:dyDescent="0.45">
      <c r="B584" t="s">
        <v>7386</v>
      </c>
      <c r="C584" t="s">
        <v>1991</v>
      </c>
      <c r="D584" t="s">
        <v>9</v>
      </c>
      <c r="E584" t="s">
        <v>8</v>
      </c>
      <c r="F584" t="s">
        <v>7803</v>
      </c>
      <c r="H584" t="s">
        <v>7836</v>
      </c>
      <c r="I584" t="s">
        <v>7830</v>
      </c>
      <c r="J584" t="s">
        <v>7845</v>
      </c>
      <c r="K584" s="6">
        <v>88315</v>
      </c>
      <c r="L584">
        <v>9</v>
      </c>
      <c r="M584" s="15">
        <v>43892</v>
      </c>
      <c r="N584" s="15">
        <v>19404</v>
      </c>
      <c r="O584" s="1">
        <f ca="1">(TODAY()-staff[[#This Row],[Date of Join]])/365</f>
        <v>4.7342465753424658</v>
      </c>
      <c r="P584" t="str" cm="1">
        <f t="array" aca="1" ref="P584" ca="1">_xlfn.SWITCH(TRUE,staff[[#This Row],[Tenure]]&lt;0.25,"1. New Joinee", staff[[#This Row],[Tenure]]&lt;1, "2. Under 1 year", staff[[#This Row],[Tenure]]&lt;2, "3. Under 2 years",TRUE,"4. 2 or more years.")</f>
        <v>4. 2 or more years.</v>
      </c>
      <c r="Q584" s="1">
        <f ca="1">(TODAY()-staff[[#This Row],[Date of Birth]])/365</f>
        <v>71.824657534246569</v>
      </c>
    </row>
    <row r="585" spans="2:17" x14ac:dyDescent="0.45">
      <c r="B585" t="s">
        <v>7387</v>
      </c>
      <c r="C585" t="s">
        <v>1992</v>
      </c>
      <c r="D585" t="s">
        <v>7852</v>
      </c>
      <c r="E585" t="s">
        <v>8</v>
      </c>
      <c r="F585" t="s">
        <v>7803</v>
      </c>
      <c r="H585" t="s">
        <v>7832</v>
      </c>
      <c r="I585" t="s">
        <v>7827</v>
      </c>
      <c r="J585" t="s">
        <v>7846</v>
      </c>
      <c r="K585" s="6">
        <v>86900</v>
      </c>
      <c r="L585">
        <v>11</v>
      </c>
      <c r="M585" s="15">
        <v>44716</v>
      </c>
      <c r="N585" s="15">
        <v>29448</v>
      </c>
      <c r="O585" s="1">
        <f ca="1">(TODAY()-staff[[#This Row],[Date of Join]])/365</f>
        <v>2.4767123287671233</v>
      </c>
      <c r="P585" t="str" cm="1">
        <f t="array" aca="1" ref="P585" ca="1">_xlfn.SWITCH(TRUE,staff[[#This Row],[Tenure]]&lt;0.25,"1. New Joinee", staff[[#This Row],[Tenure]]&lt;1, "2. Under 1 year", staff[[#This Row],[Tenure]]&lt;2, "3. Under 2 years",TRUE,"4. 2 or more years.")</f>
        <v>4. 2 or more years.</v>
      </c>
      <c r="Q585" s="1">
        <f ca="1">(TODAY()-staff[[#This Row],[Date of Birth]])/365</f>
        <v>44.30684931506849</v>
      </c>
    </row>
    <row r="586" spans="2:17" x14ac:dyDescent="0.45">
      <c r="B586" t="s">
        <v>7388</v>
      </c>
      <c r="C586" t="s">
        <v>812</v>
      </c>
      <c r="D586" t="s">
        <v>7852</v>
      </c>
      <c r="E586" t="s">
        <v>8</v>
      </c>
      <c r="F586" t="s">
        <v>7803</v>
      </c>
      <c r="H586" t="s">
        <v>7836</v>
      </c>
      <c r="I586" t="s">
        <v>7826</v>
      </c>
      <c r="J586" t="s">
        <v>7845</v>
      </c>
      <c r="K586" s="6">
        <v>89135</v>
      </c>
      <c r="L586">
        <v>19</v>
      </c>
      <c r="M586" s="15">
        <v>43893</v>
      </c>
      <c r="N586" s="15">
        <v>25305</v>
      </c>
      <c r="O586" s="1">
        <f ca="1">(TODAY()-staff[[#This Row],[Date of Join]])/365</f>
        <v>4.7315068493150685</v>
      </c>
      <c r="P586" t="str" cm="1">
        <f t="array" aca="1" ref="P586" ca="1">_xlfn.SWITCH(TRUE,staff[[#This Row],[Tenure]]&lt;0.25,"1. New Joinee", staff[[#This Row],[Tenure]]&lt;1, "2. Under 1 year", staff[[#This Row],[Tenure]]&lt;2, "3. Under 2 years",TRUE,"4. 2 or more years.")</f>
        <v>4. 2 or more years.</v>
      </c>
      <c r="Q586" s="1">
        <f ca="1">(TODAY()-staff[[#This Row],[Date of Birth]])/365</f>
        <v>55.657534246575345</v>
      </c>
    </row>
    <row r="587" spans="2:17" x14ac:dyDescent="0.45">
      <c r="B587" t="s">
        <v>7389</v>
      </c>
      <c r="C587" t="s">
        <v>1993</v>
      </c>
      <c r="D587" t="s">
        <v>7852</v>
      </c>
      <c r="E587" t="s">
        <v>8</v>
      </c>
      <c r="F587" t="s">
        <v>7803</v>
      </c>
      <c r="H587" t="s">
        <v>52</v>
      </c>
      <c r="I587" t="s">
        <v>7826</v>
      </c>
      <c r="J587" t="s">
        <v>7847</v>
      </c>
      <c r="K587" s="6">
        <v>90220</v>
      </c>
      <c r="L587">
        <v>16</v>
      </c>
      <c r="M587" s="15">
        <v>45575</v>
      </c>
      <c r="N587" s="15">
        <v>33264</v>
      </c>
      <c r="O587" s="1">
        <f ca="1">(TODAY()-staff[[#This Row],[Date of Join]])/365</f>
        <v>0.12328767123287671</v>
      </c>
      <c r="P587" t="str" cm="1">
        <f t="array" aca="1" ref="P587" ca="1">_xlfn.SWITCH(TRUE,staff[[#This Row],[Tenure]]&lt;0.25,"1. New Joinee", staff[[#This Row],[Tenure]]&lt;1, "2. Under 1 year", staff[[#This Row],[Tenure]]&lt;2, "3. Under 2 years",TRUE,"4. 2 or more years.")</f>
        <v>1. New Joinee</v>
      </c>
      <c r="Q587" s="1">
        <f ca="1">(TODAY()-staff[[#This Row],[Date of Birth]])/365</f>
        <v>33.852054794520548</v>
      </c>
    </row>
    <row r="588" spans="2:17" x14ac:dyDescent="0.45">
      <c r="B588" t="s">
        <v>7390</v>
      </c>
      <c r="C588" t="s">
        <v>1994</v>
      </c>
      <c r="D588" t="s">
        <v>7852</v>
      </c>
      <c r="E588" t="s">
        <v>8</v>
      </c>
      <c r="F588" t="s">
        <v>7803</v>
      </c>
      <c r="H588" t="s">
        <v>7833</v>
      </c>
      <c r="I588" t="s">
        <v>7826</v>
      </c>
      <c r="J588" t="s">
        <v>7846</v>
      </c>
      <c r="K588" s="6">
        <v>56180</v>
      </c>
      <c r="L588">
        <v>20</v>
      </c>
      <c r="M588" s="15">
        <v>44474</v>
      </c>
      <c r="N588" s="15">
        <v>22323</v>
      </c>
      <c r="O588" s="1">
        <f ca="1">(TODAY()-staff[[#This Row],[Date of Join]])/365</f>
        <v>3.1397260273972605</v>
      </c>
      <c r="P588" t="str" cm="1">
        <f t="array" aca="1" ref="P588" ca="1">_xlfn.SWITCH(TRUE,staff[[#This Row],[Tenure]]&lt;0.25,"1. New Joinee", staff[[#This Row],[Tenure]]&lt;1, "2. Under 1 year", staff[[#This Row],[Tenure]]&lt;2, "3. Under 2 years",TRUE,"4. 2 or more years.")</f>
        <v>4. 2 or more years.</v>
      </c>
      <c r="Q588" s="1">
        <f ca="1">(TODAY()-staff[[#This Row],[Date of Birth]])/365</f>
        <v>63.827397260273976</v>
      </c>
    </row>
    <row r="589" spans="2:17" x14ac:dyDescent="0.45">
      <c r="B589" t="s">
        <v>7391</v>
      </c>
      <c r="C589" t="s">
        <v>1995</v>
      </c>
      <c r="D589" t="s">
        <v>7852</v>
      </c>
      <c r="E589" t="s">
        <v>8</v>
      </c>
      <c r="F589" t="s">
        <v>7803</v>
      </c>
      <c r="H589" t="s">
        <v>7832</v>
      </c>
      <c r="I589" t="s">
        <v>7831</v>
      </c>
      <c r="J589" t="s">
        <v>7848</v>
      </c>
      <c r="K589" s="6">
        <v>53365</v>
      </c>
      <c r="L589">
        <v>16</v>
      </c>
      <c r="M589" s="15">
        <v>45010</v>
      </c>
      <c r="N589" s="15">
        <v>7260</v>
      </c>
      <c r="O589" s="1">
        <f ca="1">(TODAY()-staff[[#This Row],[Date of Join]])/365</f>
        <v>1.6712328767123288</v>
      </c>
      <c r="P589" t="str" cm="1">
        <f t="array" aca="1" ref="P589" ca="1">_xlfn.SWITCH(TRUE,staff[[#This Row],[Tenure]]&lt;0.25,"1. New Joinee", staff[[#This Row],[Tenure]]&lt;1, "2. Under 1 year", staff[[#This Row],[Tenure]]&lt;2, "3. Under 2 years",TRUE,"4. 2 or more years.")</f>
        <v>3. Under 2 years</v>
      </c>
      <c r="Q589" s="1">
        <f ca="1">(TODAY()-staff[[#This Row],[Date of Birth]])/365</f>
        <v>105.0958904109589</v>
      </c>
    </row>
    <row r="590" spans="2:17" x14ac:dyDescent="0.45">
      <c r="B590" t="s">
        <v>7392</v>
      </c>
      <c r="C590" t="s">
        <v>1996</v>
      </c>
      <c r="D590" t="s">
        <v>7852</v>
      </c>
      <c r="E590" t="s">
        <v>8</v>
      </c>
      <c r="F590" t="s">
        <v>7803</v>
      </c>
      <c r="H590" t="s">
        <v>7833</v>
      </c>
      <c r="I590" t="s">
        <v>7825</v>
      </c>
      <c r="J590" t="s">
        <v>7845</v>
      </c>
      <c r="K590" s="6">
        <v>85920</v>
      </c>
      <c r="L590">
        <v>12</v>
      </c>
      <c r="M590" s="15">
        <v>43695</v>
      </c>
      <c r="N590" s="15">
        <v>24271</v>
      </c>
      <c r="O590" s="1">
        <f ca="1">(TODAY()-staff[[#This Row],[Date of Join]])/365</f>
        <v>5.2739726027397262</v>
      </c>
      <c r="P590" t="str" cm="1">
        <f t="array" aca="1" ref="P590" ca="1">_xlfn.SWITCH(TRUE,staff[[#This Row],[Tenure]]&lt;0.25,"1. New Joinee", staff[[#This Row],[Tenure]]&lt;1, "2. Under 1 year", staff[[#This Row],[Tenure]]&lt;2, "3. Under 2 years",TRUE,"4. 2 or more years.")</f>
        <v>4. 2 or more years.</v>
      </c>
      <c r="Q590" s="1">
        <f ca="1">(TODAY()-staff[[#This Row],[Date of Birth]])/365</f>
        <v>58.490410958904107</v>
      </c>
    </row>
    <row r="591" spans="2:17" x14ac:dyDescent="0.45">
      <c r="B591" t="s">
        <v>7393</v>
      </c>
      <c r="C591" t="s">
        <v>421</v>
      </c>
      <c r="D591" t="s">
        <v>7852</v>
      </c>
      <c r="E591" t="s">
        <v>8</v>
      </c>
      <c r="F591" t="s">
        <v>7803</v>
      </c>
      <c r="H591" t="s">
        <v>7836</v>
      </c>
      <c r="I591" t="s">
        <v>7831</v>
      </c>
      <c r="J591" t="s">
        <v>7845</v>
      </c>
      <c r="K591" s="6">
        <v>61595</v>
      </c>
      <c r="L591">
        <v>8</v>
      </c>
      <c r="M591" s="15">
        <v>43926</v>
      </c>
      <c r="N591" s="15">
        <v>28765</v>
      </c>
      <c r="O591" s="1">
        <f ca="1">(TODAY()-staff[[#This Row],[Date of Join]])/365</f>
        <v>4.6410958904109592</v>
      </c>
      <c r="P591" t="str" cm="1">
        <f t="array" aca="1" ref="P591" ca="1">_xlfn.SWITCH(TRUE,staff[[#This Row],[Tenure]]&lt;0.25,"1. New Joinee", staff[[#This Row],[Tenure]]&lt;1, "2. Under 1 year", staff[[#This Row],[Tenure]]&lt;2, "3. Under 2 years",TRUE,"4. 2 or more years.")</f>
        <v>4. 2 or more years.</v>
      </c>
      <c r="Q591" s="1">
        <f ca="1">(TODAY()-staff[[#This Row],[Date of Birth]])/365</f>
        <v>46.178082191780824</v>
      </c>
    </row>
    <row r="592" spans="2:17" x14ac:dyDescent="0.45">
      <c r="B592" t="s">
        <v>7394</v>
      </c>
      <c r="C592" t="s">
        <v>1997</v>
      </c>
      <c r="D592" t="s">
        <v>7852</v>
      </c>
      <c r="E592" t="s">
        <v>8</v>
      </c>
      <c r="F592" t="s">
        <v>7803</v>
      </c>
      <c r="H592" t="s">
        <v>7836</v>
      </c>
      <c r="I592" t="s">
        <v>7826</v>
      </c>
      <c r="J592" t="s">
        <v>7848</v>
      </c>
      <c r="K592" s="6">
        <v>94150</v>
      </c>
      <c r="L592">
        <v>20</v>
      </c>
      <c r="M592" s="15">
        <v>45201</v>
      </c>
      <c r="N592" s="15">
        <v>24275</v>
      </c>
      <c r="O592" s="1">
        <f ca="1">(TODAY()-staff[[#This Row],[Date of Join]])/365</f>
        <v>1.1479452054794521</v>
      </c>
      <c r="P592" t="str" cm="1">
        <f t="array" aca="1" ref="P592" ca="1">_xlfn.SWITCH(TRUE,staff[[#This Row],[Tenure]]&lt;0.25,"1. New Joinee", staff[[#This Row],[Tenure]]&lt;1, "2. Under 1 year", staff[[#This Row],[Tenure]]&lt;2, "3. Under 2 years",TRUE,"4. 2 or more years.")</f>
        <v>3. Under 2 years</v>
      </c>
      <c r="Q592" s="1">
        <f ca="1">(TODAY()-staff[[#This Row],[Date of Birth]])/365</f>
        <v>58.479452054794521</v>
      </c>
    </row>
    <row r="593" spans="2:17" x14ac:dyDescent="0.45">
      <c r="B593" t="s">
        <v>7395</v>
      </c>
      <c r="C593" t="s">
        <v>1998</v>
      </c>
      <c r="D593" t="s">
        <v>7852</v>
      </c>
      <c r="E593" t="s">
        <v>8</v>
      </c>
      <c r="F593" t="s">
        <v>7803</v>
      </c>
      <c r="H593" t="s">
        <v>7834</v>
      </c>
      <c r="I593" t="s">
        <v>7831</v>
      </c>
      <c r="J593" t="s">
        <v>7846</v>
      </c>
      <c r="K593" s="6">
        <v>95910</v>
      </c>
      <c r="L593">
        <v>1</v>
      </c>
      <c r="M593" s="15">
        <v>44842</v>
      </c>
      <c r="N593" s="15">
        <v>25850</v>
      </c>
      <c r="O593" s="1">
        <f ca="1">(TODAY()-staff[[#This Row],[Date of Join]])/365</f>
        <v>2.1315068493150684</v>
      </c>
      <c r="P593" t="str" cm="1">
        <f t="array" aca="1" ref="P593" ca="1">_xlfn.SWITCH(TRUE,staff[[#This Row],[Tenure]]&lt;0.25,"1. New Joinee", staff[[#This Row],[Tenure]]&lt;1, "2. Under 1 year", staff[[#This Row],[Tenure]]&lt;2, "3. Under 2 years",TRUE,"4. 2 or more years.")</f>
        <v>4. 2 or more years.</v>
      </c>
      <c r="Q593" s="1">
        <f ca="1">(TODAY()-staff[[#This Row],[Date of Birth]])/365</f>
        <v>54.164383561643838</v>
      </c>
    </row>
    <row r="594" spans="2:17" x14ac:dyDescent="0.45">
      <c r="B594" t="s">
        <v>7396</v>
      </c>
      <c r="C594" t="s">
        <v>1999</v>
      </c>
      <c r="D594" t="s">
        <v>7852</v>
      </c>
      <c r="E594" t="s">
        <v>77</v>
      </c>
      <c r="F594" t="s">
        <v>7803</v>
      </c>
      <c r="H594" t="s">
        <v>7836</v>
      </c>
      <c r="I594" t="s">
        <v>7830</v>
      </c>
      <c r="J594" t="s">
        <v>7846</v>
      </c>
      <c r="K594" s="6">
        <v>80690</v>
      </c>
      <c r="L594">
        <v>2</v>
      </c>
      <c r="M594" s="15">
        <v>44228</v>
      </c>
      <c r="N594" s="15">
        <v>35018</v>
      </c>
      <c r="O594" s="1">
        <f ca="1">(TODAY()-staff[[#This Row],[Date of Join]])/365</f>
        <v>3.8136986301369862</v>
      </c>
      <c r="P594" t="str" cm="1">
        <f t="array" aca="1" ref="P594" ca="1">_xlfn.SWITCH(TRUE,staff[[#This Row],[Tenure]]&lt;0.25,"1. New Joinee", staff[[#This Row],[Tenure]]&lt;1, "2. Under 1 year", staff[[#This Row],[Tenure]]&lt;2, "3. Under 2 years",TRUE,"4. 2 or more years.")</f>
        <v>4. 2 or more years.</v>
      </c>
      <c r="Q594" s="1">
        <f ca="1">(TODAY()-staff[[#This Row],[Date of Birth]])/365</f>
        <v>29.046575342465754</v>
      </c>
    </row>
    <row r="595" spans="2:17" x14ac:dyDescent="0.45">
      <c r="B595" t="s">
        <v>7397</v>
      </c>
      <c r="C595" t="s">
        <v>2000</v>
      </c>
      <c r="D595" t="s">
        <v>9</v>
      </c>
      <c r="E595" t="s">
        <v>8</v>
      </c>
      <c r="F595" t="s">
        <v>7803</v>
      </c>
      <c r="H595" t="s">
        <v>7832</v>
      </c>
      <c r="I595" t="s">
        <v>7831</v>
      </c>
      <c r="J595" t="s">
        <v>7848</v>
      </c>
      <c r="K595" s="6">
        <v>63660</v>
      </c>
      <c r="L595">
        <v>18</v>
      </c>
      <c r="M595" s="15">
        <v>45242</v>
      </c>
      <c r="N595" s="15">
        <v>7246</v>
      </c>
      <c r="O595" s="1">
        <f ca="1">(TODAY()-staff[[#This Row],[Date of Join]])/365</f>
        <v>1.0356164383561643</v>
      </c>
      <c r="P595" t="str" cm="1">
        <f t="array" aca="1" ref="P595" ca="1">_xlfn.SWITCH(TRUE,staff[[#This Row],[Tenure]]&lt;0.25,"1. New Joinee", staff[[#This Row],[Tenure]]&lt;1, "2. Under 1 year", staff[[#This Row],[Tenure]]&lt;2, "3. Under 2 years",TRUE,"4. 2 or more years.")</f>
        <v>3. Under 2 years</v>
      </c>
      <c r="Q595" s="1">
        <f ca="1">(TODAY()-staff[[#This Row],[Date of Birth]])/365</f>
        <v>105.13424657534246</v>
      </c>
    </row>
    <row r="596" spans="2:17" x14ac:dyDescent="0.45">
      <c r="B596" t="s">
        <v>7398</v>
      </c>
      <c r="C596" t="s">
        <v>2001</v>
      </c>
      <c r="D596" t="s">
        <v>9</v>
      </c>
      <c r="E596" t="s">
        <v>77</v>
      </c>
      <c r="F596" t="s">
        <v>7803</v>
      </c>
      <c r="H596" t="s">
        <v>7837</v>
      </c>
      <c r="I596" t="s">
        <v>7825</v>
      </c>
      <c r="J596" t="s">
        <v>7846</v>
      </c>
      <c r="K596" s="6">
        <v>63810</v>
      </c>
      <c r="L596">
        <v>15</v>
      </c>
      <c r="M596" s="15">
        <v>44664</v>
      </c>
      <c r="N596" s="15">
        <v>7302</v>
      </c>
      <c r="O596" s="1">
        <f ca="1">(TODAY()-staff[[#This Row],[Date of Join]])/365</f>
        <v>2.6191780821917807</v>
      </c>
      <c r="P596" t="str" cm="1">
        <f t="array" aca="1" ref="P596" ca="1">_xlfn.SWITCH(TRUE,staff[[#This Row],[Tenure]]&lt;0.25,"1. New Joinee", staff[[#This Row],[Tenure]]&lt;1, "2. Under 1 year", staff[[#This Row],[Tenure]]&lt;2, "3. Under 2 years",TRUE,"4. 2 or more years.")</f>
        <v>4. 2 or more years.</v>
      </c>
      <c r="Q596" s="1">
        <f ca="1">(TODAY()-staff[[#This Row],[Date of Birth]])/365</f>
        <v>104.98082191780821</v>
      </c>
    </row>
    <row r="597" spans="2:17" x14ac:dyDescent="0.45">
      <c r="B597" t="s">
        <v>7399</v>
      </c>
      <c r="C597" t="s">
        <v>2002</v>
      </c>
      <c r="D597" t="s">
        <v>7852</v>
      </c>
      <c r="E597" t="s">
        <v>8</v>
      </c>
      <c r="F597" t="s">
        <v>7803</v>
      </c>
      <c r="H597" t="s">
        <v>7837</v>
      </c>
      <c r="I597" t="s">
        <v>7827</v>
      </c>
      <c r="J597" t="s">
        <v>7846</v>
      </c>
      <c r="K597" s="6">
        <v>48230</v>
      </c>
      <c r="L597">
        <v>15</v>
      </c>
      <c r="M597" s="15">
        <v>44857</v>
      </c>
      <c r="N597" s="15">
        <v>31277</v>
      </c>
      <c r="O597" s="1">
        <f ca="1">(TODAY()-staff[[#This Row],[Date of Join]])/365</f>
        <v>2.0904109589041098</v>
      </c>
      <c r="P597" t="str" cm="1">
        <f t="array" aca="1" ref="P597" ca="1">_xlfn.SWITCH(TRUE,staff[[#This Row],[Tenure]]&lt;0.25,"1. New Joinee", staff[[#This Row],[Tenure]]&lt;1, "2. Under 1 year", staff[[#This Row],[Tenure]]&lt;2, "3. Under 2 years",TRUE,"4. 2 or more years.")</f>
        <v>4. 2 or more years.</v>
      </c>
      <c r="Q597" s="1">
        <f ca="1">(TODAY()-staff[[#This Row],[Date of Birth]])/365</f>
        <v>39.295890410958904</v>
      </c>
    </row>
    <row r="598" spans="2:17" x14ac:dyDescent="0.45">
      <c r="B598" t="s">
        <v>7400</v>
      </c>
      <c r="C598" t="s">
        <v>2003</v>
      </c>
      <c r="D598" t="s">
        <v>7852</v>
      </c>
      <c r="E598" t="s">
        <v>8</v>
      </c>
      <c r="F598" t="s">
        <v>7803</v>
      </c>
      <c r="H598" t="s">
        <v>7835</v>
      </c>
      <c r="I598" t="s">
        <v>7828</v>
      </c>
      <c r="J598" t="s">
        <v>7848</v>
      </c>
      <c r="K598" s="6">
        <v>81440</v>
      </c>
      <c r="L598">
        <v>9</v>
      </c>
      <c r="M598" s="15">
        <v>45028</v>
      </c>
      <c r="N598" s="15">
        <v>32843</v>
      </c>
      <c r="O598" s="1">
        <f ca="1">(TODAY()-staff[[#This Row],[Date of Join]])/365</f>
        <v>1.6219178082191781</v>
      </c>
      <c r="P598" t="str" cm="1">
        <f t="array" aca="1" ref="P598" ca="1">_xlfn.SWITCH(TRUE,staff[[#This Row],[Tenure]]&lt;0.25,"1. New Joinee", staff[[#This Row],[Tenure]]&lt;1, "2. Under 1 year", staff[[#This Row],[Tenure]]&lt;2, "3. Under 2 years",TRUE,"4. 2 or more years.")</f>
        <v>3. Under 2 years</v>
      </c>
      <c r="Q598" s="1">
        <f ca="1">(TODAY()-staff[[#This Row],[Date of Birth]])/365</f>
        <v>35.005479452054793</v>
      </c>
    </row>
    <row r="599" spans="2:17" x14ac:dyDescent="0.45">
      <c r="B599" t="s">
        <v>7401</v>
      </c>
      <c r="C599" t="s">
        <v>734</v>
      </c>
      <c r="D599" t="s">
        <v>7852</v>
      </c>
      <c r="E599" t="s">
        <v>8</v>
      </c>
      <c r="F599" t="s">
        <v>7803</v>
      </c>
      <c r="H599" t="s">
        <v>7834</v>
      </c>
      <c r="I599" t="s">
        <v>7830</v>
      </c>
      <c r="J599" t="s">
        <v>7846</v>
      </c>
      <c r="K599" s="6">
        <v>77970</v>
      </c>
      <c r="L599">
        <v>5</v>
      </c>
      <c r="M599" s="15">
        <v>44603</v>
      </c>
      <c r="N599" s="15">
        <v>28524</v>
      </c>
      <c r="O599" s="1">
        <f ca="1">(TODAY()-staff[[#This Row],[Date of Join]])/365</f>
        <v>2.7863013698630139</v>
      </c>
      <c r="P599" t="str" cm="1">
        <f t="array" aca="1" ref="P599" ca="1">_xlfn.SWITCH(TRUE,staff[[#This Row],[Tenure]]&lt;0.25,"1. New Joinee", staff[[#This Row],[Tenure]]&lt;1, "2. Under 1 year", staff[[#This Row],[Tenure]]&lt;2, "3. Under 2 years",TRUE,"4. 2 or more years.")</f>
        <v>4. 2 or more years.</v>
      </c>
      <c r="Q599" s="1">
        <f ca="1">(TODAY()-staff[[#This Row],[Date of Birth]])/365</f>
        <v>46.838356164383562</v>
      </c>
    </row>
    <row r="600" spans="2:17" x14ac:dyDescent="0.45">
      <c r="B600" t="s">
        <v>7402</v>
      </c>
      <c r="C600" t="s">
        <v>2004</v>
      </c>
      <c r="D600" t="s">
        <v>7852</v>
      </c>
      <c r="E600" t="s">
        <v>77</v>
      </c>
      <c r="F600" t="s">
        <v>7803</v>
      </c>
      <c r="H600" t="s">
        <v>7835</v>
      </c>
      <c r="I600" t="s">
        <v>7829</v>
      </c>
      <c r="J600" t="s">
        <v>7845</v>
      </c>
      <c r="K600" s="6">
        <v>68140</v>
      </c>
      <c r="L600">
        <v>11</v>
      </c>
      <c r="M600" s="15">
        <v>43741</v>
      </c>
      <c r="N600" s="15">
        <v>25156</v>
      </c>
      <c r="O600" s="1">
        <f ca="1">(TODAY()-staff[[#This Row],[Date of Join]])/365</f>
        <v>5.1479452054794521</v>
      </c>
      <c r="P600" t="str" cm="1">
        <f t="array" aca="1" ref="P600" ca="1">_xlfn.SWITCH(TRUE,staff[[#This Row],[Tenure]]&lt;0.25,"1. New Joinee", staff[[#This Row],[Tenure]]&lt;1, "2. Under 1 year", staff[[#This Row],[Tenure]]&lt;2, "3. Under 2 years",TRUE,"4. 2 or more years.")</f>
        <v>4. 2 or more years.</v>
      </c>
      <c r="Q600" s="1">
        <f ca="1">(TODAY()-staff[[#This Row],[Date of Birth]])/365</f>
        <v>56.065753424657537</v>
      </c>
    </row>
    <row r="601" spans="2:17" x14ac:dyDescent="0.45">
      <c r="B601" t="s">
        <v>7403</v>
      </c>
      <c r="C601" t="s">
        <v>2005</v>
      </c>
      <c r="D601" t="s">
        <v>9</v>
      </c>
      <c r="E601" t="s">
        <v>8</v>
      </c>
      <c r="F601" t="s">
        <v>7803</v>
      </c>
      <c r="H601" t="s">
        <v>7833</v>
      </c>
      <c r="I601" t="s">
        <v>7831</v>
      </c>
      <c r="J601" t="s">
        <v>7848</v>
      </c>
      <c r="K601" s="6">
        <v>81495</v>
      </c>
      <c r="L601">
        <v>8</v>
      </c>
      <c r="M601" s="15">
        <v>44899</v>
      </c>
      <c r="N601" s="15">
        <v>28950</v>
      </c>
      <c r="O601" s="1">
        <f ca="1">(TODAY()-staff[[#This Row],[Date of Join]])/365</f>
        <v>1.9753424657534246</v>
      </c>
      <c r="P601" t="str" cm="1">
        <f t="array" aca="1" ref="P601" ca="1">_xlfn.SWITCH(TRUE,staff[[#This Row],[Tenure]]&lt;0.25,"1. New Joinee", staff[[#This Row],[Tenure]]&lt;1, "2. Under 1 year", staff[[#This Row],[Tenure]]&lt;2, "3. Under 2 years",TRUE,"4. 2 or more years.")</f>
        <v>3. Under 2 years</v>
      </c>
      <c r="Q601" s="1">
        <f ca="1">(TODAY()-staff[[#This Row],[Date of Birth]])/365</f>
        <v>45.671232876712331</v>
      </c>
    </row>
    <row r="602" spans="2:17" x14ac:dyDescent="0.45">
      <c r="B602" t="s">
        <v>7404</v>
      </c>
      <c r="C602" t="s">
        <v>2006</v>
      </c>
      <c r="D602" t="s">
        <v>9</v>
      </c>
      <c r="E602" t="s">
        <v>8</v>
      </c>
      <c r="F602" t="s">
        <v>7803</v>
      </c>
      <c r="H602" t="s">
        <v>7836</v>
      </c>
      <c r="I602" t="s">
        <v>7826</v>
      </c>
      <c r="J602" t="s">
        <v>7845</v>
      </c>
      <c r="K602" s="6">
        <v>72695</v>
      </c>
      <c r="L602">
        <v>16</v>
      </c>
      <c r="M602" s="15">
        <v>44018</v>
      </c>
      <c r="N602" s="15">
        <v>32197</v>
      </c>
      <c r="O602" s="1">
        <f ca="1">(TODAY()-staff[[#This Row],[Date of Join]])/365</f>
        <v>4.3890410958904109</v>
      </c>
      <c r="P602" t="str" cm="1">
        <f t="array" aca="1" ref="P602" ca="1">_xlfn.SWITCH(TRUE,staff[[#This Row],[Tenure]]&lt;0.25,"1. New Joinee", staff[[#This Row],[Tenure]]&lt;1, "2. Under 1 year", staff[[#This Row],[Tenure]]&lt;2, "3. Under 2 years",TRUE,"4. 2 or more years.")</f>
        <v>4. 2 or more years.</v>
      </c>
      <c r="Q602" s="1">
        <f ca="1">(TODAY()-staff[[#This Row],[Date of Birth]])/365</f>
        <v>36.775342465753425</v>
      </c>
    </row>
    <row r="603" spans="2:17" x14ac:dyDescent="0.45">
      <c r="B603" t="s">
        <v>7405</v>
      </c>
      <c r="C603" t="s">
        <v>469</v>
      </c>
      <c r="D603" t="s">
        <v>7852</v>
      </c>
      <c r="E603" t="s">
        <v>8</v>
      </c>
      <c r="F603" t="s">
        <v>7803</v>
      </c>
      <c r="H603" t="s">
        <v>7834</v>
      </c>
      <c r="I603" t="s">
        <v>7829</v>
      </c>
      <c r="J603" t="s">
        <v>7846</v>
      </c>
      <c r="K603" s="6">
        <v>79380</v>
      </c>
      <c r="L603">
        <v>19</v>
      </c>
      <c r="M603" s="15">
        <v>44283</v>
      </c>
      <c r="N603" s="15">
        <v>34364</v>
      </c>
      <c r="O603" s="1">
        <f ca="1">(TODAY()-staff[[#This Row],[Date of Join]])/365</f>
        <v>3.6630136986301371</v>
      </c>
      <c r="P603" t="str" cm="1">
        <f t="array" aca="1" ref="P603" ca="1">_xlfn.SWITCH(TRUE,staff[[#This Row],[Tenure]]&lt;0.25,"1. New Joinee", staff[[#This Row],[Tenure]]&lt;1, "2. Under 1 year", staff[[#This Row],[Tenure]]&lt;2, "3. Under 2 years",TRUE,"4. 2 or more years.")</f>
        <v>4. 2 or more years.</v>
      </c>
      <c r="Q603" s="1">
        <f ca="1">(TODAY()-staff[[#This Row],[Date of Birth]])/365</f>
        <v>30.838356164383562</v>
      </c>
    </row>
    <row r="604" spans="2:17" x14ac:dyDescent="0.45">
      <c r="B604" t="s">
        <v>7406</v>
      </c>
      <c r="C604" t="s">
        <v>2007</v>
      </c>
      <c r="D604" t="s">
        <v>9</v>
      </c>
      <c r="E604" t="s">
        <v>8</v>
      </c>
      <c r="F604" t="s">
        <v>7803</v>
      </c>
      <c r="H604" t="s">
        <v>52</v>
      </c>
      <c r="I604" t="s">
        <v>7825</v>
      </c>
      <c r="J604" t="s">
        <v>7848</v>
      </c>
      <c r="K604" s="6">
        <v>56810</v>
      </c>
      <c r="L604">
        <v>14</v>
      </c>
      <c r="M604" s="15">
        <v>45200</v>
      </c>
      <c r="N604" s="15">
        <v>30515</v>
      </c>
      <c r="O604" s="1">
        <f ca="1">(TODAY()-staff[[#This Row],[Date of Join]])/365</f>
        <v>1.1506849315068493</v>
      </c>
      <c r="P604" t="str" cm="1">
        <f t="array" aca="1" ref="P604" ca="1">_xlfn.SWITCH(TRUE,staff[[#This Row],[Tenure]]&lt;0.25,"1. New Joinee", staff[[#This Row],[Tenure]]&lt;1, "2. Under 1 year", staff[[#This Row],[Tenure]]&lt;2, "3. Under 2 years",TRUE,"4. 2 or more years.")</f>
        <v>3. Under 2 years</v>
      </c>
      <c r="Q604" s="1">
        <f ca="1">(TODAY()-staff[[#This Row],[Date of Birth]])/365</f>
        <v>41.38356164383562</v>
      </c>
    </row>
    <row r="605" spans="2:17" x14ac:dyDescent="0.45">
      <c r="B605" t="s">
        <v>7407</v>
      </c>
      <c r="C605" t="s">
        <v>2008</v>
      </c>
      <c r="D605" t="s">
        <v>9</v>
      </c>
      <c r="E605" t="s">
        <v>8</v>
      </c>
      <c r="F605" t="s">
        <v>7803</v>
      </c>
      <c r="H605" t="s">
        <v>7834</v>
      </c>
      <c r="I605" t="s">
        <v>7827</v>
      </c>
      <c r="J605" t="s">
        <v>7846</v>
      </c>
      <c r="K605" s="6">
        <v>69075</v>
      </c>
      <c r="L605">
        <v>4</v>
      </c>
      <c r="M605" s="15">
        <v>44418</v>
      </c>
      <c r="N605" s="15">
        <v>24235</v>
      </c>
      <c r="O605" s="1">
        <f ca="1">(TODAY()-staff[[#This Row],[Date of Join]])/365</f>
        <v>3.2931506849315069</v>
      </c>
      <c r="P605" t="str" cm="1">
        <f t="array" aca="1" ref="P605" ca="1">_xlfn.SWITCH(TRUE,staff[[#This Row],[Tenure]]&lt;0.25,"1. New Joinee", staff[[#This Row],[Tenure]]&lt;1, "2. Under 1 year", staff[[#This Row],[Tenure]]&lt;2, "3. Under 2 years",TRUE,"4. 2 or more years.")</f>
        <v>4. 2 or more years.</v>
      </c>
      <c r="Q605" s="1">
        <f ca="1">(TODAY()-staff[[#This Row],[Date of Birth]])/365</f>
        <v>58.589041095890408</v>
      </c>
    </row>
    <row r="606" spans="2:17" x14ac:dyDescent="0.45">
      <c r="B606" t="s">
        <v>7408</v>
      </c>
      <c r="C606" t="s">
        <v>2009</v>
      </c>
      <c r="D606" t="s">
        <v>9</v>
      </c>
      <c r="E606" t="s">
        <v>8</v>
      </c>
      <c r="F606" t="s">
        <v>7803</v>
      </c>
      <c r="H606" t="s">
        <v>7836</v>
      </c>
      <c r="I606" t="s">
        <v>7829</v>
      </c>
      <c r="J606" t="s">
        <v>7846</v>
      </c>
      <c r="K606" s="6">
        <v>88090</v>
      </c>
      <c r="L606">
        <v>20</v>
      </c>
      <c r="M606" s="15">
        <v>44474</v>
      </c>
      <c r="N606" s="15">
        <v>30132</v>
      </c>
      <c r="O606" s="1">
        <f ca="1">(TODAY()-staff[[#This Row],[Date of Join]])/365</f>
        <v>3.1397260273972605</v>
      </c>
      <c r="P606" t="str" cm="1">
        <f t="array" aca="1" ref="P606" ca="1">_xlfn.SWITCH(TRUE,staff[[#This Row],[Tenure]]&lt;0.25,"1. New Joinee", staff[[#This Row],[Tenure]]&lt;1, "2. Under 1 year", staff[[#This Row],[Tenure]]&lt;2, "3. Under 2 years",TRUE,"4. 2 or more years.")</f>
        <v>4. 2 or more years.</v>
      </c>
      <c r="Q606" s="1">
        <f ca="1">(TODAY()-staff[[#This Row],[Date of Birth]])/365</f>
        <v>42.43287671232877</v>
      </c>
    </row>
    <row r="607" spans="2:17" x14ac:dyDescent="0.45">
      <c r="B607" t="s">
        <v>7409</v>
      </c>
      <c r="C607" t="s">
        <v>2010</v>
      </c>
      <c r="D607" t="s">
        <v>9</v>
      </c>
      <c r="E607" t="s">
        <v>8</v>
      </c>
      <c r="F607" t="s">
        <v>7803</v>
      </c>
      <c r="H607" t="s">
        <v>7834</v>
      </c>
      <c r="I607" t="s">
        <v>7825</v>
      </c>
      <c r="J607" t="s">
        <v>7847</v>
      </c>
      <c r="K607" s="6">
        <v>72180</v>
      </c>
      <c r="L607">
        <v>10</v>
      </c>
      <c r="M607" s="15">
        <v>45544</v>
      </c>
      <c r="N607" s="15">
        <v>32273</v>
      </c>
      <c r="O607" s="1">
        <f ca="1">(TODAY()-staff[[#This Row],[Date of Join]])/365</f>
        <v>0.20821917808219179</v>
      </c>
      <c r="P607" t="str" cm="1">
        <f t="array" aca="1" ref="P607" ca="1">_xlfn.SWITCH(TRUE,staff[[#This Row],[Tenure]]&lt;0.25,"1. New Joinee", staff[[#This Row],[Tenure]]&lt;1, "2. Under 1 year", staff[[#This Row],[Tenure]]&lt;2, "3. Under 2 years",TRUE,"4. 2 or more years.")</f>
        <v>1. New Joinee</v>
      </c>
      <c r="Q607" s="1">
        <f ca="1">(TODAY()-staff[[#This Row],[Date of Birth]])/365</f>
        <v>36.56712328767123</v>
      </c>
    </row>
    <row r="608" spans="2:17" x14ac:dyDescent="0.45">
      <c r="B608" t="s">
        <v>7410</v>
      </c>
      <c r="C608" t="s">
        <v>2011</v>
      </c>
      <c r="D608" t="s">
        <v>9</v>
      </c>
      <c r="E608" t="s">
        <v>8</v>
      </c>
      <c r="F608" t="s">
        <v>7803</v>
      </c>
      <c r="H608" t="s">
        <v>7836</v>
      </c>
      <c r="I608" t="s">
        <v>7829</v>
      </c>
      <c r="J608" t="s">
        <v>7847</v>
      </c>
      <c r="K608" s="6">
        <v>70405</v>
      </c>
      <c r="L608">
        <v>18</v>
      </c>
      <c r="M608" s="15">
        <v>45542</v>
      </c>
      <c r="N608" s="15">
        <v>34518</v>
      </c>
      <c r="O608" s="1">
        <f ca="1">(TODAY()-staff[[#This Row],[Date of Join]])/365</f>
        <v>0.21369863013698631</v>
      </c>
      <c r="P608" t="str" cm="1">
        <f t="array" aca="1" ref="P608" ca="1">_xlfn.SWITCH(TRUE,staff[[#This Row],[Tenure]]&lt;0.25,"1. New Joinee", staff[[#This Row],[Tenure]]&lt;1, "2. Under 1 year", staff[[#This Row],[Tenure]]&lt;2, "3. Under 2 years",TRUE,"4. 2 or more years.")</f>
        <v>1. New Joinee</v>
      </c>
      <c r="Q608" s="1">
        <f ca="1">(TODAY()-staff[[#This Row],[Date of Birth]])/365</f>
        <v>30.416438356164385</v>
      </c>
    </row>
    <row r="609" spans="2:17" x14ac:dyDescent="0.45">
      <c r="B609" t="s">
        <v>7411</v>
      </c>
      <c r="C609" t="s">
        <v>2012</v>
      </c>
      <c r="D609" t="s">
        <v>7852</v>
      </c>
      <c r="E609" t="s">
        <v>8</v>
      </c>
      <c r="F609" t="s">
        <v>7803</v>
      </c>
      <c r="H609" t="s">
        <v>7836</v>
      </c>
      <c r="I609" t="s">
        <v>7827</v>
      </c>
      <c r="J609" t="s">
        <v>7846</v>
      </c>
      <c r="K609" s="6">
        <v>66400</v>
      </c>
      <c r="L609">
        <v>7</v>
      </c>
      <c r="M609" s="15">
        <v>44193</v>
      </c>
      <c r="N609" s="15">
        <v>30667</v>
      </c>
      <c r="O609" s="1">
        <f ca="1">(TODAY()-staff[[#This Row],[Date of Join]])/365</f>
        <v>3.9095890410958902</v>
      </c>
      <c r="P609" t="str" cm="1">
        <f t="array" aca="1" ref="P609" ca="1">_xlfn.SWITCH(TRUE,staff[[#This Row],[Tenure]]&lt;0.25,"1. New Joinee", staff[[#This Row],[Tenure]]&lt;1, "2. Under 1 year", staff[[#This Row],[Tenure]]&lt;2, "3. Under 2 years",TRUE,"4. 2 or more years.")</f>
        <v>4. 2 or more years.</v>
      </c>
      <c r="Q609" s="1">
        <f ca="1">(TODAY()-staff[[#This Row],[Date of Birth]])/365</f>
        <v>40.967123287671235</v>
      </c>
    </row>
    <row r="610" spans="2:17" x14ac:dyDescent="0.45">
      <c r="B610" t="s">
        <v>7412</v>
      </c>
      <c r="C610" t="s">
        <v>2013</v>
      </c>
      <c r="D610" t="s">
        <v>7852</v>
      </c>
      <c r="E610" t="s">
        <v>13</v>
      </c>
      <c r="F610" t="s">
        <v>7803</v>
      </c>
      <c r="H610" t="s">
        <v>7834</v>
      </c>
      <c r="I610" t="s">
        <v>7826</v>
      </c>
      <c r="J610" t="s">
        <v>7845</v>
      </c>
      <c r="K610" s="6">
        <v>86985</v>
      </c>
      <c r="L610">
        <v>10</v>
      </c>
      <c r="M610" s="15">
        <v>43451</v>
      </c>
      <c r="N610" s="15">
        <v>7247</v>
      </c>
      <c r="O610" s="1">
        <f ca="1">(TODAY()-staff[[#This Row],[Date of Join]])/365</f>
        <v>5.9424657534246572</v>
      </c>
      <c r="P610" t="str" cm="1">
        <f t="array" aca="1" ref="P610" ca="1">_xlfn.SWITCH(TRUE,staff[[#This Row],[Tenure]]&lt;0.25,"1. New Joinee", staff[[#This Row],[Tenure]]&lt;1, "2. Under 1 year", staff[[#This Row],[Tenure]]&lt;2, "3. Under 2 years",TRUE,"4. 2 or more years.")</f>
        <v>4. 2 or more years.</v>
      </c>
      <c r="Q610" s="1">
        <f ca="1">(TODAY()-staff[[#This Row],[Date of Birth]])/365</f>
        <v>105.13150684931507</v>
      </c>
    </row>
    <row r="611" spans="2:17" x14ac:dyDescent="0.45">
      <c r="B611" t="s">
        <v>7413</v>
      </c>
      <c r="C611" t="s">
        <v>2014</v>
      </c>
      <c r="D611" t="s">
        <v>7852</v>
      </c>
      <c r="E611" t="s">
        <v>8</v>
      </c>
      <c r="F611" t="s">
        <v>7803</v>
      </c>
      <c r="H611" t="s">
        <v>7837</v>
      </c>
      <c r="I611" t="s">
        <v>7825</v>
      </c>
      <c r="J611" t="s">
        <v>7847</v>
      </c>
      <c r="K611" s="6">
        <v>68110</v>
      </c>
      <c r="L611">
        <v>8</v>
      </c>
      <c r="M611" s="15">
        <v>45340</v>
      </c>
      <c r="N611" s="15">
        <v>28471</v>
      </c>
      <c r="O611" s="1">
        <f ca="1">(TODAY()-staff[[#This Row],[Date of Join]])/365</f>
        <v>0.76712328767123283</v>
      </c>
      <c r="P611" t="str" cm="1">
        <f t="array" aca="1" ref="P611" ca="1">_xlfn.SWITCH(TRUE,staff[[#This Row],[Tenure]]&lt;0.25,"1. New Joinee", staff[[#This Row],[Tenure]]&lt;1, "2. Under 1 year", staff[[#This Row],[Tenure]]&lt;2, "3. Under 2 years",TRUE,"4. 2 or more years.")</f>
        <v>2. Under 1 year</v>
      </c>
      <c r="Q611" s="1">
        <f ca="1">(TODAY()-staff[[#This Row],[Date of Birth]])/365</f>
        <v>46.983561643835614</v>
      </c>
    </row>
    <row r="612" spans="2:17" x14ac:dyDescent="0.45">
      <c r="B612" t="s">
        <v>7414</v>
      </c>
      <c r="C612" t="s">
        <v>2015</v>
      </c>
      <c r="D612" t="s">
        <v>7852</v>
      </c>
      <c r="E612" t="s">
        <v>8</v>
      </c>
      <c r="F612" t="s">
        <v>7803</v>
      </c>
      <c r="H612" t="s">
        <v>7835</v>
      </c>
      <c r="I612" t="s">
        <v>7828</v>
      </c>
      <c r="J612" t="s">
        <v>7846</v>
      </c>
      <c r="K612" s="6">
        <v>67260</v>
      </c>
      <c r="L612">
        <v>13</v>
      </c>
      <c r="M612" s="15">
        <v>44872</v>
      </c>
      <c r="N612" s="15">
        <v>27169</v>
      </c>
      <c r="O612" s="1">
        <f ca="1">(TODAY()-staff[[#This Row],[Date of Join]])/365</f>
        <v>2.0493150684931507</v>
      </c>
      <c r="P612" t="str" cm="1">
        <f t="array" aca="1" ref="P612" ca="1">_xlfn.SWITCH(TRUE,staff[[#This Row],[Tenure]]&lt;0.25,"1. New Joinee", staff[[#This Row],[Tenure]]&lt;1, "2. Under 1 year", staff[[#This Row],[Tenure]]&lt;2, "3. Under 2 years",TRUE,"4. 2 or more years.")</f>
        <v>4. 2 or more years.</v>
      </c>
      <c r="Q612" s="1">
        <f ca="1">(TODAY()-staff[[#This Row],[Date of Birth]])/365</f>
        <v>50.550684931506851</v>
      </c>
    </row>
    <row r="613" spans="2:17" x14ac:dyDescent="0.45">
      <c r="B613" t="s">
        <v>7415</v>
      </c>
      <c r="C613" t="s">
        <v>2016</v>
      </c>
      <c r="D613" t="s">
        <v>7852</v>
      </c>
      <c r="E613" t="s">
        <v>8</v>
      </c>
      <c r="F613" t="s">
        <v>7803</v>
      </c>
      <c r="H613" t="s">
        <v>7837</v>
      </c>
      <c r="I613" t="s">
        <v>7830</v>
      </c>
      <c r="J613" t="s">
        <v>7845</v>
      </c>
      <c r="K613" s="6">
        <v>84490</v>
      </c>
      <c r="L613">
        <v>6</v>
      </c>
      <c r="M613" s="15">
        <v>43314</v>
      </c>
      <c r="N613" s="15">
        <v>28729</v>
      </c>
      <c r="O613" s="1">
        <f ca="1">(TODAY()-staff[[#This Row],[Date of Join]])/365</f>
        <v>6.3178082191780822</v>
      </c>
      <c r="P613" t="str" cm="1">
        <f t="array" aca="1" ref="P613" ca="1">_xlfn.SWITCH(TRUE,staff[[#This Row],[Tenure]]&lt;0.25,"1. New Joinee", staff[[#This Row],[Tenure]]&lt;1, "2. Under 1 year", staff[[#This Row],[Tenure]]&lt;2, "3. Under 2 years",TRUE,"4. 2 or more years.")</f>
        <v>4. 2 or more years.</v>
      </c>
      <c r="Q613" s="1">
        <f ca="1">(TODAY()-staff[[#This Row],[Date of Birth]])/365</f>
        <v>46.276712328767125</v>
      </c>
    </row>
    <row r="614" spans="2:17" x14ac:dyDescent="0.45">
      <c r="B614" t="s">
        <v>7416</v>
      </c>
      <c r="C614" t="s">
        <v>2017</v>
      </c>
      <c r="D614" t="s">
        <v>7852</v>
      </c>
      <c r="E614" t="s">
        <v>77</v>
      </c>
      <c r="F614" t="s">
        <v>7803</v>
      </c>
      <c r="H614" t="s">
        <v>7837</v>
      </c>
      <c r="I614" t="s">
        <v>7829</v>
      </c>
      <c r="J614" t="s">
        <v>7845</v>
      </c>
      <c r="K614" s="6">
        <v>95225</v>
      </c>
      <c r="L614">
        <v>16</v>
      </c>
      <c r="M614" s="15">
        <v>43866</v>
      </c>
      <c r="N614" s="15">
        <v>7295</v>
      </c>
      <c r="O614" s="1">
        <f ca="1">(TODAY()-staff[[#This Row],[Date of Join]])/365</f>
        <v>4.8054794520547945</v>
      </c>
      <c r="P614" t="str" cm="1">
        <f t="array" aca="1" ref="P614" ca="1">_xlfn.SWITCH(TRUE,staff[[#This Row],[Tenure]]&lt;0.25,"1. New Joinee", staff[[#This Row],[Tenure]]&lt;1, "2. Under 1 year", staff[[#This Row],[Tenure]]&lt;2, "3. Under 2 years",TRUE,"4. 2 or more years.")</f>
        <v>4. 2 or more years.</v>
      </c>
      <c r="Q614" s="1">
        <f ca="1">(TODAY()-staff[[#This Row],[Date of Birth]])/365</f>
        <v>105</v>
      </c>
    </row>
    <row r="615" spans="2:17" x14ac:dyDescent="0.45">
      <c r="B615" t="s">
        <v>7417</v>
      </c>
      <c r="C615" t="s">
        <v>2018</v>
      </c>
      <c r="D615" t="s">
        <v>7852</v>
      </c>
      <c r="E615" t="s">
        <v>8</v>
      </c>
      <c r="F615" t="s">
        <v>7803</v>
      </c>
      <c r="H615" t="s">
        <v>7833</v>
      </c>
      <c r="I615" t="s">
        <v>7827</v>
      </c>
      <c r="J615" t="s">
        <v>7846</v>
      </c>
      <c r="K615" s="6">
        <v>63025</v>
      </c>
      <c r="L615">
        <v>16</v>
      </c>
      <c r="M615" s="15">
        <v>44769</v>
      </c>
      <c r="N615" s="15">
        <v>26197</v>
      </c>
      <c r="O615" s="1">
        <f ca="1">(TODAY()-staff[[#This Row],[Date of Join]])/365</f>
        <v>2.3315068493150686</v>
      </c>
      <c r="P615" t="str" cm="1">
        <f t="array" aca="1" ref="P615" ca="1">_xlfn.SWITCH(TRUE,staff[[#This Row],[Tenure]]&lt;0.25,"1. New Joinee", staff[[#This Row],[Tenure]]&lt;1, "2. Under 1 year", staff[[#This Row],[Tenure]]&lt;2, "3. Under 2 years",TRUE,"4. 2 or more years.")</f>
        <v>4. 2 or more years.</v>
      </c>
      <c r="Q615" s="1">
        <f ca="1">(TODAY()-staff[[#This Row],[Date of Birth]])/365</f>
        <v>53.213698630136989</v>
      </c>
    </row>
    <row r="616" spans="2:17" x14ac:dyDescent="0.45">
      <c r="B616" t="s">
        <v>7418</v>
      </c>
      <c r="C616" t="s">
        <v>35</v>
      </c>
      <c r="D616" t="s">
        <v>9</v>
      </c>
      <c r="E616" t="s">
        <v>8</v>
      </c>
      <c r="F616" t="s">
        <v>7803</v>
      </c>
      <c r="H616" t="s">
        <v>7835</v>
      </c>
      <c r="I616" t="s">
        <v>7826</v>
      </c>
      <c r="J616" t="s">
        <v>7845</v>
      </c>
      <c r="K616" s="6">
        <v>64175</v>
      </c>
      <c r="L616">
        <v>8</v>
      </c>
      <c r="M616" s="15">
        <v>43448</v>
      </c>
      <c r="N616" s="15">
        <v>25061</v>
      </c>
      <c r="O616" s="1">
        <f ca="1">(TODAY()-staff[[#This Row],[Date of Join]])/365</f>
        <v>5.9506849315068493</v>
      </c>
      <c r="P616" t="str" cm="1">
        <f t="array" aca="1" ref="P616" ca="1">_xlfn.SWITCH(TRUE,staff[[#This Row],[Tenure]]&lt;0.25,"1. New Joinee", staff[[#This Row],[Tenure]]&lt;1, "2. Under 1 year", staff[[#This Row],[Tenure]]&lt;2, "3. Under 2 years",TRUE,"4. 2 or more years.")</f>
        <v>4. 2 or more years.</v>
      </c>
      <c r="Q616" s="1">
        <f ca="1">(TODAY()-staff[[#This Row],[Date of Birth]])/365</f>
        <v>56.326027397260276</v>
      </c>
    </row>
    <row r="617" spans="2:17" x14ac:dyDescent="0.45">
      <c r="B617" t="s">
        <v>7419</v>
      </c>
      <c r="C617" t="s">
        <v>2019</v>
      </c>
      <c r="D617" t="s">
        <v>7852</v>
      </c>
      <c r="E617" t="s">
        <v>77</v>
      </c>
      <c r="F617" t="s">
        <v>7803</v>
      </c>
      <c r="H617" t="s">
        <v>52</v>
      </c>
      <c r="I617" t="s">
        <v>7831</v>
      </c>
      <c r="J617" t="s">
        <v>7845</v>
      </c>
      <c r="K617" s="6">
        <v>100940</v>
      </c>
      <c r="L617">
        <v>22</v>
      </c>
      <c r="M617" s="15">
        <v>44137</v>
      </c>
      <c r="N617" s="15">
        <v>7291</v>
      </c>
      <c r="O617" s="1">
        <f ca="1">(TODAY()-staff[[#This Row],[Date of Join]])/365</f>
        <v>4.0630136986301366</v>
      </c>
      <c r="P617" t="str" cm="1">
        <f t="array" aca="1" ref="P617" ca="1">_xlfn.SWITCH(TRUE,staff[[#This Row],[Tenure]]&lt;0.25,"1. New Joinee", staff[[#This Row],[Tenure]]&lt;1, "2. Under 1 year", staff[[#This Row],[Tenure]]&lt;2, "3. Under 2 years",TRUE,"4. 2 or more years.")</f>
        <v>4. 2 or more years.</v>
      </c>
      <c r="Q617" s="1">
        <f ca="1">(TODAY()-staff[[#This Row],[Date of Birth]])/365</f>
        <v>105.01095890410959</v>
      </c>
    </row>
    <row r="618" spans="2:17" x14ac:dyDescent="0.45">
      <c r="B618" t="s">
        <v>7420</v>
      </c>
      <c r="C618" t="s">
        <v>847</v>
      </c>
      <c r="D618" t="s">
        <v>7852</v>
      </c>
      <c r="E618" t="s">
        <v>8</v>
      </c>
      <c r="F618" t="s">
        <v>7803</v>
      </c>
      <c r="H618" t="s">
        <v>7835</v>
      </c>
      <c r="I618" t="s">
        <v>7826</v>
      </c>
      <c r="J618" t="s">
        <v>7846</v>
      </c>
      <c r="K618" s="6">
        <v>99570</v>
      </c>
      <c r="L618">
        <v>14</v>
      </c>
      <c r="M618" s="15">
        <v>44215</v>
      </c>
      <c r="N618" s="15">
        <v>27509</v>
      </c>
      <c r="O618" s="1">
        <f ca="1">(TODAY()-staff[[#This Row],[Date of Join]])/365</f>
        <v>3.8493150684931505</v>
      </c>
      <c r="P618" t="str" cm="1">
        <f t="array" aca="1" ref="P618" ca="1">_xlfn.SWITCH(TRUE,staff[[#This Row],[Tenure]]&lt;0.25,"1. New Joinee", staff[[#This Row],[Tenure]]&lt;1, "2. Under 1 year", staff[[#This Row],[Tenure]]&lt;2, "3. Under 2 years",TRUE,"4. 2 or more years.")</f>
        <v>4. 2 or more years.</v>
      </c>
      <c r="Q618" s="1">
        <f ca="1">(TODAY()-staff[[#This Row],[Date of Birth]])/365</f>
        <v>49.61917808219178</v>
      </c>
    </row>
    <row r="619" spans="2:17" x14ac:dyDescent="0.45">
      <c r="B619" t="s">
        <v>7421</v>
      </c>
      <c r="C619" t="s">
        <v>2020</v>
      </c>
      <c r="D619" t="s">
        <v>7852</v>
      </c>
      <c r="E619" t="s">
        <v>8</v>
      </c>
      <c r="F619" t="s">
        <v>7803</v>
      </c>
      <c r="H619" t="s">
        <v>7833</v>
      </c>
      <c r="I619" t="s">
        <v>7825</v>
      </c>
      <c r="J619" t="s">
        <v>7847</v>
      </c>
      <c r="K619" s="6">
        <v>58545</v>
      </c>
      <c r="L619">
        <v>20</v>
      </c>
      <c r="M619" s="15">
        <v>45367</v>
      </c>
      <c r="N619" s="15">
        <v>25621</v>
      </c>
      <c r="O619" s="1">
        <f ca="1">(TODAY()-staff[[#This Row],[Date of Join]])/365</f>
        <v>0.69315068493150689</v>
      </c>
      <c r="P619" t="str" cm="1">
        <f t="array" aca="1" ref="P619" ca="1">_xlfn.SWITCH(TRUE,staff[[#This Row],[Tenure]]&lt;0.25,"1. New Joinee", staff[[#This Row],[Tenure]]&lt;1, "2. Under 1 year", staff[[#This Row],[Tenure]]&lt;2, "3. Under 2 years",TRUE,"4. 2 or more years.")</f>
        <v>2. Under 1 year</v>
      </c>
      <c r="Q619" s="1">
        <f ca="1">(TODAY()-staff[[#This Row],[Date of Birth]])/365</f>
        <v>54.791780821917811</v>
      </c>
    </row>
    <row r="620" spans="2:17" x14ac:dyDescent="0.45">
      <c r="B620" t="s">
        <v>7422</v>
      </c>
      <c r="C620" t="s">
        <v>2021</v>
      </c>
      <c r="D620" t="s">
        <v>7852</v>
      </c>
      <c r="E620" t="s">
        <v>77</v>
      </c>
      <c r="F620" t="s">
        <v>7803</v>
      </c>
      <c r="H620" t="s">
        <v>7833</v>
      </c>
      <c r="I620" t="s">
        <v>7826</v>
      </c>
      <c r="J620" t="s">
        <v>7846</v>
      </c>
      <c r="K620" s="6">
        <v>76560</v>
      </c>
      <c r="L620">
        <v>18</v>
      </c>
      <c r="M620" s="15">
        <v>44368</v>
      </c>
      <c r="N620" s="15">
        <v>7265</v>
      </c>
      <c r="O620" s="1">
        <f ca="1">(TODAY()-staff[[#This Row],[Date of Join]])/365</f>
        <v>3.43013698630137</v>
      </c>
      <c r="P620" t="str" cm="1">
        <f t="array" aca="1" ref="P620" ca="1">_xlfn.SWITCH(TRUE,staff[[#This Row],[Tenure]]&lt;0.25,"1. New Joinee", staff[[#This Row],[Tenure]]&lt;1, "2. Under 1 year", staff[[#This Row],[Tenure]]&lt;2, "3. Under 2 years",TRUE,"4. 2 or more years.")</f>
        <v>4. 2 or more years.</v>
      </c>
      <c r="Q620" s="1">
        <f ca="1">(TODAY()-staff[[#This Row],[Date of Birth]])/365</f>
        <v>105.08219178082192</v>
      </c>
    </row>
    <row r="621" spans="2:17" x14ac:dyDescent="0.45">
      <c r="B621" t="s">
        <v>7423</v>
      </c>
      <c r="C621" t="s">
        <v>2022</v>
      </c>
      <c r="D621" t="s">
        <v>9</v>
      </c>
      <c r="E621" t="s">
        <v>8</v>
      </c>
      <c r="F621" t="s">
        <v>7803</v>
      </c>
      <c r="H621" t="s">
        <v>7837</v>
      </c>
      <c r="I621" t="s">
        <v>7829</v>
      </c>
      <c r="J621" t="s">
        <v>7845</v>
      </c>
      <c r="K621" s="6">
        <v>84665</v>
      </c>
      <c r="L621">
        <v>3</v>
      </c>
      <c r="M621" s="15">
        <v>43360</v>
      </c>
      <c r="N621" s="15">
        <v>28724</v>
      </c>
      <c r="O621" s="1">
        <f ca="1">(TODAY()-staff[[#This Row],[Date of Join]])/365</f>
        <v>6.1917808219178081</v>
      </c>
      <c r="P621" t="str" cm="1">
        <f t="array" aca="1" ref="P621" ca="1">_xlfn.SWITCH(TRUE,staff[[#This Row],[Tenure]]&lt;0.25,"1. New Joinee", staff[[#This Row],[Tenure]]&lt;1, "2. Under 1 year", staff[[#This Row],[Tenure]]&lt;2, "3. Under 2 years",TRUE,"4. 2 or more years.")</f>
        <v>4. 2 or more years.</v>
      </c>
      <c r="Q621" s="1">
        <f ca="1">(TODAY()-staff[[#This Row],[Date of Birth]])/365</f>
        <v>46.290410958904111</v>
      </c>
    </row>
    <row r="622" spans="2:17" x14ac:dyDescent="0.45">
      <c r="B622" t="s">
        <v>7424</v>
      </c>
      <c r="C622" t="s">
        <v>2023</v>
      </c>
      <c r="D622" t="s">
        <v>7852</v>
      </c>
      <c r="E622" t="s">
        <v>8</v>
      </c>
      <c r="F622" t="s">
        <v>7803</v>
      </c>
      <c r="H622" t="s">
        <v>7832</v>
      </c>
      <c r="I622" t="s">
        <v>7830</v>
      </c>
      <c r="J622" t="s">
        <v>7845</v>
      </c>
      <c r="K622" s="6">
        <v>60295</v>
      </c>
      <c r="L622">
        <v>2</v>
      </c>
      <c r="M622" s="15">
        <v>43385</v>
      </c>
      <c r="N622" s="15">
        <v>22327</v>
      </c>
      <c r="O622" s="1">
        <f ca="1">(TODAY()-staff[[#This Row],[Date of Join]])/365</f>
        <v>6.1232876712328768</v>
      </c>
      <c r="P622" t="str" cm="1">
        <f t="array" aca="1" ref="P622" ca="1">_xlfn.SWITCH(TRUE,staff[[#This Row],[Tenure]]&lt;0.25,"1. New Joinee", staff[[#This Row],[Tenure]]&lt;1, "2. Under 1 year", staff[[#This Row],[Tenure]]&lt;2, "3. Under 2 years",TRUE,"4. 2 or more years.")</f>
        <v>4. 2 or more years.</v>
      </c>
      <c r="Q622" s="1">
        <f ca="1">(TODAY()-staff[[#This Row],[Date of Birth]])/365</f>
        <v>63.816438356164383</v>
      </c>
    </row>
    <row r="623" spans="2:17" x14ac:dyDescent="0.45">
      <c r="B623" t="s">
        <v>7425</v>
      </c>
      <c r="C623" t="s">
        <v>2024</v>
      </c>
      <c r="D623" t="s">
        <v>7852</v>
      </c>
      <c r="E623" t="s">
        <v>8</v>
      </c>
      <c r="F623" t="s">
        <v>7803</v>
      </c>
      <c r="H623" t="s">
        <v>7836</v>
      </c>
      <c r="I623" t="s">
        <v>7825</v>
      </c>
      <c r="J623" t="s">
        <v>7845</v>
      </c>
      <c r="K623" s="6">
        <v>89020</v>
      </c>
      <c r="L623">
        <v>12</v>
      </c>
      <c r="M623" s="15">
        <v>44122</v>
      </c>
      <c r="N623" s="15">
        <v>28298</v>
      </c>
      <c r="O623" s="1">
        <f ca="1">(TODAY()-staff[[#This Row],[Date of Join]])/365</f>
        <v>4.1041095890410961</v>
      </c>
      <c r="P623" t="str" cm="1">
        <f t="array" aca="1" ref="P623" ca="1">_xlfn.SWITCH(TRUE,staff[[#This Row],[Tenure]]&lt;0.25,"1. New Joinee", staff[[#This Row],[Tenure]]&lt;1, "2. Under 1 year", staff[[#This Row],[Tenure]]&lt;2, "3. Under 2 years",TRUE,"4. 2 or more years.")</f>
        <v>4. 2 or more years.</v>
      </c>
      <c r="Q623" s="1">
        <f ca="1">(TODAY()-staff[[#This Row],[Date of Birth]])/365</f>
        <v>47.457534246575342</v>
      </c>
    </row>
    <row r="624" spans="2:17" x14ac:dyDescent="0.45">
      <c r="B624" t="s">
        <v>7426</v>
      </c>
      <c r="C624" t="s">
        <v>2025</v>
      </c>
      <c r="D624" t="s">
        <v>7852</v>
      </c>
      <c r="E624" t="s">
        <v>8</v>
      </c>
      <c r="F624" t="s">
        <v>7803</v>
      </c>
      <c r="H624" t="s">
        <v>7837</v>
      </c>
      <c r="I624" t="s">
        <v>7827</v>
      </c>
      <c r="J624" t="s">
        <v>7845</v>
      </c>
      <c r="K624" s="6">
        <v>67200</v>
      </c>
      <c r="L624">
        <v>2</v>
      </c>
      <c r="M624" s="15">
        <v>43789</v>
      </c>
      <c r="N624" s="15">
        <v>24675</v>
      </c>
      <c r="O624" s="1">
        <f ca="1">(TODAY()-staff[[#This Row],[Date of Join]])/365</f>
        <v>5.0164383561643833</v>
      </c>
      <c r="P624" t="str" cm="1">
        <f t="array" aca="1" ref="P624" ca="1">_xlfn.SWITCH(TRUE,staff[[#This Row],[Tenure]]&lt;0.25,"1. New Joinee", staff[[#This Row],[Tenure]]&lt;1, "2. Under 1 year", staff[[#This Row],[Tenure]]&lt;2, "3. Under 2 years",TRUE,"4. 2 or more years.")</f>
        <v>4. 2 or more years.</v>
      </c>
      <c r="Q624" s="1">
        <f ca="1">(TODAY()-staff[[#This Row],[Date of Birth]])/365</f>
        <v>57.38356164383562</v>
      </c>
    </row>
    <row r="625" spans="2:17" x14ac:dyDescent="0.45">
      <c r="B625" t="s">
        <v>7427</v>
      </c>
      <c r="C625" t="s">
        <v>540</v>
      </c>
      <c r="D625" t="s">
        <v>9</v>
      </c>
      <c r="E625" t="s">
        <v>8</v>
      </c>
      <c r="F625" t="s">
        <v>7803</v>
      </c>
      <c r="H625" t="s">
        <v>7832</v>
      </c>
      <c r="I625" t="s">
        <v>7827</v>
      </c>
      <c r="J625" t="s">
        <v>7846</v>
      </c>
      <c r="K625" s="6">
        <v>77705</v>
      </c>
      <c r="L625">
        <v>11</v>
      </c>
      <c r="M625" s="15">
        <v>44445</v>
      </c>
      <c r="N625" s="15">
        <v>25718</v>
      </c>
      <c r="O625" s="1">
        <f ca="1">(TODAY()-staff[[#This Row],[Date of Join]])/365</f>
        <v>3.2191780821917808</v>
      </c>
      <c r="P625" t="str" cm="1">
        <f t="array" aca="1" ref="P625" ca="1">_xlfn.SWITCH(TRUE,staff[[#This Row],[Tenure]]&lt;0.25,"1. New Joinee", staff[[#This Row],[Tenure]]&lt;1, "2. Under 1 year", staff[[#This Row],[Tenure]]&lt;2, "3. Under 2 years",TRUE,"4. 2 or more years.")</f>
        <v>4. 2 or more years.</v>
      </c>
      <c r="Q625" s="1">
        <f ca="1">(TODAY()-staff[[#This Row],[Date of Birth]])/365</f>
        <v>54.526027397260272</v>
      </c>
    </row>
    <row r="626" spans="2:17" x14ac:dyDescent="0.45">
      <c r="B626" t="s">
        <v>7428</v>
      </c>
      <c r="C626" t="s">
        <v>2026</v>
      </c>
      <c r="D626" t="s">
        <v>9</v>
      </c>
      <c r="E626" t="s">
        <v>77</v>
      </c>
      <c r="F626" t="s">
        <v>7803</v>
      </c>
      <c r="H626" t="s">
        <v>7836</v>
      </c>
      <c r="I626" t="s">
        <v>7828</v>
      </c>
      <c r="J626" t="s">
        <v>7845</v>
      </c>
      <c r="K626" s="6">
        <v>67480</v>
      </c>
      <c r="L626">
        <v>11</v>
      </c>
      <c r="M626" s="15">
        <v>43873</v>
      </c>
      <c r="N626" s="15">
        <v>7271</v>
      </c>
      <c r="O626" s="1">
        <f ca="1">(TODAY()-staff[[#This Row],[Date of Join]])/365</f>
        <v>4.7863013698630139</v>
      </c>
      <c r="P626" t="str" cm="1">
        <f t="array" aca="1" ref="P626" ca="1">_xlfn.SWITCH(TRUE,staff[[#This Row],[Tenure]]&lt;0.25,"1. New Joinee", staff[[#This Row],[Tenure]]&lt;1, "2. Under 1 year", staff[[#This Row],[Tenure]]&lt;2, "3. Under 2 years",TRUE,"4. 2 or more years.")</f>
        <v>4. 2 or more years.</v>
      </c>
      <c r="Q626" s="1">
        <f ca="1">(TODAY()-staff[[#This Row],[Date of Birth]])/365</f>
        <v>105.06575342465753</v>
      </c>
    </row>
    <row r="627" spans="2:17" x14ac:dyDescent="0.45">
      <c r="B627" t="s">
        <v>7429</v>
      </c>
      <c r="C627" t="s">
        <v>2027</v>
      </c>
      <c r="D627" t="s">
        <v>7852</v>
      </c>
      <c r="E627" t="s">
        <v>77</v>
      </c>
      <c r="F627" t="s">
        <v>7803</v>
      </c>
      <c r="H627" t="s">
        <v>7834</v>
      </c>
      <c r="I627" t="s">
        <v>7827</v>
      </c>
      <c r="J627" t="s">
        <v>7845</v>
      </c>
      <c r="K627" s="6">
        <v>90225</v>
      </c>
      <c r="L627">
        <v>16</v>
      </c>
      <c r="M627" s="15">
        <v>43839</v>
      </c>
      <c r="N627" s="15">
        <v>7255</v>
      </c>
      <c r="O627" s="1">
        <f ca="1">(TODAY()-staff[[#This Row],[Date of Join]])/365</f>
        <v>4.8794520547945206</v>
      </c>
      <c r="P627" t="str" cm="1">
        <f t="array" aca="1" ref="P627" ca="1">_xlfn.SWITCH(TRUE,staff[[#This Row],[Tenure]]&lt;0.25,"1. New Joinee", staff[[#This Row],[Tenure]]&lt;1, "2. Under 1 year", staff[[#This Row],[Tenure]]&lt;2, "3. Under 2 years",TRUE,"4. 2 or more years.")</f>
        <v>4. 2 or more years.</v>
      </c>
      <c r="Q627" s="1">
        <f ca="1">(TODAY()-staff[[#This Row],[Date of Birth]])/365</f>
        <v>105.10958904109589</v>
      </c>
    </row>
    <row r="628" spans="2:17" x14ac:dyDescent="0.45">
      <c r="B628" t="s">
        <v>7430</v>
      </c>
      <c r="C628" t="s">
        <v>2028</v>
      </c>
      <c r="D628" t="s">
        <v>9</v>
      </c>
      <c r="E628" t="s">
        <v>8</v>
      </c>
      <c r="F628" t="s">
        <v>7803</v>
      </c>
      <c r="H628" t="s">
        <v>7835</v>
      </c>
      <c r="I628" t="s">
        <v>7829</v>
      </c>
      <c r="J628" t="s">
        <v>7845</v>
      </c>
      <c r="K628" s="6">
        <v>48230</v>
      </c>
      <c r="L628">
        <v>9</v>
      </c>
      <c r="M628" s="15">
        <v>43751</v>
      </c>
      <c r="N628" s="15">
        <v>7289</v>
      </c>
      <c r="O628" s="1">
        <f ca="1">(TODAY()-staff[[#This Row],[Date of Join]])/365</f>
        <v>5.1205479452054794</v>
      </c>
      <c r="P628" t="str" cm="1">
        <f t="array" aca="1" ref="P628" ca="1">_xlfn.SWITCH(TRUE,staff[[#This Row],[Tenure]]&lt;0.25,"1. New Joinee", staff[[#This Row],[Tenure]]&lt;1, "2. Under 1 year", staff[[#This Row],[Tenure]]&lt;2, "3. Under 2 years",TRUE,"4. 2 or more years.")</f>
        <v>4. 2 or more years.</v>
      </c>
      <c r="Q628" s="1">
        <f ca="1">(TODAY()-staff[[#This Row],[Date of Birth]])/365</f>
        <v>105.01643835616439</v>
      </c>
    </row>
    <row r="629" spans="2:17" x14ac:dyDescent="0.45">
      <c r="B629" t="s">
        <v>7431</v>
      </c>
      <c r="C629" t="s">
        <v>870</v>
      </c>
      <c r="D629" t="s">
        <v>9</v>
      </c>
      <c r="E629" t="s">
        <v>8</v>
      </c>
      <c r="F629" t="s">
        <v>7803</v>
      </c>
      <c r="H629" t="s">
        <v>7837</v>
      </c>
      <c r="I629" t="s">
        <v>7828</v>
      </c>
      <c r="J629" t="s">
        <v>7847</v>
      </c>
      <c r="K629" s="6">
        <v>90310</v>
      </c>
      <c r="L629">
        <v>13</v>
      </c>
      <c r="M629" s="15">
        <v>45494</v>
      </c>
      <c r="N629" s="15">
        <v>23624</v>
      </c>
      <c r="O629" s="1">
        <f ca="1">(TODAY()-staff[[#This Row],[Date of Join]])/365</f>
        <v>0.34520547945205482</v>
      </c>
      <c r="P629" t="str" cm="1">
        <f t="array" aca="1" ref="P629" ca="1">_xlfn.SWITCH(TRUE,staff[[#This Row],[Tenure]]&lt;0.25,"1. New Joinee", staff[[#This Row],[Tenure]]&lt;1, "2. Under 1 year", staff[[#This Row],[Tenure]]&lt;2, "3. Under 2 years",TRUE,"4. 2 or more years.")</f>
        <v>2. Under 1 year</v>
      </c>
      <c r="Q629" s="1">
        <f ca="1">(TODAY()-staff[[#This Row],[Date of Birth]])/365</f>
        <v>60.263013698630139</v>
      </c>
    </row>
    <row r="630" spans="2:17" x14ac:dyDescent="0.45">
      <c r="B630" t="s">
        <v>7432</v>
      </c>
      <c r="C630" t="s">
        <v>2029</v>
      </c>
      <c r="D630" t="s">
        <v>9</v>
      </c>
      <c r="E630" t="s">
        <v>8</v>
      </c>
      <c r="F630" t="s">
        <v>7803</v>
      </c>
      <c r="H630" t="s">
        <v>7834</v>
      </c>
      <c r="I630" t="s">
        <v>7829</v>
      </c>
      <c r="J630" t="s">
        <v>7845</v>
      </c>
      <c r="K630" s="6">
        <v>58780</v>
      </c>
      <c r="L630">
        <v>14</v>
      </c>
      <c r="M630" s="15">
        <v>43366</v>
      </c>
      <c r="N630" s="15">
        <v>21823</v>
      </c>
      <c r="O630" s="1">
        <f ca="1">(TODAY()-staff[[#This Row],[Date of Join]])/365</f>
        <v>6.1753424657534248</v>
      </c>
      <c r="P630" t="str" cm="1">
        <f t="array" aca="1" ref="P630" ca="1">_xlfn.SWITCH(TRUE,staff[[#This Row],[Tenure]]&lt;0.25,"1. New Joinee", staff[[#This Row],[Tenure]]&lt;1, "2. Under 1 year", staff[[#This Row],[Tenure]]&lt;2, "3. Under 2 years",TRUE,"4. 2 or more years.")</f>
        <v>4. 2 or more years.</v>
      </c>
      <c r="Q630" s="1">
        <f ca="1">(TODAY()-staff[[#This Row],[Date of Birth]])/365</f>
        <v>65.197260273972603</v>
      </c>
    </row>
    <row r="631" spans="2:17" x14ac:dyDescent="0.45">
      <c r="B631" t="s">
        <v>7433</v>
      </c>
      <c r="C631" t="s">
        <v>2030</v>
      </c>
      <c r="D631" t="s">
        <v>7852</v>
      </c>
      <c r="E631" t="s">
        <v>13</v>
      </c>
      <c r="F631" t="s">
        <v>7803</v>
      </c>
      <c r="H631" t="s">
        <v>7837</v>
      </c>
      <c r="I631" t="s">
        <v>7830</v>
      </c>
      <c r="J631" t="s">
        <v>7845</v>
      </c>
      <c r="K631" s="6">
        <v>75400</v>
      </c>
      <c r="L631">
        <v>18</v>
      </c>
      <c r="M631" s="15">
        <v>43211</v>
      </c>
      <c r="N631" s="15">
        <v>24538</v>
      </c>
      <c r="O631" s="1">
        <f ca="1">(TODAY()-staff[[#This Row],[Date of Join]])/365</f>
        <v>6.6</v>
      </c>
      <c r="P631" t="str" cm="1">
        <f t="array" aca="1" ref="P631" ca="1">_xlfn.SWITCH(TRUE,staff[[#This Row],[Tenure]]&lt;0.25,"1. New Joinee", staff[[#This Row],[Tenure]]&lt;1, "2. Under 1 year", staff[[#This Row],[Tenure]]&lt;2, "3. Under 2 years",TRUE,"4. 2 or more years.")</f>
        <v>4. 2 or more years.</v>
      </c>
      <c r="Q631" s="1">
        <f ca="1">(TODAY()-staff[[#This Row],[Date of Birth]])/365</f>
        <v>57.758904109589039</v>
      </c>
    </row>
    <row r="632" spans="2:17" x14ac:dyDescent="0.45">
      <c r="B632" t="s">
        <v>7434</v>
      </c>
      <c r="C632" t="s">
        <v>2031</v>
      </c>
      <c r="D632" t="s">
        <v>7852</v>
      </c>
      <c r="E632" t="s">
        <v>8</v>
      </c>
      <c r="F632" t="s">
        <v>7803</v>
      </c>
      <c r="H632" t="s">
        <v>7833</v>
      </c>
      <c r="I632" t="s">
        <v>7830</v>
      </c>
      <c r="J632" t="s">
        <v>7845</v>
      </c>
      <c r="K632" s="6">
        <v>92240</v>
      </c>
      <c r="L632">
        <v>20</v>
      </c>
      <c r="M632" s="15">
        <v>43172</v>
      </c>
      <c r="N632" s="15">
        <v>30947</v>
      </c>
      <c r="O632" s="1">
        <f ca="1">(TODAY()-staff[[#This Row],[Date of Join]])/365</f>
        <v>6.7068493150684931</v>
      </c>
      <c r="P632" t="str" cm="1">
        <f t="array" aca="1" ref="P632" ca="1">_xlfn.SWITCH(TRUE,staff[[#This Row],[Tenure]]&lt;0.25,"1. New Joinee", staff[[#This Row],[Tenure]]&lt;1, "2. Under 1 year", staff[[#This Row],[Tenure]]&lt;2, "3. Under 2 years",TRUE,"4. 2 or more years.")</f>
        <v>4. 2 or more years.</v>
      </c>
      <c r="Q632" s="1">
        <f ca="1">(TODAY()-staff[[#This Row],[Date of Birth]])/365</f>
        <v>40.200000000000003</v>
      </c>
    </row>
    <row r="633" spans="2:17" x14ac:dyDescent="0.45">
      <c r="B633" t="s">
        <v>7435</v>
      </c>
      <c r="C633" t="s">
        <v>295</v>
      </c>
      <c r="D633" t="s">
        <v>7852</v>
      </c>
      <c r="E633" t="s">
        <v>8</v>
      </c>
      <c r="F633" t="s">
        <v>7803</v>
      </c>
      <c r="H633" t="s">
        <v>7837</v>
      </c>
      <c r="I633" t="s">
        <v>7828</v>
      </c>
      <c r="J633" t="s">
        <v>7845</v>
      </c>
      <c r="K633" s="6">
        <v>76750</v>
      </c>
      <c r="L633">
        <v>19</v>
      </c>
      <c r="M633" s="15">
        <v>43948</v>
      </c>
      <c r="N633" s="15">
        <v>26977</v>
      </c>
      <c r="O633" s="1">
        <f ca="1">(TODAY()-staff[[#This Row],[Date of Join]])/365</f>
        <v>4.580821917808219</v>
      </c>
      <c r="P633" t="str" cm="1">
        <f t="array" aca="1" ref="P633" ca="1">_xlfn.SWITCH(TRUE,staff[[#This Row],[Tenure]]&lt;0.25,"1. New Joinee", staff[[#This Row],[Tenure]]&lt;1, "2. Under 1 year", staff[[#This Row],[Tenure]]&lt;2, "3. Under 2 years",TRUE,"4. 2 or more years.")</f>
        <v>4. 2 or more years.</v>
      </c>
      <c r="Q633" s="1">
        <f ca="1">(TODAY()-staff[[#This Row],[Date of Birth]])/365</f>
        <v>51.076712328767123</v>
      </c>
    </row>
    <row r="634" spans="2:17" x14ac:dyDescent="0.45">
      <c r="B634" t="s">
        <v>7436</v>
      </c>
      <c r="C634" t="s">
        <v>2032</v>
      </c>
      <c r="D634" t="s">
        <v>7852</v>
      </c>
      <c r="E634" t="s">
        <v>8</v>
      </c>
      <c r="F634" t="s">
        <v>7803</v>
      </c>
      <c r="H634" t="s">
        <v>7836</v>
      </c>
      <c r="I634" t="s">
        <v>7827</v>
      </c>
      <c r="J634" t="s">
        <v>7848</v>
      </c>
      <c r="K634" s="6">
        <v>89815</v>
      </c>
      <c r="L634">
        <v>18</v>
      </c>
      <c r="M634" s="15">
        <v>45202</v>
      </c>
      <c r="N634" s="15">
        <v>28431</v>
      </c>
      <c r="O634" s="1">
        <f ca="1">(TODAY()-staff[[#This Row],[Date of Join]])/365</f>
        <v>1.1452054794520548</v>
      </c>
      <c r="P634" t="str" cm="1">
        <f t="array" aca="1" ref="P634" ca="1">_xlfn.SWITCH(TRUE,staff[[#This Row],[Tenure]]&lt;0.25,"1. New Joinee", staff[[#This Row],[Tenure]]&lt;1, "2. Under 1 year", staff[[#This Row],[Tenure]]&lt;2, "3. Under 2 years",TRUE,"4. 2 or more years.")</f>
        <v>3. Under 2 years</v>
      </c>
      <c r="Q634" s="1">
        <f ca="1">(TODAY()-staff[[#This Row],[Date of Birth]])/365</f>
        <v>47.093150684931508</v>
      </c>
    </row>
    <row r="635" spans="2:17" x14ac:dyDescent="0.45">
      <c r="B635" t="s">
        <v>7437</v>
      </c>
      <c r="C635" t="s">
        <v>879</v>
      </c>
      <c r="D635" t="s">
        <v>9</v>
      </c>
      <c r="E635" t="s">
        <v>8</v>
      </c>
      <c r="F635" t="s">
        <v>7803</v>
      </c>
      <c r="H635" t="s">
        <v>7835</v>
      </c>
      <c r="I635" t="s">
        <v>7830</v>
      </c>
      <c r="J635" t="s">
        <v>7846</v>
      </c>
      <c r="K635" s="6">
        <v>57650</v>
      </c>
      <c r="L635">
        <v>20</v>
      </c>
      <c r="M635" s="15">
        <v>44747</v>
      </c>
      <c r="N635" s="15">
        <v>31765</v>
      </c>
      <c r="O635" s="1">
        <f ca="1">(TODAY()-staff[[#This Row],[Date of Join]])/365</f>
        <v>2.3917808219178083</v>
      </c>
      <c r="P635" t="str" cm="1">
        <f t="array" aca="1" ref="P635" ca="1">_xlfn.SWITCH(TRUE,staff[[#This Row],[Tenure]]&lt;0.25,"1. New Joinee", staff[[#This Row],[Tenure]]&lt;1, "2. Under 1 year", staff[[#This Row],[Tenure]]&lt;2, "3. Under 2 years",TRUE,"4. 2 or more years.")</f>
        <v>4. 2 or more years.</v>
      </c>
      <c r="Q635" s="1">
        <f ca="1">(TODAY()-staff[[#This Row],[Date of Birth]])/365</f>
        <v>37.958904109589042</v>
      </c>
    </row>
    <row r="636" spans="2:17" x14ac:dyDescent="0.45">
      <c r="B636" t="s">
        <v>7438</v>
      </c>
      <c r="C636" t="s">
        <v>2033</v>
      </c>
      <c r="D636" t="s">
        <v>9</v>
      </c>
      <c r="E636" t="s">
        <v>8</v>
      </c>
      <c r="F636" t="s">
        <v>7803</v>
      </c>
      <c r="H636" t="s">
        <v>7837</v>
      </c>
      <c r="I636" t="s">
        <v>7825</v>
      </c>
      <c r="J636" t="s">
        <v>7848</v>
      </c>
      <c r="K636" s="6">
        <v>88860</v>
      </c>
      <c r="L636">
        <v>16</v>
      </c>
      <c r="M636" s="15">
        <v>44919</v>
      </c>
      <c r="N636" s="15">
        <v>28726</v>
      </c>
      <c r="O636" s="1">
        <f ca="1">(TODAY()-staff[[#This Row],[Date of Join]])/365</f>
        <v>1.9205479452054794</v>
      </c>
      <c r="P636" t="str" cm="1">
        <f t="array" aca="1" ref="P636" ca="1">_xlfn.SWITCH(TRUE,staff[[#This Row],[Tenure]]&lt;0.25,"1. New Joinee", staff[[#This Row],[Tenure]]&lt;1, "2. Under 1 year", staff[[#This Row],[Tenure]]&lt;2, "3. Under 2 years",TRUE,"4. 2 or more years.")</f>
        <v>3. Under 2 years</v>
      </c>
      <c r="Q636" s="1">
        <f ca="1">(TODAY()-staff[[#This Row],[Date of Birth]])/365</f>
        <v>46.284931506849318</v>
      </c>
    </row>
    <row r="637" spans="2:17" x14ac:dyDescent="0.45">
      <c r="B637" t="s">
        <v>7439</v>
      </c>
      <c r="C637" t="s">
        <v>688</v>
      </c>
      <c r="D637" t="s">
        <v>9</v>
      </c>
      <c r="E637" t="s">
        <v>8</v>
      </c>
      <c r="F637" t="s">
        <v>7803</v>
      </c>
      <c r="H637" t="s">
        <v>7837</v>
      </c>
      <c r="I637" t="s">
        <v>7828</v>
      </c>
      <c r="J637" t="s">
        <v>7848</v>
      </c>
      <c r="K637" s="6">
        <v>92115</v>
      </c>
      <c r="L637">
        <v>9</v>
      </c>
      <c r="M637" s="15">
        <v>45044</v>
      </c>
      <c r="N637" s="15">
        <v>22119</v>
      </c>
      <c r="O637" s="1">
        <f ca="1">(TODAY()-staff[[#This Row],[Date of Join]])/365</f>
        <v>1.5780821917808219</v>
      </c>
      <c r="P637" t="str" cm="1">
        <f t="array" aca="1" ref="P637" ca="1">_xlfn.SWITCH(TRUE,staff[[#This Row],[Tenure]]&lt;0.25,"1. New Joinee", staff[[#This Row],[Tenure]]&lt;1, "2. Under 1 year", staff[[#This Row],[Tenure]]&lt;2, "3. Under 2 years",TRUE,"4. 2 or more years.")</f>
        <v>3. Under 2 years</v>
      </c>
      <c r="Q637" s="1">
        <f ca="1">(TODAY()-staff[[#This Row],[Date of Birth]])/365</f>
        <v>64.38630136986302</v>
      </c>
    </row>
    <row r="638" spans="2:17" x14ac:dyDescent="0.45">
      <c r="B638" t="s">
        <v>7440</v>
      </c>
      <c r="C638" t="s">
        <v>1182</v>
      </c>
      <c r="D638" t="s">
        <v>7852</v>
      </c>
      <c r="E638" t="s">
        <v>77</v>
      </c>
      <c r="F638" t="s">
        <v>7803</v>
      </c>
      <c r="H638" t="s">
        <v>7836</v>
      </c>
      <c r="I638" t="s">
        <v>7828</v>
      </c>
      <c r="J638" t="s">
        <v>7848</v>
      </c>
      <c r="K638" s="6">
        <v>69605</v>
      </c>
      <c r="L638">
        <v>16</v>
      </c>
      <c r="M638" s="15">
        <v>45133</v>
      </c>
      <c r="N638" s="15">
        <v>7296</v>
      </c>
      <c r="O638" s="1">
        <f ca="1">(TODAY()-staff[[#This Row],[Date of Join]])/365</f>
        <v>1.3342465753424657</v>
      </c>
      <c r="P638" t="str" cm="1">
        <f t="array" aca="1" ref="P638" ca="1">_xlfn.SWITCH(TRUE,staff[[#This Row],[Tenure]]&lt;0.25,"1. New Joinee", staff[[#This Row],[Tenure]]&lt;1, "2. Under 1 year", staff[[#This Row],[Tenure]]&lt;2, "3. Under 2 years",TRUE,"4. 2 or more years.")</f>
        <v>3. Under 2 years</v>
      </c>
      <c r="Q638" s="1">
        <f ca="1">(TODAY()-staff[[#This Row],[Date of Birth]])/365</f>
        <v>104.9972602739726</v>
      </c>
    </row>
    <row r="639" spans="2:17" x14ac:dyDescent="0.45">
      <c r="B639" t="s">
        <v>7441</v>
      </c>
      <c r="C639" t="s">
        <v>1284</v>
      </c>
      <c r="D639" t="s">
        <v>7852</v>
      </c>
      <c r="E639" t="s">
        <v>8</v>
      </c>
      <c r="F639" t="s">
        <v>7803</v>
      </c>
      <c r="H639" t="s">
        <v>7834</v>
      </c>
      <c r="I639" t="s">
        <v>7829</v>
      </c>
      <c r="J639" t="s">
        <v>7847</v>
      </c>
      <c r="K639" s="6">
        <v>90950</v>
      </c>
      <c r="L639">
        <v>9</v>
      </c>
      <c r="M639" s="15">
        <v>45446</v>
      </c>
      <c r="N639" s="15">
        <v>28699</v>
      </c>
      <c r="O639" s="1">
        <f ca="1">(TODAY()-staff[[#This Row],[Date of Join]])/365</f>
        <v>0.47671232876712327</v>
      </c>
      <c r="P639" t="str" cm="1">
        <f t="array" aca="1" ref="P639" ca="1">_xlfn.SWITCH(TRUE,staff[[#This Row],[Tenure]]&lt;0.25,"1. New Joinee", staff[[#This Row],[Tenure]]&lt;1, "2. Under 1 year", staff[[#This Row],[Tenure]]&lt;2, "3. Under 2 years",TRUE,"4. 2 or more years.")</f>
        <v>2. Under 1 year</v>
      </c>
      <c r="Q639" s="1">
        <f ca="1">(TODAY()-staff[[#This Row],[Date of Birth]])/365</f>
        <v>46.358904109589041</v>
      </c>
    </row>
    <row r="640" spans="2:17" x14ac:dyDescent="0.45">
      <c r="B640" t="s">
        <v>7442</v>
      </c>
      <c r="C640" t="s">
        <v>2034</v>
      </c>
      <c r="D640" t="s">
        <v>7852</v>
      </c>
      <c r="E640" t="s">
        <v>77</v>
      </c>
      <c r="F640" t="s">
        <v>7803</v>
      </c>
      <c r="H640" t="s">
        <v>7836</v>
      </c>
      <c r="I640" t="s">
        <v>7828</v>
      </c>
      <c r="J640" t="s">
        <v>7845</v>
      </c>
      <c r="K640" s="6">
        <v>62775</v>
      </c>
      <c r="L640">
        <v>19</v>
      </c>
      <c r="M640" s="15">
        <v>43873</v>
      </c>
      <c r="N640" s="15">
        <v>7302</v>
      </c>
      <c r="O640" s="1">
        <f ca="1">(TODAY()-staff[[#This Row],[Date of Join]])/365</f>
        <v>4.7863013698630139</v>
      </c>
      <c r="P640" t="str" cm="1">
        <f t="array" aca="1" ref="P640" ca="1">_xlfn.SWITCH(TRUE,staff[[#This Row],[Tenure]]&lt;0.25,"1. New Joinee", staff[[#This Row],[Tenure]]&lt;1, "2. Under 1 year", staff[[#This Row],[Tenure]]&lt;2, "3. Under 2 years",TRUE,"4. 2 or more years.")</f>
        <v>4. 2 or more years.</v>
      </c>
      <c r="Q640" s="1">
        <f ca="1">(TODAY()-staff[[#This Row],[Date of Birth]])/365</f>
        <v>104.98082191780821</v>
      </c>
    </row>
    <row r="641" spans="2:17" x14ac:dyDescent="0.45">
      <c r="B641" t="s">
        <v>7443</v>
      </c>
      <c r="C641" t="s">
        <v>657</v>
      </c>
      <c r="D641" t="s">
        <v>9</v>
      </c>
      <c r="E641" t="s">
        <v>8</v>
      </c>
      <c r="F641" t="s">
        <v>7803</v>
      </c>
      <c r="H641" t="s">
        <v>7837</v>
      </c>
      <c r="I641" t="s">
        <v>7831</v>
      </c>
      <c r="J641" t="s">
        <v>7847</v>
      </c>
      <c r="K641" s="6">
        <v>61435</v>
      </c>
      <c r="L641">
        <v>10</v>
      </c>
      <c r="M641" s="15">
        <v>45403</v>
      </c>
      <c r="N641" s="15">
        <v>7305</v>
      </c>
      <c r="O641" s="1">
        <f ca="1">(TODAY()-staff[[#This Row],[Date of Join]])/365</f>
        <v>0.59452054794520548</v>
      </c>
      <c r="P641" t="str" cm="1">
        <f t="array" aca="1" ref="P641" ca="1">_xlfn.SWITCH(TRUE,staff[[#This Row],[Tenure]]&lt;0.25,"1. New Joinee", staff[[#This Row],[Tenure]]&lt;1, "2. Under 1 year", staff[[#This Row],[Tenure]]&lt;2, "3. Under 2 years",TRUE,"4. 2 or more years.")</f>
        <v>2. Under 1 year</v>
      </c>
      <c r="Q641" s="1">
        <f ca="1">(TODAY()-staff[[#This Row],[Date of Birth]])/365</f>
        <v>104.97260273972603</v>
      </c>
    </row>
    <row r="642" spans="2:17" x14ac:dyDescent="0.45">
      <c r="B642" t="s">
        <v>7444</v>
      </c>
      <c r="C642" t="s">
        <v>2035</v>
      </c>
      <c r="D642" t="s">
        <v>7852</v>
      </c>
      <c r="E642" t="s">
        <v>8</v>
      </c>
      <c r="F642" t="s">
        <v>7803</v>
      </c>
      <c r="H642" t="s">
        <v>7833</v>
      </c>
      <c r="I642" t="s">
        <v>7831</v>
      </c>
      <c r="J642" t="s">
        <v>7846</v>
      </c>
      <c r="K642" s="6">
        <v>68075</v>
      </c>
      <c r="L642">
        <v>9</v>
      </c>
      <c r="M642" s="15">
        <v>44850</v>
      </c>
      <c r="N642" s="15">
        <v>33323</v>
      </c>
      <c r="O642" s="1">
        <f ca="1">(TODAY()-staff[[#This Row],[Date of Join]])/365</f>
        <v>2.1095890410958904</v>
      </c>
      <c r="P642" t="str" cm="1">
        <f t="array" aca="1" ref="P642" ca="1">_xlfn.SWITCH(TRUE,staff[[#This Row],[Tenure]]&lt;0.25,"1. New Joinee", staff[[#This Row],[Tenure]]&lt;1, "2. Under 1 year", staff[[#This Row],[Tenure]]&lt;2, "3. Under 2 years",TRUE,"4. 2 or more years.")</f>
        <v>4. 2 or more years.</v>
      </c>
      <c r="Q642" s="1">
        <f ca="1">(TODAY()-staff[[#This Row],[Date of Birth]])/365</f>
        <v>33.69041095890411</v>
      </c>
    </row>
    <row r="643" spans="2:17" x14ac:dyDescent="0.45">
      <c r="B643" t="s">
        <v>7445</v>
      </c>
      <c r="C643" t="s">
        <v>2036</v>
      </c>
      <c r="D643" t="s">
        <v>7852</v>
      </c>
      <c r="E643" t="s">
        <v>8</v>
      </c>
      <c r="F643" t="s">
        <v>7803</v>
      </c>
      <c r="H643" t="s">
        <v>7836</v>
      </c>
      <c r="I643" t="s">
        <v>7829</v>
      </c>
      <c r="J643" t="s">
        <v>7846</v>
      </c>
      <c r="K643" s="6">
        <v>77305</v>
      </c>
      <c r="L643">
        <v>13</v>
      </c>
      <c r="M643" s="15">
        <v>44372</v>
      </c>
      <c r="N643" s="15">
        <v>33054</v>
      </c>
      <c r="O643" s="1">
        <f ca="1">(TODAY()-staff[[#This Row],[Date of Join]])/365</f>
        <v>3.419178082191781</v>
      </c>
      <c r="P643" t="str" cm="1">
        <f t="array" aca="1" ref="P643" ca="1">_xlfn.SWITCH(TRUE,staff[[#This Row],[Tenure]]&lt;0.25,"1. New Joinee", staff[[#This Row],[Tenure]]&lt;1, "2. Under 1 year", staff[[#This Row],[Tenure]]&lt;2, "3. Under 2 years",TRUE,"4. 2 or more years.")</f>
        <v>4. 2 or more years.</v>
      </c>
      <c r="Q643" s="1">
        <f ca="1">(TODAY()-staff[[#This Row],[Date of Birth]])/365</f>
        <v>34.42739726027397</v>
      </c>
    </row>
    <row r="644" spans="2:17" x14ac:dyDescent="0.45">
      <c r="B644" t="s">
        <v>7446</v>
      </c>
      <c r="C644" t="s">
        <v>202</v>
      </c>
      <c r="D644" t="s">
        <v>7852</v>
      </c>
      <c r="E644" t="s">
        <v>8</v>
      </c>
      <c r="F644" t="s">
        <v>7803</v>
      </c>
      <c r="H644" t="s">
        <v>7836</v>
      </c>
      <c r="I644" t="s">
        <v>7827</v>
      </c>
      <c r="J644" t="s">
        <v>7846</v>
      </c>
      <c r="K644" s="6">
        <v>96690</v>
      </c>
      <c r="L644">
        <v>6</v>
      </c>
      <c r="M644" s="15">
        <v>44304</v>
      </c>
      <c r="N644" s="15">
        <v>26581</v>
      </c>
      <c r="O644" s="1">
        <f ca="1">(TODAY()-staff[[#This Row],[Date of Join]])/365</f>
        <v>3.6054794520547944</v>
      </c>
      <c r="P644" t="str" cm="1">
        <f t="array" aca="1" ref="P644" ca="1">_xlfn.SWITCH(TRUE,staff[[#This Row],[Tenure]]&lt;0.25,"1. New Joinee", staff[[#This Row],[Tenure]]&lt;1, "2. Under 1 year", staff[[#This Row],[Tenure]]&lt;2, "3. Under 2 years",TRUE,"4. 2 or more years.")</f>
        <v>4. 2 or more years.</v>
      </c>
      <c r="Q644" s="1">
        <f ca="1">(TODAY()-staff[[#This Row],[Date of Birth]])/365</f>
        <v>52.161643835616438</v>
      </c>
    </row>
    <row r="645" spans="2:17" x14ac:dyDescent="0.45">
      <c r="B645" t="s">
        <v>7447</v>
      </c>
      <c r="C645" t="s">
        <v>2037</v>
      </c>
      <c r="D645" t="s">
        <v>9</v>
      </c>
      <c r="E645" t="s">
        <v>8</v>
      </c>
      <c r="F645" t="s">
        <v>7803</v>
      </c>
      <c r="H645" t="s">
        <v>7833</v>
      </c>
      <c r="I645" t="s">
        <v>7828</v>
      </c>
      <c r="J645" t="s">
        <v>7848</v>
      </c>
      <c r="K645" s="6">
        <v>100640</v>
      </c>
      <c r="L645">
        <v>-1</v>
      </c>
      <c r="M645" s="15">
        <v>44945</v>
      </c>
      <c r="N645" s="15">
        <v>31731</v>
      </c>
      <c r="O645" s="1">
        <f ca="1">(TODAY()-staff[[#This Row],[Date of Join]])/365</f>
        <v>1.8493150684931507</v>
      </c>
      <c r="P645" t="str" cm="1">
        <f t="array" aca="1" ref="P645" ca="1">_xlfn.SWITCH(TRUE,staff[[#This Row],[Tenure]]&lt;0.25,"1. New Joinee", staff[[#This Row],[Tenure]]&lt;1, "2. Under 1 year", staff[[#This Row],[Tenure]]&lt;2, "3. Under 2 years",TRUE,"4. 2 or more years.")</f>
        <v>3. Under 2 years</v>
      </c>
      <c r="Q645" s="1">
        <f ca="1">(TODAY()-staff[[#This Row],[Date of Birth]])/365</f>
        <v>38.052054794520551</v>
      </c>
    </row>
    <row r="646" spans="2:17" x14ac:dyDescent="0.45">
      <c r="B646" t="s">
        <v>7448</v>
      </c>
      <c r="C646" t="s">
        <v>2038</v>
      </c>
      <c r="D646" t="s">
        <v>7852</v>
      </c>
      <c r="E646" t="s">
        <v>8</v>
      </c>
      <c r="F646" t="s">
        <v>7803</v>
      </c>
      <c r="H646" t="s">
        <v>52</v>
      </c>
      <c r="I646" t="s">
        <v>7831</v>
      </c>
      <c r="J646" t="s">
        <v>7845</v>
      </c>
      <c r="K646" s="6">
        <v>53420</v>
      </c>
      <c r="L646">
        <v>17</v>
      </c>
      <c r="M646" s="15">
        <v>44145</v>
      </c>
      <c r="N646" s="15">
        <v>23231</v>
      </c>
      <c r="O646" s="1">
        <f ca="1">(TODAY()-staff[[#This Row],[Date of Join]])/365</f>
        <v>4.0410958904109586</v>
      </c>
      <c r="P646" t="str" cm="1">
        <f t="array" aca="1" ref="P646" ca="1">_xlfn.SWITCH(TRUE,staff[[#This Row],[Tenure]]&lt;0.25,"1. New Joinee", staff[[#This Row],[Tenure]]&lt;1, "2. Under 1 year", staff[[#This Row],[Tenure]]&lt;2, "3. Under 2 years",TRUE,"4. 2 or more years.")</f>
        <v>4. 2 or more years.</v>
      </c>
      <c r="Q646" s="1">
        <f ca="1">(TODAY()-staff[[#This Row],[Date of Birth]])/365</f>
        <v>61.339726027397262</v>
      </c>
    </row>
    <row r="647" spans="2:17" x14ac:dyDescent="0.45">
      <c r="B647" t="s">
        <v>7449</v>
      </c>
      <c r="C647" t="s">
        <v>2039</v>
      </c>
      <c r="D647" t="s">
        <v>9</v>
      </c>
      <c r="E647" t="s">
        <v>77</v>
      </c>
      <c r="F647" t="s">
        <v>7803</v>
      </c>
      <c r="H647" t="s">
        <v>7834</v>
      </c>
      <c r="I647" t="s">
        <v>7831</v>
      </c>
      <c r="J647" t="s">
        <v>7845</v>
      </c>
      <c r="K647" s="6">
        <v>92850</v>
      </c>
      <c r="L647">
        <v>9</v>
      </c>
      <c r="M647" s="15">
        <v>43360</v>
      </c>
      <c r="N647" s="15">
        <v>7298</v>
      </c>
      <c r="O647" s="1">
        <f ca="1">(TODAY()-staff[[#This Row],[Date of Join]])/365</f>
        <v>6.1917808219178081</v>
      </c>
      <c r="P647" t="str" cm="1">
        <f t="array" aca="1" ref="P647" ca="1">_xlfn.SWITCH(TRUE,staff[[#This Row],[Tenure]]&lt;0.25,"1. New Joinee", staff[[#This Row],[Tenure]]&lt;1, "2. Under 1 year", staff[[#This Row],[Tenure]]&lt;2, "3. Under 2 years",TRUE,"4. 2 or more years.")</f>
        <v>4. 2 or more years.</v>
      </c>
      <c r="Q647" s="1">
        <f ca="1">(TODAY()-staff[[#This Row],[Date of Birth]])/365</f>
        <v>104.99178082191781</v>
      </c>
    </row>
    <row r="648" spans="2:17" x14ac:dyDescent="0.45">
      <c r="B648" t="s">
        <v>7450</v>
      </c>
      <c r="C648" t="s">
        <v>1381</v>
      </c>
      <c r="D648" t="s">
        <v>9</v>
      </c>
      <c r="E648" t="s">
        <v>8</v>
      </c>
      <c r="F648" t="s">
        <v>7803</v>
      </c>
      <c r="H648" t="s">
        <v>7837</v>
      </c>
      <c r="I648" t="s">
        <v>7827</v>
      </c>
      <c r="J648" t="s">
        <v>7848</v>
      </c>
      <c r="K648" s="6">
        <v>75025</v>
      </c>
      <c r="L648">
        <v>13</v>
      </c>
      <c r="M648" s="15">
        <v>45194</v>
      </c>
      <c r="N648" s="15">
        <v>33388</v>
      </c>
      <c r="O648" s="1">
        <f ca="1">(TODAY()-staff[[#This Row],[Date of Join]])/365</f>
        <v>1.167123287671233</v>
      </c>
      <c r="P648" t="str" cm="1">
        <f t="array" aca="1" ref="P648" ca="1">_xlfn.SWITCH(TRUE,staff[[#This Row],[Tenure]]&lt;0.25,"1. New Joinee", staff[[#This Row],[Tenure]]&lt;1, "2. Under 1 year", staff[[#This Row],[Tenure]]&lt;2, "3. Under 2 years",TRUE,"4. 2 or more years.")</f>
        <v>3. Under 2 years</v>
      </c>
      <c r="Q648" s="1">
        <f ca="1">(TODAY()-staff[[#This Row],[Date of Birth]])/365</f>
        <v>33.512328767123286</v>
      </c>
    </row>
    <row r="649" spans="2:17" x14ac:dyDescent="0.45">
      <c r="B649" t="s">
        <v>7451</v>
      </c>
      <c r="C649" t="s">
        <v>70</v>
      </c>
      <c r="D649" t="s">
        <v>9</v>
      </c>
      <c r="E649" t="s">
        <v>8</v>
      </c>
      <c r="F649" t="s">
        <v>7803</v>
      </c>
      <c r="H649" t="s">
        <v>7833</v>
      </c>
      <c r="I649" t="s">
        <v>7831</v>
      </c>
      <c r="J649" t="s">
        <v>7845</v>
      </c>
      <c r="K649" s="6">
        <v>77825</v>
      </c>
      <c r="L649">
        <v>24</v>
      </c>
      <c r="M649" s="15">
        <v>43689</v>
      </c>
      <c r="N649" s="15">
        <v>28643</v>
      </c>
      <c r="O649" s="1">
        <f ca="1">(TODAY()-staff[[#This Row],[Date of Join]])/365</f>
        <v>5.2904109589041095</v>
      </c>
      <c r="P649" t="str" cm="1">
        <f t="array" aca="1" ref="P649" ca="1">_xlfn.SWITCH(TRUE,staff[[#This Row],[Tenure]]&lt;0.25,"1. New Joinee", staff[[#This Row],[Tenure]]&lt;1, "2. Under 1 year", staff[[#This Row],[Tenure]]&lt;2, "3. Under 2 years",TRUE,"4. 2 or more years.")</f>
        <v>4. 2 or more years.</v>
      </c>
      <c r="Q649" s="1">
        <f ca="1">(TODAY()-staff[[#This Row],[Date of Birth]])/365</f>
        <v>46.512328767123286</v>
      </c>
    </row>
    <row r="650" spans="2:17" x14ac:dyDescent="0.45">
      <c r="B650" t="s">
        <v>7452</v>
      </c>
      <c r="C650" t="s">
        <v>2040</v>
      </c>
      <c r="D650" t="s">
        <v>9</v>
      </c>
      <c r="E650" t="s">
        <v>8</v>
      </c>
      <c r="F650" t="s">
        <v>7803</v>
      </c>
      <c r="H650" t="s">
        <v>7835</v>
      </c>
      <c r="I650" t="s">
        <v>7825</v>
      </c>
      <c r="J650" t="s">
        <v>7845</v>
      </c>
      <c r="K650" s="6">
        <v>103600</v>
      </c>
      <c r="L650">
        <v>20</v>
      </c>
      <c r="M650" s="15">
        <v>43271</v>
      </c>
      <c r="N650" s="15">
        <v>19864</v>
      </c>
      <c r="O650" s="1">
        <f ca="1">(TODAY()-staff[[#This Row],[Date of Join]])/365</f>
        <v>6.4356164383561643</v>
      </c>
      <c r="P650" t="str" cm="1">
        <f t="array" aca="1" ref="P650" ca="1">_xlfn.SWITCH(TRUE,staff[[#This Row],[Tenure]]&lt;0.25,"1. New Joinee", staff[[#This Row],[Tenure]]&lt;1, "2. Under 1 year", staff[[#This Row],[Tenure]]&lt;2, "3. Under 2 years",TRUE,"4. 2 or more years.")</f>
        <v>4. 2 or more years.</v>
      </c>
      <c r="Q650" s="1">
        <f ca="1">(TODAY()-staff[[#This Row],[Date of Birth]])/365</f>
        <v>70.564383561643837</v>
      </c>
    </row>
    <row r="651" spans="2:17" x14ac:dyDescent="0.45">
      <c r="B651" t="s">
        <v>7453</v>
      </c>
      <c r="C651" t="s">
        <v>2041</v>
      </c>
      <c r="D651" t="s">
        <v>7852</v>
      </c>
      <c r="E651" t="s">
        <v>8</v>
      </c>
      <c r="F651" t="s">
        <v>7803</v>
      </c>
      <c r="H651" t="s">
        <v>7835</v>
      </c>
      <c r="I651" t="s">
        <v>7831</v>
      </c>
      <c r="J651" t="s">
        <v>7845</v>
      </c>
      <c r="K651" s="6">
        <v>93430</v>
      </c>
      <c r="L651">
        <v>4</v>
      </c>
      <c r="M651" s="15">
        <v>43803</v>
      </c>
      <c r="N651" s="15">
        <v>28075</v>
      </c>
      <c r="O651" s="1">
        <f ca="1">(TODAY()-staff[[#This Row],[Date of Join]])/365</f>
        <v>4.978082191780822</v>
      </c>
      <c r="P651" t="str" cm="1">
        <f t="array" aca="1" ref="P651" ca="1">_xlfn.SWITCH(TRUE,staff[[#This Row],[Tenure]]&lt;0.25,"1. New Joinee", staff[[#This Row],[Tenure]]&lt;1, "2. Under 1 year", staff[[#This Row],[Tenure]]&lt;2, "3. Under 2 years",TRUE,"4. 2 or more years.")</f>
        <v>4. 2 or more years.</v>
      </c>
      <c r="Q651" s="1">
        <f ca="1">(TODAY()-staff[[#This Row],[Date of Birth]])/365</f>
        <v>48.06849315068493</v>
      </c>
    </row>
    <row r="652" spans="2:17" x14ac:dyDescent="0.45">
      <c r="B652" t="s">
        <v>7454</v>
      </c>
      <c r="C652" t="s">
        <v>2042</v>
      </c>
      <c r="D652" t="s">
        <v>7852</v>
      </c>
      <c r="E652" t="s">
        <v>8</v>
      </c>
      <c r="F652" t="s">
        <v>7803</v>
      </c>
      <c r="H652" t="s">
        <v>7833</v>
      </c>
      <c r="I652" t="s">
        <v>7826</v>
      </c>
      <c r="J652" t="s">
        <v>7848</v>
      </c>
      <c r="K652" s="6">
        <v>91540</v>
      </c>
      <c r="L652">
        <v>19</v>
      </c>
      <c r="M652" s="15">
        <v>45142</v>
      </c>
      <c r="N652" s="15">
        <v>24216</v>
      </c>
      <c r="O652" s="1">
        <f ca="1">(TODAY()-staff[[#This Row],[Date of Join]])/365</f>
        <v>1.3095890410958904</v>
      </c>
      <c r="P652" t="str" cm="1">
        <f t="array" aca="1" ref="P652" ca="1">_xlfn.SWITCH(TRUE,staff[[#This Row],[Tenure]]&lt;0.25,"1. New Joinee", staff[[#This Row],[Tenure]]&lt;1, "2. Under 1 year", staff[[#This Row],[Tenure]]&lt;2, "3. Under 2 years",TRUE,"4. 2 or more years.")</f>
        <v>3. Under 2 years</v>
      </c>
      <c r="Q652" s="1">
        <f ca="1">(TODAY()-staff[[#This Row],[Date of Birth]])/365</f>
        <v>58.641095890410959</v>
      </c>
    </row>
    <row r="653" spans="2:17" x14ac:dyDescent="0.45">
      <c r="B653" t="s">
        <v>7455</v>
      </c>
      <c r="C653" t="s">
        <v>1603</v>
      </c>
      <c r="D653" t="s">
        <v>7852</v>
      </c>
      <c r="E653" t="s">
        <v>8</v>
      </c>
      <c r="F653" t="s">
        <v>7803</v>
      </c>
      <c r="H653" t="s">
        <v>7832</v>
      </c>
      <c r="I653" t="s">
        <v>7831</v>
      </c>
      <c r="J653" t="s">
        <v>7847</v>
      </c>
      <c r="K653" s="6">
        <v>70575</v>
      </c>
      <c r="L653">
        <v>9</v>
      </c>
      <c r="M653" s="15">
        <v>45423</v>
      </c>
      <c r="N653" s="15">
        <v>7301</v>
      </c>
      <c r="O653" s="1">
        <f ca="1">(TODAY()-staff[[#This Row],[Date of Join]])/365</f>
        <v>0.53972602739726028</v>
      </c>
      <c r="P653" t="str" cm="1">
        <f t="array" aca="1" ref="P653" ca="1">_xlfn.SWITCH(TRUE,staff[[#This Row],[Tenure]]&lt;0.25,"1. New Joinee", staff[[#This Row],[Tenure]]&lt;1, "2. Under 1 year", staff[[#This Row],[Tenure]]&lt;2, "3. Under 2 years",TRUE,"4. 2 or more years.")</f>
        <v>2. Under 1 year</v>
      </c>
      <c r="Q653" s="1">
        <f ca="1">(TODAY()-staff[[#This Row],[Date of Birth]])/365</f>
        <v>104.98356164383561</v>
      </c>
    </row>
    <row r="654" spans="2:17" x14ac:dyDescent="0.45">
      <c r="B654" t="s">
        <v>7456</v>
      </c>
      <c r="C654" t="s">
        <v>2043</v>
      </c>
      <c r="D654" t="s">
        <v>9</v>
      </c>
      <c r="E654" t="s">
        <v>8</v>
      </c>
      <c r="F654" t="s">
        <v>7803</v>
      </c>
      <c r="H654" t="s">
        <v>7836</v>
      </c>
      <c r="I654" t="s">
        <v>7828</v>
      </c>
      <c r="J654" t="s">
        <v>7845</v>
      </c>
      <c r="K654" s="6">
        <v>72980</v>
      </c>
      <c r="L654">
        <v>10</v>
      </c>
      <c r="M654" s="15">
        <v>43430</v>
      </c>
      <c r="N654" s="15">
        <v>18397</v>
      </c>
      <c r="O654" s="1">
        <f ca="1">(TODAY()-staff[[#This Row],[Date of Join]])/365</f>
        <v>6</v>
      </c>
      <c r="P654" t="str" cm="1">
        <f t="array" aca="1" ref="P654" ca="1">_xlfn.SWITCH(TRUE,staff[[#This Row],[Tenure]]&lt;0.25,"1. New Joinee", staff[[#This Row],[Tenure]]&lt;1, "2. Under 1 year", staff[[#This Row],[Tenure]]&lt;2, "3. Under 2 years",TRUE,"4. 2 or more years.")</f>
        <v>4. 2 or more years.</v>
      </c>
      <c r="Q654" s="1">
        <f ca="1">(TODAY()-staff[[#This Row],[Date of Birth]])/365</f>
        <v>74.583561643835623</v>
      </c>
    </row>
    <row r="655" spans="2:17" x14ac:dyDescent="0.45">
      <c r="B655" t="s">
        <v>7457</v>
      </c>
      <c r="C655" t="s">
        <v>2044</v>
      </c>
      <c r="D655" t="s">
        <v>7852</v>
      </c>
      <c r="E655" t="s">
        <v>8</v>
      </c>
      <c r="F655" t="s">
        <v>7803</v>
      </c>
      <c r="H655" t="s">
        <v>7835</v>
      </c>
      <c r="I655" t="s">
        <v>7830</v>
      </c>
      <c r="J655" t="s">
        <v>7845</v>
      </c>
      <c r="K655" s="6">
        <v>96215</v>
      </c>
      <c r="L655">
        <v>23</v>
      </c>
      <c r="M655" s="15">
        <v>43150</v>
      </c>
      <c r="N655" s="15">
        <v>7285</v>
      </c>
      <c r="O655" s="1">
        <f ca="1">(TODAY()-staff[[#This Row],[Date of Join]])/365</f>
        <v>6.7671232876712333</v>
      </c>
      <c r="P655" t="str" cm="1">
        <f t="array" aca="1" ref="P655" ca="1">_xlfn.SWITCH(TRUE,staff[[#This Row],[Tenure]]&lt;0.25,"1. New Joinee", staff[[#This Row],[Tenure]]&lt;1, "2. Under 1 year", staff[[#This Row],[Tenure]]&lt;2, "3. Under 2 years",TRUE,"4. 2 or more years.")</f>
        <v>4. 2 or more years.</v>
      </c>
      <c r="Q655" s="1">
        <f ca="1">(TODAY()-staff[[#This Row],[Date of Birth]])/365</f>
        <v>105.02739726027397</v>
      </c>
    </row>
    <row r="656" spans="2:17" x14ac:dyDescent="0.45">
      <c r="B656" t="s">
        <v>7458</v>
      </c>
      <c r="C656" t="s">
        <v>2045</v>
      </c>
      <c r="D656" t="s">
        <v>9</v>
      </c>
      <c r="E656" t="s">
        <v>8</v>
      </c>
      <c r="F656" t="s">
        <v>7803</v>
      </c>
      <c r="H656" t="s">
        <v>7835</v>
      </c>
      <c r="I656" t="s">
        <v>7827</v>
      </c>
      <c r="J656" t="s">
        <v>7846</v>
      </c>
      <c r="K656" s="6">
        <v>107575</v>
      </c>
      <c r="L656">
        <v>9</v>
      </c>
      <c r="M656" s="15">
        <v>44831</v>
      </c>
      <c r="N656" s="15">
        <v>26822</v>
      </c>
      <c r="O656" s="1">
        <f ca="1">(TODAY()-staff[[#This Row],[Date of Join]])/365</f>
        <v>2.1616438356164385</v>
      </c>
      <c r="P656" t="str" cm="1">
        <f t="array" aca="1" ref="P656" ca="1">_xlfn.SWITCH(TRUE,staff[[#This Row],[Tenure]]&lt;0.25,"1. New Joinee", staff[[#This Row],[Tenure]]&lt;1, "2. Under 1 year", staff[[#This Row],[Tenure]]&lt;2, "3. Under 2 years",TRUE,"4. 2 or more years.")</f>
        <v>4. 2 or more years.</v>
      </c>
      <c r="Q656" s="1">
        <f ca="1">(TODAY()-staff[[#This Row],[Date of Birth]])/365</f>
        <v>51.5013698630137</v>
      </c>
    </row>
    <row r="657" spans="2:17" x14ac:dyDescent="0.45">
      <c r="B657" t="s">
        <v>7459</v>
      </c>
      <c r="C657" t="s">
        <v>1044</v>
      </c>
      <c r="D657" t="s">
        <v>7852</v>
      </c>
      <c r="E657" t="s">
        <v>8</v>
      </c>
      <c r="F657" t="s">
        <v>7803</v>
      </c>
      <c r="H657" t="s">
        <v>7833</v>
      </c>
      <c r="I657" t="s">
        <v>7828</v>
      </c>
      <c r="J657" t="s">
        <v>7846</v>
      </c>
      <c r="K657" s="6">
        <v>63870</v>
      </c>
      <c r="L657">
        <v>23</v>
      </c>
      <c r="M657" s="15">
        <v>44403</v>
      </c>
      <c r="N657" s="15">
        <v>26115</v>
      </c>
      <c r="O657" s="1">
        <f ca="1">(TODAY()-staff[[#This Row],[Date of Join]])/365</f>
        <v>3.3342465753424659</v>
      </c>
      <c r="P657" t="str" cm="1">
        <f t="array" aca="1" ref="P657" ca="1">_xlfn.SWITCH(TRUE,staff[[#This Row],[Tenure]]&lt;0.25,"1. New Joinee", staff[[#This Row],[Tenure]]&lt;1, "2. Under 1 year", staff[[#This Row],[Tenure]]&lt;2, "3. Under 2 years",TRUE,"4. 2 or more years.")</f>
        <v>4. 2 or more years.</v>
      </c>
      <c r="Q657" s="1">
        <f ca="1">(TODAY()-staff[[#This Row],[Date of Birth]])/365</f>
        <v>53.438356164383563</v>
      </c>
    </row>
    <row r="658" spans="2:17" x14ac:dyDescent="0.45">
      <c r="B658" t="s">
        <v>7460</v>
      </c>
      <c r="C658" t="s">
        <v>2046</v>
      </c>
      <c r="D658" t="s">
        <v>7852</v>
      </c>
      <c r="E658" t="s">
        <v>8</v>
      </c>
      <c r="F658" t="s">
        <v>7803</v>
      </c>
      <c r="H658" t="s">
        <v>7835</v>
      </c>
      <c r="I658" t="s">
        <v>7828</v>
      </c>
      <c r="J658" t="s">
        <v>7847</v>
      </c>
      <c r="K658" s="6">
        <v>54035</v>
      </c>
      <c r="L658">
        <v>9</v>
      </c>
      <c r="M658" s="15">
        <v>45262</v>
      </c>
      <c r="N658" s="15">
        <v>30231</v>
      </c>
      <c r="O658" s="1">
        <f ca="1">(TODAY()-staff[[#This Row],[Date of Join]])/365</f>
        <v>0.98082191780821915</v>
      </c>
      <c r="P658" t="str" cm="1">
        <f t="array" aca="1" ref="P658" ca="1">_xlfn.SWITCH(TRUE,staff[[#This Row],[Tenure]]&lt;0.25,"1. New Joinee", staff[[#This Row],[Tenure]]&lt;1, "2. Under 1 year", staff[[#This Row],[Tenure]]&lt;2, "3. Under 2 years",TRUE,"4. 2 or more years.")</f>
        <v>2. Under 1 year</v>
      </c>
      <c r="Q658" s="1">
        <f ca="1">(TODAY()-staff[[#This Row],[Date of Birth]])/365</f>
        <v>42.161643835616438</v>
      </c>
    </row>
    <row r="659" spans="2:17" x14ac:dyDescent="0.45">
      <c r="B659" t="s">
        <v>7461</v>
      </c>
      <c r="C659" t="s">
        <v>2047</v>
      </c>
      <c r="D659" t="s">
        <v>7852</v>
      </c>
      <c r="E659" t="s">
        <v>8</v>
      </c>
      <c r="F659" t="s">
        <v>7803</v>
      </c>
      <c r="H659" t="s">
        <v>7832</v>
      </c>
      <c r="I659" t="s">
        <v>7826</v>
      </c>
      <c r="J659" t="s">
        <v>7845</v>
      </c>
      <c r="K659" s="6">
        <v>82335</v>
      </c>
      <c r="L659">
        <v>4</v>
      </c>
      <c r="M659" s="15">
        <v>43992</v>
      </c>
      <c r="N659" s="15">
        <v>21789</v>
      </c>
      <c r="O659" s="1">
        <f ca="1">(TODAY()-staff[[#This Row],[Date of Join]])/365</f>
        <v>4.4602739726027396</v>
      </c>
      <c r="P659" t="str" cm="1">
        <f t="array" aca="1" ref="P659" ca="1">_xlfn.SWITCH(TRUE,staff[[#This Row],[Tenure]]&lt;0.25,"1. New Joinee", staff[[#This Row],[Tenure]]&lt;1, "2. Under 1 year", staff[[#This Row],[Tenure]]&lt;2, "3. Under 2 years",TRUE,"4. 2 or more years.")</f>
        <v>4. 2 or more years.</v>
      </c>
      <c r="Q659" s="1">
        <f ca="1">(TODAY()-staff[[#This Row],[Date of Birth]])/365</f>
        <v>65.290410958904104</v>
      </c>
    </row>
    <row r="660" spans="2:17" x14ac:dyDescent="0.45">
      <c r="B660" t="s">
        <v>7462</v>
      </c>
      <c r="C660" t="s">
        <v>1555</v>
      </c>
      <c r="D660" t="s">
        <v>9</v>
      </c>
      <c r="E660" t="s">
        <v>8</v>
      </c>
      <c r="F660" t="s">
        <v>7803</v>
      </c>
      <c r="H660" t="s">
        <v>52</v>
      </c>
      <c r="I660" t="s">
        <v>7827</v>
      </c>
      <c r="J660" t="s">
        <v>7845</v>
      </c>
      <c r="K660" s="6">
        <v>53755</v>
      </c>
      <c r="L660">
        <v>19</v>
      </c>
      <c r="M660" s="15">
        <v>43696</v>
      </c>
      <c r="N660" s="15">
        <v>31280</v>
      </c>
      <c r="O660" s="1">
        <f ca="1">(TODAY()-staff[[#This Row],[Date of Join]])/365</f>
        <v>5.2712328767123289</v>
      </c>
      <c r="P660" t="str" cm="1">
        <f t="array" aca="1" ref="P660" ca="1">_xlfn.SWITCH(TRUE,staff[[#This Row],[Tenure]]&lt;0.25,"1. New Joinee", staff[[#This Row],[Tenure]]&lt;1, "2. Under 1 year", staff[[#This Row],[Tenure]]&lt;2, "3. Under 2 years",TRUE,"4. 2 or more years.")</f>
        <v>4. 2 or more years.</v>
      </c>
      <c r="Q660" s="1">
        <f ca="1">(TODAY()-staff[[#This Row],[Date of Birth]])/365</f>
        <v>39.287671232876711</v>
      </c>
    </row>
    <row r="661" spans="2:17" x14ac:dyDescent="0.45">
      <c r="B661" t="s">
        <v>7463</v>
      </c>
      <c r="C661" t="s">
        <v>2048</v>
      </c>
      <c r="D661" t="s">
        <v>7852</v>
      </c>
      <c r="E661" t="s">
        <v>8</v>
      </c>
      <c r="F661" t="s">
        <v>7803</v>
      </c>
      <c r="H661" t="s">
        <v>7832</v>
      </c>
      <c r="I661" t="s">
        <v>7827</v>
      </c>
      <c r="J661" t="s">
        <v>7845</v>
      </c>
      <c r="K661" s="6">
        <v>86500</v>
      </c>
      <c r="L661">
        <v>12</v>
      </c>
      <c r="M661" s="15">
        <v>43888</v>
      </c>
      <c r="N661" s="15">
        <v>32588</v>
      </c>
      <c r="O661" s="1">
        <f ca="1">(TODAY()-staff[[#This Row],[Date of Join]])/365</f>
        <v>4.7452054794520544</v>
      </c>
      <c r="P661" t="str" cm="1">
        <f t="array" aca="1" ref="P661" ca="1">_xlfn.SWITCH(TRUE,staff[[#This Row],[Tenure]]&lt;0.25,"1. New Joinee", staff[[#This Row],[Tenure]]&lt;1, "2. Under 1 year", staff[[#This Row],[Tenure]]&lt;2, "3. Under 2 years",TRUE,"4. 2 or more years.")</f>
        <v>4. 2 or more years.</v>
      </c>
      <c r="Q661" s="1">
        <f ca="1">(TODAY()-staff[[#This Row],[Date of Birth]])/365</f>
        <v>35.704109589041096</v>
      </c>
    </row>
    <row r="662" spans="2:17" x14ac:dyDescent="0.45">
      <c r="B662" t="s">
        <v>7464</v>
      </c>
      <c r="C662" t="s">
        <v>2049</v>
      </c>
      <c r="D662" t="s">
        <v>7852</v>
      </c>
      <c r="E662" t="s">
        <v>13</v>
      </c>
      <c r="F662" t="s">
        <v>7803</v>
      </c>
      <c r="H662" t="s">
        <v>7836</v>
      </c>
      <c r="I662" t="s">
        <v>7831</v>
      </c>
      <c r="J662" t="s">
        <v>7847</v>
      </c>
      <c r="K662" s="6">
        <v>89670</v>
      </c>
      <c r="L662">
        <v>25</v>
      </c>
      <c r="M662" s="15">
        <v>45611</v>
      </c>
      <c r="N662" s="15">
        <v>31437</v>
      </c>
      <c r="O662" s="1">
        <f ca="1">(TODAY()-staff[[#This Row],[Date of Join]])/365</f>
        <v>2.4657534246575342E-2</v>
      </c>
      <c r="P662" t="str" cm="1">
        <f t="array" aca="1" ref="P662" ca="1">_xlfn.SWITCH(TRUE,staff[[#This Row],[Tenure]]&lt;0.25,"1. New Joinee", staff[[#This Row],[Tenure]]&lt;1, "2. Under 1 year", staff[[#This Row],[Tenure]]&lt;2, "3. Under 2 years",TRUE,"4. 2 or more years.")</f>
        <v>1. New Joinee</v>
      </c>
      <c r="Q662" s="1">
        <f ca="1">(TODAY()-staff[[#This Row],[Date of Birth]])/365</f>
        <v>38.857534246575341</v>
      </c>
    </row>
    <row r="663" spans="2:17" x14ac:dyDescent="0.45">
      <c r="B663" t="s">
        <v>7465</v>
      </c>
      <c r="C663" t="s">
        <v>2050</v>
      </c>
      <c r="D663" t="s">
        <v>7852</v>
      </c>
      <c r="E663" t="s">
        <v>8</v>
      </c>
      <c r="F663" t="s">
        <v>7803</v>
      </c>
      <c r="H663" t="s">
        <v>7837</v>
      </c>
      <c r="I663" t="s">
        <v>7831</v>
      </c>
      <c r="J663" t="s">
        <v>7848</v>
      </c>
      <c r="K663" s="6">
        <v>77705</v>
      </c>
      <c r="L663">
        <v>10</v>
      </c>
      <c r="M663" s="15">
        <v>45111</v>
      </c>
      <c r="N663" s="15">
        <v>7290</v>
      </c>
      <c r="O663" s="1">
        <f ca="1">(TODAY()-staff[[#This Row],[Date of Join]])/365</f>
        <v>1.3945205479452054</v>
      </c>
      <c r="P663" t="str" cm="1">
        <f t="array" aca="1" ref="P663" ca="1">_xlfn.SWITCH(TRUE,staff[[#This Row],[Tenure]]&lt;0.25,"1. New Joinee", staff[[#This Row],[Tenure]]&lt;1, "2. Under 1 year", staff[[#This Row],[Tenure]]&lt;2, "3. Under 2 years",TRUE,"4. 2 or more years.")</f>
        <v>3. Under 2 years</v>
      </c>
      <c r="Q663" s="1">
        <f ca="1">(TODAY()-staff[[#This Row],[Date of Birth]])/365</f>
        <v>105.01369863013699</v>
      </c>
    </row>
    <row r="664" spans="2:17" x14ac:dyDescent="0.45">
      <c r="B664" t="s">
        <v>7466</v>
      </c>
      <c r="C664" t="s">
        <v>221</v>
      </c>
      <c r="D664" t="s">
        <v>9</v>
      </c>
      <c r="E664" t="s">
        <v>8</v>
      </c>
      <c r="F664" t="s">
        <v>7803</v>
      </c>
      <c r="H664" t="s">
        <v>7837</v>
      </c>
      <c r="I664" t="s">
        <v>7829</v>
      </c>
      <c r="J664" t="s">
        <v>7845</v>
      </c>
      <c r="K664" s="6">
        <v>85460</v>
      </c>
      <c r="L664">
        <v>9</v>
      </c>
      <c r="M664" s="15">
        <v>43687</v>
      </c>
      <c r="N664" s="15">
        <v>22765</v>
      </c>
      <c r="O664" s="1">
        <f ca="1">(TODAY()-staff[[#This Row],[Date of Join]])/365</f>
        <v>5.2958904109589042</v>
      </c>
      <c r="P664" t="str" cm="1">
        <f t="array" aca="1" ref="P664" ca="1">_xlfn.SWITCH(TRUE,staff[[#This Row],[Tenure]]&lt;0.25,"1. New Joinee", staff[[#This Row],[Tenure]]&lt;1, "2. Under 1 year", staff[[#This Row],[Tenure]]&lt;2, "3. Under 2 years",TRUE,"4. 2 or more years.")</f>
        <v>4. 2 or more years.</v>
      </c>
      <c r="Q664" s="1">
        <f ca="1">(TODAY()-staff[[#This Row],[Date of Birth]])/365</f>
        <v>62.61643835616438</v>
      </c>
    </row>
    <row r="665" spans="2:17" x14ac:dyDescent="0.45">
      <c r="B665" t="s">
        <v>7467</v>
      </c>
      <c r="C665" t="s">
        <v>1333</v>
      </c>
      <c r="D665" t="s">
        <v>7852</v>
      </c>
      <c r="E665" t="s">
        <v>8</v>
      </c>
      <c r="F665" t="s">
        <v>7803</v>
      </c>
      <c r="H665" t="s">
        <v>7835</v>
      </c>
      <c r="I665" t="s">
        <v>7825</v>
      </c>
      <c r="J665" t="s">
        <v>7846</v>
      </c>
      <c r="K665" s="6">
        <v>105340</v>
      </c>
      <c r="L665">
        <v>20</v>
      </c>
      <c r="M665" s="15">
        <v>44643</v>
      </c>
      <c r="N665" s="15">
        <v>27148</v>
      </c>
      <c r="O665" s="1">
        <f ca="1">(TODAY()-staff[[#This Row],[Date of Join]])/365</f>
        <v>2.6767123287671235</v>
      </c>
      <c r="P665" t="str" cm="1">
        <f t="array" aca="1" ref="P665" ca="1">_xlfn.SWITCH(TRUE,staff[[#This Row],[Tenure]]&lt;0.25,"1. New Joinee", staff[[#This Row],[Tenure]]&lt;1, "2. Under 1 year", staff[[#This Row],[Tenure]]&lt;2, "3. Under 2 years",TRUE,"4. 2 or more years.")</f>
        <v>4. 2 or more years.</v>
      </c>
      <c r="Q665" s="1">
        <f ca="1">(TODAY()-staff[[#This Row],[Date of Birth]])/365</f>
        <v>50.608219178082194</v>
      </c>
    </row>
    <row r="666" spans="2:17" x14ac:dyDescent="0.45">
      <c r="B666" t="s">
        <v>7468</v>
      </c>
      <c r="C666" t="s">
        <v>2051</v>
      </c>
      <c r="D666" t="s">
        <v>7852</v>
      </c>
      <c r="E666" t="s">
        <v>8</v>
      </c>
      <c r="F666" t="s">
        <v>7803</v>
      </c>
      <c r="H666" t="s">
        <v>7834</v>
      </c>
      <c r="I666" t="s">
        <v>7829</v>
      </c>
      <c r="J666" t="s">
        <v>7847</v>
      </c>
      <c r="K666" s="6">
        <v>88670</v>
      </c>
      <c r="L666">
        <v>8</v>
      </c>
      <c r="M666" s="15">
        <v>45559</v>
      </c>
      <c r="N666" s="15">
        <v>33357</v>
      </c>
      <c r="O666" s="1">
        <f ca="1">(TODAY()-staff[[#This Row],[Date of Join]])/365</f>
        <v>0.16712328767123288</v>
      </c>
      <c r="P666" t="str" cm="1">
        <f t="array" aca="1" ref="P666" ca="1">_xlfn.SWITCH(TRUE,staff[[#This Row],[Tenure]]&lt;0.25,"1. New Joinee", staff[[#This Row],[Tenure]]&lt;1, "2. Under 1 year", staff[[#This Row],[Tenure]]&lt;2, "3. Under 2 years",TRUE,"4. 2 or more years.")</f>
        <v>1. New Joinee</v>
      </c>
      <c r="Q666" s="1">
        <f ca="1">(TODAY()-staff[[#This Row],[Date of Birth]])/365</f>
        <v>33.597260273972601</v>
      </c>
    </row>
    <row r="667" spans="2:17" x14ac:dyDescent="0.45">
      <c r="B667" t="s">
        <v>7469</v>
      </c>
      <c r="C667" t="s">
        <v>2052</v>
      </c>
      <c r="D667" t="s">
        <v>7852</v>
      </c>
      <c r="E667" t="s">
        <v>77</v>
      </c>
      <c r="F667" t="s">
        <v>7803</v>
      </c>
      <c r="H667" t="s">
        <v>7833</v>
      </c>
      <c r="I667" t="s">
        <v>7830</v>
      </c>
      <c r="J667" t="s">
        <v>7845</v>
      </c>
      <c r="K667" s="6">
        <v>90660</v>
      </c>
      <c r="L667">
        <v>10</v>
      </c>
      <c r="M667" s="15">
        <v>43204</v>
      </c>
      <c r="N667" s="15">
        <v>7259</v>
      </c>
      <c r="O667" s="1">
        <f ca="1">(TODAY()-staff[[#This Row],[Date of Join]])/365</f>
        <v>6.6191780821917812</v>
      </c>
      <c r="P667" t="str" cm="1">
        <f t="array" aca="1" ref="P667" ca="1">_xlfn.SWITCH(TRUE,staff[[#This Row],[Tenure]]&lt;0.25,"1. New Joinee", staff[[#This Row],[Tenure]]&lt;1, "2. Under 1 year", staff[[#This Row],[Tenure]]&lt;2, "3. Under 2 years",TRUE,"4. 2 or more years.")</f>
        <v>4. 2 or more years.</v>
      </c>
      <c r="Q667" s="1">
        <f ca="1">(TODAY()-staff[[#This Row],[Date of Birth]])/365</f>
        <v>105.0986301369863</v>
      </c>
    </row>
    <row r="668" spans="2:17" x14ac:dyDescent="0.45">
      <c r="B668" t="s">
        <v>7470</v>
      </c>
      <c r="C668" t="s">
        <v>1604</v>
      </c>
      <c r="D668" t="s">
        <v>9</v>
      </c>
      <c r="E668" t="s">
        <v>8</v>
      </c>
      <c r="F668" t="s">
        <v>7803</v>
      </c>
      <c r="H668" t="s">
        <v>7832</v>
      </c>
      <c r="I668" t="s">
        <v>7827</v>
      </c>
      <c r="J668" t="s">
        <v>7846</v>
      </c>
      <c r="K668" s="6">
        <v>74020</v>
      </c>
      <c r="L668">
        <v>5</v>
      </c>
      <c r="M668" s="15">
        <v>44385</v>
      </c>
      <c r="N668" s="15">
        <v>20892</v>
      </c>
      <c r="O668" s="1">
        <f ca="1">(TODAY()-staff[[#This Row],[Date of Join]])/365</f>
        <v>3.3835616438356166</v>
      </c>
      <c r="P668" t="str" cm="1">
        <f t="array" aca="1" ref="P668" ca="1">_xlfn.SWITCH(TRUE,staff[[#This Row],[Tenure]]&lt;0.25,"1. New Joinee", staff[[#This Row],[Tenure]]&lt;1, "2. Under 1 year", staff[[#This Row],[Tenure]]&lt;2, "3. Under 2 years",TRUE,"4. 2 or more years.")</f>
        <v>4. 2 or more years.</v>
      </c>
      <c r="Q668" s="1">
        <f ca="1">(TODAY()-staff[[#This Row],[Date of Birth]])/365</f>
        <v>67.747945205479454</v>
      </c>
    </row>
    <row r="669" spans="2:17" x14ac:dyDescent="0.45">
      <c r="B669" t="s">
        <v>7471</v>
      </c>
      <c r="C669" t="s">
        <v>2053</v>
      </c>
      <c r="D669" t="s">
        <v>9</v>
      </c>
      <c r="E669" t="s">
        <v>77</v>
      </c>
      <c r="F669" t="s">
        <v>7803</v>
      </c>
      <c r="H669" t="s">
        <v>7833</v>
      </c>
      <c r="I669" t="s">
        <v>7827</v>
      </c>
      <c r="J669" t="s">
        <v>7845</v>
      </c>
      <c r="K669" s="6">
        <v>73625</v>
      </c>
      <c r="L669">
        <v>3</v>
      </c>
      <c r="M669" s="15">
        <v>43660</v>
      </c>
      <c r="N669" s="15">
        <v>7288</v>
      </c>
      <c r="O669" s="1">
        <f ca="1">(TODAY()-staff[[#This Row],[Date of Join]])/365</f>
        <v>5.3698630136986303</v>
      </c>
      <c r="P669" t="str" cm="1">
        <f t="array" aca="1" ref="P669" ca="1">_xlfn.SWITCH(TRUE,staff[[#This Row],[Tenure]]&lt;0.25,"1. New Joinee", staff[[#This Row],[Tenure]]&lt;1, "2. Under 1 year", staff[[#This Row],[Tenure]]&lt;2, "3. Under 2 years",TRUE,"4. 2 or more years.")</f>
        <v>4. 2 or more years.</v>
      </c>
      <c r="Q669" s="1">
        <f ca="1">(TODAY()-staff[[#This Row],[Date of Birth]])/365</f>
        <v>105.01917808219179</v>
      </c>
    </row>
    <row r="670" spans="2:17" x14ac:dyDescent="0.45">
      <c r="B670" t="s">
        <v>7472</v>
      </c>
      <c r="C670" t="s">
        <v>1001</v>
      </c>
      <c r="D670" t="s">
        <v>7852</v>
      </c>
      <c r="E670" t="s">
        <v>8</v>
      </c>
      <c r="F670" t="s">
        <v>7803</v>
      </c>
      <c r="H670" t="s">
        <v>7834</v>
      </c>
      <c r="I670" t="s">
        <v>7827</v>
      </c>
      <c r="J670" t="s">
        <v>7846</v>
      </c>
      <c r="K670" s="6">
        <v>76320</v>
      </c>
      <c r="L670">
        <v>9</v>
      </c>
      <c r="M670" s="15">
        <v>44463</v>
      </c>
      <c r="N670" s="15">
        <v>26794</v>
      </c>
      <c r="O670" s="1">
        <f ca="1">(TODAY()-staff[[#This Row],[Date of Join]])/365</f>
        <v>3.1698630136986301</v>
      </c>
      <c r="P670" t="str" cm="1">
        <f t="array" aca="1" ref="P670" ca="1">_xlfn.SWITCH(TRUE,staff[[#This Row],[Tenure]]&lt;0.25,"1. New Joinee", staff[[#This Row],[Tenure]]&lt;1, "2. Under 1 year", staff[[#This Row],[Tenure]]&lt;2, "3. Under 2 years",TRUE,"4. 2 or more years.")</f>
        <v>4. 2 or more years.</v>
      </c>
      <c r="Q670" s="1">
        <f ca="1">(TODAY()-staff[[#This Row],[Date of Birth]])/365</f>
        <v>51.578082191780823</v>
      </c>
    </row>
    <row r="671" spans="2:17" x14ac:dyDescent="0.45">
      <c r="B671" t="s">
        <v>7473</v>
      </c>
      <c r="C671" t="s">
        <v>2054</v>
      </c>
      <c r="D671" t="s">
        <v>9</v>
      </c>
      <c r="E671" t="s">
        <v>8</v>
      </c>
      <c r="F671" t="s">
        <v>7803</v>
      </c>
      <c r="H671" t="s">
        <v>7835</v>
      </c>
      <c r="I671" t="s">
        <v>7830</v>
      </c>
      <c r="J671" t="s">
        <v>7846</v>
      </c>
      <c r="K671" s="6">
        <v>78130</v>
      </c>
      <c r="L671">
        <v>5</v>
      </c>
      <c r="M671" s="15">
        <v>44268</v>
      </c>
      <c r="N671" s="15">
        <v>32731</v>
      </c>
      <c r="O671" s="1">
        <f ca="1">(TODAY()-staff[[#This Row],[Date of Join]])/365</f>
        <v>3.7041095890410958</v>
      </c>
      <c r="P671" t="str" cm="1">
        <f t="array" aca="1" ref="P671" ca="1">_xlfn.SWITCH(TRUE,staff[[#This Row],[Tenure]]&lt;0.25,"1. New Joinee", staff[[#This Row],[Tenure]]&lt;1, "2. Under 1 year", staff[[#This Row],[Tenure]]&lt;2, "3. Under 2 years",TRUE,"4. 2 or more years.")</f>
        <v>4. 2 or more years.</v>
      </c>
      <c r="Q671" s="1">
        <f ca="1">(TODAY()-staff[[#This Row],[Date of Birth]])/365</f>
        <v>35.31232876712329</v>
      </c>
    </row>
    <row r="672" spans="2:17" x14ac:dyDescent="0.45">
      <c r="B672" t="s">
        <v>7474</v>
      </c>
      <c r="C672" t="s">
        <v>1494</v>
      </c>
      <c r="D672" t="s">
        <v>7852</v>
      </c>
      <c r="E672" t="s">
        <v>8</v>
      </c>
      <c r="F672" t="s">
        <v>7803</v>
      </c>
      <c r="H672" t="s">
        <v>7835</v>
      </c>
      <c r="I672" t="s">
        <v>7830</v>
      </c>
      <c r="J672" t="s">
        <v>7847</v>
      </c>
      <c r="K672" s="6">
        <v>63765</v>
      </c>
      <c r="L672">
        <v>3</v>
      </c>
      <c r="M672" s="15">
        <v>45315</v>
      </c>
      <c r="N672" s="15">
        <v>20990</v>
      </c>
      <c r="O672" s="1">
        <f ca="1">(TODAY()-staff[[#This Row],[Date of Join]])/365</f>
        <v>0.83561643835616439</v>
      </c>
      <c r="P672" t="str" cm="1">
        <f t="array" aca="1" ref="P672" ca="1">_xlfn.SWITCH(TRUE,staff[[#This Row],[Tenure]]&lt;0.25,"1. New Joinee", staff[[#This Row],[Tenure]]&lt;1, "2. Under 1 year", staff[[#This Row],[Tenure]]&lt;2, "3. Under 2 years",TRUE,"4. 2 or more years.")</f>
        <v>2. Under 1 year</v>
      </c>
      <c r="Q672" s="1">
        <f ca="1">(TODAY()-staff[[#This Row],[Date of Birth]])/365</f>
        <v>67.479452054794521</v>
      </c>
    </row>
    <row r="673" spans="2:17" x14ac:dyDescent="0.45">
      <c r="B673" t="s">
        <v>7475</v>
      </c>
      <c r="C673" t="s">
        <v>2055</v>
      </c>
      <c r="D673" t="s">
        <v>7852</v>
      </c>
      <c r="E673" t="s">
        <v>8</v>
      </c>
      <c r="F673" t="s">
        <v>7803</v>
      </c>
      <c r="H673" t="s">
        <v>7833</v>
      </c>
      <c r="I673" t="s">
        <v>7830</v>
      </c>
      <c r="J673" t="s">
        <v>7845</v>
      </c>
      <c r="K673" s="6">
        <v>81780</v>
      </c>
      <c r="L673">
        <v>18</v>
      </c>
      <c r="M673" s="15">
        <v>43838</v>
      </c>
      <c r="N673" s="15">
        <v>22877</v>
      </c>
      <c r="O673" s="1">
        <f ca="1">(TODAY()-staff[[#This Row],[Date of Join]])/365</f>
        <v>4.882191780821918</v>
      </c>
      <c r="P673" t="str" cm="1">
        <f t="array" aca="1" ref="P673" ca="1">_xlfn.SWITCH(TRUE,staff[[#This Row],[Tenure]]&lt;0.25,"1. New Joinee", staff[[#This Row],[Tenure]]&lt;1, "2. Under 1 year", staff[[#This Row],[Tenure]]&lt;2, "3. Under 2 years",TRUE,"4. 2 or more years.")</f>
        <v>4. 2 or more years.</v>
      </c>
      <c r="Q673" s="1">
        <f ca="1">(TODAY()-staff[[#This Row],[Date of Birth]])/365</f>
        <v>62.30958904109589</v>
      </c>
    </row>
    <row r="674" spans="2:17" x14ac:dyDescent="0.45">
      <c r="B674" t="s">
        <v>7476</v>
      </c>
      <c r="C674" t="s">
        <v>2056</v>
      </c>
      <c r="D674" t="s">
        <v>7852</v>
      </c>
      <c r="E674" t="s">
        <v>8</v>
      </c>
      <c r="F674" t="s">
        <v>7803</v>
      </c>
      <c r="H674" t="s">
        <v>7836</v>
      </c>
      <c r="I674" t="s">
        <v>7827</v>
      </c>
      <c r="J674" t="s">
        <v>7847</v>
      </c>
      <c r="K674" s="6">
        <v>86970</v>
      </c>
      <c r="L674">
        <v>13</v>
      </c>
      <c r="M674" s="15">
        <v>45485</v>
      </c>
      <c r="N674" s="15">
        <v>24774</v>
      </c>
      <c r="O674" s="1">
        <f ca="1">(TODAY()-staff[[#This Row],[Date of Join]])/365</f>
        <v>0.36986301369863012</v>
      </c>
      <c r="P674" t="str" cm="1">
        <f t="array" aca="1" ref="P674" ca="1">_xlfn.SWITCH(TRUE,staff[[#This Row],[Tenure]]&lt;0.25,"1. New Joinee", staff[[#This Row],[Tenure]]&lt;1, "2. Under 1 year", staff[[#This Row],[Tenure]]&lt;2, "3. Under 2 years",TRUE,"4. 2 or more years.")</f>
        <v>2. Under 1 year</v>
      </c>
      <c r="Q674" s="1">
        <f ca="1">(TODAY()-staff[[#This Row],[Date of Birth]])/365</f>
        <v>57.112328767123287</v>
      </c>
    </row>
    <row r="675" spans="2:17" x14ac:dyDescent="0.45">
      <c r="B675" t="s">
        <v>7477</v>
      </c>
      <c r="C675" t="s">
        <v>2057</v>
      </c>
      <c r="D675" t="s">
        <v>7852</v>
      </c>
      <c r="E675" t="s">
        <v>8</v>
      </c>
      <c r="F675" t="s">
        <v>7803</v>
      </c>
      <c r="H675" t="s">
        <v>52</v>
      </c>
      <c r="I675" t="s">
        <v>7829</v>
      </c>
      <c r="J675" t="s">
        <v>7845</v>
      </c>
      <c r="K675" s="6">
        <v>94365</v>
      </c>
      <c r="L675">
        <v>18</v>
      </c>
      <c r="M675" s="15">
        <v>44019</v>
      </c>
      <c r="N675" s="15">
        <v>31100</v>
      </c>
      <c r="O675" s="1">
        <f ca="1">(TODAY()-staff[[#This Row],[Date of Join]])/365</f>
        <v>4.3863013698630136</v>
      </c>
      <c r="P675" t="str" cm="1">
        <f t="array" aca="1" ref="P675" ca="1">_xlfn.SWITCH(TRUE,staff[[#This Row],[Tenure]]&lt;0.25,"1. New Joinee", staff[[#This Row],[Tenure]]&lt;1, "2. Under 1 year", staff[[#This Row],[Tenure]]&lt;2, "3. Under 2 years",TRUE,"4. 2 or more years.")</f>
        <v>4. 2 or more years.</v>
      </c>
      <c r="Q675" s="1">
        <f ca="1">(TODAY()-staff[[#This Row],[Date of Birth]])/365</f>
        <v>39.780821917808218</v>
      </c>
    </row>
    <row r="676" spans="2:17" x14ac:dyDescent="0.45">
      <c r="B676" t="s">
        <v>7478</v>
      </c>
      <c r="C676" t="s">
        <v>1241</v>
      </c>
      <c r="D676" t="s">
        <v>220</v>
      </c>
      <c r="E676" t="s">
        <v>77</v>
      </c>
      <c r="F676" t="s">
        <v>7803</v>
      </c>
      <c r="H676" t="s">
        <v>7834</v>
      </c>
      <c r="I676" t="s">
        <v>7827</v>
      </c>
      <c r="J676" t="s">
        <v>7845</v>
      </c>
      <c r="K676" s="6">
        <v>109240</v>
      </c>
      <c r="L676">
        <v>6</v>
      </c>
      <c r="M676" s="15">
        <v>43734</v>
      </c>
      <c r="N676" s="15" t="s">
        <v>7870</v>
      </c>
      <c r="O676" s="1">
        <f ca="1">(TODAY()-staff[[#This Row],[Date of Join]])/365</f>
        <v>5.1671232876712327</v>
      </c>
      <c r="P676" t="str" cm="1">
        <f t="array" aca="1" ref="P676" ca="1">_xlfn.SWITCH(TRUE,staff[[#This Row],[Tenure]]&lt;0.25,"1. New Joinee", staff[[#This Row],[Tenure]]&lt;1, "2. Under 1 year", staff[[#This Row],[Tenure]]&lt;2, "3. Under 2 years",TRUE,"4. 2 or more years.")</f>
        <v>4. 2 or more years.</v>
      </c>
      <c r="Q676" s="1" t="e">
        <f ca="1">(TODAY()-staff[[#This Row],[Date of Birth]])/365</f>
        <v>#VALUE!</v>
      </c>
    </row>
    <row r="677" spans="2:17" x14ac:dyDescent="0.45">
      <c r="B677" t="s">
        <v>7479</v>
      </c>
      <c r="C677" t="s">
        <v>2058</v>
      </c>
      <c r="D677" t="s">
        <v>9</v>
      </c>
      <c r="E677" t="s">
        <v>8</v>
      </c>
      <c r="F677" t="s">
        <v>7803</v>
      </c>
      <c r="H677" t="s">
        <v>7833</v>
      </c>
      <c r="I677" t="s">
        <v>7825</v>
      </c>
      <c r="J677" t="s">
        <v>7846</v>
      </c>
      <c r="K677" s="6">
        <v>79220</v>
      </c>
      <c r="L677">
        <v>11</v>
      </c>
      <c r="M677" s="15">
        <v>44298</v>
      </c>
      <c r="N677" s="15">
        <v>30074</v>
      </c>
      <c r="O677" s="1">
        <f ca="1">(TODAY()-staff[[#This Row],[Date of Join]])/365</f>
        <v>3.6219178082191781</v>
      </c>
      <c r="P677" t="str" cm="1">
        <f t="array" aca="1" ref="P677" ca="1">_xlfn.SWITCH(TRUE,staff[[#This Row],[Tenure]]&lt;0.25,"1. New Joinee", staff[[#This Row],[Tenure]]&lt;1, "2. Under 1 year", staff[[#This Row],[Tenure]]&lt;2, "3. Under 2 years",TRUE,"4. 2 or more years.")</f>
        <v>4. 2 or more years.</v>
      </c>
      <c r="Q677" s="1">
        <f ca="1">(TODAY()-staff[[#This Row],[Date of Birth]])/365</f>
        <v>42.591780821917808</v>
      </c>
    </row>
    <row r="678" spans="2:17" x14ac:dyDescent="0.45">
      <c r="B678" t="s">
        <v>7480</v>
      </c>
      <c r="C678" t="s">
        <v>286</v>
      </c>
      <c r="D678" t="s">
        <v>7852</v>
      </c>
      <c r="E678" t="s">
        <v>8</v>
      </c>
      <c r="F678" t="s">
        <v>7803</v>
      </c>
      <c r="H678" t="s">
        <v>7833</v>
      </c>
      <c r="I678" t="s">
        <v>7825</v>
      </c>
      <c r="J678" t="s">
        <v>7845</v>
      </c>
      <c r="K678" s="6">
        <v>59395</v>
      </c>
      <c r="L678">
        <v>19</v>
      </c>
      <c r="M678" s="15">
        <v>43162</v>
      </c>
      <c r="N678" s="15">
        <v>33677</v>
      </c>
      <c r="O678" s="1">
        <f ca="1">(TODAY()-staff[[#This Row],[Date of Join]])/365</f>
        <v>6.7342465753424658</v>
      </c>
      <c r="P678" t="str" cm="1">
        <f t="array" aca="1" ref="P678" ca="1">_xlfn.SWITCH(TRUE,staff[[#This Row],[Tenure]]&lt;0.25,"1. New Joinee", staff[[#This Row],[Tenure]]&lt;1, "2. Under 1 year", staff[[#This Row],[Tenure]]&lt;2, "3. Under 2 years",TRUE,"4. 2 or more years.")</f>
        <v>4. 2 or more years.</v>
      </c>
      <c r="Q678" s="1">
        <f ca="1">(TODAY()-staff[[#This Row],[Date of Birth]])/365</f>
        <v>32.720547945205482</v>
      </c>
    </row>
    <row r="679" spans="2:17" x14ac:dyDescent="0.45">
      <c r="B679" t="s">
        <v>7481</v>
      </c>
      <c r="C679" t="s">
        <v>2059</v>
      </c>
      <c r="D679" t="s">
        <v>9</v>
      </c>
      <c r="E679" t="s">
        <v>8</v>
      </c>
      <c r="F679" t="s">
        <v>7803</v>
      </c>
      <c r="H679" t="s">
        <v>7835</v>
      </c>
      <c r="I679" t="s">
        <v>7827</v>
      </c>
      <c r="J679" t="s">
        <v>7846</v>
      </c>
      <c r="K679" s="6">
        <v>91150</v>
      </c>
      <c r="L679">
        <v>17</v>
      </c>
      <c r="M679" s="15">
        <v>44174</v>
      </c>
      <c r="N679" s="15">
        <v>27153</v>
      </c>
      <c r="O679" s="1">
        <f ca="1">(TODAY()-staff[[#This Row],[Date of Join]])/365</f>
        <v>3.9616438356164383</v>
      </c>
      <c r="P679" t="str" cm="1">
        <f t="array" aca="1" ref="P679" ca="1">_xlfn.SWITCH(TRUE,staff[[#This Row],[Tenure]]&lt;0.25,"1. New Joinee", staff[[#This Row],[Tenure]]&lt;1, "2. Under 1 year", staff[[#This Row],[Tenure]]&lt;2, "3. Under 2 years",TRUE,"4. 2 or more years.")</f>
        <v>4. 2 or more years.</v>
      </c>
      <c r="Q679" s="1">
        <f ca="1">(TODAY()-staff[[#This Row],[Date of Birth]])/365</f>
        <v>50.594520547945208</v>
      </c>
    </row>
    <row r="680" spans="2:17" x14ac:dyDescent="0.45">
      <c r="B680" t="s">
        <v>7482</v>
      </c>
      <c r="C680" t="s">
        <v>2060</v>
      </c>
      <c r="D680" t="s">
        <v>7852</v>
      </c>
      <c r="E680" t="s">
        <v>8</v>
      </c>
      <c r="F680" t="s">
        <v>7803</v>
      </c>
      <c r="H680" t="s">
        <v>7835</v>
      </c>
      <c r="I680" t="s">
        <v>7829</v>
      </c>
      <c r="J680" t="s">
        <v>7845</v>
      </c>
      <c r="K680" s="6">
        <v>54935</v>
      </c>
      <c r="L680">
        <v>23</v>
      </c>
      <c r="M680" s="15">
        <v>44130</v>
      </c>
      <c r="N680" s="15">
        <v>24084</v>
      </c>
      <c r="O680" s="1">
        <f ca="1">(TODAY()-staff[[#This Row],[Date of Join]])/365</f>
        <v>4.0821917808219181</v>
      </c>
      <c r="P680" t="str" cm="1">
        <f t="array" aca="1" ref="P680" ca="1">_xlfn.SWITCH(TRUE,staff[[#This Row],[Tenure]]&lt;0.25,"1. New Joinee", staff[[#This Row],[Tenure]]&lt;1, "2. Under 1 year", staff[[#This Row],[Tenure]]&lt;2, "3. Under 2 years",TRUE,"4. 2 or more years.")</f>
        <v>4. 2 or more years.</v>
      </c>
      <c r="Q680" s="1">
        <f ca="1">(TODAY()-staff[[#This Row],[Date of Birth]])/365</f>
        <v>59.0027397260274</v>
      </c>
    </row>
    <row r="681" spans="2:17" x14ac:dyDescent="0.45">
      <c r="B681" t="s">
        <v>7483</v>
      </c>
      <c r="C681" t="s">
        <v>67</v>
      </c>
      <c r="D681" t="s">
        <v>7852</v>
      </c>
      <c r="E681" t="s">
        <v>8</v>
      </c>
      <c r="F681" t="s">
        <v>7803</v>
      </c>
      <c r="H681" t="s">
        <v>52</v>
      </c>
      <c r="I681" t="s">
        <v>7825</v>
      </c>
      <c r="J681" t="s">
        <v>7845</v>
      </c>
      <c r="K681" s="6">
        <v>58885</v>
      </c>
      <c r="L681">
        <v>19</v>
      </c>
      <c r="M681" s="15">
        <v>44026</v>
      </c>
      <c r="N681" s="15">
        <v>17263</v>
      </c>
      <c r="O681" s="1">
        <f ca="1">(TODAY()-staff[[#This Row],[Date of Join]])/365</f>
        <v>4.3671232876712329</v>
      </c>
      <c r="P681" t="str" cm="1">
        <f t="array" aca="1" ref="P681" ca="1">_xlfn.SWITCH(TRUE,staff[[#This Row],[Tenure]]&lt;0.25,"1. New Joinee", staff[[#This Row],[Tenure]]&lt;1, "2. Under 1 year", staff[[#This Row],[Tenure]]&lt;2, "3. Under 2 years",TRUE,"4. 2 or more years.")</f>
        <v>4. 2 or more years.</v>
      </c>
      <c r="Q681" s="1">
        <f ca="1">(TODAY()-staff[[#This Row],[Date of Birth]])/365</f>
        <v>77.69041095890411</v>
      </c>
    </row>
    <row r="682" spans="2:17" x14ac:dyDescent="0.45">
      <c r="B682" t="s">
        <v>7484</v>
      </c>
      <c r="C682" t="s">
        <v>1282</v>
      </c>
      <c r="D682" t="s">
        <v>9</v>
      </c>
      <c r="E682" t="s">
        <v>8</v>
      </c>
      <c r="F682" t="s">
        <v>7803</v>
      </c>
      <c r="H682" t="s">
        <v>7835</v>
      </c>
      <c r="I682" t="s">
        <v>7825</v>
      </c>
      <c r="J682" t="s">
        <v>7846</v>
      </c>
      <c r="K682" s="6">
        <v>91350</v>
      </c>
      <c r="L682">
        <v>13</v>
      </c>
      <c r="M682" s="15">
        <v>44837</v>
      </c>
      <c r="N682" s="15">
        <v>27481</v>
      </c>
      <c r="O682" s="1">
        <f ca="1">(TODAY()-staff[[#This Row],[Date of Join]])/365</f>
        <v>2.1452054794520548</v>
      </c>
      <c r="P682" t="str" cm="1">
        <f t="array" aca="1" ref="P682" ca="1">_xlfn.SWITCH(TRUE,staff[[#This Row],[Tenure]]&lt;0.25,"1. New Joinee", staff[[#This Row],[Tenure]]&lt;1, "2. Under 1 year", staff[[#This Row],[Tenure]]&lt;2, "3. Under 2 years",TRUE,"4. 2 or more years.")</f>
        <v>4. 2 or more years.</v>
      </c>
      <c r="Q682" s="1">
        <f ca="1">(TODAY()-staff[[#This Row],[Date of Birth]])/365</f>
        <v>49.695890410958903</v>
      </c>
    </row>
    <row r="683" spans="2:17" x14ac:dyDescent="0.45">
      <c r="B683" t="s">
        <v>7485</v>
      </c>
      <c r="C683" t="s">
        <v>2061</v>
      </c>
      <c r="D683" t="s">
        <v>9</v>
      </c>
      <c r="E683" t="s">
        <v>8</v>
      </c>
      <c r="F683" t="s">
        <v>7803</v>
      </c>
      <c r="H683" t="s">
        <v>7832</v>
      </c>
      <c r="I683" t="s">
        <v>7826</v>
      </c>
      <c r="J683" t="s">
        <v>7846</v>
      </c>
      <c r="K683" s="6">
        <v>89235</v>
      </c>
      <c r="L683">
        <v>17</v>
      </c>
      <c r="M683" s="15">
        <v>44230</v>
      </c>
      <c r="N683" s="15">
        <v>27005</v>
      </c>
      <c r="O683" s="1">
        <f ca="1">(TODAY()-staff[[#This Row],[Date of Join]])/365</f>
        <v>3.8082191780821919</v>
      </c>
      <c r="P683" t="str" cm="1">
        <f t="array" aca="1" ref="P683" ca="1">_xlfn.SWITCH(TRUE,staff[[#This Row],[Tenure]]&lt;0.25,"1. New Joinee", staff[[#This Row],[Tenure]]&lt;1, "2. Under 1 year", staff[[#This Row],[Tenure]]&lt;2, "3. Under 2 years",TRUE,"4. 2 or more years.")</f>
        <v>4. 2 or more years.</v>
      </c>
      <c r="Q683" s="1">
        <f ca="1">(TODAY()-staff[[#This Row],[Date of Birth]])/365</f>
        <v>51</v>
      </c>
    </row>
    <row r="684" spans="2:17" x14ac:dyDescent="0.45">
      <c r="B684" t="s">
        <v>7486</v>
      </c>
      <c r="C684" t="s">
        <v>2062</v>
      </c>
      <c r="D684" t="s">
        <v>9</v>
      </c>
      <c r="E684" t="s">
        <v>8</v>
      </c>
      <c r="F684" t="s">
        <v>7803</v>
      </c>
      <c r="H684" t="s">
        <v>52</v>
      </c>
      <c r="I684" t="s">
        <v>7829</v>
      </c>
      <c r="J684" t="s">
        <v>7845</v>
      </c>
      <c r="K684" s="6">
        <v>101425</v>
      </c>
      <c r="L684">
        <v>6</v>
      </c>
      <c r="M684" s="15">
        <v>43274</v>
      </c>
      <c r="N684" s="15">
        <v>29073</v>
      </c>
      <c r="O684" s="1">
        <f ca="1">(TODAY()-staff[[#This Row],[Date of Join]])/365</f>
        <v>6.4273972602739722</v>
      </c>
      <c r="P684" t="str" cm="1">
        <f t="array" aca="1" ref="P684" ca="1">_xlfn.SWITCH(TRUE,staff[[#This Row],[Tenure]]&lt;0.25,"1. New Joinee", staff[[#This Row],[Tenure]]&lt;1, "2. Under 1 year", staff[[#This Row],[Tenure]]&lt;2, "3. Under 2 years",TRUE,"4. 2 or more years.")</f>
        <v>4. 2 or more years.</v>
      </c>
      <c r="Q684" s="1">
        <f ca="1">(TODAY()-staff[[#This Row],[Date of Birth]])/365</f>
        <v>45.334246575342469</v>
      </c>
    </row>
    <row r="685" spans="2:17" x14ac:dyDescent="0.45">
      <c r="B685" t="s">
        <v>7487</v>
      </c>
      <c r="C685" t="s">
        <v>1275</v>
      </c>
      <c r="D685" t="s">
        <v>9</v>
      </c>
      <c r="E685" t="s">
        <v>8</v>
      </c>
      <c r="F685" t="s">
        <v>7803</v>
      </c>
      <c r="H685" t="s">
        <v>7836</v>
      </c>
      <c r="I685" t="s">
        <v>7830</v>
      </c>
      <c r="J685" t="s">
        <v>7845</v>
      </c>
      <c r="K685" s="6">
        <v>84625</v>
      </c>
      <c r="L685">
        <v>28</v>
      </c>
      <c r="M685" s="15">
        <v>44013</v>
      </c>
      <c r="N685" s="15">
        <v>26159</v>
      </c>
      <c r="O685" s="1">
        <f ca="1">(TODAY()-staff[[#This Row],[Date of Join]])/365</f>
        <v>4.4027397260273968</v>
      </c>
      <c r="P685" t="str" cm="1">
        <f t="array" aca="1" ref="P685" ca="1">_xlfn.SWITCH(TRUE,staff[[#This Row],[Tenure]]&lt;0.25,"1. New Joinee", staff[[#This Row],[Tenure]]&lt;1, "2. Under 1 year", staff[[#This Row],[Tenure]]&lt;2, "3. Under 2 years",TRUE,"4. 2 or more years.")</f>
        <v>4. 2 or more years.</v>
      </c>
      <c r="Q685" s="1">
        <f ca="1">(TODAY()-staff[[#This Row],[Date of Birth]])/365</f>
        <v>53.317808219178083</v>
      </c>
    </row>
    <row r="686" spans="2:17" x14ac:dyDescent="0.45">
      <c r="B686" t="s">
        <v>7488</v>
      </c>
      <c r="C686" t="s">
        <v>2063</v>
      </c>
      <c r="D686" t="s">
        <v>7852</v>
      </c>
      <c r="E686" t="s">
        <v>8</v>
      </c>
      <c r="F686" t="s">
        <v>7803</v>
      </c>
      <c r="H686" t="s">
        <v>7833</v>
      </c>
      <c r="I686" t="s">
        <v>7831</v>
      </c>
      <c r="J686" t="s">
        <v>7845</v>
      </c>
      <c r="K686" s="6">
        <v>55340</v>
      </c>
      <c r="L686">
        <v>8</v>
      </c>
      <c r="M686" s="15">
        <v>43777</v>
      </c>
      <c r="N686" s="15">
        <v>21898</v>
      </c>
      <c r="O686" s="1">
        <f ca="1">(TODAY()-staff[[#This Row],[Date of Join]])/365</f>
        <v>5.0493150684931507</v>
      </c>
      <c r="P686" t="str" cm="1">
        <f t="array" aca="1" ref="P686" ca="1">_xlfn.SWITCH(TRUE,staff[[#This Row],[Tenure]]&lt;0.25,"1. New Joinee", staff[[#This Row],[Tenure]]&lt;1, "2. Under 1 year", staff[[#This Row],[Tenure]]&lt;2, "3. Under 2 years",TRUE,"4. 2 or more years.")</f>
        <v>4. 2 or more years.</v>
      </c>
      <c r="Q686" s="1">
        <f ca="1">(TODAY()-staff[[#This Row],[Date of Birth]])/365</f>
        <v>64.991780821917814</v>
      </c>
    </row>
    <row r="687" spans="2:17" x14ac:dyDescent="0.45">
      <c r="B687" t="s">
        <v>7489</v>
      </c>
      <c r="C687" t="s">
        <v>2064</v>
      </c>
      <c r="D687" t="s">
        <v>7852</v>
      </c>
      <c r="E687" t="s">
        <v>8</v>
      </c>
      <c r="F687" t="s">
        <v>7803</v>
      </c>
      <c r="H687" t="s">
        <v>52</v>
      </c>
      <c r="I687" t="s">
        <v>7831</v>
      </c>
      <c r="J687" t="s">
        <v>7847</v>
      </c>
      <c r="K687" s="6">
        <v>86875</v>
      </c>
      <c r="L687">
        <v>12</v>
      </c>
      <c r="M687" s="15">
        <v>45394</v>
      </c>
      <c r="N687" s="15">
        <v>26915</v>
      </c>
      <c r="O687" s="1">
        <f ca="1">(TODAY()-staff[[#This Row],[Date of Join]])/365</f>
        <v>0.61917808219178083</v>
      </c>
      <c r="P687" t="str" cm="1">
        <f t="array" aca="1" ref="P687" ca="1">_xlfn.SWITCH(TRUE,staff[[#This Row],[Tenure]]&lt;0.25,"1. New Joinee", staff[[#This Row],[Tenure]]&lt;1, "2. Under 1 year", staff[[#This Row],[Tenure]]&lt;2, "3. Under 2 years",TRUE,"4. 2 or more years.")</f>
        <v>2. Under 1 year</v>
      </c>
      <c r="Q687" s="1">
        <f ca="1">(TODAY()-staff[[#This Row],[Date of Birth]])/365</f>
        <v>51.246575342465754</v>
      </c>
    </row>
    <row r="688" spans="2:17" x14ac:dyDescent="0.45">
      <c r="B688" t="s">
        <v>7490</v>
      </c>
      <c r="C688" t="s">
        <v>2065</v>
      </c>
      <c r="D688" t="s">
        <v>9</v>
      </c>
      <c r="E688" t="s">
        <v>8</v>
      </c>
      <c r="F688" t="s">
        <v>7803</v>
      </c>
      <c r="H688" t="s">
        <v>7836</v>
      </c>
      <c r="I688" t="s">
        <v>7831</v>
      </c>
      <c r="J688" t="s">
        <v>7845</v>
      </c>
      <c r="K688" s="6">
        <v>88705</v>
      </c>
      <c r="L688">
        <v>5</v>
      </c>
      <c r="M688" s="15">
        <v>43905</v>
      </c>
      <c r="N688" s="15">
        <v>25590</v>
      </c>
      <c r="O688" s="1">
        <f ca="1">(TODAY()-staff[[#This Row],[Date of Join]])/365</f>
        <v>4.6986301369863011</v>
      </c>
      <c r="P688" t="str" cm="1">
        <f t="array" aca="1" ref="P688" ca="1">_xlfn.SWITCH(TRUE,staff[[#This Row],[Tenure]]&lt;0.25,"1. New Joinee", staff[[#This Row],[Tenure]]&lt;1, "2. Under 1 year", staff[[#This Row],[Tenure]]&lt;2, "3. Under 2 years",TRUE,"4. 2 or more years.")</f>
        <v>4. 2 or more years.</v>
      </c>
      <c r="Q688" s="1">
        <f ca="1">(TODAY()-staff[[#This Row],[Date of Birth]])/365</f>
        <v>54.876712328767127</v>
      </c>
    </row>
    <row r="689" spans="2:17" x14ac:dyDescent="0.45">
      <c r="B689" t="s">
        <v>7491</v>
      </c>
      <c r="C689" t="s">
        <v>2066</v>
      </c>
      <c r="D689" t="s">
        <v>9</v>
      </c>
      <c r="E689" t="s">
        <v>8</v>
      </c>
      <c r="F689" t="s">
        <v>7803</v>
      </c>
      <c r="H689" t="s">
        <v>7833</v>
      </c>
      <c r="I689" t="s">
        <v>7830</v>
      </c>
      <c r="J689" t="s">
        <v>7846</v>
      </c>
      <c r="K689" s="6">
        <v>72875</v>
      </c>
      <c r="L689">
        <v>14</v>
      </c>
      <c r="M689" s="15">
        <v>44750</v>
      </c>
      <c r="N689" s="15">
        <v>25240</v>
      </c>
      <c r="O689" s="1">
        <f ca="1">(TODAY()-staff[[#This Row],[Date of Join]])/365</f>
        <v>2.3835616438356166</v>
      </c>
      <c r="P689" t="str" cm="1">
        <f t="array" aca="1" ref="P689" ca="1">_xlfn.SWITCH(TRUE,staff[[#This Row],[Tenure]]&lt;0.25,"1. New Joinee", staff[[#This Row],[Tenure]]&lt;1, "2. Under 1 year", staff[[#This Row],[Tenure]]&lt;2, "3. Under 2 years",TRUE,"4. 2 or more years.")</f>
        <v>4. 2 or more years.</v>
      </c>
      <c r="Q689" s="1">
        <f ca="1">(TODAY()-staff[[#This Row],[Date of Birth]])/365</f>
        <v>55.835616438356162</v>
      </c>
    </row>
    <row r="690" spans="2:17" x14ac:dyDescent="0.45">
      <c r="B690" t="s">
        <v>7492</v>
      </c>
      <c r="C690" t="s">
        <v>2067</v>
      </c>
      <c r="D690" t="s">
        <v>7852</v>
      </c>
      <c r="E690" t="s">
        <v>13</v>
      </c>
      <c r="F690" t="s">
        <v>7803</v>
      </c>
      <c r="H690" t="s">
        <v>7833</v>
      </c>
      <c r="I690" t="s">
        <v>7826</v>
      </c>
      <c r="J690" t="s">
        <v>7845</v>
      </c>
      <c r="K690" s="6">
        <v>68775</v>
      </c>
      <c r="L690">
        <v>14</v>
      </c>
      <c r="M690" s="15">
        <v>43426</v>
      </c>
      <c r="N690" s="15">
        <v>24824</v>
      </c>
      <c r="O690" s="1">
        <f ca="1">(TODAY()-staff[[#This Row],[Date of Join]])/365</f>
        <v>6.0109589041095894</v>
      </c>
      <c r="P690" t="str" cm="1">
        <f t="array" aca="1" ref="P690" ca="1">_xlfn.SWITCH(TRUE,staff[[#This Row],[Tenure]]&lt;0.25,"1. New Joinee", staff[[#This Row],[Tenure]]&lt;1, "2. Under 1 year", staff[[#This Row],[Tenure]]&lt;2, "3. Under 2 years",TRUE,"4. 2 or more years.")</f>
        <v>4. 2 or more years.</v>
      </c>
      <c r="Q690" s="1">
        <f ca="1">(TODAY()-staff[[#This Row],[Date of Birth]])/365</f>
        <v>56.975342465753428</v>
      </c>
    </row>
    <row r="691" spans="2:17" x14ac:dyDescent="0.45">
      <c r="B691" t="s">
        <v>7493</v>
      </c>
      <c r="C691" t="s">
        <v>746</v>
      </c>
      <c r="D691" t="s">
        <v>9</v>
      </c>
      <c r="E691" t="s">
        <v>8</v>
      </c>
      <c r="F691" t="s">
        <v>7803</v>
      </c>
      <c r="H691" t="s">
        <v>7837</v>
      </c>
      <c r="I691" t="s">
        <v>7828</v>
      </c>
      <c r="J691" t="s">
        <v>7848</v>
      </c>
      <c r="K691" s="6">
        <v>72965</v>
      </c>
      <c r="L691">
        <v>7</v>
      </c>
      <c r="M691" s="15">
        <v>45171</v>
      </c>
      <c r="N691" s="15">
        <v>21689</v>
      </c>
      <c r="O691" s="1">
        <f ca="1">(TODAY()-staff[[#This Row],[Date of Join]])/365</f>
        <v>1.2301369863013698</v>
      </c>
      <c r="P691" t="str" cm="1">
        <f t="array" aca="1" ref="P691" ca="1">_xlfn.SWITCH(TRUE,staff[[#This Row],[Tenure]]&lt;0.25,"1. New Joinee", staff[[#This Row],[Tenure]]&lt;1, "2. Under 1 year", staff[[#This Row],[Tenure]]&lt;2, "3. Under 2 years",TRUE,"4. 2 or more years.")</f>
        <v>3. Under 2 years</v>
      </c>
      <c r="Q691" s="1">
        <f ca="1">(TODAY()-staff[[#This Row],[Date of Birth]])/365</f>
        <v>65.564383561643837</v>
      </c>
    </row>
    <row r="692" spans="2:17" x14ac:dyDescent="0.45">
      <c r="B692" t="s">
        <v>7494</v>
      </c>
      <c r="C692" t="s">
        <v>2068</v>
      </c>
      <c r="D692" t="s">
        <v>7852</v>
      </c>
      <c r="E692" t="s">
        <v>8</v>
      </c>
      <c r="F692" t="s">
        <v>7803</v>
      </c>
      <c r="H692" t="s">
        <v>7836</v>
      </c>
      <c r="I692" t="s">
        <v>7831</v>
      </c>
      <c r="J692" t="s">
        <v>7847</v>
      </c>
      <c r="K692" s="6">
        <v>74885</v>
      </c>
      <c r="L692">
        <v>12</v>
      </c>
      <c r="M692" s="15">
        <v>45440</v>
      </c>
      <c r="N692" s="15">
        <v>26861</v>
      </c>
      <c r="O692" s="1">
        <f ca="1">(TODAY()-staff[[#This Row],[Date of Join]])/365</f>
        <v>0.49315068493150682</v>
      </c>
      <c r="P692" t="str" cm="1">
        <f t="array" aca="1" ref="P692" ca="1">_xlfn.SWITCH(TRUE,staff[[#This Row],[Tenure]]&lt;0.25,"1. New Joinee", staff[[#This Row],[Tenure]]&lt;1, "2. Under 1 year", staff[[#This Row],[Tenure]]&lt;2, "3. Under 2 years",TRUE,"4. 2 or more years.")</f>
        <v>2. Under 1 year</v>
      </c>
      <c r="Q692" s="1">
        <f ca="1">(TODAY()-staff[[#This Row],[Date of Birth]])/365</f>
        <v>51.394520547945206</v>
      </c>
    </row>
    <row r="693" spans="2:17" x14ac:dyDescent="0.45">
      <c r="B693" t="s">
        <v>7495</v>
      </c>
      <c r="C693" t="s">
        <v>2069</v>
      </c>
      <c r="D693" t="s">
        <v>7852</v>
      </c>
      <c r="E693" t="s">
        <v>8</v>
      </c>
      <c r="F693" t="s">
        <v>7803</v>
      </c>
      <c r="H693" t="s">
        <v>7832</v>
      </c>
      <c r="I693" t="s">
        <v>7829</v>
      </c>
      <c r="J693" t="s">
        <v>7845</v>
      </c>
      <c r="K693" s="6">
        <v>50240</v>
      </c>
      <c r="L693">
        <v>10</v>
      </c>
      <c r="M693" s="15">
        <v>43392</v>
      </c>
      <c r="N693" s="15">
        <v>23703</v>
      </c>
      <c r="O693" s="1">
        <f ca="1">(TODAY()-staff[[#This Row],[Date of Join]])/365</f>
        <v>6.1041095890410961</v>
      </c>
      <c r="P693" t="str" cm="1">
        <f t="array" aca="1" ref="P693" ca="1">_xlfn.SWITCH(TRUE,staff[[#This Row],[Tenure]]&lt;0.25,"1. New Joinee", staff[[#This Row],[Tenure]]&lt;1, "2. Under 1 year", staff[[#This Row],[Tenure]]&lt;2, "3. Under 2 years",TRUE,"4. 2 or more years.")</f>
        <v>4. 2 or more years.</v>
      </c>
      <c r="Q693" s="1">
        <f ca="1">(TODAY()-staff[[#This Row],[Date of Birth]])/365</f>
        <v>60.046575342465751</v>
      </c>
    </row>
    <row r="694" spans="2:17" x14ac:dyDescent="0.45">
      <c r="B694" t="s">
        <v>7496</v>
      </c>
      <c r="C694" t="s">
        <v>2070</v>
      </c>
      <c r="D694" t="s">
        <v>7852</v>
      </c>
      <c r="E694" t="s">
        <v>77</v>
      </c>
      <c r="F694" t="s">
        <v>7803</v>
      </c>
      <c r="H694" t="s">
        <v>7834</v>
      </c>
      <c r="I694" t="s">
        <v>7825</v>
      </c>
      <c r="J694" t="s">
        <v>7847</v>
      </c>
      <c r="K694" s="6">
        <v>97205</v>
      </c>
      <c r="L694">
        <v>6</v>
      </c>
      <c r="M694" s="15">
        <v>45638</v>
      </c>
      <c r="N694" s="15">
        <v>7270</v>
      </c>
      <c r="O694" s="1">
        <f ca="1">(TODAY()-staff[[#This Row],[Date of Join]])/365</f>
        <v>-4.9315068493150684E-2</v>
      </c>
      <c r="P694" t="str" cm="1">
        <f t="array" aca="1" ref="P694" ca="1">_xlfn.SWITCH(TRUE,staff[[#This Row],[Tenure]]&lt;0.25,"1. New Joinee", staff[[#This Row],[Tenure]]&lt;1, "2. Under 1 year", staff[[#This Row],[Tenure]]&lt;2, "3. Under 2 years",TRUE,"4. 2 or more years.")</f>
        <v>1. New Joinee</v>
      </c>
      <c r="Q694" s="1">
        <f ca="1">(TODAY()-staff[[#This Row],[Date of Birth]])/365</f>
        <v>105.06849315068493</v>
      </c>
    </row>
    <row r="695" spans="2:17" x14ac:dyDescent="0.45">
      <c r="B695" t="s">
        <v>7497</v>
      </c>
      <c r="C695" t="s">
        <v>2071</v>
      </c>
      <c r="D695" t="s">
        <v>7852</v>
      </c>
      <c r="E695" t="s">
        <v>77</v>
      </c>
      <c r="F695" t="s">
        <v>7803</v>
      </c>
      <c r="H695" t="s">
        <v>7835</v>
      </c>
      <c r="I695" t="s">
        <v>7828</v>
      </c>
      <c r="J695" t="s">
        <v>7847</v>
      </c>
      <c r="K695" s="6">
        <v>58835</v>
      </c>
      <c r="L695">
        <v>14</v>
      </c>
      <c r="M695" s="15">
        <v>45493</v>
      </c>
      <c r="N695" s="15">
        <v>7293</v>
      </c>
      <c r="O695" s="1">
        <f ca="1">(TODAY()-staff[[#This Row],[Date of Join]])/365</f>
        <v>0.34794520547945207</v>
      </c>
      <c r="P695" t="str" cm="1">
        <f t="array" aca="1" ref="P695" ca="1">_xlfn.SWITCH(TRUE,staff[[#This Row],[Tenure]]&lt;0.25,"1. New Joinee", staff[[#This Row],[Tenure]]&lt;1, "2. Under 1 year", staff[[#This Row],[Tenure]]&lt;2, "3. Under 2 years",TRUE,"4. 2 or more years.")</f>
        <v>2. Under 1 year</v>
      </c>
      <c r="Q695" s="1">
        <f ca="1">(TODAY()-staff[[#This Row],[Date of Birth]])/365</f>
        <v>105.0054794520548</v>
      </c>
    </row>
    <row r="696" spans="2:17" x14ac:dyDescent="0.45">
      <c r="B696" t="s">
        <v>7498</v>
      </c>
      <c r="C696" t="s">
        <v>2072</v>
      </c>
      <c r="D696" t="s">
        <v>9</v>
      </c>
      <c r="E696" t="s">
        <v>8</v>
      </c>
      <c r="F696" t="s">
        <v>7803</v>
      </c>
      <c r="H696" t="s">
        <v>52</v>
      </c>
      <c r="I696" t="s">
        <v>7827</v>
      </c>
      <c r="J696" t="s">
        <v>7845</v>
      </c>
      <c r="K696" s="6">
        <v>56040</v>
      </c>
      <c r="L696">
        <v>5</v>
      </c>
      <c r="M696" s="15">
        <v>43370</v>
      </c>
      <c r="N696" s="15">
        <v>18517</v>
      </c>
      <c r="O696" s="1">
        <f ca="1">(TODAY()-staff[[#This Row],[Date of Join]])/365</f>
        <v>6.1643835616438354</v>
      </c>
      <c r="P696" t="str" cm="1">
        <f t="array" aca="1" ref="P696" ca="1">_xlfn.SWITCH(TRUE,staff[[#This Row],[Tenure]]&lt;0.25,"1. New Joinee", staff[[#This Row],[Tenure]]&lt;1, "2. Under 1 year", staff[[#This Row],[Tenure]]&lt;2, "3. Under 2 years",TRUE,"4. 2 or more years.")</f>
        <v>4. 2 or more years.</v>
      </c>
      <c r="Q696" s="1">
        <f ca="1">(TODAY()-staff[[#This Row],[Date of Birth]])/365</f>
        <v>74.254794520547946</v>
      </c>
    </row>
    <row r="697" spans="2:17" x14ac:dyDescent="0.45">
      <c r="B697" t="s">
        <v>7499</v>
      </c>
      <c r="C697" t="s">
        <v>2073</v>
      </c>
      <c r="D697" t="s">
        <v>7852</v>
      </c>
      <c r="E697" t="s">
        <v>8</v>
      </c>
      <c r="F697" t="s">
        <v>7803</v>
      </c>
      <c r="H697" t="s">
        <v>7837</v>
      </c>
      <c r="I697" t="s">
        <v>7825</v>
      </c>
      <c r="J697" t="s">
        <v>7846</v>
      </c>
      <c r="K697" s="6">
        <v>65355</v>
      </c>
      <c r="L697">
        <v>4</v>
      </c>
      <c r="M697" s="15">
        <v>44633</v>
      </c>
      <c r="N697" s="15">
        <v>30604</v>
      </c>
      <c r="O697" s="1">
        <f ca="1">(TODAY()-staff[[#This Row],[Date of Join]])/365</f>
        <v>2.7041095890410958</v>
      </c>
      <c r="P697" t="str" cm="1">
        <f t="array" aca="1" ref="P697" ca="1">_xlfn.SWITCH(TRUE,staff[[#This Row],[Tenure]]&lt;0.25,"1. New Joinee", staff[[#This Row],[Tenure]]&lt;1, "2. Under 1 year", staff[[#This Row],[Tenure]]&lt;2, "3. Under 2 years",TRUE,"4. 2 or more years.")</f>
        <v>4. 2 or more years.</v>
      </c>
      <c r="Q697" s="1">
        <f ca="1">(TODAY()-staff[[#This Row],[Date of Birth]])/365</f>
        <v>41.139726027397259</v>
      </c>
    </row>
    <row r="698" spans="2:17" x14ac:dyDescent="0.45">
      <c r="B698" t="s">
        <v>7500</v>
      </c>
      <c r="C698" t="s">
        <v>2074</v>
      </c>
      <c r="D698" t="s">
        <v>9</v>
      </c>
      <c r="E698" t="s">
        <v>8</v>
      </c>
      <c r="F698" t="s">
        <v>7803</v>
      </c>
      <c r="H698" t="s">
        <v>7837</v>
      </c>
      <c r="I698" t="s">
        <v>7827</v>
      </c>
      <c r="J698" t="s">
        <v>7846</v>
      </c>
      <c r="K698" s="6">
        <v>73455</v>
      </c>
      <c r="L698">
        <v>11</v>
      </c>
      <c r="M698" s="15">
        <v>44720</v>
      </c>
      <c r="N698" s="15">
        <v>7285</v>
      </c>
      <c r="O698" s="1">
        <f ca="1">(TODAY()-staff[[#This Row],[Date of Join]])/365</f>
        <v>2.4657534246575343</v>
      </c>
      <c r="P698" t="str" cm="1">
        <f t="array" aca="1" ref="P698" ca="1">_xlfn.SWITCH(TRUE,staff[[#This Row],[Tenure]]&lt;0.25,"1. New Joinee", staff[[#This Row],[Tenure]]&lt;1, "2. Under 1 year", staff[[#This Row],[Tenure]]&lt;2, "3. Under 2 years",TRUE,"4. 2 or more years.")</f>
        <v>4. 2 or more years.</v>
      </c>
      <c r="Q698" s="1">
        <f ca="1">(TODAY()-staff[[#This Row],[Date of Birth]])/365</f>
        <v>105.02739726027397</v>
      </c>
    </row>
    <row r="699" spans="2:17" x14ac:dyDescent="0.45">
      <c r="B699" t="s">
        <v>7501</v>
      </c>
      <c r="C699" t="s">
        <v>617</v>
      </c>
      <c r="D699" t="s">
        <v>9</v>
      </c>
      <c r="E699" t="s">
        <v>77</v>
      </c>
      <c r="F699" t="s">
        <v>7803</v>
      </c>
      <c r="H699" t="s">
        <v>7833</v>
      </c>
      <c r="I699" t="s">
        <v>7825</v>
      </c>
      <c r="J699" t="s">
        <v>7846</v>
      </c>
      <c r="K699" s="6">
        <v>70590</v>
      </c>
      <c r="L699">
        <v>19</v>
      </c>
      <c r="M699" s="15">
        <v>44807</v>
      </c>
      <c r="N699" s="15">
        <v>7278</v>
      </c>
      <c r="O699" s="1">
        <f ca="1">(TODAY()-staff[[#This Row],[Date of Join]])/365</f>
        <v>2.2273972602739724</v>
      </c>
      <c r="P699" t="str" cm="1">
        <f t="array" aca="1" ref="P699" ca="1">_xlfn.SWITCH(TRUE,staff[[#This Row],[Tenure]]&lt;0.25,"1. New Joinee", staff[[#This Row],[Tenure]]&lt;1, "2. Under 1 year", staff[[#This Row],[Tenure]]&lt;2, "3. Under 2 years",TRUE,"4. 2 or more years.")</f>
        <v>4. 2 or more years.</v>
      </c>
      <c r="Q699" s="1">
        <f ca="1">(TODAY()-staff[[#This Row],[Date of Birth]])/365</f>
        <v>105.04657534246576</v>
      </c>
    </row>
    <row r="700" spans="2:17" x14ac:dyDescent="0.45">
      <c r="B700" t="s">
        <v>7502</v>
      </c>
      <c r="C700" t="s">
        <v>340</v>
      </c>
      <c r="D700" t="s">
        <v>7852</v>
      </c>
      <c r="E700" t="s">
        <v>8</v>
      </c>
      <c r="F700" t="s">
        <v>7803</v>
      </c>
      <c r="H700" t="s">
        <v>7832</v>
      </c>
      <c r="I700" t="s">
        <v>7825</v>
      </c>
      <c r="J700" t="s">
        <v>7847</v>
      </c>
      <c r="K700" s="6">
        <v>71190</v>
      </c>
      <c r="L700">
        <v>23</v>
      </c>
      <c r="M700" s="15">
        <v>45338</v>
      </c>
      <c r="N700" s="15">
        <v>31312</v>
      </c>
      <c r="O700" s="1">
        <f ca="1">(TODAY()-staff[[#This Row],[Date of Join]])/365</f>
        <v>0.77260273972602744</v>
      </c>
      <c r="P700" t="str" cm="1">
        <f t="array" aca="1" ref="P700" ca="1">_xlfn.SWITCH(TRUE,staff[[#This Row],[Tenure]]&lt;0.25,"1. New Joinee", staff[[#This Row],[Tenure]]&lt;1, "2. Under 1 year", staff[[#This Row],[Tenure]]&lt;2, "3. Under 2 years",TRUE,"4. 2 or more years.")</f>
        <v>2. Under 1 year</v>
      </c>
      <c r="Q700" s="1">
        <f ca="1">(TODAY()-staff[[#This Row],[Date of Birth]])/365</f>
        <v>39.200000000000003</v>
      </c>
    </row>
    <row r="701" spans="2:17" x14ac:dyDescent="0.45">
      <c r="B701" t="s">
        <v>7503</v>
      </c>
      <c r="C701" t="s">
        <v>1583</v>
      </c>
      <c r="D701" t="s">
        <v>9</v>
      </c>
      <c r="E701" t="s">
        <v>8</v>
      </c>
      <c r="F701" t="s">
        <v>7803</v>
      </c>
      <c r="H701" t="s">
        <v>52</v>
      </c>
      <c r="I701" t="s">
        <v>7831</v>
      </c>
      <c r="J701" t="s">
        <v>7846</v>
      </c>
      <c r="K701" s="6">
        <v>90615</v>
      </c>
      <c r="L701">
        <v>9</v>
      </c>
      <c r="M701" s="15">
        <v>44287</v>
      </c>
      <c r="N701" s="15">
        <v>30019</v>
      </c>
      <c r="O701" s="1">
        <f ca="1">(TODAY()-staff[[#This Row],[Date of Join]])/365</f>
        <v>3.6520547945205482</v>
      </c>
      <c r="P701" t="str" cm="1">
        <f t="array" aca="1" ref="P701" ca="1">_xlfn.SWITCH(TRUE,staff[[#This Row],[Tenure]]&lt;0.25,"1. New Joinee", staff[[#This Row],[Tenure]]&lt;1, "2. Under 1 year", staff[[#This Row],[Tenure]]&lt;2, "3. Under 2 years",TRUE,"4. 2 or more years.")</f>
        <v>4. 2 or more years.</v>
      </c>
      <c r="Q701" s="1">
        <f ca="1">(TODAY()-staff[[#This Row],[Date of Birth]])/365</f>
        <v>42.742465753424661</v>
      </c>
    </row>
    <row r="702" spans="2:17" x14ac:dyDescent="0.45">
      <c r="B702" t="s">
        <v>7504</v>
      </c>
      <c r="C702" t="s">
        <v>1167</v>
      </c>
      <c r="D702" t="s">
        <v>7852</v>
      </c>
      <c r="E702" t="s">
        <v>8</v>
      </c>
      <c r="F702" t="s">
        <v>7803</v>
      </c>
      <c r="H702" t="s">
        <v>7836</v>
      </c>
      <c r="I702" t="s">
        <v>7825</v>
      </c>
      <c r="J702" t="s">
        <v>7848</v>
      </c>
      <c r="K702" s="6">
        <v>48230</v>
      </c>
      <c r="L702">
        <v>20</v>
      </c>
      <c r="M702" s="15">
        <v>45108</v>
      </c>
      <c r="N702" s="15">
        <v>30851</v>
      </c>
      <c r="O702" s="1">
        <f ca="1">(TODAY()-staff[[#This Row],[Date of Join]])/365</f>
        <v>1.4027397260273973</v>
      </c>
      <c r="P702" t="str" cm="1">
        <f t="array" aca="1" ref="P702" ca="1">_xlfn.SWITCH(TRUE,staff[[#This Row],[Tenure]]&lt;0.25,"1. New Joinee", staff[[#This Row],[Tenure]]&lt;1, "2. Under 1 year", staff[[#This Row],[Tenure]]&lt;2, "3. Under 2 years",TRUE,"4. 2 or more years.")</f>
        <v>3. Under 2 years</v>
      </c>
      <c r="Q702" s="1">
        <f ca="1">(TODAY()-staff[[#This Row],[Date of Birth]])/365</f>
        <v>40.463013698630135</v>
      </c>
    </row>
    <row r="703" spans="2:17" x14ac:dyDescent="0.45">
      <c r="B703" t="s">
        <v>7505</v>
      </c>
      <c r="C703" t="s">
        <v>826</v>
      </c>
      <c r="D703" t="s">
        <v>7852</v>
      </c>
      <c r="E703" t="s">
        <v>8</v>
      </c>
      <c r="F703" t="s">
        <v>7803</v>
      </c>
      <c r="H703" t="s">
        <v>7836</v>
      </c>
      <c r="I703" t="s">
        <v>7829</v>
      </c>
      <c r="J703" t="s">
        <v>7845</v>
      </c>
      <c r="K703" s="6">
        <v>74105</v>
      </c>
      <c r="L703">
        <v>5</v>
      </c>
      <c r="M703" s="15">
        <v>43269</v>
      </c>
      <c r="N703" s="15">
        <v>30706</v>
      </c>
      <c r="O703" s="1">
        <f ca="1">(TODAY()-staff[[#This Row],[Date of Join]])/365</f>
        <v>6.441095890410959</v>
      </c>
      <c r="P703" t="str" cm="1">
        <f t="array" aca="1" ref="P703" ca="1">_xlfn.SWITCH(TRUE,staff[[#This Row],[Tenure]]&lt;0.25,"1. New Joinee", staff[[#This Row],[Tenure]]&lt;1, "2. Under 1 year", staff[[#This Row],[Tenure]]&lt;2, "3. Under 2 years",TRUE,"4. 2 or more years.")</f>
        <v>4. 2 or more years.</v>
      </c>
      <c r="Q703" s="1">
        <f ca="1">(TODAY()-staff[[#This Row],[Date of Birth]])/365</f>
        <v>40.860273972602741</v>
      </c>
    </row>
    <row r="704" spans="2:17" x14ac:dyDescent="0.45">
      <c r="B704" t="s">
        <v>7506</v>
      </c>
      <c r="C704" t="s">
        <v>639</v>
      </c>
      <c r="D704" t="s">
        <v>7852</v>
      </c>
      <c r="E704" t="s">
        <v>77</v>
      </c>
      <c r="F704" t="s">
        <v>7803</v>
      </c>
      <c r="H704" t="s">
        <v>52</v>
      </c>
      <c r="I704" t="s">
        <v>7825</v>
      </c>
      <c r="J704" t="s">
        <v>7847</v>
      </c>
      <c r="K704" s="6">
        <v>73140</v>
      </c>
      <c r="L704">
        <v>13</v>
      </c>
      <c r="M704" s="15">
        <v>45419</v>
      </c>
      <c r="N704" s="15">
        <v>7267</v>
      </c>
      <c r="O704" s="1">
        <f ca="1">(TODAY()-staff[[#This Row],[Date of Join]])/365</f>
        <v>0.55068493150684927</v>
      </c>
      <c r="P704" t="str" cm="1">
        <f t="array" aca="1" ref="P704" ca="1">_xlfn.SWITCH(TRUE,staff[[#This Row],[Tenure]]&lt;0.25,"1. New Joinee", staff[[#This Row],[Tenure]]&lt;1, "2. Under 1 year", staff[[#This Row],[Tenure]]&lt;2, "3. Under 2 years",TRUE,"4. 2 or more years.")</f>
        <v>2. Under 1 year</v>
      </c>
      <c r="Q704" s="1">
        <f ca="1">(TODAY()-staff[[#This Row],[Date of Birth]])/365</f>
        <v>105.07671232876713</v>
      </c>
    </row>
    <row r="705" spans="2:17" x14ac:dyDescent="0.45">
      <c r="B705" t="s">
        <v>7507</v>
      </c>
      <c r="C705" t="s">
        <v>1353</v>
      </c>
      <c r="D705" t="s">
        <v>7852</v>
      </c>
      <c r="E705" t="s">
        <v>8</v>
      </c>
      <c r="F705" t="s">
        <v>7803</v>
      </c>
      <c r="H705" t="s">
        <v>7833</v>
      </c>
      <c r="I705" t="s">
        <v>7827</v>
      </c>
      <c r="J705" t="s">
        <v>7848</v>
      </c>
      <c r="K705" s="6">
        <v>72045</v>
      </c>
      <c r="L705">
        <v>11</v>
      </c>
      <c r="M705" s="15">
        <v>45163</v>
      </c>
      <c r="N705" s="15">
        <v>33189</v>
      </c>
      <c r="O705" s="1">
        <f ca="1">(TODAY()-staff[[#This Row],[Date of Join]])/365</f>
        <v>1.252054794520548</v>
      </c>
      <c r="P705" t="str" cm="1">
        <f t="array" aca="1" ref="P705" ca="1">_xlfn.SWITCH(TRUE,staff[[#This Row],[Tenure]]&lt;0.25,"1. New Joinee", staff[[#This Row],[Tenure]]&lt;1, "2. Under 1 year", staff[[#This Row],[Tenure]]&lt;2, "3. Under 2 years",TRUE,"4. 2 or more years.")</f>
        <v>3. Under 2 years</v>
      </c>
      <c r="Q705" s="1">
        <f ca="1">(TODAY()-staff[[#This Row],[Date of Birth]])/365</f>
        <v>34.057534246575344</v>
      </c>
    </row>
    <row r="706" spans="2:17" x14ac:dyDescent="0.45">
      <c r="B706" t="s">
        <v>7508</v>
      </c>
      <c r="C706" t="s">
        <v>2075</v>
      </c>
      <c r="D706" t="s">
        <v>7852</v>
      </c>
      <c r="E706" t="s">
        <v>8</v>
      </c>
      <c r="F706" t="s">
        <v>7803</v>
      </c>
      <c r="H706" t="s">
        <v>7835</v>
      </c>
      <c r="I706" t="s">
        <v>7826</v>
      </c>
      <c r="J706" t="s">
        <v>7848</v>
      </c>
      <c r="K706" s="6">
        <v>59725</v>
      </c>
      <c r="L706">
        <v>9</v>
      </c>
      <c r="M706" s="15">
        <v>44920</v>
      </c>
      <c r="N706" s="15">
        <v>26306</v>
      </c>
      <c r="O706" s="1">
        <f ca="1">(TODAY()-staff[[#This Row],[Date of Join]])/365</f>
        <v>1.9178082191780821</v>
      </c>
      <c r="P706" t="str" cm="1">
        <f t="array" aca="1" ref="P706" ca="1">_xlfn.SWITCH(TRUE,staff[[#This Row],[Tenure]]&lt;0.25,"1. New Joinee", staff[[#This Row],[Tenure]]&lt;1, "2. Under 1 year", staff[[#This Row],[Tenure]]&lt;2, "3. Under 2 years",TRUE,"4. 2 or more years.")</f>
        <v>3. Under 2 years</v>
      </c>
      <c r="Q706" s="1">
        <f ca="1">(TODAY()-staff[[#This Row],[Date of Birth]])/365</f>
        <v>52.915068493150685</v>
      </c>
    </row>
    <row r="707" spans="2:17" x14ac:dyDescent="0.45">
      <c r="B707" t="s">
        <v>7509</v>
      </c>
      <c r="C707" t="s">
        <v>416</v>
      </c>
      <c r="D707" t="s">
        <v>7852</v>
      </c>
      <c r="E707" t="s">
        <v>8</v>
      </c>
      <c r="F707" t="s">
        <v>7803</v>
      </c>
      <c r="H707" t="s">
        <v>7833</v>
      </c>
      <c r="I707" t="s">
        <v>7826</v>
      </c>
      <c r="J707" t="s">
        <v>7845</v>
      </c>
      <c r="K707" s="6">
        <v>69590</v>
      </c>
      <c r="L707">
        <v>21</v>
      </c>
      <c r="M707" s="15">
        <v>43512</v>
      </c>
      <c r="N707" s="15">
        <v>32907</v>
      </c>
      <c r="O707" s="1">
        <f ca="1">(TODAY()-staff[[#This Row],[Date of Join]])/365</f>
        <v>5.7753424657534245</v>
      </c>
      <c r="P707" t="str" cm="1">
        <f t="array" aca="1" ref="P707" ca="1">_xlfn.SWITCH(TRUE,staff[[#This Row],[Tenure]]&lt;0.25,"1. New Joinee", staff[[#This Row],[Tenure]]&lt;1, "2. Under 1 year", staff[[#This Row],[Tenure]]&lt;2, "3. Under 2 years",TRUE,"4. 2 or more years.")</f>
        <v>4. 2 or more years.</v>
      </c>
      <c r="Q707" s="1">
        <f ca="1">(TODAY()-staff[[#This Row],[Date of Birth]])/365</f>
        <v>34.830136986301369</v>
      </c>
    </row>
    <row r="708" spans="2:17" x14ac:dyDescent="0.45">
      <c r="B708" t="s">
        <v>7510</v>
      </c>
      <c r="C708" t="s">
        <v>2076</v>
      </c>
      <c r="D708" t="s">
        <v>9</v>
      </c>
      <c r="E708" t="s">
        <v>8</v>
      </c>
      <c r="F708" t="s">
        <v>7803</v>
      </c>
      <c r="H708" t="s">
        <v>7835</v>
      </c>
      <c r="I708" t="s">
        <v>7826</v>
      </c>
      <c r="J708" t="s">
        <v>7845</v>
      </c>
      <c r="K708" s="6">
        <v>64220</v>
      </c>
      <c r="L708">
        <v>8</v>
      </c>
      <c r="M708" s="15">
        <v>43380</v>
      </c>
      <c r="N708" s="15">
        <v>7253</v>
      </c>
      <c r="O708" s="1">
        <f ca="1">(TODAY()-staff[[#This Row],[Date of Join]])/365</f>
        <v>6.1369863013698627</v>
      </c>
      <c r="P708" t="str" cm="1">
        <f t="array" aca="1" ref="P708" ca="1">_xlfn.SWITCH(TRUE,staff[[#This Row],[Tenure]]&lt;0.25,"1. New Joinee", staff[[#This Row],[Tenure]]&lt;1, "2. Under 1 year", staff[[#This Row],[Tenure]]&lt;2, "3. Under 2 years",TRUE,"4. 2 or more years.")</f>
        <v>4. 2 or more years.</v>
      </c>
      <c r="Q708" s="1">
        <f ca="1">(TODAY()-staff[[#This Row],[Date of Birth]])/365</f>
        <v>105.11506849315069</v>
      </c>
    </row>
    <row r="709" spans="2:17" x14ac:dyDescent="0.45">
      <c r="B709" t="s">
        <v>7511</v>
      </c>
      <c r="C709" t="s">
        <v>2077</v>
      </c>
      <c r="D709" t="s">
        <v>9</v>
      </c>
      <c r="E709" t="s">
        <v>8</v>
      </c>
      <c r="F709" t="s">
        <v>7803</v>
      </c>
      <c r="H709" t="s">
        <v>7837</v>
      </c>
      <c r="I709" t="s">
        <v>7829</v>
      </c>
      <c r="J709" t="s">
        <v>7846</v>
      </c>
      <c r="K709" s="6">
        <v>48230</v>
      </c>
      <c r="L709">
        <v>8</v>
      </c>
      <c r="M709" s="15">
        <v>44857</v>
      </c>
      <c r="N709" s="15">
        <v>22407</v>
      </c>
      <c r="O709" s="1">
        <f ca="1">(TODAY()-staff[[#This Row],[Date of Join]])/365</f>
        <v>2.0904109589041098</v>
      </c>
      <c r="P709" t="str" cm="1">
        <f t="array" aca="1" ref="P709" ca="1">_xlfn.SWITCH(TRUE,staff[[#This Row],[Tenure]]&lt;0.25,"1. New Joinee", staff[[#This Row],[Tenure]]&lt;1, "2. Under 1 year", staff[[#This Row],[Tenure]]&lt;2, "3. Under 2 years",TRUE,"4. 2 or more years.")</f>
        <v>4. 2 or more years.</v>
      </c>
      <c r="Q709" s="1">
        <f ca="1">(TODAY()-staff[[#This Row],[Date of Birth]])/365</f>
        <v>63.597260273972601</v>
      </c>
    </row>
    <row r="710" spans="2:17" x14ac:dyDescent="0.45">
      <c r="B710" t="s">
        <v>7512</v>
      </c>
      <c r="C710" t="s">
        <v>2078</v>
      </c>
      <c r="D710" t="s">
        <v>7852</v>
      </c>
      <c r="E710" t="s">
        <v>8</v>
      </c>
      <c r="F710" t="s">
        <v>7803</v>
      </c>
      <c r="H710" t="s">
        <v>7834</v>
      </c>
      <c r="I710" t="s">
        <v>7829</v>
      </c>
      <c r="J710" t="s">
        <v>7845</v>
      </c>
      <c r="K710" s="6">
        <v>84735</v>
      </c>
      <c r="L710">
        <v>13</v>
      </c>
      <c r="M710" s="15">
        <v>43540</v>
      </c>
      <c r="N710" s="15">
        <v>25495</v>
      </c>
      <c r="O710" s="1">
        <f ca="1">(TODAY()-staff[[#This Row],[Date of Join]])/365</f>
        <v>5.6986301369863011</v>
      </c>
      <c r="P710" t="str" cm="1">
        <f t="array" aca="1" ref="P710" ca="1">_xlfn.SWITCH(TRUE,staff[[#This Row],[Tenure]]&lt;0.25,"1. New Joinee", staff[[#This Row],[Tenure]]&lt;1, "2. Under 1 year", staff[[#This Row],[Tenure]]&lt;2, "3. Under 2 years",TRUE,"4. 2 or more years.")</f>
        <v>4. 2 or more years.</v>
      </c>
      <c r="Q710" s="1">
        <f ca="1">(TODAY()-staff[[#This Row],[Date of Birth]])/365</f>
        <v>55.136986301369866</v>
      </c>
    </row>
    <row r="711" spans="2:17" x14ac:dyDescent="0.45">
      <c r="B711" t="s">
        <v>7513</v>
      </c>
      <c r="C711" t="s">
        <v>2079</v>
      </c>
      <c r="D711" t="s">
        <v>7852</v>
      </c>
      <c r="E711" t="s">
        <v>8</v>
      </c>
      <c r="F711" t="s">
        <v>7803</v>
      </c>
      <c r="H711" t="s">
        <v>7834</v>
      </c>
      <c r="I711" t="s">
        <v>7831</v>
      </c>
      <c r="J711" t="s">
        <v>7847</v>
      </c>
      <c r="K711" s="6">
        <v>71090</v>
      </c>
      <c r="L711">
        <v>7</v>
      </c>
      <c r="M711" s="15">
        <v>45299</v>
      </c>
      <c r="N711" s="15">
        <v>25990</v>
      </c>
      <c r="O711" s="1">
        <f ca="1">(TODAY()-staff[[#This Row],[Date of Join]])/365</f>
        <v>0.8794520547945206</v>
      </c>
      <c r="P711" t="str" cm="1">
        <f t="array" aca="1" ref="P711" ca="1">_xlfn.SWITCH(TRUE,staff[[#This Row],[Tenure]]&lt;0.25,"1. New Joinee", staff[[#This Row],[Tenure]]&lt;1, "2. Under 1 year", staff[[#This Row],[Tenure]]&lt;2, "3. Under 2 years",TRUE,"4. 2 or more years.")</f>
        <v>2. Under 1 year</v>
      </c>
      <c r="Q711" s="1">
        <f ca="1">(TODAY()-staff[[#This Row],[Date of Birth]])/365</f>
        <v>53.780821917808218</v>
      </c>
    </row>
    <row r="712" spans="2:17" x14ac:dyDescent="0.45">
      <c r="B712" t="s">
        <v>7514</v>
      </c>
      <c r="C712" t="s">
        <v>2080</v>
      </c>
      <c r="D712" t="s">
        <v>9</v>
      </c>
      <c r="E712" t="s">
        <v>8</v>
      </c>
      <c r="F712" t="s">
        <v>7803</v>
      </c>
      <c r="H712" t="s">
        <v>7837</v>
      </c>
      <c r="I712" t="s">
        <v>7830</v>
      </c>
      <c r="J712" t="s">
        <v>7846</v>
      </c>
      <c r="K712" s="6">
        <v>83190</v>
      </c>
      <c r="L712">
        <v>1</v>
      </c>
      <c r="M712" s="15">
        <v>44327</v>
      </c>
      <c r="N712" s="15">
        <v>21793</v>
      </c>
      <c r="O712" s="1">
        <f ca="1">(TODAY()-staff[[#This Row],[Date of Join]])/365</f>
        <v>3.5424657534246577</v>
      </c>
      <c r="P712" t="str" cm="1">
        <f t="array" aca="1" ref="P712" ca="1">_xlfn.SWITCH(TRUE,staff[[#This Row],[Tenure]]&lt;0.25,"1. New Joinee", staff[[#This Row],[Tenure]]&lt;1, "2. Under 1 year", staff[[#This Row],[Tenure]]&lt;2, "3. Under 2 years",TRUE,"4. 2 or more years.")</f>
        <v>4. 2 or more years.</v>
      </c>
      <c r="Q712" s="1">
        <f ca="1">(TODAY()-staff[[#This Row],[Date of Birth]])/365</f>
        <v>65.279452054794518</v>
      </c>
    </row>
    <row r="713" spans="2:17" x14ac:dyDescent="0.45">
      <c r="B713" t="s">
        <v>7515</v>
      </c>
      <c r="C713" t="s">
        <v>309</v>
      </c>
      <c r="D713" t="s">
        <v>7852</v>
      </c>
      <c r="E713" t="s">
        <v>8</v>
      </c>
      <c r="F713" t="s">
        <v>7803</v>
      </c>
      <c r="H713" t="s">
        <v>7833</v>
      </c>
      <c r="I713" t="s">
        <v>7827</v>
      </c>
      <c r="J713" t="s">
        <v>7848</v>
      </c>
      <c r="K713" s="6">
        <v>93420</v>
      </c>
      <c r="L713">
        <v>17</v>
      </c>
      <c r="M713" s="15">
        <v>45245</v>
      </c>
      <c r="N713" s="15">
        <v>33223</v>
      </c>
      <c r="O713" s="1">
        <f ca="1">(TODAY()-staff[[#This Row],[Date of Join]])/365</f>
        <v>1.0273972602739727</v>
      </c>
      <c r="P713" t="str" cm="1">
        <f t="array" aca="1" ref="P713" ca="1">_xlfn.SWITCH(TRUE,staff[[#This Row],[Tenure]]&lt;0.25,"1. New Joinee", staff[[#This Row],[Tenure]]&lt;1, "2. Under 1 year", staff[[#This Row],[Tenure]]&lt;2, "3. Under 2 years",TRUE,"4. 2 or more years.")</f>
        <v>3. Under 2 years</v>
      </c>
      <c r="Q713" s="1">
        <f ca="1">(TODAY()-staff[[#This Row],[Date of Birth]])/365</f>
        <v>33.964383561643835</v>
      </c>
    </row>
    <row r="714" spans="2:17" x14ac:dyDescent="0.45">
      <c r="B714" t="s">
        <v>7516</v>
      </c>
      <c r="C714" t="s">
        <v>307</v>
      </c>
      <c r="D714" t="s">
        <v>7852</v>
      </c>
      <c r="E714" t="s">
        <v>8</v>
      </c>
      <c r="F714" t="s">
        <v>7803</v>
      </c>
      <c r="H714" t="s">
        <v>52</v>
      </c>
      <c r="I714" t="s">
        <v>7827</v>
      </c>
      <c r="J714" t="s">
        <v>7845</v>
      </c>
      <c r="K714" s="6">
        <v>68705</v>
      </c>
      <c r="L714">
        <v>17</v>
      </c>
      <c r="M714" s="15">
        <v>43148</v>
      </c>
      <c r="N714" s="15">
        <v>29245</v>
      </c>
      <c r="O714" s="1">
        <f ca="1">(TODAY()-staff[[#This Row],[Date of Join]])/365</f>
        <v>6.7726027397260271</v>
      </c>
      <c r="P714" t="str" cm="1">
        <f t="array" aca="1" ref="P714" ca="1">_xlfn.SWITCH(TRUE,staff[[#This Row],[Tenure]]&lt;0.25,"1. New Joinee", staff[[#This Row],[Tenure]]&lt;1, "2. Under 1 year", staff[[#This Row],[Tenure]]&lt;2, "3. Under 2 years",TRUE,"4. 2 or more years.")</f>
        <v>4. 2 or more years.</v>
      </c>
      <c r="Q714" s="1">
        <f ca="1">(TODAY()-staff[[#This Row],[Date of Birth]])/365</f>
        <v>44.863013698630134</v>
      </c>
    </row>
    <row r="715" spans="2:17" x14ac:dyDescent="0.45">
      <c r="B715" t="s">
        <v>7517</v>
      </c>
      <c r="C715" t="s">
        <v>2081</v>
      </c>
      <c r="D715" t="s">
        <v>7852</v>
      </c>
      <c r="E715" t="s">
        <v>8</v>
      </c>
      <c r="F715" t="s">
        <v>7803</v>
      </c>
      <c r="H715" t="s">
        <v>7836</v>
      </c>
      <c r="I715" t="s">
        <v>7830</v>
      </c>
      <c r="J715" t="s">
        <v>7845</v>
      </c>
      <c r="K715" s="6">
        <v>61810</v>
      </c>
      <c r="L715">
        <v>14</v>
      </c>
      <c r="M715" s="15">
        <v>44000</v>
      </c>
      <c r="N715" s="15">
        <v>27109</v>
      </c>
      <c r="O715" s="1">
        <f ca="1">(TODAY()-staff[[#This Row],[Date of Join]])/365</f>
        <v>4.4383561643835616</v>
      </c>
      <c r="P715" t="str" cm="1">
        <f t="array" aca="1" ref="P715" ca="1">_xlfn.SWITCH(TRUE,staff[[#This Row],[Tenure]]&lt;0.25,"1. New Joinee", staff[[#This Row],[Tenure]]&lt;1, "2. Under 1 year", staff[[#This Row],[Tenure]]&lt;2, "3. Under 2 years",TRUE,"4. 2 or more years.")</f>
        <v>4. 2 or more years.</v>
      </c>
      <c r="Q715" s="1">
        <f ca="1">(TODAY()-staff[[#This Row],[Date of Birth]])/365</f>
        <v>50.715068493150682</v>
      </c>
    </row>
    <row r="716" spans="2:17" x14ac:dyDescent="0.45">
      <c r="B716" t="s">
        <v>7518</v>
      </c>
      <c r="C716" t="s">
        <v>2082</v>
      </c>
      <c r="D716" t="s">
        <v>9</v>
      </c>
      <c r="E716" t="s">
        <v>8</v>
      </c>
      <c r="F716" t="s">
        <v>7803</v>
      </c>
      <c r="H716" t="s">
        <v>7836</v>
      </c>
      <c r="I716" t="s">
        <v>7827</v>
      </c>
      <c r="J716" t="s">
        <v>7847</v>
      </c>
      <c r="K716" s="6">
        <v>66115</v>
      </c>
      <c r="L716">
        <v>9</v>
      </c>
      <c r="M716" s="15">
        <v>45470</v>
      </c>
      <c r="N716" s="15">
        <v>32425</v>
      </c>
      <c r="O716" s="1">
        <f ca="1">(TODAY()-staff[[#This Row],[Date of Join]])/365</f>
        <v>0.41095890410958902</v>
      </c>
      <c r="P716" t="str" cm="1">
        <f t="array" aca="1" ref="P716" ca="1">_xlfn.SWITCH(TRUE,staff[[#This Row],[Tenure]]&lt;0.25,"1. New Joinee", staff[[#This Row],[Tenure]]&lt;1, "2. Under 1 year", staff[[#This Row],[Tenure]]&lt;2, "3. Under 2 years",TRUE,"4. 2 or more years.")</f>
        <v>2. Under 1 year</v>
      </c>
      <c r="Q716" s="1">
        <f ca="1">(TODAY()-staff[[#This Row],[Date of Birth]])/365</f>
        <v>36.150684931506852</v>
      </c>
    </row>
    <row r="717" spans="2:17" x14ac:dyDescent="0.45">
      <c r="B717" t="s">
        <v>7519</v>
      </c>
      <c r="C717" t="s">
        <v>618</v>
      </c>
      <c r="D717" t="s">
        <v>7852</v>
      </c>
      <c r="E717" t="s">
        <v>77</v>
      </c>
      <c r="F717" t="s">
        <v>7803</v>
      </c>
      <c r="H717" t="s">
        <v>52</v>
      </c>
      <c r="I717" t="s">
        <v>7830</v>
      </c>
      <c r="J717" t="s">
        <v>7845</v>
      </c>
      <c r="K717" s="6">
        <v>54095</v>
      </c>
      <c r="L717">
        <v>19</v>
      </c>
      <c r="M717" s="15">
        <v>43709</v>
      </c>
      <c r="N717" s="15">
        <v>7299</v>
      </c>
      <c r="O717" s="1">
        <f ca="1">(TODAY()-staff[[#This Row],[Date of Join]])/365</f>
        <v>5.2356164383561641</v>
      </c>
      <c r="P717" t="str" cm="1">
        <f t="array" aca="1" ref="P717" ca="1">_xlfn.SWITCH(TRUE,staff[[#This Row],[Tenure]]&lt;0.25,"1. New Joinee", staff[[#This Row],[Tenure]]&lt;1, "2. Under 1 year", staff[[#This Row],[Tenure]]&lt;2, "3. Under 2 years",TRUE,"4. 2 or more years.")</f>
        <v>4. 2 or more years.</v>
      </c>
      <c r="Q717" s="1">
        <f ca="1">(TODAY()-staff[[#This Row],[Date of Birth]])/365</f>
        <v>104.98904109589041</v>
      </c>
    </row>
    <row r="718" spans="2:17" x14ac:dyDescent="0.45">
      <c r="B718" t="s">
        <v>7520</v>
      </c>
      <c r="C718" t="s">
        <v>2083</v>
      </c>
      <c r="D718" t="s">
        <v>7852</v>
      </c>
      <c r="E718" t="s">
        <v>8</v>
      </c>
      <c r="F718" t="s">
        <v>7803</v>
      </c>
      <c r="H718" t="s">
        <v>52</v>
      </c>
      <c r="I718" t="s">
        <v>7825</v>
      </c>
      <c r="J718" t="s">
        <v>7847</v>
      </c>
      <c r="K718" s="6">
        <v>91110</v>
      </c>
      <c r="L718">
        <v>13</v>
      </c>
      <c r="M718" s="15">
        <v>45621</v>
      </c>
      <c r="N718" s="15">
        <v>7296</v>
      </c>
      <c r="O718" s="1">
        <f ca="1">(TODAY()-staff[[#This Row],[Date of Join]])/365</f>
        <v>-2.7397260273972603E-3</v>
      </c>
      <c r="P718" t="str" cm="1">
        <f t="array" aca="1" ref="P718" ca="1">_xlfn.SWITCH(TRUE,staff[[#This Row],[Tenure]]&lt;0.25,"1. New Joinee", staff[[#This Row],[Tenure]]&lt;1, "2. Under 1 year", staff[[#This Row],[Tenure]]&lt;2, "3. Under 2 years",TRUE,"4. 2 or more years.")</f>
        <v>1. New Joinee</v>
      </c>
      <c r="Q718" s="1">
        <f ca="1">(TODAY()-staff[[#This Row],[Date of Birth]])/365</f>
        <v>104.9972602739726</v>
      </c>
    </row>
    <row r="719" spans="2:17" x14ac:dyDescent="0.45">
      <c r="B719" t="s">
        <v>7521</v>
      </c>
      <c r="C719" t="s">
        <v>1503</v>
      </c>
      <c r="D719" t="s">
        <v>9</v>
      </c>
      <c r="E719" t="s">
        <v>8</v>
      </c>
      <c r="F719" t="s">
        <v>7803</v>
      </c>
      <c r="H719" t="s">
        <v>7834</v>
      </c>
      <c r="I719" t="s">
        <v>7825</v>
      </c>
      <c r="J719" t="s">
        <v>7848</v>
      </c>
      <c r="K719" s="6">
        <v>104940</v>
      </c>
      <c r="L719">
        <v>11</v>
      </c>
      <c r="M719" s="15">
        <v>45236</v>
      </c>
      <c r="N719" s="15">
        <v>32526</v>
      </c>
      <c r="O719" s="1">
        <f ca="1">(TODAY()-staff[[#This Row],[Date of Join]])/365</f>
        <v>1.0520547945205478</v>
      </c>
      <c r="P719" t="str" cm="1">
        <f t="array" aca="1" ref="P719" ca="1">_xlfn.SWITCH(TRUE,staff[[#This Row],[Tenure]]&lt;0.25,"1. New Joinee", staff[[#This Row],[Tenure]]&lt;1, "2. Under 1 year", staff[[#This Row],[Tenure]]&lt;2, "3. Under 2 years",TRUE,"4. 2 or more years.")</f>
        <v>3. Under 2 years</v>
      </c>
      <c r="Q719" s="1">
        <f ca="1">(TODAY()-staff[[#This Row],[Date of Birth]])/365</f>
        <v>35.873972602739727</v>
      </c>
    </row>
    <row r="720" spans="2:17" x14ac:dyDescent="0.45">
      <c r="B720" t="s">
        <v>7522</v>
      </c>
      <c r="C720" t="s">
        <v>1481</v>
      </c>
      <c r="D720" t="s">
        <v>7852</v>
      </c>
      <c r="E720" t="s">
        <v>8</v>
      </c>
      <c r="F720" t="s">
        <v>7803</v>
      </c>
      <c r="H720" t="s">
        <v>7832</v>
      </c>
      <c r="I720" t="s">
        <v>7825</v>
      </c>
      <c r="J720" t="s">
        <v>7845</v>
      </c>
      <c r="K720" s="6">
        <v>99480</v>
      </c>
      <c r="L720">
        <v>9</v>
      </c>
      <c r="M720" s="15">
        <v>43467</v>
      </c>
      <c r="N720" s="15">
        <v>30631</v>
      </c>
      <c r="O720" s="1">
        <f ca="1">(TODAY()-staff[[#This Row],[Date of Join]])/365</f>
        <v>5.8986301369863012</v>
      </c>
      <c r="P720" t="str" cm="1">
        <f t="array" aca="1" ref="P720" ca="1">_xlfn.SWITCH(TRUE,staff[[#This Row],[Tenure]]&lt;0.25,"1. New Joinee", staff[[#This Row],[Tenure]]&lt;1, "2. Under 1 year", staff[[#This Row],[Tenure]]&lt;2, "3. Under 2 years",TRUE,"4. 2 or more years.")</f>
        <v>4. 2 or more years.</v>
      </c>
      <c r="Q720" s="1">
        <f ca="1">(TODAY()-staff[[#This Row],[Date of Birth]])/365</f>
        <v>41.065753424657537</v>
      </c>
    </row>
    <row r="721" spans="2:17" x14ac:dyDescent="0.45">
      <c r="B721" t="s">
        <v>7523</v>
      </c>
      <c r="C721" t="s">
        <v>2084</v>
      </c>
      <c r="D721" t="s">
        <v>7852</v>
      </c>
      <c r="E721" t="s">
        <v>8</v>
      </c>
      <c r="F721" t="s">
        <v>7803</v>
      </c>
      <c r="H721" t="s">
        <v>7834</v>
      </c>
      <c r="I721" t="s">
        <v>7829</v>
      </c>
      <c r="J721" t="s">
        <v>7845</v>
      </c>
      <c r="K721" s="6">
        <v>66205</v>
      </c>
      <c r="L721">
        <v>13</v>
      </c>
      <c r="M721" s="15">
        <v>43231</v>
      </c>
      <c r="N721" s="15">
        <v>22350</v>
      </c>
      <c r="O721" s="1">
        <f ca="1">(TODAY()-staff[[#This Row],[Date of Join]])/365</f>
        <v>6.5452054794520551</v>
      </c>
      <c r="P721" t="str" cm="1">
        <f t="array" aca="1" ref="P721" ca="1">_xlfn.SWITCH(TRUE,staff[[#This Row],[Tenure]]&lt;0.25,"1. New Joinee", staff[[#This Row],[Tenure]]&lt;1, "2. Under 1 year", staff[[#This Row],[Tenure]]&lt;2, "3. Under 2 years",TRUE,"4. 2 or more years.")</f>
        <v>4. 2 or more years.</v>
      </c>
      <c r="Q721" s="1">
        <f ca="1">(TODAY()-staff[[#This Row],[Date of Birth]])/365</f>
        <v>63.753424657534246</v>
      </c>
    </row>
    <row r="722" spans="2:17" x14ac:dyDescent="0.45">
      <c r="B722" t="s">
        <v>7524</v>
      </c>
      <c r="C722" t="s">
        <v>2085</v>
      </c>
      <c r="D722" t="s">
        <v>7852</v>
      </c>
      <c r="E722" t="s">
        <v>8</v>
      </c>
      <c r="F722" t="s">
        <v>7803</v>
      </c>
      <c r="H722" t="s">
        <v>7832</v>
      </c>
      <c r="I722" t="s">
        <v>7831</v>
      </c>
      <c r="J722" t="s">
        <v>7848</v>
      </c>
      <c r="K722" s="6">
        <v>77225</v>
      </c>
      <c r="L722">
        <v>1</v>
      </c>
      <c r="M722" s="15">
        <v>45216</v>
      </c>
      <c r="N722" s="15">
        <v>23055</v>
      </c>
      <c r="O722" s="1">
        <f ca="1">(TODAY()-staff[[#This Row],[Date of Join]])/365</f>
        <v>1.106849315068493</v>
      </c>
      <c r="P722" t="str" cm="1">
        <f t="array" aca="1" ref="P722" ca="1">_xlfn.SWITCH(TRUE,staff[[#This Row],[Tenure]]&lt;0.25,"1. New Joinee", staff[[#This Row],[Tenure]]&lt;1, "2. Under 1 year", staff[[#This Row],[Tenure]]&lt;2, "3. Under 2 years",TRUE,"4. 2 or more years.")</f>
        <v>3. Under 2 years</v>
      </c>
      <c r="Q722" s="1">
        <f ca="1">(TODAY()-staff[[#This Row],[Date of Birth]])/365</f>
        <v>61.821917808219176</v>
      </c>
    </row>
    <row r="723" spans="2:17" x14ac:dyDescent="0.45">
      <c r="B723" t="s">
        <v>7525</v>
      </c>
      <c r="C723" t="s">
        <v>2086</v>
      </c>
      <c r="D723" t="s">
        <v>7852</v>
      </c>
      <c r="E723" t="s">
        <v>77</v>
      </c>
      <c r="F723" t="s">
        <v>7803</v>
      </c>
      <c r="H723" t="s">
        <v>7837</v>
      </c>
      <c r="I723" t="s">
        <v>7829</v>
      </c>
      <c r="J723" t="s">
        <v>7845</v>
      </c>
      <c r="K723" s="6">
        <v>80890</v>
      </c>
      <c r="L723">
        <v>4</v>
      </c>
      <c r="M723" s="15">
        <v>43186</v>
      </c>
      <c r="N723" s="15">
        <v>7257</v>
      </c>
      <c r="O723" s="1">
        <f ca="1">(TODAY()-staff[[#This Row],[Date of Join]])/365</f>
        <v>6.6684931506849319</v>
      </c>
      <c r="P723" t="str" cm="1">
        <f t="array" aca="1" ref="P723" ca="1">_xlfn.SWITCH(TRUE,staff[[#This Row],[Tenure]]&lt;0.25,"1. New Joinee", staff[[#This Row],[Tenure]]&lt;1, "2. Under 1 year", staff[[#This Row],[Tenure]]&lt;2, "3. Under 2 years",TRUE,"4. 2 or more years.")</f>
        <v>4. 2 or more years.</v>
      </c>
      <c r="Q723" s="1">
        <f ca="1">(TODAY()-staff[[#This Row],[Date of Birth]])/365</f>
        <v>105.1041095890411</v>
      </c>
    </row>
    <row r="724" spans="2:17" x14ac:dyDescent="0.45">
      <c r="B724" t="s">
        <v>7526</v>
      </c>
      <c r="C724" t="s">
        <v>2087</v>
      </c>
      <c r="D724" t="s">
        <v>7852</v>
      </c>
      <c r="E724" t="s">
        <v>8</v>
      </c>
      <c r="F724" t="s">
        <v>7803</v>
      </c>
      <c r="H724" t="s">
        <v>7837</v>
      </c>
      <c r="I724" t="s">
        <v>7829</v>
      </c>
      <c r="J724" t="s">
        <v>7845</v>
      </c>
      <c r="K724" s="6">
        <v>48595</v>
      </c>
      <c r="L724">
        <v>13</v>
      </c>
      <c r="M724" s="15">
        <v>43962</v>
      </c>
      <c r="N724" s="15">
        <v>27270</v>
      </c>
      <c r="O724" s="1">
        <f ca="1">(TODAY()-staff[[#This Row],[Date of Join]])/365</f>
        <v>4.5424657534246577</v>
      </c>
      <c r="P724" t="str" cm="1">
        <f t="array" aca="1" ref="P724" ca="1">_xlfn.SWITCH(TRUE,staff[[#This Row],[Tenure]]&lt;0.25,"1. New Joinee", staff[[#This Row],[Tenure]]&lt;1, "2. Under 1 year", staff[[#This Row],[Tenure]]&lt;2, "3. Under 2 years",TRUE,"4. 2 or more years.")</f>
        <v>4. 2 or more years.</v>
      </c>
      <c r="Q724" s="1">
        <f ca="1">(TODAY()-staff[[#This Row],[Date of Birth]])/365</f>
        <v>50.273972602739725</v>
      </c>
    </row>
    <row r="725" spans="2:17" x14ac:dyDescent="0.45">
      <c r="B725" t="s">
        <v>7527</v>
      </c>
      <c r="C725" t="s">
        <v>2088</v>
      </c>
      <c r="D725" t="s">
        <v>7852</v>
      </c>
      <c r="E725" t="s">
        <v>8</v>
      </c>
      <c r="F725" t="s">
        <v>7803</v>
      </c>
      <c r="H725" t="s">
        <v>7833</v>
      </c>
      <c r="I725" t="s">
        <v>7831</v>
      </c>
      <c r="J725" t="s">
        <v>7847</v>
      </c>
      <c r="K725" s="6">
        <v>84600</v>
      </c>
      <c r="L725">
        <v>9</v>
      </c>
      <c r="M725" s="15">
        <v>45470</v>
      </c>
      <c r="N725" s="15">
        <v>25150</v>
      </c>
      <c r="O725" s="1">
        <f ca="1">(TODAY()-staff[[#This Row],[Date of Join]])/365</f>
        <v>0.41095890410958902</v>
      </c>
      <c r="P725" t="str" cm="1">
        <f t="array" aca="1" ref="P725" ca="1">_xlfn.SWITCH(TRUE,staff[[#This Row],[Tenure]]&lt;0.25,"1. New Joinee", staff[[#This Row],[Tenure]]&lt;1, "2. Under 1 year", staff[[#This Row],[Tenure]]&lt;2, "3. Under 2 years",TRUE,"4. 2 or more years.")</f>
        <v>2. Under 1 year</v>
      </c>
      <c r="Q725" s="1">
        <f ca="1">(TODAY()-staff[[#This Row],[Date of Birth]])/365</f>
        <v>56.082191780821915</v>
      </c>
    </row>
    <row r="726" spans="2:17" x14ac:dyDescent="0.45">
      <c r="B726" t="s">
        <v>7528</v>
      </c>
      <c r="C726" t="s">
        <v>366</v>
      </c>
      <c r="D726" t="s">
        <v>7852</v>
      </c>
      <c r="E726" t="s">
        <v>8</v>
      </c>
      <c r="F726" t="s">
        <v>7803</v>
      </c>
      <c r="H726" t="s">
        <v>52</v>
      </c>
      <c r="I726" t="s">
        <v>7830</v>
      </c>
      <c r="J726" t="s">
        <v>7848</v>
      </c>
      <c r="K726" s="6">
        <v>76370</v>
      </c>
      <c r="L726">
        <v>19</v>
      </c>
      <c r="M726" s="15">
        <v>45100</v>
      </c>
      <c r="N726" s="15">
        <v>23001</v>
      </c>
      <c r="O726" s="1">
        <f ca="1">(TODAY()-staff[[#This Row],[Date of Join]])/365</f>
        <v>1.4246575342465753</v>
      </c>
      <c r="P726" t="str" cm="1">
        <f t="array" aca="1" ref="P726" ca="1">_xlfn.SWITCH(TRUE,staff[[#This Row],[Tenure]]&lt;0.25,"1. New Joinee", staff[[#This Row],[Tenure]]&lt;1, "2. Under 1 year", staff[[#This Row],[Tenure]]&lt;2, "3. Under 2 years",TRUE,"4. 2 or more years.")</f>
        <v>3. Under 2 years</v>
      </c>
      <c r="Q726" s="1">
        <f ca="1">(TODAY()-staff[[#This Row],[Date of Birth]])/365</f>
        <v>61.969863013698628</v>
      </c>
    </row>
    <row r="727" spans="2:17" x14ac:dyDescent="0.45">
      <c r="B727" t="s">
        <v>7529</v>
      </c>
      <c r="C727" t="s">
        <v>2089</v>
      </c>
      <c r="D727" t="s">
        <v>7852</v>
      </c>
      <c r="E727" t="s">
        <v>8</v>
      </c>
      <c r="F727" t="s">
        <v>7803</v>
      </c>
      <c r="H727" t="s">
        <v>7833</v>
      </c>
      <c r="I727" t="s">
        <v>7827</v>
      </c>
      <c r="J727" t="s">
        <v>7846</v>
      </c>
      <c r="K727" s="6">
        <v>77515</v>
      </c>
      <c r="L727">
        <v>13</v>
      </c>
      <c r="M727" s="15">
        <v>44511</v>
      </c>
      <c r="N727" s="15">
        <v>32625</v>
      </c>
      <c r="O727" s="1">
        <f ca="1">(TODAY()-staff[[#This Row],[Date of Join]])/365</f>
        <v>3.0383561643835617</v>
      </c>
      <c r="P727" t="str" cm="1">
        <f t="array" aca="1" ref="P727" ca="1">_xlfn.SWITCH(TRUE,staff[[#This Row],[Tenure]]&lt;0.25,"1. New Joinee", staff[[#This Row],[Tenure]]&lt;1, "2. Under 1 year", staff[[#This Row],[Tenure]]&lt;2, "3. Under 2 years",TRUE,"4. 2 or more years.")</f>
        <v>4. 2 or more years.</v>
      </c>
      <c r="Q727" s="1">
        <f ca="1">(TODAY()-staff[[#This Row],[Date of Birth]])/365</f>
        <v>35.602739726027394</v>
      </c>
    </row>
    <row r="728" spans="2:17" x14ac:dyDescent="0.45">
      <c r="B728" t="s">
        <v>7530</v>
      </c>
      <c r="C728" t="s">
        <v>2090</v>
      </c>
      <c r="D728" t="s">
        <v>9</v>
      </c>
      <c r="E728" t="s">
        <v>77</v>
      </c>
      <c r="F728" t="s">
        <v>7803</v>
      </c>
      <c r="H728" t="s">
        <v>7832</v>
      </c>
      <c r="I728" t="s">
        <v>7830</v>
      </c>
      <c r="J728" t="s">
        <v>7845</v>
      </c>
      <c r="K728" s="6">
        <v>48230</v>
      </c>
      <c r="L728">
        <v>9</v>
      </c>
      <c r="M728" s="15">
        <v>43904</v>
      </c>
      <c r="N728" s="15">
        <v>7303</v>
      </c>
      <c r="O728" s="1">
        <f ca="1">(TODAY()-staff[[#This Row],[Date of Join]])/365</f>
        <v>4.7013698630136984</v>
      </c>
      <c r="P728" t="str" cm="1">
        <f t="array" aca="1" ref="P728" ca="1">_xlfn.SWITCH(TRUE,staff[[#This Row],[Tenure]]&lt;0.25,"1. New Joinee", staff[[#This Row],[Tenure]]&lt;1, "2. Under 1 year", staff[[#This Row],[Tenure]]&lt;2, "3. Under 2 years",TRUE,"4. 2 or more years.")</f>
        <v>4. 2 or more years.</v>
      </c>
      <c r="Q728" s="1">
        <f ca="1">(TODAY()-staff[[#This Row],[Date of Birth]])/365</f>
        <v>104.97808219178083</v>
      </c>
    </row>
    <row r="729" spans="2:17" x14ac:dyDescent="0.45">
      <c r="B729" t="s">
        <v>7531</v>
      </c>
      <c r="C729" t="s">
        <v>2091</v>
      </c>
      <c r="D729" t="s">
        <v>7852</v>
      </c>
      <c r="E729" t="s">
        <v>8</v>
      </c>
      <c r="F729" t="s">
        <v>7803</v>
      </c>
      <c r="H729" t="s">
        <v>7837</v>
      </c>
      <c r="I729" t="s">
        <v>7831</v>
      </c>
      <c r="J729" t="s">
        <v>7846</v>
      </c>
      <c r="K729" s="6">
        <v>74455</v>
      </c>
      <c r="L729">
        <v>7</v>
      </c>
      <c r="M729" s="15">
        <v>44735</v>
      </c>
      <c r="N729" s="15">
        <v>35083</v>
      </c>
      <c r="O729" s="1">
        <f ca="1">(TODAY()-staff[[#This Row],[Date of Join]])/365</f>
        <v>2.4246575342465753</v>
      </c>
      <c r="P729" t="str" cm="1">
        <f t="array" aca="1" ref="P729" ca="1">_xlfn.SWITCH(TRUE,staff[[#This Row],[Tenure]]&lt;0.25,"1. New Joinee", staff[[#This Row],[Tenure]]&lt;1, "2. Under 1 year", staff[[#This Row],[Tenure]]&lt;2, "3. Under 2 years",TRUE,"4. 2 or more years.")</f>
        <v>4. 2 or more years.</v>
      </c>
      <c r="Q729" s="1">
        <f ca="1">(TODAY()-staff[[#This Row],[Date of Birth]])/365</f>
        <v>28.86849315068493</v>
      </c>
    </row>
    <row r="730" spans="2:17" x14ac:dyDescent="0.45">
      <c r="B730" t="s">
        <v>7532</v>
      </c>
      <c r="C730" t="s">
        <v>2092</v>
      </c>
      <c r="D730" t="s">
        <v>9</v>
      </c>
      <c r="E730" t="s">
        <v>77</v>
      </c>
      <c r="F730" t="s">
        <v>7803</v>
      </c>
      <c r="H730" t="s">
        <v>7835</v>
      </c>
      <c r="I730" t="s">
        <v>7831</v>
      </c>
      <c r="J730" t="s">
        <v>7845</v>
      </c>
      <c r="K730" s="6">
        <v>97600</v>
      </c>
      <c r="L730">
        <v>23</v>
      </c>
      <c r="M730" s="15">
        <v>43149</v>
      </c>
      <c r="N730" s="15">
        <v>7286</v>
      </c>
      <c r="O730" s="1">
        <f ca="1">(TODAY()-staff[[#This Row],[Date of Join]])/365</f>
        <v>6.7698630136986298</v>
      </c>
      <c r="P730" t="str" cm="1">
        <f t="array" aca="1" ref="P730" ca="1">_xlfn.SWITCH(TRUE,staff[[#This Row],[Tenure]]&lt;0.25,"1. New Joinee", staff[[#This Row],[Tenure]]&lt;1, "2. Under 1 year", staff[[#This Row],[Tenure]]&lt;2, "3. Under 2 years",TRUE,"4. 2 or more years.")</f>
        <v>4. 2 or more years.</v>
      </c>
      <c r="Q730" s="1">
        <f ca="1">(TODAY()-staff[[#This Row],[Date of Birth]])/365</f>
        <v>105.02465753424657</v>
      </c>
    </row>
    <row r="731" spans="2:17" x14ac:dyDescent="0.45">
      <c r="B731" t="s">
        <v>7533</v>
      </c>
      <c r="C731" t="s">
        <v>2093</v>
      </c>
      <c r="D731" t="s">
        <v>7852</v>
      </c>
      <c r="E731" t="s">
        <v>8</v>
      </c>
      <c r="F731" t="s">
        <v>7803</v>
      </c>
      <c r="H731" t="s">
        <v>7837</v>
      </c>
      <c r="I731" t="s">
        <v>7825</v>
      </c>
      <c r="J731" t="s">
        <v>7846</v>
      </c>
      <c r="K731" s="6">
        <v>54860</v>
      </c>
      <c r="L731">
        <v>12</v>
      </c>
      <c r="M731" s="15">
        <v>44307</v>
      </c>
      <c r="N731" s="15">
        <v>29988</v>
      </c>
      <c r="O731" s="1">
        <f ca="1">(TODAY()-staff[[#This Row],[Date of Join]])/365</f>
        <v>3.5972602739726027</v>
      </c>
      <c r="P731" t="str" cm="1">
        <f t="array" aca="1" ref="P731" ca="1">_xlfn.SWITCH(TRUE,staff[[#This Row],[Tenure]]&lt;0.25,"1. New Joinee", staff[[#This Row],[Tenure]]&lt;1, "2. Under 1 year", staff[[#This Row],[Tenure]]&lt;2, "3. Under 2 years",TRUE,"4. 2 or more years.")</f>
        <v>4. 2 or more years.</v>
      </c>
      <c r="Q731" s="1">
        <f ca="1">(TODAY()-staff[[#This Row],[Date of Birth]])/365</f>
        <v>42.827397260273976</v>
      </c>
    </row>
    <row r="732" spans="2:17" x14ac:dyDescent="0.45">
      <c r="B732" t="s">
        <v>7534</v>
      </c>
      <c r="C732" t="s">
        <v>1000</v>
      </c>
      <c r="D732" t="s">
        <v>7852</v>
      </c>
      <c r="E732" t="s">
        <v>77</v>
      </c>
      <c r="F732" t="s">
        <v>7803</v>
      </c>
      <c r="H732" t="s">
        <v>7836</v>
      </c>
      <c r="I732" t="s">
        <v>7826</v>
      </c>
      <c r="J732" t="s">
        <v>7847</v>
      </c>
      <c r="K732" s="6">
        <v>83995</v>
      </c>
      <c r="L732">
        <v>11</v>
      </c>
      <c r="M732" s="15">
        <v>45649</v>
      </c>
      <c r="N732" s="15">
        <v>19910</v>
      </c>
      <c r="O732" s="1">
        <f ca="1">(TODAY()-staff[[#This Row],[Date of Join]])/365</f>
        <v>-7.9452054794520555E-2</v>
      </c>
      <c r="P732" t="str" cm="1">
        <f t="array" aca="1" ref="P732" ca="1">_xlfn.SWITCH(TRUE,staff[[#This Row],[Tenure]]&lt;0.25,"1. New Joinee", staff[[#This Row],[Tenure]]&lt;1, "2. Under 1 year", staff[[#This Row],[Tenure]]&lt;2, "3. Under 2 years",TRUE,"4. 2 or more years.")</f>
        <v>1. New Joinee</v>
      </c>
      <c r="Q732" s="1">
        <f ca="1">(TODAY()-staff[[#This Row],[Date of Birth]])/365</f>
        <v>70.438356164383563</v>
      </c>
    </row>
    <row r="733" spans="2:17" x14ac:dyDescent="0.45">
      <c r="B733" t="s">
        <v>7535</v>
      </c>
      <c r="C733" t="s">
        <v>982</v>
      </c>
      <c r="D733" t="s">
        <v>7852</v>
      </c>
      <c r="E733" t="s">
        <v>8</v>
      </c>
      <c r="F733" t="s">
        <v>7803</v>
      </c>
      <c r="H733" t="s">
        <v>7836</v>
      </c>
      <c r="I733" t="s">
        <v>7827</v>
      </c>
      <c r="J733" t="s">
        <v>7847</v>
      </c>
      <c r="K733" s="6">
        <v>80240</v>
      </c>
      <c r="L733">
        <v>18</v>
      </c>
      <c r="M733" s="15">
        <v>45490</v>
      </c>
      <c r="N733" s="15">
        <v>7253</v>
      </c>
      <c r="O733" s="1">
        <f ca="1">(TODAY()-staff[[#This Row],[Date of Join]])/365</f>
        <v>0.35616438356164382</v>
      </c>
      <c r="P733" t="str" cm="1">
        <f t="array" aca="1" ref="P733" ca="1">_xlfn.SWITCH(TRUE,staff[[#This Row],[Tenure]]&lt;0.25,"1. New Joinee", staff[[#This Row],[Tenure]]&lt;1, "2. Under 1 year", staff[[#This Row],[Tenure]]&lt;2, "3. Under 2 years",TRUE,"4. 2 or more years.")</f>
        <v>2. Under 1 year</v>
      </c>
      <c r="Q733" s="1">
        <f ca="1">(TODAY()-staff[[#This Row],[Date of Birth]])/365</f>
        <v>105.11506849315069</v>
      </c>
    </row>
    <row r="734" spans="2:17" x14ac:dyDescent="0.45">
      <c r="B734" t="s">
        <v>7536</v>
      </c>
      <c r="C734" t="s">
        <v>2094</v>
      </c>
      <c r="D734" t="s">
        <v>7852</v>
      </c>
      <c r="E734" t="s">
        <v>8</v>
      </c>
      <c r="F734" t="s">
        <v>7803</v>
      </c>
      <c r="H734" t="s">
        <v>7837</v>
      </c>
      <c r="I734" t="s">
        <v>7831</v>
      </c>
      <c r="J734" t="s">
        <v>7846</v>
      </c>
      <c r="K734" s="6">
        <v>62485</v>
      </c>
      <c r="L734">
        <v>19</v>
      </c>
      <c r="M734" s="15">
        <v>44767</v>
      </c>
      <c r="N734" s="15">
        <v>25302</v>
      </c>
      <c r="O734" s="1">
        <f ca="1">(TODAY()-staff[[#This Row],[Date of Join]])/365</f>
        <v>2.3369863013698629</v>
      </c>
      <c r="P734" t="str" cm="1">
        <f t="array" aca="1" ref="P734" ca="1">_xlfn.SWITCH(TRUE,staff[[#This Row],[Tenure]]&lt;0.25,"1. New Joinee", staff[[#This Row],[Tenure]]&lt;1, "2. Under 1 year", staff[[#This Row],[Tenure]]&lt;2, "3. Under 2 years",TRUE,"4. 2 or more years.")</f>
        <v>4. 2 or more years.</v>
      </c>
      <c r="Q734" s="1">
        <f ca="1">(TODAY()-staff[[#This Row],[Date of Birth]])/365</f>
        <v>55.665753424657531</v>
      </c>
    </row>
    <row r="735" spans="2:17" x14ac:dyDescent="0.45">
      <c r="B735" t="s">
        <v>7537</v>
      </c>
      <c r="C735" t="s">
        <v>2095</v>
      </c>
      <c r="D735" t="s">
        <v>7852</v>
      </c>
      <c r="E735" t="s">
        <v>77</v>
      </c>
      <c r="F735" t="s">
        <v>7803</v>
      </c>
      <c r="H735" t="s">
        <v>7833</v>
      </c>
      <c r="I735" t="s">
        <v>7830</v>
      </c>
      <c r="J735" t="s">
        <v>7845</v>
      </c>
      <c r="K735" s="6">
        <v>86145</v>
      </c>
      <c r="L735">
        <v>17</v>
      </c>
      <c r="M735" s="15">
        <v>43905</v>
      </c>
      <c r="N735" s="15">
        <v>35091</v>
      </c>
      <c r="O735" s="1">
        <f ca="1">(TODAY()-staff[[#This Row],[Date of Join]])/365</f>
        <v>4.6986301369863011</v>
      </c>
      <c r="P735" t="str" cm="1">
        <f t="array" aca="1" ref="P735" ca="1">_xlfn.SWITCH(TRUE,staff[[#This Row],[Tenure]]&lt;0.25,"1. New Joinee", staff[[#This Row],[Tenure]]&lt;1, "2. Under 1 year", staff[[#This Row],[Tenure]]&lt;2, "3. Under 2 years",TRUE,"4. 2 or more years.")</f>
        <v>4. 2 or more years.</v>
      </c>
      <c r="Q735" s="1">
        <f ca="1">(TODAY()-staff[[#This Row],[Date of Birth]])/365</f>
        <v>28.846575342465755</v>
      </c>
    </row>
    <row r="736" spans="2:17" x14ac:dyDescent="0.45">
      <c r="B736" t="s">
        <v>7538</v>
      </c>
      <c r="C736" t="s">
        <v>2096</v>
      </c>
      <c r="D736" t="s">
        <v>7852</v>
      </c>
      <c r="E736" t="s">
        <v>8</v>
      </c>
      <c r="F736" t="s">
        <v>7803</v>
      </c>
      <c r="H736" t="s">
        <v>52</v>
      </c>
      <c r="I736" t="s">
        <v>7827</v>
      </c>
      <c r="J736" t="s">
        <v>7845</v>
      </c>
      <c r="K736" s="6">
        <v>58020</v>
      </c>
      <c r="L736">
        <v>5</v>
      </c>
      <c r="M736" s="15">
        <v>43947</v>
      </c>
      <c r="N736" s="15">
        <v>24255</v>
      </c>
      <c r="O736" s="1">
        <f ca="1">(TODAY()-staff[[#This Row],[Date of Join]])/365</f>
        <v>4.5835616438356164</v>
      </c>
      <c r="P736" t="str" cm="1">
        <f t="array" aca="1" ref="P736" ca="1">_xlfn.SWITCH(TRUE,staff[[#This Row],[Tenure]]&lt;0.25,"1. New Joinee", staff[[#This Row],[Tenure]]&lt;1, "2. Under 1 year", staff[[#This Row],[Tenure]]&lt;2, "3. Under 2 years",TRUE,"4. 2 or more years.")</f>
        <v>4. 2 or more years.</v>
      </c>
      <c r="Q736" s="1">
        <f ca="1">(TODAY()-staff[[#This Row],[Date of Birth]])/365</f>
        <v>58.534246575342465</v>
      </c>
    </row>
    <row r="737" spans="2:17" x14ac:dyDescent="0.45">
      <c r="B737" t="s">
        <v>7539</v>
      </c>
      <c r="C737" t="s">
        <v>2097</v>
      </c>
      <c r="D737" t="s">
        <v>7852</v>
      </c>
      <c r="E737" t="s">
        <v>77</v>
      </c>
      <c r="F737" t="s">
        <v>7803</v>
      </c>
      <c r="H737" t="s">
        <v>7834</v>
      </c>
      <c r="I737" t="s">
        <v>7830</v>
      </c>
      <c r="J737" t="s">
        <v>7845</v>
      </c>
      <c r="K737" s="6">
        <v>80765</v>
      </c>
      <c r="L737">
        <v>11</v>
      </c>
      <c r="M737" s="15">
        <v>43740</v>
      </c>
      <c r="N737" s="15">
        <v>7304</v>
      </c>
      <c r="O737" s="1">
        <f ca="1">(TODAY()-staff[[#This Row],[Date of Join]])/365</f>
        <v>5.1506849315068495</v>
      </c>
      <c r="P737" t="str" cm="1">
        <f t="array" aca="1" ref="P737" ca="1">_xlfn.SWITCH(TRUE,staff[[#This Row],[Tenure]]&lt;0.25,"1. New Joinee", staff[[#This Row],[Tenure]]&lt;1, "2. Under 1 year", staff[[#This Row],[Tenure]]&lt;2, "3. Under 2 years",TRUE,"4. 2 or more years.")</f>
        <v>4. 2 or more years.</v>
      </c>
      <c r="Q737" s="1">
        <f ca="1">(TODAY()-staff[[#This Row],[Date of Birth]])/365</f>
        <v>104.97534246575343</v>
      </c>
    </row>
    <row r="738" spans="2:17" x14ac:dyDescent="0.45">
      <c r="B738" t="s">
        <v>7540</v>
      </c>
      <c r="C738" t="s">
        <v>2098</v>
      </c>
      <c r="D738" t="s">
        <v>7852</v>
      </c>
      <c r="E738" t="s">
        <v>8</v>
      </c>
      <c r="F738" t="s">
        <v>7803</v>
      </c>
      <c r="H738" t="s">
        <v>7832</v>
      </c>
      <c r="I738" t="s">
        <v>7829</v>
      </c>
      <c r="J738" t="s">
        <v>7845</v>
      </c>
      <c r="K738" s="6">
        <v>55105</v>
      </c>
      <c r="L738">
        <v>11</v>
      </c>
      <c r="M738" s="15">
        <v>43957</v>
      </c>
      <c r="N738" s="15">
        <v>24919</v>
      </c>
      <c r="O738" s="1">
        <f ca="1">(TODAY()-staff[[#This Row],[Date of Join]])/365</f>
        <v>4.5561643835616437</v>
      </c>
      <c r="P738" t="str" cm="1">
        <f t="array" aca="1" ref="P738" ca="1">_xlfn.SWITCH(TRUE,staff[[#This Row],[Tenure]]&lt;0.25,"1. New Joinee", staff[[#This Row],[Tenure]]&lt;1, "2. Under 1 year", staff[[#This Row],[Tenure]]&lt;2, "3. Under 2 years",TRUE,"4. 2 or more years.")</f>
        <v>4. 2 or more years.</v>
      </c>
      <c r="Q738" s="1">
        <f ca="1">(TODAY()-staff[[#This Row],[Date of Birth]])/365</f>
        <v>56.715068493150682</v>
      </c>
    </row>
    <row r="739" spans="2:17" x14ac:dyDescent="0.45">
      <c r="B739" t="s">
        <v>7541</v>
      </c>
      <c r="C739" t="s">
        <v>2099</v>
      </c>
      <c r="D739" t="s">
        <v>7852</v>
      </c>
      <c r="E739" t="s">
        <v>8</v>
      </c>
      <c r="F739" t="s">
        <v>7803</v>
      </c>
      <c r="H739" t="s">
        <v>52</v>
      </c>
      <c r="I739" t="s">
        <v>7826</v>
      </c>
      <c r="J739" t="s">
        <v>7845</v>
      </c>
      <c r="K739" s="6">
        <v>83425</v>
      </c>
      <c r="L739">
        <v>23</v>
      </c>
      <c r="M739" s="15">
        <v>43350</v>
      </c>
      <c r="N739" s="15">
        <v>22841</v>
      </c>
      <c r="O739" s="1">
        <f ca="1">(TODAY()-staff[[#This Row],[Date of Join]])/365</f>
        <v>6.2191780821917808</v>
      </c>
      <c r="P739" t="str" cm="1">
        <f t="array" aca="1" ref="P739" ca="1">_xlfn.SWITCH(TRUE,staff[[#This Row],[Tenure]]&lt;0.25,"1. New Joinee", staff[[#This Row],[Tenure]]&lt;1, "2. Under 1 year", staff[[#This Row],[Tenure]]&lt;2, "3. Under 2 years",TRUE,"4. 2 or more years.")</f>
        <v>4. 2 or more years.</v>
      </c>
      <c r="Q739" s="1">
        <f ca="1">(TODAY()-staff[[#This Row],[Date of Birth]])/365</f>
        <v>62.408219178082192</v>
      </c>
    </row>
    <row r="740" spans="2:17" x14ac:dyDescent="0.45">
      <c r="B740" t="s">
        <v>7542</v>
      </c>
      <c r="C740" t="s">
        <v>2100</v>
      </c>
      <c r="D740" t="s">
        <v>7852</v>
      </c>
      <c r="E740" t="s">
        <v>8</v>
      </c>
      <c r="F740" t="s">
        <v>7803</v>
      </c>
      <c r="H740" t="s">
        <v>7837</v>
      </c>
      <c r="I740" t="s">
        <v>7827</v>
      </c>
      <c r="J740" t="s">
        <v>7845</v>
      </c>
      <c r="K740" s="6">
        <v>68105</v>
      </c>
      <c r="L740">
        <v>23</v>
      </c>
      <c r="M740" s="15">
        <v>43778</v>
      </c>
      <c r="N740" s="15">
        <v>29220</v>
      </c>
      <c r="O740" s="1">
        <f ca="1">(TODAY()-staff[[#This Row],[Date of Join]])/365</f>
        <v>5.0465753424657533</v>
      </c>
      <c r="P740" t="str" cm="1">
        <f t="array" aca="1" ref="P740" ca="1">_xlfn.SWITCH(TRUE,staff[[#This Row],[Tenure]]&lt;0.25,"1. New Joinee", staff[[#This Row],[Tenure]]&lt;1, "2. Under 1 year", staff[[#This Row],[Tenure]]&lt;2, "3. Under 2 years",TRUE,"4. 2 or more years.")</f>
        <v>4. 2 or more years.</v>
      </c>
      <c r="Q740" s="1">
        <f ca="1">(TODAY()-staff[[#This Row],[Date of Birth]])/365</f>
        <v>44.93150684931507</v>
      </c>
    </row>
    <row r="741" spans="2:17" x14ac:dyDescent="0.45">
      <c r="B741" t="s">
        <v>7543</v>
      </c>
      <c r="C741" t="s">
        <v>2101</v>
      </c>
      <c r="D741" t="s">
        <v>7852</v>
      </c>
      <c r="E741" t="s">
        <v>77</v>
      </c>
      <c r="F741" t="s">
        <v>7803</v>
      </c>
      <c r="H741" t="s">
        <v>7834</v>
      </c>
      <c r="I741" t="s">
        <v>7826</v>
      </c>
      <c r="J741" t="s">
        <v>7848</v>
      </c>
      <c r="K741" s="6">
        <v>48230</v>
      </c>
      <c r="L741">
        <v>8</v>
      </c>
      <c r="M741" s="15">
        <v>45101</v>
      </c>
      <c r="N741" s="15">
        <v>7288</v>
      </c>
      <c r="O741" s="1">
        <f ca="1">(TODAY()-staff[[#This Row],[Date of Join]])/365</f>
        <v>1.4219178082191781</v>
      </c>
      <c r="P741" t="str" cm="1">
        <f t="array" aca="1" ref="P741" ca="1">_xlfn.SWITCH(TRUE,staff[[#This Row],[Tenure]]&lt;0.25,"1. New Joinee", staff[[#This Row],[Tenure]]&lt;1, "2. Under 1 year", staff[[#This Row],[Tenure]]&lt;2, "3. Under 2 years",TRUE,"4. 2 or more years.")</f>
        <v>3. Under 2 years</v>
      </c>
      <c r="Q741" s="1">
        <f ca="1">(TODAY()-staff[[#This Row],[Date of Birth]])/365</f>
        <v>105.01917808219179</v>
      </c>
    </row>
    <row r="742" spans="2:17" x14ac:dyDescent="0.45">
      <c r="B742" t="s">
        <v>7544</v>
      </c>
      <c r="C742" t="s">
        <v>2102</v>
      </c>
      <c r="D742" t="s">
        <v>7852</v>
      </c>
      <c r="E742" t="s">
        <v>8</v>
      </c>
      <c r="F742" t="s">
        <v>7803</v>
      </c>
      <c r="H742" t="s">
        <v>7836</v>
      </c>
      <c r="I742" t="s">
        <v>7830</v>
      </c>
      <c r="J742" t="s">
        <v>7848</v>
      </c>
      <c r="K742" s="6">
        <v>71350</v>
      </c>
      <c r="L742">
        <v>9</v>
      </c>
      <c r="M742" s="15">
        <v>45147</v>
      </c>
      <c r="N742" s="15">
        <v>29825</v>
      </c>
      <c r="O742" s="1">
        <f ca="1">(TODAY()-staff[[#This Row],[Date of Join]])/365</f>
        <v>1.295890410958904</v>
      </c>
      <c r="P742" t="str" cm="1">
        <f t="array" aca="1" ref="P742" ca="1">_xlfn.SWITCH(TRUE,staff[[#This Row],[Tenure]]&lt;0.25,"1. New Joinee", staff[[#This Row],[Tenure]]&lt;1, "2. Under 1 year", staff[[#This Row],[Tenure]]&lt;2, "3. Under 2 years",TRUE,"4. 2 or more years.")</f>
        <v>3. Under 2 years</v>
      </c>
      <c r="Q742" s="1">
        <f ca="1">(TODAY()-staff[[#This Row],[Date of Birth]])/365</f>
        <v>43.273972602739725</v>
      </c>
    </row>
    <row r="743" spans="2:17" x14ac:dyDescent="0.45">
      <c r="B743" t="s">
        <v>7545</v>
      </c>
      <c r="C743" t="s">
        <v>2103</v>
      </c>
      <c r="D743" t="s">
        <v>7852</v>
      </c>
      <c r="E743" t="s">
        <v>8</v>
      </c>
      <c r="F743" t="s">
        <v>7803</v>
      </c>
      <c r="H743" t="s">
        <v>52</v>
      </c>
      <c r="I743" t="s">
        <v>7829</v>
      </c>
      <c r="J743" t="s">
        <v>7848</v>
      </c>
      <c r="K743" s="6">
        <v>64130</v>
      </c>
      <c r="L743">
        <v>8</v>
      </c>
      <c r="M743" s="15">
        <v>45002</v>
      </c>
      <c r="N743" s="15">
        <v>27722</v>
      </c>
      <c r="O743" s="1">
        <f ca="1">(TODAY()-staff[[#This Row],[Date of Join]])/365</f>
        <v>1.6931506849315068</v>
      </c>
      <c r="P743" t="str" cm="1">
        <f t="array" aca="1" ref="P743" ca="1">_xlfn.SWITCH(TRUE,staff[[#This Row],[Tenure]]&lt;0.25,"1. New Joinee", staff[[#This Row],[Tenure]]&lt;1, "2. Under 1 year", staff[[#This Row],[Tenure]]&lt;2, "3. Under 2 years",TRUE,"4. 2 or more years.")</f>
        <v>3. Under 2 years</v>
      </c>
      <c r="Q743" s="1">
        <f ca="1">(TODAY()-staff[[#This Row],[Date of Birth]])/365</f>
        <v>49.035616438356165</v>
      </c>
    </row>
    <row r="744" spans="2:17" x14ac:dyDescent="0.45">
      <c r="B744" t="s">
        <v>7546</v>
      </c>
      <c r="C744" t="s">
        <v>38</v>
      </c>
      <c r="D744" t="s">
        <v>7852</v>
      </c>
      <c r="E744" t="s">
        <v>8</v>
      </c>
      <c r="F744" t="s">
        <v>7803</v>
      </c>
      <c r="H744" t="s">
        <v>7832</v>
      </c>
      <c r="I744" t="s">
        <v>7827</v>
      </c>
      <c r="J744" t="s">
        <v>7846</v>
      </c>
      <c r="K744" s="6">
        <v>74750</v>
      </c>
      <c r="L744">
        <v>31</v>
      </c>
      <c r="M744" s="15">
        <v>44344</v>
      </c>
      <c r="N744" s="15">
        <v>22982</v>
      </c>
      <c r="O744" s="1">
        <f ca="1">(TODAY()-staff[[#This Row],[Date of Join]])/365</f>
        <v>3.495890410958904</v>
      </c>
      <c r="P744" t="str" cm="1">
        <f t="array" aca="1" ref="P744" ca="1">_xlfn.SWITCH(TRUE,staff[[#This Row],[Tenure]]&lt;0.25,"1. New Joinee", staff[[#This Row],[Tenure]]&lt;1, "2. Under 1 year", staff[[#This Row],[Tenure]]&lt;2, "3. Under 2 years",TRUE,"4. 2 or more years.")</f>
        <v>4. 2 or more years.</v>
      </c>
      <c r="Q744" s="1">
        <f ca="1">(TODAY()-staff[[#This Row],[Date of Birth]])/365</f>
        <v>62.021917808219179</v>
      </c>
    </row>
    <row r="745" spans="2:17" x14ac:dyDescent="0.45">
      <c r="B745" t="s">
        <v>7547</v>
      </c>
      <c r="C745" t="s">
        <v>1532</v>
      </c>
      <c r="D745" t="s">
        <v>9</v>
      </c>
      <c r="E745" t="s">
        <v>8</v>
      </c>
      <c r="F745" t="s">
        <v>7803</v>
      </c>
      <c r="H745" t="s">
        <v>7834</v>
      </c>
      <c r="I745" t="s">
        <v>7827</v>
      </c>
      <c r="J745" t="s">
        <v>7845</v>
      </c>
      <c r="K745" s="6">
        <v>48230</v>
      </c>
      <c r="L745">
        <v>17</v>
      </c>
      <c r="M745" s="15">
        <v>43385</v>
      </c>
      <c r="N745" s="15">
        <v>35077</v>
      </c>
      <c r="O745" s="1">
        <f ca="1">(TODAY()-staff[[#This Row],[Date of Join]])/365</f>
        <v>6.1232876712328768</v>
      </c>
      <c r="P745" t="str" cm="1">
        <f t="array" aca="1" ref="P745" ca="1">_xlfn.SWITCH(TRUE,staff[[#This Row],[Tenure]]&lt;0.25,"1. New Joinee", staff[[#This Row],[Tenure]]&lt;1, "2. Under 1 year", staff[[#This Row],[Tenure]]&lt;2, "3. Under 2 years",TRUE,"4. 2 or more years.")</f>
        <v>4. 2 or more years.</v>
      </c>
      <c r="Q745" s="1">
        <f ca="1">(TODAY()-staff[[#This Row],[Date of Birth]])/365</f>
        <v>28.884931506849316</v>
      </c>
    </row>
    <row r="746" spans="2:17" x14ac:dyDescent="0.45">
      <c r="B746" t="s">
        <v>7548</v>
      </c>
      <c r="C746" t="s">
        <v>2104</v>
      </c>
      <c r="D746" t="s">
        <v>9</v>
      </c>
      <c r="E746" t="s">
        <v>8</v>
      </c>
      <c r="F746" t="s">
        <v>7803</v>
      </c>
      <c r="H746" t="s">
        <v>7836</v>
      </c>
      <c r="I746" t="s">
        <v>7826</v>
      </c>
      <c r="J746" t="s">
        <v>7845</v>
      </c>
      <c r="K746" s="6">
        <v>66915</v>
      </c>
      <c r="L746">
        <v>15</v>
      </c>
      <c r="M746" s="15">
        <v>43187</v>
      </c>
      <c r="N746" s="15">
        <v>34358</v>
      </c>
      <c r="O746" s="1">
        <f ca="1">(TODAY()-staff[[#This Row],[Date of Join]])/365</f>
        <v>6.6657534246575345</v>
      </c>
      <c r="P746" t="str" cm="1">
        <f t="array" aca="1" ref="P746" ca="1">_xlfn.SWITCH(TRUE,staff[[#This Row],[Tenure]]&lt;0.25,"1. New Joinee", staff[[#This Row],[Tenure]]&lt;1, "2. Under 1 year", staff[[#This Row],[Tenure]]&lt;2, "3. Under 2 years",TRUE,"4. 2 or more years.")</f>
        <v>4. 2 or more years.</v>
      </c>
      <c r="Q746" s="1">
        <f ca="1">(TODAY()-staff[[#This Row],[Date of Birth]])/365</f>
        <v>30.854794520547944</v>
      </c>
    </row>
    <row r="747" spans="2:17" x14ac:dyDescent="0.45">
      <c r="B747" t="s">
        <v>7549</v>
      </c>
      <c r="C747" t="s">
        <v>1355</v>
      </c>
      <c r="D747" t="s">
        <v>7852</v>
      </c>
      <c r="E747" t="s">
        <v>8</v>
      </c>
      <c r="F747" t="s">
        <v>7803</v>
      </c>
      <c r="H747" t="s">
        <v>7833</v>
      </c>
      <c r="I747" t="s">
        <v>7831</v>
      </c>
      <c r="J747" t="s">
        <v>7845</v>
      </c>
      <c r="K747" s="6">
        <v>96755</v>
      </c>
      <c r="L747">
        <v>17</v>
      </c>
      <c r="M747" s="15">
        <v>44091</v>
      </c>
      <c r="N747" s="15">
        <v>27412</v>
      </c>
      <c r="O747" s="1">
        <f ca="1">(TODAY()-staff[[#This Row],[Date of Join]])/365</f>
        <v>4.1890410958904107</v>
      </c>
      <c r="P747" t="str" cm="1">
        <f t="array" aca="1" ref="P747" ca="1">_xlfn.SWITCH(TRUE,staff[[#This Row],[Tenure]]&lt;0.25,"1. New Joinee", staff[[#This Row],[Tenure]]&lt;1, "2. Under 1 year", staff[[#This Row],[Tenure]]&lt;2, "3. Under 2 years",TRUE,"4. 2 or more years.")</f>
        <v>4. 2 or more years.</v>
      </c>
      <c r="Q747" s="1">
        <f ca="1">(TODAY()-staff[[#This Row],[Date of Birth]])/365</f>
        <v>49.884931506849313</v>
      </c>
    </row>
    <row r="748" spans="2:17" x14ac:dyDescent="0.45">
      <c r="B748" t="s">
        <v>7550</v>
      </c>
      <c r="C748" t="s">
        <v>2105</v>
      </c>
      <c r="D748" t="s">
        <v>9</v>
      </c>
      <c r="E748" t="s">
        <v>8</v>
      </c>
      <c r="F748" t="s">
        <v>7803</v>
      </c>
      <c r="H748" t="s">
        <v>52</v>
      </c>
      <c r="I748" t="s">
        <v>7825</v>
      </c>
      <c r="J748" t="s">
        <v>7846</v>
      </c>
      <c r="K748" s="6">
        <v>109265</v>
      </c>
      <c r="L748">
        <v>13</v>
      </c>
      <c r="M748" s="15">
        <v>44335</v>
      </c>
      <c r="N748" s="15">
        <v>30566</v>
      </c>
      <c r="O748" s="1">
        <f ca="1">(TODAY()-staff[[#This Row],[Date of Join]])/365</f>
        <v>3.5205479452054793</v>
      </c>
      <c r="P748" t="str" cm="1">
        <f t="array" aca="1" ref="P748" ca="1">_xlfn.SWITCH(TRUE,staff[[#This Row],[Tenure]]&lt;0.25,"1. New Joinee", staff[[#This Row],[Tenure]]&lt;1, "2. Under 1 year", staff[[#This Row],[Tenure]]&lt;2, "3. Under 2 years",TRUE,"4. 2 or more years.")</f>
        <v>4. 2 or more years.</v>
      </c>
      <c r="Q748" s="1">
        <f ca="1">(TODAY()-staff[[#This Row],[Date of Birth]])/365</f>
        <v>41.243835616438353</v>
      </c>
    </row>
    <row r="749" spans="2:17" x14ac:dyDescent="0.45">
      <c r="B749" t="s">
        <v>7551</v>
      </c>
      <c r="C749" t="s">
        <v>2106</v>
      </c>
      <c r="D749" t="s">
        <v>7852</v>
      </c>
      <c r="E749" t="s">
        <v>77</v>
      </c>
      <c r="F749" t="s">
        <v>7803</v>
      </c>
      <c r="H749" t="s">
        <v>7832</v>
      </c>
      <c r="I749" t="s">
        <v>7826</v>
      </c>
      <c r="J749" t="s">
        <v>7846</v>
      </c>
      <c r="K749" s="6">
        <v>84445</v>
      </c>
      <c r="L749">
        <v>9</v>
      </c>
      <c r="M749" s="15">
        <v>44524</v>
      </c>
      <c r="N749" s="15">
        <v>7298</v>
      </c>
      <c r="O749" s="1">
        <f ca="1">(TODAY()-staff[[#This Row],[Date of Join]])/365</f>
        <v>3.0027397260273974</v>
      </c>
      <c r="P749" t="str" cm="1">
        <f t="array" aca="1" ref="P749" ca="1">_xlfn.SWITCH(TRUE,staff[[#This Row],[Tenure]]&lt;0.25,"1. New Joinee", staff[[#This Row],[Tenure]]&lt;1, "2. Under 1 year", staff[[#This Row],[Tenure]]&lt;2, "3. Under 2 years",TRUE,"4. 2 or more years.")</f>
        <v>4. 2 or more years.</v>
      </c>
      <c r="Q749" s="1">
        <f ca="1">(TODAY()-staff[[#This Row],[Date of Birth]])/365</f>
        <v>104.99178082191781</v>
      </c>
    </row>
    <row r="750" spans="2:17" x14ac:dyDescent="0.45">
      <c r="B750" t="s">
        <v>7552</v>
      </c>
      <c r="C750" t="s">
        <v>2107</v>
      </c>
      <c r="D750" t="s">
        <v>7852</v>
      </c>
      <c r="E750" t="s">
        <v>8</v>
      </c>
      <c r="F750" t="s">
        <v>7803</v>
      </c>
      <c r="H750" t="s">
        <v>7833</v>
      </c>
      <c r="I750" t="s">
        <v>7826</v>
      </c>
      <c r="J750" t="s">
        <v>7847</v>
      </c>
      <c r="K750" s="6">
        <v>48230</v>
      </c>
      <c r="L750">
        <v>6</v>
      </c>
      <c r="M750" s="15">
        <v>45364</v>
      </c>
      <c r="N750" s="15">
        <v>29721</v>
      </c>
      <c r="O750" s="1">
        <f ca="1">(TODAY()-staff[[#This Row],[Date of Join]])/365</f>
        <v>0.70136986301369864</v>
      </c>
      <c r="P750" t="str" cm="1">
        <f t="array" aca="1" ref="P750" ca="1">_xlfn.SWITCH(TRUE,staff[[#This Row],[Tenure]]&lt;0.25,"1. New Joinee", staff[[#This Row],[Tenure]]&lt;1, "2. Under 1 year", staff[[#This Row],[Tenure]]&lt;2, "3. Under 2 years",TRUE,"4. 2 or more years.")</f>
        <v>2. Under 1 year</v>
      </c>
      <c r="Q750" s="1">
        <f ca="1">(TODAY()-staff[[#This Row],[Date of Birth]])/365</f>
        <v>43.558904109589044</v>
      </c>
    </row>
    <row r="751" spans="2:17" x14ac:dyDescent="0.45">
      <c r="B751" t="s">
        <v>7553</v>
      </c>
      <c r="C751" t="s">
        <v>2108</v>
      </c>
      <c r="D751" t="s">
        <v>7852</v>
      </c>
      <c r="E751" t="s">
        <v>8</v>
      </c>
      <c r="F751" t="s">
        <v>7803</v>
      </c>
      <c r="H751" t="s">
        <v>7837</v>
      </c>
      <c r="I751" t="s">
        <v>7826</v>
      </c>
      <c r="J751" t="s">
        <v>7845</v>
      </c>
      <c r="K751" s="6">
        <v>85560</v>
      </c>
      <c r="L751">
        <v>12</v>
      </c>
      <c r="M751" s="15">
        <v>43210</v>
      </c>
      <c r="N751" s="15">
        <v>28660</v>
      </c>
      <c r="O751" s="1">
        <f ca="1">(TODAY()-staff[[#This Row],[Date of Join]])/365</f>
        <v>6.602739726027397</v>
      </c>
      <c r="P751" t="str" cm="1">
        <f t="array" aca="1" ref="P751" ca="1">_xlfn.SWITCH(TRUE,staff[[#This Row],[Tenure]]&lt;0.25,"1. New Joinee", staff[[#This Row],[Tenure]]&lt;1, "2. Under 1 year", staff[[#This Row],[Tenure]]&lt;2, "3. Under 2 years",TRUE,"4. 2 or more years.")</f>
        <v>4. 2 or more years.</v>
      </c>
      <c r="Q751" s="1">
        <f ca="1">(TODAY()-staff[[#This Row],[Date of Birth]])/365</f>
        <v>46.465753424657535</v>
      </c>
    </row>
    <row r="752" spans="2:17" x14ac:dyDescent="0.45">
      <c r="B752" t="s">
        <v>7554</v>
      </c>
      <c r="C752" t="s">
        <v>2109</v>
      </c>
      <c r="D752" t="s">
        <v>7852</v>
      </c>
      <c r="E752" t="s">
        <v>8</v>
      </c>
      <c r="F752" t="s">
        <v>7803</v>
      </c>
      <c r="H752" t="s">
        <v>7834</v>
      </c>
      <c r="I752" t="s">
        <v>7827</v>
      </c>
      <c r="J752" t="s">
        <v>7846</v>
      </c>
      <c r="K752" s="6">
        <v>67635</v>
      </c>
      <c r="L752">
        <v>9</v>
      </c>
      <c r="M752" s="15">
        <v>44256</v>
      </c>
      <c r="N752" s="15">
        <v>30981</v>
      </c>
      <c r="O752" s="1">
        <f ca="1">(TODAY()-staff[[#This Row],[Date of Join]])/365</f>
        <v>3.7369863013698632</v>
      </c>
      <c r="P752" t="str" cm="1">
        <f t="array" aca="1" ref="P752" ca="1">_xlfn.SWITCH(TRUE,staff[[#This Row],[Tenure]]&lt;0.25,"1. New Joinee", staff[[#This Row],[Tenure]]&lt;1, "2. Under 1 year", staff[[#This Row],[Tenure]]&lt;2, "3. Under 2 years",TRUE,"4. 2 or more years.")</f>
        <v>4. 2 or more years.</v>
      </c>
      <c r="Q752" s="1">
        <f ca="1">(TODAY()-staff[[#This Row],[Date of Birth]])/365</f>
        <v>40.106849315068494</v>
      </c>
    </row>
    <row r="753" spans="2:17" x14ac:dyDescent="0.45">
      <c r="B753" t="s">
        <v>7555</v>
      </c>
      <c r="C753" t="s">
        <v>2110</v>
      </c>
      <c r="D753" t="s">
        <v>9</v>
      </c>
      <c r="E753" t="s">
        <v>8</v>
      </c>
      <c r="F753" t="s">
        <v>7803</v>
      </c>
      <c r="H753" t="s">
        <v>52</v>
      </c>
      <c r="I753" t="s">
        <v>7831</v>
      </c>
      <c r="J753" t="s">
        <v>7846</v>
      </c>
      <c r="K753" s="6">
        <v>79510</v>
      </c>
      <c r="L753">
        <v>10</v>
      </c>
      <c r="M753" s="15">
        <v>44331</v>
      </c>
      <c r="N753" s="15">
        <v>19168</v>
      </c>
      <c r="O753" s="1">
        <f ca="1">(TODAY()-staff[[#This Row],[Date of Join]])/365</f>
        <v>3.5315068493150683</v>
      </c>
      <c r="P753" t="str" cm="1">
        <f t="array" aca="1" ref="P753" ca="1">_xlfn.SWITCH(TRUE,staff[[#This Row],[Tenure]]&lt;0.25,"1. New Joinee", staff[[#This Row],[Tenure]]&lt;1, "2. Under 1 year", staff[[#This Row],[Tenure]]&lt;2, "3. Under 2 years",TRUE,"4. 2 or more years.")</f>
        <v>4. 2 or more years.</v>
      </c>
      <c r="Q753" s="1">
        <f ca="1">(TODAY()-staff[[#This Row],[Date of Birth]])/365</f>
        <v>72.471232876712335</v>
      </c>
    </row>
    <row r="754" spans="2:17" x14ac:dyDescent="0.45">
      <c r="B754" t="s">
        <v>7556</v>
      </c>
      <c r="C754" t="s">
        <v>2111</v>
      </c>
      <c r="D754" t="s">
        <v>7852</v>
      </c>
      <c r="E754" t="s">
        <v>8</v>
      </c>
      <c r="F754" t="s">
        <v>7803</v>
      </c>
      <c r="H754" t="s">
        <v>7834</v>
      </c>
      <c r="I754" t="s">
        <v>7830</v>
      </c>
      <c r="J754" t="s">
        <v>7847</v>
      </c>
      <c r="K754" s="6">
        <v>77595</v>
      </c>
      <c r="L754">
        <v>6</v>
      </c>
      <c r="M754" s="15">
        <v>45634</v>
      </c>
      <c r="N754" s="15">
        <v>29246</v>
      </c>
      <c r="O754" s="1">
        <f ca="1">(TODAY()-staff[[#This Row],[Date of Join]])/365</f>
        <v>-3.8356164383561646E-2</v>
      </c>
      <c r="P754" t="str" cm="1">
        <f t="array" aca="1" ref="P754" ca="1">_xlfn.SWITCH(TRUE,staff[[#This Row],[Tenure]]&lt;0.25,"1. New Joinee", staff[[#This Row],[Tenure]]&lt;1, "2. Under 1 year", staff[[#This Row],[Tenure]]&lt;2, "3. Under 2 years",TRUE,"4. 2 or more years.")</f>
        <v>1. New Joinee</v>
      </c>
      <c r="Q754" s="1">
        <f ca="1">(TODAY()-staff[[#This Row],[Date of Birth]])/365</f>
        <v>44.860273972602741</v>
      </c>
    </row>
    <row r="755" spans="2:17" x14ac:dyDescent="0.45">
      <c r="B755" t="s">
        <v>7557</v>
      </c>
      <c r="C755" t="s">
        <v>1315</v>
      </c>
      <c r="D755" t="s">
        <v>9</v>
      </c>
      <c r="E755" t="s">
        <v>8</v>
      </c>
      <c r="F755" t="s">
        <v>7803</v>
      </c>
      <c r="H755" t="s">
        <v>7833</v>
      </c>
      <c r="I755" t="s">
        <v>7827</v>
      </c>
      <c r="J755" t="s">
        <v>7846</v>
      </c>
      <c r="K755" s="6">
        <v>54885</v>
      </c>
      <c r="L755">
        <v>19</v>
      </c>
      <c r="M755" s="15">
        <v>44503</v>
      </c>
      <c r="N755" s="15">
        <v>7266</v>
      </c>
      <c r="O755" s="1">
        <f ca="1">(TODAY()-staff[[#This Row],[Date of Join]])/365</f>
        <v>3.0602739726027397</v>
      </c>
      <c r="P755" t="str" cm="1">
        <f t="array" aca="1" ref="P755" ca="1">_xlfn.SWITCH(TRUE,staff[[#This Row],[Tenure]]&lt;0.25,"1. New Joinee", staff[[#This Row],[Tenure]]&lt;1, "2. Under 1 year", staff[[#This Row],[Tenure]]&lt;2, "3. Under 2 years",TRUE,"4. 2 or more years.")</f>
        <v>4. 2 or more years.</v>
      </c>
      <c r="Q755" s="1">
        <f ca="1">(TODAY()-staff[[#This Row],[Date of Birth]])/365</f>
        <v>105.07945205479452</v>
      </c>
    </row>
    <row r="756" spans="2:17" x14ac:dyDescent="0.45">
      <c r="B756" t="s">
        <v>7558</v>
      </c>
      <c r="C756" t="s">
        <v>2112</v>
      </c>
      <c r="D756" t="s">
        <v>9</v>
      </c>
      <c r="E756" t="s">
        <v>8</v>
      </c>
      <c r="F756" t="s">
        <v>7803</v>
      </c>
      <c r="H756" t="s">
        <v>7835</v>
      </c>
      <c r="I756" t="s">
        <v>7831</v>
      </c>
      <c r="J756" t="s">
        <v>7845</v>
      </c>
      <c r="K756" s="6">
        <v>48230</v>
      </c>
      <c r="L756">
        <v>17</v>
      </c>
      <c r="M756" s="15">
        <v>43126</v>
      </c>
      <c r="N756" s="15">
        <v>29385</v>
      </c>
      <c r="O756" s="1">
        <f ca="1">(TODAY()-staff[[#This Row],[Date of Join]])/365</f>
        <v>6.8328767123287673</v>
      </c>
      <c r="P756" t="str" cm="1">
        <f t="array" aca="1" ref="P756" ca="1">_xlfn.SWITCH(TRUE,staff[[#This Row],[Tenure]]&lt;0.25,"1. New Joinee", staff[[#This Row],[Tenure]]&lt;1, "2. Under 1 year", staff[[#This Row],[Tenure]]&lt;2, "3. Under 2 years",TRUE,"4. 2 or more years.")</f>
        <v>4. 2 or more years.</v>
      </c>
      <c r="Q756" s="1">
        <f ca="1">(TODAY()-staff[[#This Row],[Date of Birth]])/365</f>
        <v>44.479452054794521</v>
      </c>
    </row>
    <row r="757" spans="2:17" x14ac:dyDescent="0.45">
      <c r="B757" t="s">
        <v>7559</v>
      </c>
      <c r="C757" t="s">
        <v>2113</v>
      </c>
      <c r="D757" t="s">
        <v>7852</v>
      </c>
      <c r="E757" t="s">
        <v>8</v>
      </c>
      <c r="F757" t="s">
        <v>7803</v>
      </c>
      <c r="H757" t="s">
        <v>7836</v>
      </c>
      <c r="I757" t="s">
        <v>7828</v>
      </c>
      <c r="J757" t="s">
        <v>7846</v>
      </c>
      <c r="K757" s="6">
        <v>71565</v>
      </c>
      <c r="L757">
        <v>6</v>
      </c>
      <c r="M757" s="15">
        <v>44671</v>
      </c>
      <c r="N757" s="15">
        <v>7259</v>
      </c>
      <c r="O757" s="1">
        <f ca="1">(TODAY()-staff[[#This Row],[Date of Join]])/365</f>
        <v>2.6</v>
      </c>
      <c r="P757" t="str" cm="1">
        <f t="array" aca="1" ref="P757" ca="1">_xlfn.SWITCH(TRUE,staff[[#This Row],[Tenure]]&lt;0.25,"1. New Joinee", staff[[#This Row],[Tenure]]&lt;1, "2. Under 1 year", staff[[#This Row],[Tenure]]&lt;2, "3. Under 2 years",TRUE,"4. 2 or more years.")</f>
        <v>4. 2 or more years.</v>
      </c>
      <c r="Q757" s="1">
        <f ca="1">(TODAY()-staff[[#This Row],[Date of Birth]])/365</f>
        <v>105.0986301369863</v>
      </c>
    </row>
    <row r="758" spans="2:17" x14ac:dyDescent="0.45">
      <c r="B758" t="s">
        <v>7560</v>
      </c>
      <c r="C758" t="s">
        <v>2114</v>
      </c>
      <c r="D758" t="s">
        <v>7852</v>
      </c>
      <c r="E758" t="s">
        <v>8</v>
      </c>
      <c r="F758" t="s">
        <v>7803</v>
      </c>
      <c r="H758" t="s">
        <v>7833</v>
      </c>
      <c r="I758" t="s">
        <v>7826</v>
      </c>
      <c r="J758" t="s">
        <v>7848</v>
      </c>
      <c r="K758" s="6">
        <v>55250</v>
      </c>
      <c r="L758">
        <v>9</v>
      </c>
      <c r="M758" s="15">
        <v>44930</v>
      </c>
      <c r="N758" s="15">
        <v>31160</v>
      </c>
      <c r="O758" s="1">
        <f ca="1">(TODAY()-staff[[#This Row],[Date of Join]])/365</f>
        <v>1.8904109589041096</v>
      </c>
      <c r="P758" t="str" cm="1">
        <f t="array" aca="1" ref="P758" ca="1">_xlfn.SWITCH(TRUE,staff[[#This Row],[Tenure]]&lt;0.25,"1. New Joinee", staff[[#This Row],[Tenure]]&lt;1, "2. Under 1 year", staff[[#This Row],[Tenure]]&lt;2, "3. Under 2 years",TRUE,"4. 2 or more years.")</f>
        <v>3. Under 2 years</v>
      </c>
      <c r="Q758" s="1">
        <f ca="1">(TODAY()-staff[[#This Row],[Date of Birth]])/365</f>
        <v>39.61643835616438</v>
      </c>
    </row>
    <row r="759" spans="2:17" x14ac:dyDescent="0.45">
      <c r="B759" t="s">
        <v>7561</v>
      </c>
      <c r="C759" t="s">
        <v>262</v>
      </c>
      <c r="D759" t="s">
        <v>7852</v>
      </c>
      <c r="E759" t="s">
        <v>8</v>
      </c>
      <c r="F759" t="s">
        <v>7803</v>
      </c>
      <c r="H759" t="s">
        <v>7837</v>
      </c>
      <c r="I759" t="s">
        <v>7829</v>
      </c>
      <c r="J759" t="s">
        <v>7845</v>
      </c>
      <c r="K759" s="6">
        <v>72925</v>
      </c>
      <c r="L759">
        <v>6</v>
      </c>
      <c r="M759" s="15">
        <v>44019</v>
      </c>
      <c r="N759" s="15">
        <v>29385</v>
      </c>
      <c r="O759" s="1">
        <f ca="1">(TODAY()-staff[[#This Row],[Date of Join]])/365</f>
        <v>4.3863013698630136</v>
      </c>
      <c r="P759" t="str" cm="1">
        <f t="array" aca="1" ref="P759" ca="1">_xlfn.SWITCH(TRUE,staff[[#This Row],[Tenure]]&lt;0.25,"1. New Joinee", staff[[#This Row],[Tenure]]&lt;1, "2. Under 1 year", staff[[#This Row],[Tenure]]&lt;2, "3. Under 2 years",TRUE,"4. 2 or more years.")</f>
        <v>4. 2 or more years.</v>
      </c>
      <c r="Q759" s="1">
        <f ca="1">(TODAY()-staff[[#This Row],[Date of Birth]])/365</f>
        <v>44.479452054794521</v>
      </c>
    </row>
    <row r="760" spans="2:17" x14ac:dyDescent="0.45">
      <c r="B760" t="s">
        <v>7562</v>
      </c>
      <c r="C760" t="s">
        <v>1307</v>
      </c>
      <c r="D760" t="s">
        <v>7852</v>
      </c>
      <c r="E760" t="s">
        <v>8</v>
      </c>
      <c r="F760" t="s">
        <v>7803</v>
      </c>
      <c r="H760" t="s">
        <v>7835</v>
      </c>
      <c r="I760" t="s">
        <v>7830</v>
      </c>
      <c r="J760" t="s">
        <v>7846</v>
      </c>
      <c r="K760" s="6">
        <v>93400</v>
      </c>
      <c r="L760">
        <v>10</v>
      </c>
      <c r="M760" s="15">
        <v>44201</v>
      </c>
      <c r="N760" s="15">
        <v>31404</v>
      </c>
      <c r="O760" s="1">
        <f ca="1">(TODAY()-staff[[#This Row],[Date of Join]])/365</f>
        <v>3.8876712328767122</v>
      </c>
      <c r="P760" t="str" cm="1">
        <f t="array" aca="1" ref="P760" ca="1">_xlfn.SWITCH(TRUE,staff[[#This Row],[Tenure]]&lt;0.25,"1. New Joinee", staff[[#This Row],[Tenure]]&lt;1, "2. Under 1 year", staff[[#This Row],[Tenure]]&lt;2, "3. Under 2 years",TRUE,"4. 2 or more years.")</f>
        <v>4. 2 or more years.</v>
      </c>
      <c r="Q760" s="1">
        <f ca="1">(TODAY()-staff[[#This Row],[Date of Birth]])/365</f>
        <v>38.947945205479449</v>
      </c>
    </row>
    <row r="761" spans="2:17" x14ac:dyDescent="0.45">
      <c r="B761" t="s">
        <v>7563</v>
      </c>
      <c r="C761" t="s">
        <v>466</v>
      </c>
      <c r="D761" t="s">
        <v>7852</v>
      </c>
      <c r="E761" t="s">
        <v>8</v>
      </c>
      <c r="F761" t="s">
        <v>7803</v>
      </c>
      <c r="H761" t="s">
        <v>7832</v>
      </c>
      <c r="I761" t="s">
        <v>7825</v>
      </c>
      <c r="J761" t="s">
        <v>7847</v>
      </c>
      <c r="K761" s="6">
        <v>99925</v>
      </c>
      <c r="L761">
        <v>5</v>
      </c>
      <c r="M761" s="15">
        <v>45274</v>
      </c>
      <c r="N761" s="15">
        <v>34313</v>
      </c>
      <c r="O761" s="1">
        <f ca="1">(TODAY()-staff[[#This Row],[Date of Join]])/365</f>
        <v>0.94794520547945205</v>
      </c>
      <c r="P761" t="str" cm="1">
        <f t="array" aca="1" ref="P761" ca="1">_xlfn.SWITCH(TRUE,staff[[#This Row],[Tenure]]&lt;0.25,"1. New Joinee", staff[[#This Row],[Tenure]]&lt;1, "2. Under 1 year", staff[[#This Row],[Tenure]]&lt;2, "3. Under 2 years",TRUE,"4. 2 or more years.")</f>
        <v>2. Under 1 year</v>
      </c>
      <c r="Q761" s="1">
        <f ca="1">(TODAY()-staff[[#This Row],[Date of Birth]])/365</f>
        <v>30.978082191780821</v>
      </c>
    </row>
    <row r="762" spans="2:17" x14ac:dyDescent="0.45">
      <c r="B762" t="s">
        <v>7564</v>
      </c>
      <c r="C762" t="s">
        <v>2115</v>
      </c>
      <c r="D762" t="s">
        <v>7852</v>
      </c>
      <c r="E762" t="s">
        <v>8</v>
      </c>
      <c r="F762" t="s">
        <v>7803</v>
      </c>
      <c r="H762" t="s">
        <v>7835</v>
      </c>
      <c r="I762" t="s">
        <v>7829</v>
      </c>
      <c r="J762" t="s">
        <v>7845</v>
      </c>
      <c r="K762" s="6">
        <v>66030</v>
      </c>
      <c r="L762">
        <v>18</v>
      </c>
      <c r="M762" s="15">
        <v>44034</v>
      </c>
      <c r="N762" s="15">
        <v>34192</v>
      </c>
      <c r="O762" s="1">
        <f ca="1">(TODAY()-staff[[#This Row],[Date of Join]])/365</f>
        <v>4.3452054794520549</v>
      </c>
      <c r="P762" t="str" cm="1">
        <f t="array" aca="1" ref="P762" ca="1">_xlfn.SWITCH(TRUE,staff[[#This Row],[Tenure]]&lt;0.25,"1. New Joinee", staff[[#This Row],[Tenure]]&lt;1, "2. Under 1 year", staff[[#This Row],[Tenure]]&lt;2, "3. Under 2 years",TRUE,"4. 2 or more years.")</f>
        <v>4. 2 or more years.</v>
      </c>
      <c r="Q762" s="1">
        <f ca="1">(TODAY()-staff[[#This Row],[Date of Birth]])/365</f>
        <v>31.30958904109589</v>
      </c>
    </row>
    <row r="763" spans="2:17" x14ac:dyDescent="0.45">
      <c r="B763" t="s">
        <v>7565</v>
      </c>
      <c r="C763" t="s">
        <v>2116</v>
      </c>
      <c r="D763" t="s">
        <v>7852</v>
      </c>
      <c r="E763" t="s">
        <v>8</v>
      </c>
      <c r="F763" t="s">
        <v>7803</v>
      </c>
      <c r="H763" t="s">
        <v>7833</v>
      </c>
      <c r="I763" t="s">
        <v>7827</v>
      </c>
      <c r="J763" t="s">
        <v>7848</v>
      </c>
      <c r="K763" s="6">
        <v>91720</v>
      </c>
      <c r="L763">
        <v>17</v>
      </c>
      <c r="M763" s="15">
        <v>45232</v>
      </c>
      <c r="N763" s="15">
        <v>29180</v>
      </c>
      <c r="O763" s="1">
        <f ca="1">(TODAY()-staff[[#This Row],[Date of Join]])/365</f>
        <v>1.0630136986301371</v>
      </c>
      <c r="P763" t="str" cm="1">
        <f t="array" aca="1" ref="P763" ca="1">_xlfn.SWITCH(TRUE,staff[[#This Row],[Tenure]]&lt;0.25,"1. New Joinee", staff[[#This Row],[Tenure]]&lt;1, "2. Under 1 year", staff[[#This Row],[Tenure]]&lt;2, "3. Under 2 years",TRUE,"4. 2 or more years.")</f>
        <v>3. Under 2 years</v>
      </c>
      <c r="Q763" s="1">
        <f ca="1">(TODAY()-staff[[#This Row],[Date of Birth]])/365</f>
        <v>45.041095890410958</v>
      </c>
    </row>
    <row r="764" spans="2:17" x14ac:dyDescent="0.45">
      <c r="B764" t="s">
        <v>7566</v>
      </c>
      <c r="C764" t="s">
        <v>2117</v>
      </c>
      <c r="D764" t="s">
        <v>9</v>
      </c>
      <c r="E764" t="s">
        <v>8</v>
      </c>
      <c r="F764" t="s">
        <v>7803</v>
      </c>
      <c r="H764" t="s">
        <v>7832</v>
      </c>
      <c r="I764" t="s">
        <v>7831</v>
      </c>
      <c r="J764" t="s">
        <v>7845</v>
      </c>
      <c r="K764" s="6">
        <v>100400</v>
      </c>
      <c r="L764">
        <v>17</v>
      </c>
      <c r="M764" s="15">
        <v>43815</v>
      </c>
      <c r="N764" s="15">
        <v>21055</v>
      </c>
      <c r="O764" s="1">
        <f ca="1">(TODAY()-staff[[#This Row],[Date of Join]])/365</f>
        <v>4.9452054794520546</v>
      </c>
      <c r="P764" t="str" cm="1">
        <f t="array" aca="1" ref="P764" ca="1">_xlfn.SWITCH(TRUE,staff[[#This Row],[Tenure]]&lt;0.25,"1. New Joinee", staff[[#This Row],[Tenure]]&lt;1, "2. Under 1 year", staff[[#This Row],[Tenure]]&lt;2, "3. Under 2 years",TRUE,"4. 2 or more years.")</f>
        <v>4. 2 or more years.</v>
      </c>
      <c r="Q764" s="1">
        <f ca="1">(TODAY()-staff[[#This Row],[Date of Birth]])/365</f>
        <v>67.301369863013704</v>
      </c>
    </row>
    <row r="765" spans="2:17" x14ac:dyDescent="0.45">
      <c r="B765" t="s">
        <v>7567</v>
      </c>
      <c r="C765" t="s">
        <v>2118</v>
      </c>
      <c r="D765" t="s">
        <v>7852</v>
      </c>
      <c r="E765" t="s">
        <v>8</v>
      </c>
      <c r="F765" t="s">
        <v>7803</v>
      </c>
      <c r="H765" t="s">
        <v>52</v>
      </c>
      <c r="I765" t="s">
        <v>7829</v>
      </c>
      <c r="J765" t="s">
        <v>7846</v>
      </c>
      <c r="K765" s="6">
        <v>48795</v>
      </c>
      <c r="L765">
        <v>8</v>
      </c>
      <c r="M765" s="15">
        <v>44410</v>
      </c>
      <c r="N765" s="15">
        <v>7254</v>
      </c>
      <c r="O765" s="1">
        <f ca="1">(TODAY()-staff[[#This Row],[Date of Join]])/365</f>
        <v>3.3150684931506849</v>
      </c>
      <c r="P765" t="str" cm="1">
        <f t="array" aca="1" ref="P765" ca="1">_xlfn.SWITCH(TRUE,staff[[#This Row],[Tenure]]&lt;0.25,"1. New Joinee", staff[[#This Row],[Tenure]]&lt;1, "2. Under 1 year", staff[[#This Row],[Tenure]]&lt;2, "3. Under 2 years",TRUE,"4. 2 or more years.")</f>
        <v>4. 2 or more years.</v>
      </c>
      <c r="Q765" s="1">
        <f ca="1">(TODAY()-staff[[#This Row],[Date of Birth]])/365</f>
        <v>105.11232876712329</v>
      </c>
    </row>
    <row r="766" spans="2:17" x14ac:dyDescent="0.45">
      <c r="B766" t="s">
        <v>7568</v>
      </c>
      <c r="C766" t="s">
        <v>297</v>
      </c>
      <c r="D766" t="s">
        <v>9</v>
      </c>
      <c r="E766" t="s">
        <v>8</v>
      </c>
      <c r="F766" t="s">
        <v>7803</v>
      </c>
      <c r="H766" t="s">
        <v>7833</v>
      </c>
      <c r="I766" t="s">
        <v>7826</v>
      </c>
      <c r="J766" t="s">
        <v>7845</v>
      </c>
      <c r="K766" s="6">
        <v>81235</v>
      </c>
      <c r="L766">
        <v>12</v>
      </c>
      <c r="M766" s="15">
        <v>44144</v>
      </c>
      <c r="N766" s="15">
        <v>30002</v>
      </c>
      <c r="O766" s="1">
        <f ca="1">(TODAY()-staff[[#This Row],[Date of Join]])/365</f>
        <v>4.043835616438356</v>
      </c>
      <c r="P766" t="str" cm="1">
        <f t="array" aca="1" ref="P766" ca="1">_xlfn.SWITCH(TRUE,staff[[#This Row],[Tenure]]&lt;0.25,"1. New Joinee", staff[[#This Row],[Tenure]]&lt;1, "2. Under 1 year", staff[[#This Row],[Tenure]]&lt;2, "3. Under 2 years",TRUE,"4. 2 or more years.")</f>
        <v>4. 2 or more years.</v>
      </c>
      <c r="Q766" s="1">
        <f ca="1">(TODAY()-staff[[#This Row],[Date of Birth]])/365</f>
        <v>42.789041095890411</v>
      </c>
    </row>
    <row r="767" spans="2:17" x14ac:dyDescent="0.45">
      <c r="B767" t="s">
        <v>7569</v>
      </c>
      <c r="C767" t="s">
        <v>2119</v>
      </c>
      <c r="D767" t="s">
        <v>7852</v>
      </c>
      <c r="E767" t="s">
        <v>8</v>
      </c>
      <c r="F767" t="s">
        <v>7803</v>
      </c>
      <c r="H767" t="s">
        <v>52</v>
      </c>
      <c r="I767" t="s">
        <v>7827</v>
      </c>
      <c r="J767" t="s">
        <v>7845</v>
      </c>
      <c r="K767" s="6">
        <v>52045</v>
      </c>
      <c r="L767">
        <v>14</v>
      </c>
      <c r="M767" s="15">
        <v>43927</v>
      </c>
      <c r="N767" s="15">
        <v>30882</v>
      </c>
      <c r="O767" s="1">
        <f ca="1">(TODAY()-staff[[#This Row],[Date of Join]])/365</f>
        <v>4.6383561643835618</v>
      </c>
      <c r="P767" t="str" cm="1">
        <f t="array" aca="1" ref="P767" ca="1">_xlfn.SWITCH(TRUE,staff[[#This Row],[Tenure]]&lt;0.25,"1. New Joinee", staff[[#This Row],[Tenure]]&lt;1, "2. Under 1 year", staff[[#This Row],[Tenure]]&lt;2, "3. Under 2 years",TRUE,"4. 2 or more years.")</f>
        <v>4. 2 or more years.</v>
      </c>
      <c r="Q767" s="1">
        <f ca="1">(TODAY()-staff[[#This Row],[Date of Birth]])/365</f>
        <v>40.37808219178082</v>
      </c>
    </row>
    <row r="768" spans="2:17" x14ac:dyDescent="0.45">
      <c r="B768" t="s">
        <v>7570</v>
      </c>
      <c r="C768" t="s">
        <v>821</v>
      </c>
      <c r="D768" t="s">
        <v>7852</v>
      </c>
      <c r="E768" t="s">
        <v>8</v>
      </c>
      <c r="F768" t="s">
        <v>7803</v>
      </c>
      <c r="H768" t="s">
        <v>52</v>
      </c>
      <c r="I768" t="s">
        <v>7827</v>
      </c>
      <c r="J768" t="s">
        <v>7846</v>
      </c>
      <c r="K768" s="6">
        <v>87510</v>
      </c>
      <c r="L768">
        <v>8</v>
      </c>
      <c r="M768" s="15">
        <v>44654</v>
      </c>
      <c r="N768" s="15">
        <v>33042</v>
      </c>
      <c r="O768" s="1">
        <f ca="1">(TODAY()-staff[[#This Row],[Date of Join]])/365</f>
        <v>2.6465753424657534</v>
      </c>
      <c r="P768" t="str" cm="1">
        <f t="array" aca="1" ref="P768" ca="1">_xlfn.SWITCH(TRUE,staff[[#This Row],[Tenure]]&lt;0.25,"1. New Joinee", staff[[#This Row],[Tenure]]&lt;1, "2. Under 1 year", staff[[#This Row],[Tenure]]&lt;2, "3. Under 2 years",TRUE,"4. 2 or more years.")</f>
        <v>4. 2 or more years.</v>
      </c>
      <c r="Q768" s="1">
        <f ca="1">(TODAY()-staff[[#This Row],[Date of Birth]])/365</f>
        <v>34.460273972602742</v>
      </c>
    </row>
    <row r="769" spans="2:17" x14ac:dyDescent="0.45">
      <c r="B769" t="s">
        <v>7571</v>
      </c>
      <c r="C769" t="s">
        <v>2120</v>
      </c>
      <c r="D769" t="s">
        <v>9</v>
      </c>
      <c r="E769" t="s">
        <v>8</v>
      </c>
      <c r="F769" t="s">
        <v>7803</v>
      </c>
      <c r="H769" t="s">
        <v>7832</v>
      </c>
      <c r="I769" t="s">
        <v>7825</v>
      </c>
      <c r="J769" t="s">
        <v>7847</v>
      </c>
      <c r="K769" s="6">
        <v>77610</v>
      </c>
      <c r="L769">
        <v>-3</v>
      </c>
      <c r="M769" s="15">
        <v>45588</v>
      </c>
      <c r="N769" s="15">
        <v>34153</v>
      </c>
      <c r="O769" s="1">
        <f ca="1">(TODAY()-staff[[#This Row],[Date of Join]])/365</f>
        <v>8.7671232876712329E-2</v>
      </c>
      <c r="P769" t="str" cm="1">
        <f t="array" aca="1" ref="P769" ca="1">_xlfn.SWITCH(TRUE,staff[[#This Row],[Tenure]]&lt;0.25,"1. New Joinee", staff[[#This Row],[Tenure]]&lt;1, "2. Under 1 year", staff[[#This Row],[Tenure]]&lt;2, "3. Under 2 years",TRUE,"4. 2 or more years.")</f>
        <v>1. New Joinee</v>
      </c>
      <c r="Q769" s="1">
        <f ca="1">(TODAY()-staff[[#This Row],[Date of Birth]])/365</f>
        <v>31.416438356164385</v>
      </c>
    </row>
    <row r="770" spans="2:17" x14ac:dyDescent="0.45">
      <c r="B770" t="s">
        <v>7572</v>
      </c>
      <c r="C770" t="s">
        <v>362</v>
      </c>
      <c r="D770" t="s">
        <v>9</v>
      </c>
      <c r="E770" t="s">
        <v>8</v>
      </c>
      <c r="F770" t="s">
        <v>7803</v>
      </c>
      <c r="H770" t="s">
        <v>7836</v>
      </c>
      <c r="I770" t="s">
        <v>7831</v>
      </c>
      <c r="J770" t="s">
        <v>7845</v>
      </c>
      <c r="K770" s="6">
        <v>58500</v>
      </c>
      <c r="L770">
        <v>15</v>
      </c>
      <c r="M770" s="15">
        <v>43440</v>
      </c>
      <c r="N770" s="15">
        <v>24965</v>
      </c>
      <c r="O770" s="1">
        <f ca="1">(TODAY()-staff[[#This Row],[Date of Join]])/365</f>
        <v>5.9726027397260273</v>
      </c>
      <c r="P770" t="str" cm="1">
        <f t="array" aca="1" ref="P770" ca="1">_xlfn.SWITCH(TRUE,staff[[#This Row],[Tenure]]&lt;0.25,"1. New Joinee", staff[[#This Row],[Tenure]]&lt;1, "2. Under 1 year", staff[[#This Row],[Tenure]]&lt;2, "3. Under 2 years",TRUE,"4. 2 or more years.")</f>
        <v>4. 2 or more years.</v>
      </c>
      <c r="Q770" s="1">
        <f ca="1">(TODAY()-staff[[#This Row],[Date of Birth]])/365</f>
        <v>56.589041095890408</v>
      </c>
    </row>
    <row r="771" spans="2:17" x14ac:dyDescent="0.45">
      <c r="B771" t="s">
        <v>7573</v>
      </c>
      <c r="C771" t="s">
        <v>560</v>
      </c>
      <c r="D771" t="s">
        <v>9</v>
      </c>
      <c r="E771" t="s">
        <v>8</v>
      </c>
      <c r="F771" t="s">
        <v>7803</v>
      </c>
      <c r="H771" t="s">
        <v>52</v>
      </c>
      <c r="I771" t="s">
        <v>7826</v>
      </c>
      <c r="J771" t="s">
        <v>7845</v>
      </c>
      <c r="K771" s="6">
        <v>79990</v>
      </c>
      <c r="L771">
        <v>11</v>
      </c>
      <c r="M771" s="15">
        <v>43632</v>
      </c>
      <c r="N771" s="15">
        <v>31057</v>
      </c>
      <c r="O771" s="1">
        <f ca="1">(TODAY()-staff[[#This Row],[Date of Join]])/365</f>
        <v>5.4465753424657537</v>
      </c>
      <c r="P771" t="str" cm="1">
        <f t="array" aca="1" ref="P771" ca="1">_xlfn.SWITCH(TRUE,staff[[#This Row],[Tenure]]&lt;0.25,"1. New Joinee", staff[[#This Row],[Tenure]]&lt;1, "2. Under 1 year", staff[[#This Row],[Tenure]]&lt;2, "3. Under 2 years",TRUE,"4. 2 or more years.")</f>
        <v>4. 2 or more years.</v>
      </c>
      <c r="Q771" s="1">
        <f ca="1">(TODAY()-staff[[#This Row],[Date of Birth]])/365</f>
        <v>39.898630136986299</v>
      </c>
    </row>
    <row r="772" spans="2:17" x14ac:dyDescent="0.45">
      <c r="B772" t="s">
        <v>7574</v>
      </c>
      <c r="C772" t="s">
        <v>2121</v>
      </c>
      <c r="D772" t="s">
        <v>7852</v>
      </c>
      <c r="E772" t="s">
        <v>13</v>
      </c>
      <c r="F772" t="s">
        <v>7803</v>
      </c>
      <c r="H772" t="s">
        <v>7833</v>
      </c>
      <c r="I772" t="s">
        <v>7829</v>
      </c>
      <c r="J772" t="s">
        <v>7846</v>
      </c>
      <c r="K772" s="6">
        <v>72365</v>
      </c>
      <c r="L772">
        <v>19</v>
      </c>
      <c r="M772" s="15">
        <v>44692</v>
      </c>
      <c r="N772" s="15">
        <v>34500</v>
      </c>
      <c r="O772" s="1">
        <f ca="1">(TODAY()-staff[[#This Row],[Date of Join]])/365</f>
        <v>2.5424657534246577</v>
      </c>
      <c r="P772" t="str" cm="1">
        <f t="array" aca="1" ref="P772" ca="1">_xlfn.SWITCH(TRUE,staff[[#This Row],[Tenure]]&lt;0.25,"1. New Joinee", staff[[#This Row],[Tenure]]&lt;1, "2. Under 1 year", staff[[#This Row],[Tenure]]&lt;2, "3. Under 2 years",TRUE,"4. 2 or more years.")</f>
        <v>4. 2 or more years.</v>
      </c>
      <c r="Q772" s="1">
        <f ca="1">(TODAY()-staff[[#This Row],[Date of Birth]])/365</f>
        <v>30.465753424657535</v>
      </c>
    </row>
    <row r="773" spans="2:17" x14ac:dyDescent="0.45">
      <c r="B773" t="s">
        <v>7575</v>
      </c>
      <c r="C773" t="s">
        <v>2122</v>
      </c>
      <c r="D773" t="s">
        <v>7852</v>
      </c>
      <c r="E773" t="s">
        <v>8</v>
      </c>
      <c r="F773" t="s">
        <v>7803</v>
      </c>
      <c r="H773" t="s">
        <v>7833</v>
      </c>
      <c r="I773" t="s">
        <v>7828</v>
      </c>
      <c r="J773" t="s">
        <v>7845</v>
      </c>
      <c r="K773" s="6">
        <v>104060</v>
      </c>
      <c r="L773">
        <v>8</v>
      </c>
      <c r="M773" s="15">
        <v>43986</v>
      </c>
      <c r="N773" s="15">
        <v>30454</v>
      </c>
      <c r="O773" s="1">
        <f ca="1">(TODAY()-staff[[#This Row],[Date of Join]])/365</f>
        <v>4.4767123287671229</v>
      </c>
      <c r="P773" t="str" cm="1">
        <f t="array" aca="1" ref="P773" ca="1">_xlfn.SWITCH(TRUE,staff[[#This Row],[Tenure]]&lt;0.25,"1. New Joinee", staff[[#This Row],[Tenure]]&lt;1, "2. Under 1 year", staff[[#This Row],[Tenure]]&lt;2, "3. Under 2 years",TRUE,"4. 2 or more years.")</f>
        <v>4. 2 or more years.</v>
      </c>
      <c r="Q773" s="1">
        <f ca="1">(TODAY()-staff[[#This Row],[Date of Birth]])/365</f>
        <v>41.550684931506851</v>
      </c>
    </row>
    <row r="774" spans="2:17" x14ac:dyDescent="0.45">
      <c r="B774" t="s">
        <v>7576</v>
      </c>
      <c r="C774" t="s">
        <v>326</v>
      </c>
      <c r="D774" t="s">
        <v>9</v>
      </c>
      <c r="E774" t="s">
        <v>8</v>
      </c>
      <c r="F774" t="s">
        <v>7803</v>
      </c>
      <c r="H774" t="s">
        <v>7835</v>
      </c>
      <c r="I774" t="s">
        <v>7828</v>
      </c>
      <c r="J774" t="s">
        <v>7845</v>
      </c>
      <c r="K774" s="6">
        <v>60190</v>
      </c>
      <c r="L774">
        <v>13</v>
      </c>
      <c r="M774" s="15">
        <v>43620</v>
      </c>
      <c r="N774" s="15">
        <v>29150</v>
      </c>
      <c r="O774" s="1">
        <f ca="1">(TODAY()-staff[[#This Row],[Date of Join]])/365</f>
        <v>5.4794520547945202</v>
      </c>
      <c r="P774" t="str" cm="1">
        <f t="array" aca="1" ref="P774" ca="1">_xlfn.SWITCH(TRUE,staff[[#This Row],[Tenure]]&lt;0.25,"1. New Joinee", staff[[#This Row],[Tenure]]&lt;1, "2. Under 1 year", staff[[#This Row],[Tenure]]&lt;2, "3. Under 2 years",TRUE,"4. 2 or more years.")</f>
        <v>4. 2 or more years.</v>
      </c>
      <c r="Q774" s="1">
        <f ca="1">(TODAY()-staff[[#This Row],[Date of Birth]])/365</f>
        <v>45.123287671232873</v>
      </c>
    </row>
    <row r="775" spans="2:17" x14ac:dyDescent="0.45">
      <c r="B775" t="s">
        <v>7577</v>
      </c>
      <c r="C775" t="s">
        <v>2123</v>
      </c>
      <c r="D775" t="s">
        <v>7852</v>
      </c>
      <c r="E775" t="s">
        <v>8</v>
      </c>
      <c r="F775" t="s">
        <v>7803</v>
      </c>
      <c r="H775" t="s">
        <v>7834</v>
      </c>
      <c r="I775" t="s">
        <v>7828</v>
      </c>
      <c r="J775" t="s">
        <v>7845</v>
      </c>
      <c r="K775" s="6">
        <v>82565</v>
      </c>
      <c r="L775">
        <v>12</v>
      </c>
      <c r="M775" s="15">
        <v>43821</v>
      </c>
      <c r="N775" s="15">
        <v>27729</v>
      </c>
      <c r="O775" s="1">
        <f ca="1">(TODAY()-staff[[#This Row],[Date of Join]])/365</f>
        <v>4.9287671232876713</v>
      </c>
      <c r="P775" t="str" cm="1">
        <f t="array" aca="1" ref="P775" ca="1">_xlfn.SWITCH(TRUE,staff[[#This Row],[Tenure]]&lt;0.25,"1. New Joinee", staff[[#This Row],[Tenure]]&lt;1, "2. Under 1 year", staff[[#This Row],[Tenure]]&lt;2, "3. Under 2 years",TRUE,"4. 2 or more years.")</f>
        <v>4. 2 or more years.</v>
      </c>
      <c r="Q775" s="1">
        <f ca="1">(TODAY()-staff[[#This Row],[Date of Birth]])/365</f>
        <v>49.016438356164386</v>
      </c>
    </row>
    <row r="776" spans="2:17" x14ac:dyDescent="0.45">
      <c r="B776" t="s">
        <v>7578</v>
      </c>
      <c r="C776" t="s">
        <v>2124</v>
      </c>
      <c r="D776" t="s">
        <v>7852</v>
      </c>
      <c r="E776" t="s">
        <v>77</v>
      </c>
      <c r="F776" t="s">
        <v>7803</v>
      </c>
      <c r="H776" t="s">
        <v>52</v>
      </c>
      <c r="I776" t="s">
        <v>7827</v>
      </c>
      <c r="J776" t="s">
        <v>7847</v>
      </c>
      <c r="K776" s="6">
        <v>90080</v>
      </c>
      <c r="L776">
        <v>18</v>
      </c>
      <c r="M776" s="15">
        <v>45276</v>
      </c>
      <c r="N776" s="15">
        <v>33768</v>
      </c>
      <c r="O776" s="1">
        <f ca="1">(TODAY()-staff[[#This Row],[Date of Join]])/365</f>
        <v>0.94246575342465755</v>
      </c>
      <c r="P776" t="str" cm="1">
        <f t="array" aca="1" ref="P776" ca="1">_xlfn.SWITCH(TRUE,staff[[#This Row],[Tenure]]&lt;0.25,"1. New Joinee", staff[[#This Row],[Tenure]]&lt;1, "2. Under 1 year", staff[[#This Row],[Tenure]]&lt;2, "3. Under 2 years",TRUE,"4. 2 or more years.")</f>
        <v>2. Under 1 year</v>
      </c>
      <c r="Q776" s="1">
        <f ca="1">(TODAY()-staff[[#This Row],[Date of Birth]])/365</f>
        <v>32.471232876712328</v>
      </c>
    </row>
    <row r="777" spans="2:17" x14ac:dyDescent="0.45">
      <c r="B777" t="s">
        <v>7579</v>
      </c>
      <c r="C777" t="s">
        <v>2125</v>
      </c>
      <c r="D777" t="s">
        <v>220</v>
      </c>
      <c r="E777" t="s">
        <v>8</v>
      </c>
      <c r="F777" t="s">
        <v>7803</v>
      </c>
      <c r="H777" t="s">
        <v>7833</v>
      </c>
      <c r="I777" t="s">
        <v>7825</v>
      </c>
      <c r="J777" t="s">
        <v>7848</v>
      </c>
      <c r="K777" s="6">
        <v>96455</v>
      </c>
      <c r="L777">
        <v>14</v>
      </c>
      <c r="M777" s="15">
        <v>45085</v>
      </c>
      <c r="N777" s="15">
        <v>-9</v>
      </c>
      <c r="O777" s="1">
        <f ca="1">(TODAY()-staff[[#This Row],[Date of Join]])/365</f>
        <v>1.4657534246575343</v>
      </c>
      <c r="P777" t="str" cm="1">
        <f t="array" aca="1" ref="P777" ca="1">_xlfn.SWITCH(TRUE,staff[[#This Row],[Tenure]]&lt;0.25,"1. New Joinee", staff[[#This Row],[Tenure]]&lt;1, "2. Under 1 year", staff[[#This Row],[Tenure]]&lt;2, "3. Under 2 years",TRUE,"4. 2 or more years.")</f>
        <v>3. Under 2 years</v>
      </c>
      <c r="Q777" s="1">
        <f ca="1">(TODAY()-staff[[#This Row],[Date of Birth]])/365</f>
        <v>125.01095890410959</v>
      </c>
    </row>
    <row r="778" spans="2:17" x14ac:dyDescent="0.45">
      <c r="B778" t="s">
        <v>7580</v>
      </c>
      <c r="C778" t="s">
        <v>203</v>
      </c>
      <c r="D778" t="s">
        <v>7852</v>
      </c>
      <c r="E778" t="s">
        <v>8</v>
      </c>
      <c r="F778" t="s">
        <v>7803</v>
      </c>
      <c r="H778" t="s">
        <v>52</v>
      </c>
      <c r="I778" t="s">
        <v>7827</v>
      </c>
      <c r="J778" t="s">
        <v>7845</v>
      </c>
      <c r="K778" s="6">
        <v>48230</v>
      </c>
      <c r="L778">
        <v>5</v>
      </c>
      <c r="M778" s="15">
        <v>43581</v>
      </c>
      <c r="N778" s="15">
        <v>25767</v>
      </c>
      <c r="O778" s="1">
        <f ca="1">(TODAY()-staff[[#This Row],[Date of Join]])/365</f>
        <v>5.5863013698630137</v>
      </c>
      <c r="P778" t="str" cm="1">
        <f t="array" aca="1" ref="P778" ca="1">_xlfn.SWITCH(TRUE,staff[[#This Row],[Tenure]]&lt;0.25,"1. New Joinee", staff[[#This Row],[Tenure]]&lt;1, "2. Under 1 year", staff[[#This Row],[Tenure]]&lt;2, "3. Under 2 years",TRUE,"4. 2 or more years.")</f>
        <v>4. 2 or more years.</v>
      </c>
      <c r="Q778" s="1">
        <f ca="1">(TODAY()-staff[[#This Row],[Date of Birth]])/365</f>
        <v>54.391780821917806</v>
      </c>
    </row>
    <row r="779" spans="2:17" x14ac:dyDescent="0.45">
      <c r="B779" t="s">
        <v>7581</v>
      </c>
      <c r="C779" t="s">
        <v>355</v>
      </c>
      <c r="D779" t="s">
        <v>9</v>
      </c>
      <c r="E779" t="s">
        <v>8</v>
      </c>
      <c r="F779" t="s">
        <v>7803</v>
      </c>
      <c r="H779" t="s">
        <v>7835</v>
      </c>
      <c r="I779" t="s">
        <v>7825</v>
      </c>
      <c r="J779" t="s">
        <v>7848</v>
      </c>
      <c r="K779" s="6">
        <v>85395</v>
      </c>
      <c r="L779">
        <v>20</v>
      </c>
      <c r="M779" s="15">
        <v>44889</v>
      </c>
      <c r="N779" s="15">
        <v>28485</v>
      </c>
      <c r="O779" s="1">
        <f ca="1">(TODAY()-staff[[#This Row],[Date of Join]])/365</f>
        <v>2.0027397260273974</v>
      </c>
      <c r="P779" t="str" cm="1">
        <f t="array" aca="1" ref="P779" ca="1">_xlfn.SWITCH(TRUE,staff[[#This Row],[Tenure]]&lt;0.25,"1. New Joinee", staff[[#This Row],[Tenure]]&lt;1, "2. Under 1 year", staff[[#This Row],[Tenure]]&lt;2, "3. Under 2 years",TRUE,"4. 2 or more years.")</f>
        <v>4. 2 or more years.</v>
      </c>
      <c r="Q779" s="1">
        <f ca="1">(TODAY()-staff[[#This Row],[Date of Birth]])/365</f>
        <v>46.945205479452056</v>
      </c>
    </row>
    <row r="780" spans="2:17" x14ac:dyDescent="0.45">
      <c r="B780" t="s">
        <v>7582</v>
      </c>
      <c r="C780" t="s">
        <v>474</v>
      </c>
      <c r="D780" t="s">
        <v>7852</v>
      </c>
      <c r="E780" t="s">
        <v>8</v>
      </c>
      <c r="F780" t="s">
        <v>7803</v>
      </c>
      <c r="H780" t="s">
        <v>52</v>
      </c>
      <c r="I780" t="s">
        <v>7825</v>
      </c>
      <c r="J780" t="s">
        <v>7845</v>
      </c>
      <c r="K780" s="6">
        <v>77190</v>
      </c>
      <c r="L780">
        <v>4</v>
      </c>
      <c r="M780" s="15">
        <v>43338</v>
      </c>
      <c r="N780" s="15">
        <v>34350</v>
      </c>
      <c r="O780" s="1">
        <f ca="1">(TODAY()-staff[[#This Row],[Date of Join]])/365</f>
        <v>6.2520547945205482</v>
      </c>
      <c r="P780" t="str" cm="1">
        <f t="array" aca="1" ref="P780" ca="1">_xlfn.SWITCH(TRUE,staff[[#This Row],[Tenure]]&lt;0.25,"1. New Joinee", staff[[#This Row],[Tenure]]&lt;1, "2. Under 1 year", staff[[#This Row],[Tenure]]&lt;2, "3. Under 2 years",TRUE,"4. 2 or more years.")</f>
        <v>4. 2 or more years.</v>
      </c>
      <c r="Q780" s="1">
        <f ca="1">(TODAY()-staff[[#This Row],[Date of Birth]])/365</f>
        <v>30.876712328767123</v>
      </c>
    </row>
    <row r="781" spans="2:17" x14ac:dyDescent="0.45">
      <c r="B781" t="s">
        <v>7583</v>
      </c>
      <c r="C781" t="s">
        <v>2126</v>
      </c>
      <c r="D781" t="s">
        <v>7852</v>
      </c>
      <c r="E781" t="s">
        <v>8</v>
      </c>
      <c r="F781" t="s">
        <v>7803</v>
      </c>
      <c r="H781" t="s">
        <v>7837</v>
      </c>
      <c r="I781" t="s">
        <v>7830</v>
      </c>
      <c r="J781" t="s">
        <v>7846</v>
      </c>
      <c r="K781" s="6">
        <v>56825</v>
      </c>
      <c r="L781">
        <v>6</v>
      </c>
      <c r="M781" s="15">
        <v>44332</v>
      </c>
      <c r="N781" s="15">
        <v>29173</v>
      </c>
      <c r="O781" s="1">
        <f ca="1">(TODAY()-staff[[#This Row],[Date of Join]])/365</f>
        <v>3.5287671232876714</v>
      </c>
      <c r="P781" t="str" cm="1">
        <f t="array" aca="1" ref="P781" ca="1">_xlfn.SWITCH(TRUE,staff[[#This Row],[Tenure]]&lt;0.25,"1. New Joinee", staff[[#This Row],[Tenure]]&lt;1, "2. Under 1 year", staff[[#This Row],[Tenure]]&lt;2, "3. Under 2 years",TRUE,"4. 2 or more years.")</f>
        <v>4. 2 or more years.</v>
      </c>
      <c r="Q781" s="1">
        <f ca="1">(TODAY()-staff[[#This Row],[Date of Birth]])/365</f>
        <v>45.060273972602737</v>
      </c>
    </row>
    <row r="782" spans="2:17" x14ac:dyDescent="0.45">
      <c r="B782" t="s">
        <v>7584</v>
      </c>
      <c r="C782" t="s">
        <v>2127</v>
      </c>
      <c r="D782" t="s">
        <v>7852</v>
      </c>
      <c r="E782" t="s">
        <v>8</v>
      </c>
      <c r="F782" t="s">
        <v>7803</v>
      </c>
      <c r="H782" t="s">
        <v>7836</v>
      </c>
      <c r="I782" t="s">
        <v>7829</v>
      </c>
      <c r="J782" t="s">
        <v>7846</v>
      </c>
      <c r="K782" s="6">
        <v>67810</v>
      </c>
      <c r="L782">
        <v>16</v>
      </c>
      <c r="M782" s="15">
        <v>44842</v>
      </c>
      <c r="N782" s="15">
        <v>30609</v>
      </c>
      <c r="O782" s="1">
        <f ca="1">(TODAY()-staff[[#This Row],[Date of Join]])/365</f>
        <v>2.1315068493150684</v>
      </c>
      <c r="P782" t="str" cm="1">
        <f t="array" aca="1" ref="P782" ca="1">_xlfn.SWITCH(TRUE,staff[[#This Row],[Tenure]]&lt;0.25,"1. New Joinee", staff[[#This Row],[Tenure]]&lt;1, "2. Under 1 year", staff[[#This Row],[Tenure]]&lt;2, "3. Under 2 years",TRUE,"4. 2 or more years.")</f>
        <v>4. 2 or more years.</v>
      </c>
      <c r="Q782" s="1">
        <f ca="1">(TODAY()-staff[[#This Row],[Date of Birth]])/365</f>
        <v>41.126027397260273</v>
      </c>
    </row>
    <row r="783" spans="2:17" x14ac:dyDescent="0.45">
      <c r="B783" t="s">
        <v>7585</v>
      </c>
      <c r="C783" t="s">
        <v>2128</v>
      </c>
      <c r="D783" t="s">
        <v>9</v>
      </c>
      <c r="E783" t="s">
        <v>8</v>
      </c>
      <c r="F783" t="s">
        <v>7803</v>
      </c>
      <c r="H783" t="s">
        <v>7837</v>
      </c>
      <c r="I783" t="s">
        <v>7827</v>
      </c>
      <c r="J783" t="s">
        <v>7848</v>
      </c>
      <c r="K783" s="6">
        <v>64555</v>
      </c>
      <c r="L783">
        <v>17</v>
      </c>
      <c r="M783" s="15">
        <v>45119</v>
      </c>
      <c r="N783" s="15">
        <v>28996</v>
      </c>
      <c r="O783" s="1">
        <f ca="1">(TODAY()-staff[[#This Row],[Date of Join]])/365</f>
        <v>1.3726027397260274</v>
      </c>
      <c r="P783" t="str" cm="1">
        <f t="array" aca="1" ref="P783" ca="1">_xlfn.SWITCH(TRUE,staff[[#This Row],[Tenure]]&lt;0.25,"1. New Joinee", staff[[#This Row],[Tenure]]&lt;1, "2. Under 1 year", staff[[#This Row],[Tenure]]&lt;2, "3. Under 2 years",TRUE,"4. 2 or more years.")</f>
        <v>3. Under 2 years</v>
      </c>
      <c r="Q783" s="1">
        <f ca="1">(TODAY()-staff[[#This Row],[Date of Birth]])/365</f>
        <v>45.545205479452058</v>
      </c>
    </row>
    <row r="784" spans="2:17" x14ac:dyDescent="0.45">
      <c r="B784" t="s">
        <v>7586</v>
      </c>
      <c r="C784" t="s">
        <v>2129</v>
      </c>
      <c r="D784" t="s">
        <v>7852</v>
      </c>
      <c r="E784" t="s">
        <v>8</v>
      </c>
      <c r="F784" t="s">
        <v>7803</v>
      </c>
      <c r="H784" t="s">
        <v>7835</v>
      </c>
      <c r="I784" t="s">
        <v>7826</v>
      </c>
      <c r="J784" t="s">
        <v>7847</v>
      </c>
      <c r="K784" s="6">
        <v>73665</v>
      </c>
      <c r="L784">
        <v>20</v>
      </c>
      <c r="M784" s="15">
        <v>45402</v>
      </c>
      <c r="N784" s="15">
        <v>26345</v>
      </c>
      <c r="O784" s="1">
        <f ca="1">(TODAY()-staff[[#This Row],[Date of Join]])/365</f>
        <v>0.59726027397260273</v>
      </c>
      <c r="P784" t="str" cm="1">
        <f t="array" aca="1" ref="P784" ca="1">_xlfn.SWITCH(TRUE,staff[[#This Row],[Tenure]]&lt;0.25,"1. New Joinee", staff[[#This Row],[Tenure]]&lt;1, "2. Under 1 year", staff[[#This Row],[Tenure]]&lt;2, "3. Under 2 years",TRUE,"4. 2 or more years.")</f>
        <v>2. Under 1 year</v>
      </c>
      <c r="Q784" s="1">
        <f ca="1">(TODAY()-staff[[#This Row],[Date of Birth]])/365</f>
        <v>52.80821917808219</v>
      </c>
    </row>
    <row r="785" spans="2:17" x14ac:dyDescent="0.45">
      <c r="B785" t="s">
        <v>7587</v>
      </c>
      <c r="C785" t="s">
        <v>1232</v>
      </c>
      <c r="D785" t="s">
        <v>9</v>
      </c>
      <c r="E785" t="s">
        <v>77</v>
      </c>
      <c r="F785" t="s">
        <v>7803</v>
      </c>
      <c r="H785" t="s">
        <v>7834</v>
      </c>
      <c r="I785" t="s">
        <v>7830</v>
      </c>
      <c r="J785" t="s">
        <v>7847</v>
      </c>
      <c r="K785" s="6">
        <v>62565</v>
      </c>
      <c r="L785">
        <v>12</v>
      </c>
      <c r="M785" s="15">
        <v>45365</v>
      </c>
      <c r="N785" s="15">
        <v>7255</v>
      </c>
      <c r="O785" s="1">
        <f ca="1">(TODAY()-staff[[#This Row],[Date of Join]])/365</f>
        <v>0.69863013698630139</v>
      </c>
      <c r="P785" t="str" cm="1">
        <f t="array" aca="1" ref="P785" ca="1">_xlfn.SWITCH(TRUE,staff[[#This Row],[Tenure]]&lt;0.25,"1. New Joinee", staff[[#This Row],[Tenure]]&lt;1, "2. Under 1 year", staff[[#This Row],[Tenure]]&lt;2, "3. Under 2 years",TRUE,"4. 2 or more years.")</f>
        <v>2. Under 1 year</v>
      </c>
      <c r="Q785" s="1">
        <f ca="1">(TODAY()-staff[[#This Row],[Date of Birth]])/365</f>
        <v>105.10958904109589</v>
      </c>
    </row>
    <row r="786" spans="2:17" x14ac:dyDescent="0.45">
      <c r="B786" t="s">
        <v>7588</v>
      </c>
      <c r="C786" t="s">
        <v>2130</v>
      </c>
      <c r="D786" t="s">
        <v>9</v>
      </c>
      <c r="E786" t="s">
        <v>8</v>
      </c>
      <c r="F786" t="s">
        <v>7803</v>
      </c>
      <c r="H786" t="s">
        <v>7836</v>
      </c>
      <c r="I786" t="s">
        <v>7825</v>
      </c>
      <c r="J786" t="s">
        <v>7846</v>
      </c>
      <c r="K786" s="6">
        <v>83280</v>
      </c>
      <c r="L786">
        <v>14</v>
      </c>
      <c r="M786" s="15">
        <v>44335</v>
      </c>
      <c r="N786" s="15">
        <v>24221</v>
      </c>
      <c r="O786" s="1">
        <f ca="1">(TODAY()-staff[[#This Row],[Date of Join]])/365</f>
        <v>3.5205479452054793</v>
      </c>
      <c r="P786" t="str" cm="1">
        <f t="array" aca="1" ref="P786" ca="1">_xlfn.SWITCH(TRUE,staff[[#This Row],[Tenure]]&lt;0.25,"1. New Joinee", staff[[#This Row],[Tenure]]&lt;1, "2. Under 1 year", staff[[#This Row],[Tenure]]&lt;2, "3. Under 2 years",TRUE,"4. 2 or more years.")</f>
        <v>4. 2 or more years.</v>
      </c>
      <c r="Q786" s="1">
        <f ca="1">(TODAY()-staff[[#This Row],[Date of Birth]])/365</f>
        <v>58.627397260273973</v>
      </c>
    </row>
    <row r="787" spans="2:17" x14ac:dyDescent="0.45">
      <c r="B787" t="s">
        <v>7589</v>
      </c>
      <c r="C787" t="s">
        <v>1566</v>
      </c>
      <c r="D787" t="s">
        <v>9</v>
      </c>
      <c r="E787" t="s">
        <v>8</v>
      </c>
      <c r="F787" t="s">
        <v>7803</v>
      </c>
      <c r="H787" t="s">
        <v>7832</v>
      </c>
      <c r="I787" t="s">
        <v>7830</v>
      </c>
      <c r="J787" t="s">
        <v>7845</v>
      </c>
      <c r="K787" s="6">
        <v>89885</v>
      </c>
      <c r="L787">
        <v>13</v>
      </c>
      <c r="M787" s="15">
        <v>43608</v>
      </c>
      <c r="N787" s="15">
        <v>20588</v>
      </c>
      <c r="O787" s="1">
        <f ca="1">(TODAY()-staff[[#This Row],[Date of Join]])/365</f>
        <v>5.5123287671232877</v>
      </c>
      <c r="P787" t="str" cm="1">
        <f t="array" aca="1" ref="P787" ca="1">_xlfn.SWITCH(TRUE,staff[[#This Row],[Tenure]]&lt;0.25,"1. New Joinee", staff[[#This Row],[Tenure]]&lt;1, "2. Under 1 year", staff[[#This Row],[Tenure]]&lt;2, "3. Under 2 years",TRUE,"4. 2 or more years.")</f>
        <v>4. 2 or more years.</v>
      </c>
      <c r="Q787" s="1">
        <f ca="1">(TODAY()-staff[[#This Row],[Date of Birth]])/365</f>
        <v>68.580821917808223</v>
      </c>
    </row>
    <row r="788" spans="2:17" x14ac:dyDescent="0.45">
      <c r="B788" t="s">
        <v>7590</v>
      </c>
      <c r="C788" t="s">
        <v>1108</v>
      </c>
      <c r="D788" t="s">
        <v>7852</v>
      </c>
      <c r="E788" t="s">
        <v>8</v>
      </c>
      <c r="F788" t="s">
        <v>7803</v>
      </c>
      <c r="H788" t="s">
        <v>7837</v>
      </c>
      <c r="I788" t="s">
        <v>7825</v>
      </c>
      <c r="J788" t="s">
        <v>7845</v>
      </c>
      <c r="K788" s="6">
        <v>78075</v>
      </c>
      <c r="L788">
        <v>7</v>
      </c>
      <c r="M788" s="15">
        <v>44129</v>
      </c>
      <c r="N788" s="15">
        <v>34283</v>
      </c>
      <c r="O788" s="1">
        <f ca="1">(TODAY()-staff[[#This Row],[Date of Join]])/365</f>
        <v>4.0849315068493155</v>
      </c>
      <c r="P788" t="str" cm="1">
        <f t="array" aca="1" ref="P788" ca="1">_xlfn.SWITCH(TRUE,staff[[#This Row],[Tenure]]&lt;0.25,"1. New Joinee", staff[[#This Row],[Tenure]]&lt;1, "2. Under 1 year", staff[[#This Row],[Tenure]]&lt;2, "3. Under 2 years",TRUE,"4. 2 or more years.")</f>
        <v>4. 2 or more years.</v>
      </c>
      <c r="Q788" s="1">
        <f ca="1">(TODAY()-staff[[#This Row],[Date of Birth]])/365</f>
        <v>31.06027397260274</v>
      </c>
    </row>
    <row r="789" spans="2:17" x14ac:dyDescent="0.45">
      <c r="B789" t="s">
        <v>7591</v>
      </c>
      <c r="C789" t="s">
        <v>2131</v>
      </c>
      <c r="D789" t="s">
        <v>7852</v>
      </c>
      <c r="E789" t="s">
        <v>8</v>
      </c>
      <c r="F789" t="s">
        <v>7803</v>
      </c>
      <c r="H789" t="s">
        <v>7837</v>
      </c>
      <c r="I789" t="s">
        <v>7830</v>
      </c>
      <c r="J789" t="s">
        <v>7845</v>
      </c>
      <c r="K789" s="6">
        <v>66560</v>
      </c>
      <c r="L789">
        <v>17</v>
      </c>
      <c r="M789" s="15">
        <v>43237</v>
      </c>
      <c r="N789" s="15">
        <v>33845</v>
      </c>
      <c r="O789" s="1">
        <f ca="1">(TODAY()-staff[[#This Row],[Date of Join]])/365</f>
        <v>6.5287671232876709</v>
      </c>
      <c r="P789" t="str" cm="1">
        <f t="array" aca="1" ref="P789" ca="1">_xlfn.SWITCH(TRUE,staff[[#This Row],[Tenure]]&lt;0.25,"1. New Joinee", staff[[#This Row],[Tenure]]&lt;1, "2. Under 1 year", staff[[#This Row],[Tenure]]&lt;2, "3. Under 2 years",TRUE,"4. 2 or more years.")</f>
        <v>4. 2 or more years.</v>
      </c>
      <c r="Q789" s="1">
        <f ca="1">(TODAY()-staff[[#This Row],[Date of Birth]])/365</f>
        <v>32.260273972602739</v>
      </c>
    </row>
    <row r="790" spans="2:17" x14ac:dyDescent="0.45">
      <c r="B790" t="s">
        <v>7592</v>
      </c>
      <c r="C790" t="s">
        <v>691</v>
      </c>
      <c r="D790" t="s">
        <v>7852</v>
      </c>
      <c r="E790" t="s">
        <v>8</v>
      </c>
      <c r="F790" t="s">
        <v>7803</v>
      </c>
      <c r="H790" t="s">
        <v>7836</v>
      </c>
      <c r="I790" t="s">
        <v>7827</v>
      </c>
      <c r="J790" t="s">
        <v>7847</v>
      </c>
      <c r="K790" s="6">
        <v>69155</v>
      </c>
      <c r="L790">
        <v>16</v>
      </c>
      <c r="M790" s="15">
        <v>45410</v>
      </c>
      <c r="N790" s="15">
        <v>25613</v>
      </c>
      <c r="O790" s="1">
        <f ca="1">(TODAY()-staff[[#This Row],[Date of Join]])/365</f>
        <v>0.57534246575342463</v>
      </c>
      <c r="P790" t="str" cm="1">
        <f t="array" aca="1" ref="P790" ca="1">_xlfn.SWITCH(TRUE,staff[[#This Row],[Tenure]]&lt;0.25,"1. New Joinee", staff[[#This Row],[Tenure]]&lt;1, "2. Under 1 year", staff[[#This Row],[Tenure]]&lt;2, "3. Under 2 years",TRUE,"4. 2 or more years.")</f>
        <v>2. Under 1 year</v>
      </c>
      <c r="Q790" s="1">
        <f ca="1">(TODAY()-staff[[#This Row],[Date of Birth]])/365</f>
        <v>54.813698630136983</v>
      </c>
    </row>
    <row r="791" spans="2:17" x14ac:dyDescent="0.45">
      <c r="B791" t="s">
        <v>7593</v>
      </c>
      <c r="C791" t="s">
        <v>2132</v>
      </c>
      <c r="D791" t="s">
        <v>7852</v>
      </c>
      <c r="E791" t="s">
        <v>8</v>
      </c>
      <c r="F791" t="s">
        <v>7803</v>
      </c>
      <c r="H791" t="s">
        <v>52</v>
      </c>
      <c r="I791" t="s">
        <v>7825</v>
      </c>
      <c r="J791" t="s">
        <v>7845</v>
      </c>
      <c r="K791" s="6">
        <v>73195</v>
      </c>
      <c r="L791">
        <v>10</v>
      </c>
      <c r="M791" s="15">
        <v>43298</v>
      </c>
      <c r="N791" s="15">
        <v>30091</v>
      </c>
      <c r="O791" s="1">
        <f ca="1">(TODAY()-staff[[#This Row],[Date of Join]])/365</f>
        <v>6.3616438356164382</v>
      </c>
      <c r="P791" t="str" cm="1">
        <f t="array" aca="1" ref="P791" ca="1">_xlfn.SWITCH(TRUE,staff[[#This Row],[Tenure]]&lt;0.25,"1. New Joinee", staff[[#This Row],[Tenure]]&lt;1, "2. Under 1 year", staff[[#This Row],[Tenure]]&lt;2, "3. Under 2 years",TRUE,"4. 2 or more years.")</f>
        <v>4. 2 or more years.</v>
      </c>
      <c r="Q791" s="1">
        <f ca="1">(TODAY()-staff[[#This Row],[Date of Birth]])/365</f>
        <v>42.545205479452058</v>
      </c>
    </row>
    <row r="792" spans="2:17" x14ac:dyDescent="0.45">
      <c r="B792" t="s">
        <v>7594</v>
      </c>
      <c r="C792" t="s">
        <v>2133</v>
      </c>
      <c r="D792" t="s">
        <v>9</v>
      </c>
      <c r="E792" t="s">
        <v>8</v>
      </c>
      <c r="F792" t="s">
        <v>7803</v>
      </c>
      <c r="H792" t="s">
        <v>7832</v>
      </c>
      <c r="I792" t="s">
        <v>7827</v>
      </c>
      <c r="J792" t="s">
        <v>7846</v>
      </c>
      <c r="K792" s="6">
        <v>73670</v>
      </c>
      <c r="L792">
        <v>9</v>
      </c>
      <c r="M792" s="15">
        <v>44713</v>
      </c>
      <c r="N792" s="15">
        <v>20954</v>
      </c>
      <c r="O792" s="1">
        <f ca="1">(TODAY()-staff[[#This Row],[Date of Join]])/365</f>
        <v>2.484931506849315</v>
      </c>
      <c r="P792" t="str" cm="1">
        <f t="array" aca="1" ref="P792" ca="1">_xlfn.SWITCH(TRUE,staff[[#This Row],[Tenure]]&lt;0.25,"1. New Joinee", staff[[#This Row],[Tenure]]&lt;1, "2. Under 1 year", staff[[#This Row],[Tenure]]&lt;2, "3. Under 2 years",TRUE,"4. 2 or more years.")</f>
        <v>4. 2 or more years.</v>
      </c>
      <c r="Q792" s="1">
        <f ca="1">(TODAY()-staff[[#This Row],[Date of Birth]])/365</f>
        <v>67.578082191780823</v>
      </c>
    </row>
    <row r="793" spans="2:17" x14ac:dyDescent="0.45">
      <c r="B793" t="s">
        <v>7595</v>
      </c>
      <c r="C793" t="s">
        <v>2134</v>
      </c>
      <c r="D793" t="s">
        <v>7852</v>
      </c>
      <c r="E793" t="s">
        <v>77</v>
      </c>
      <c r="F793" t="s">
        <v>7803</v>
      </c>
      <c r="H793" t="s">
        <v>7832</v>
      </c>
      <c r="I793" t="s">
        <v>7825</v>
      </c>
      <c r="J793" t="s">
        <v>7848</v>
      </c>
      <c r="K793" s="6">
        <v>69975</v>
      </c>
      <c r="L793">
        <v>19</v>
      </c>
      <c r="M793" s="15">
        <v>44903</v>
      </c>
      <c r="N793" s="15">
        <v>7259</v>
      </c>
      <c r="O793" s="1">
        <f ca="1">(TODAY()-staff[[#This Row],[Date of Join]])/365</f>
        <v>1.9643835616438357</v>
      </c>
      <c r="P793" t="str" cm="1">
        <f t="array" aca="1" ref="P793" ca="1">_xlfn.SWITCH(TRUE,staff[[#This Row],[Tenure]]&lt;0.25,"1. New Joinee", staff[[#This Row],[Tenure]]&lt;1, "2. Under 1 year", staff[[#This Row],[Tenure]]&lt;2, "3. Under 2 years",TRUE,"4. 2 or more years.")</f>
        <v>3. Under 2 years</v>
      </c>
      <c r="Q793" s="1">
        <f ca="1">(TODAY()-staff[[#This Row],[Date of Birth]])/365</f>
        <v>105.0986301369863</v>
      </c>
    </row>
    <row r="794" spans="2:17" x14ac:dyDescent="0.45">
      <c r="B794" t="s">
        <v>7596</v>
      </c>
      <c r="C794" t="s">
        <v>2135</v>
      </c>
      <c r="D794" t="s">
        <v>7852</v>
      </c>
      <c r="E794" t="s">
        <v>8</v>
      </c>
      <c r="F794" t="s">
        <v>7803</v>
      </c>
      <c r="H794" t="s">
        <v>7835</v>
      </c>
      <c r="I794" t="s">
        <v>7826</v>
      </c>
      <c r="J794" t="s">
        <v>7845</v>
      </c>
      <c r="K794" s="6">
        <v>77540</v>
      </c>
      <c r="L794">
        <v>8</v>
      </c>
      <c r="M794" s="15">
        <v>43466</v>
      </c>
      <c r="N794" s="15">
        <v>27598</v>
      </c>
      <c r="O794" s="1">
        <f ca="1">(TODAY()-staff[[#This Row],[Date of Join]])/365</f>
        <v>5.9013698630136986</v>
      </c>
      <c r="P794" t="str" cm="1">
        <f t="array" aca="1" ref="P794" ca="1">_xlfn.SWITCH(TRUE,staff[[#This Row],[Tenure]]&lt;0.25,"1. New Joinee", staff[[#This Row],[Tenure]]&lt;1, "2. Under 1 year", staff[[#This Row],[Tenure]]&lt;2, "3. Under 2 years",TRUE,"4. 2 or more years.")</f>
        <v>4. 2 or more years.</v>
      </c>
      <c r="Q794" s="1">
        <f ca="1">(TODAY()-staff[[#This Row],[Date of Birth]])/365</f>
        <v>49.375342465753427</v>
      </c>
    </row>
    <row r="795" spans="2:17" x14ac:dyDescent="0.45">
      <c r="B795" t="s">
        <v>7597</v>
      </c>
      <c r="C795" t="s">
        <v>1128</v>
      </c>
      <c r="D795" t="s">
        <v>7852</v>
      </c>
      <c r="E795" t="s">
        <v>8</v>
      </c>
      <c r="F795" t="s">
        <v>7803</v>
      </c>
      <c r="H795" t="s">
        <v>7837</v>
      </c>
      <c r="I795" t="s">
        <v>7826</v>
      </c>
      <c r="J795" t="s">
        <v>7845</v>
      </c>
      <c r="K795" s="6">
        <v>66155</v>
      </c>
      <c r="L795">
        <v>13</v>
      </c>
      <c r="M795" s="15">
        <v>43964</v>
      </c>
      <c r="N795" s="15">
        <v>21343</v>
      </c>
      <c r="O795" s="1">
        <f ca="1">(TODAY()-staff[[#This Row],[Date of Join]])/365</f>
        <v>4.536986301369863</v>
      </c>
      <c r="P795" t="str" cm="1">
        <f t="array" aca="1" ref="P795" ca="1">_xlfn.SWITCH(TRUE,staff[[#This Row],[Tenure]]&lt;0.25,"1. New Joinee", staff[[#This Row],[Tenure]]&lt;1, "2. Under 1 year", staff[[#This Row],[Tenure]]&lt;2, "3. Under 2 years",TRUE,"4. 2 or more years.")</f>
        <v>4. 2 or more years.</v>
      </c>
      <c r="Q795" s="1">
        <f ca="1">(TODAY()-staff[[#This Row],[Date of Birth]])/365</f>
        <v>66.512328767123293</v>
      </c>
    </row>
    <row r="796" spans="2:17" x14ac:dyDescent="0.45">
      <c r="B796" t="s">
        <v>7598</v>
      </c>
      <c r="C796" t="s">
        <v>2136</v>
      </c>
      <c r="D796" t="s">
        <v>9</v>
      </c>
      <c r="E796" t="s">
        <v>8</v>
      </c>
      <c r="F796" t="s">
        <v>7803</v>
      </c>
      <c r="H796" t="s">
        <v>7835</v>
      </c>
      <c r="I796" t="s">
        <v>7829</v>
      </c>
      <c r="J796" t="s">
        <v>7845</v>
      </c>
      <c r="K796" s="6">
        <v>75425</v>
      </c>
      <c r="L796">
        <v>4</v>
      </c>
      <c r="M796" s="15">
        <v>43500</v>
      </c>
      <c r="N796" s="15">
        <v>32612</v>
      </c>
      <c r="O796" s="1">
        <f ca="1">(TODAY()-staff[[#This Row],[Date of Join]])/365</f>
        <v>5.8082191780821919</v>
      </c>
      <c r="P796" t="str" cm="1">
        <f t="array" aca="1" ref="P796" ca="1">_xlfn.SWITCH(TRUE,staff[[#This Row],[Tenure]]&lt;0.25,"1. New Joinee", staff[[#This Row],[Tenure]]&lt;1, "2. Under 1 year", staff[[#This Row],[Tenure]]&lt;2, "3. Under 2 years",TRUE,"4. 2 or more years.")</f>
        <v>4. 2 or more years.</v>
      </c>
      <c r="Q796" s="1">
        <f ca="1">(TODAY()-staff[[#This Row],[Date of Birth]])/365</f>
        <v>35.638356164383559</v>
      </c>
    </row>
    <row r="797" spans="2:17" x14ac:dyDescent="0.45">
      <c r="B797" t="s">
        <v>7599</v>
      </c>
      <c r="C797" t="s">
        <v>2137</v>
      </c>
      <c r="D797" t="s">
        <v>7852</v>
      </c>
      <c r="E797" t="s">
        <v>8</v>
      </c>
      <c r="F797" t="s">
        <v>7803</v>
      </c>
      <c r="H797" t="s">
        <v>7837</v>
      </c>
      <c r="I797" t="s">
        <v>7825</v>
      </c>
      <c r="J797" t="s">
        <v>7847</v>
      </c>
      <c r="K797" s="6">
        <v>65980</v>
      </c>
      <c r="L797">
        <v>9</v>
      </c>
      <c r="M797" s="15">
        <v>45352</v>
      </c>
      <c r="N797" s="15">
        <v>28758</v>
      </c>
      <c r="O797" s="1">
        <f ca="1">(TODAY()-staff[[#This Row],[Date of Join]])/365</f>
        <v>0.73424657534246573</v>
      </c>
      <c r="P797" t="str" cm="1">
        <f t="array" aca="1" ref="P797" ca="1">_xlfn.SWITCH(TRUE,staff[[#This Row],[Tenure]]&lt;0.25,"1. New Joinee", staff[[#This Row],[Tenure]]&lt;1, "2. Under 1 year", staff[[#This Row],[Tenure]]&lt;2, "3. Under 2 years",TRUE,"4. 2 or more years.")</f>
        <v>2. Under 1 year</v>
      </c>
      <c r="Q797" s="1">
        <f ca="1">(TODAY()-staff[[#This Row],[Date of Birth]])/365</f>
        <v>46.197260273972603</v>
      </c>
    </row>
    <row r="798" spans="2:17" x14ac:dyDescent="0.45">
      <c r="B798" t="s">
        <v>7600</v>
      </c>
      <c r="C798" t="s">
        <v>2138</v>
      </c>
      <c r="D798" t="s">
        <v>7852</v>
      </c>
      <c r="E798" t="s">
        <v>8</v>
      </c>
      <c r="F798" t="s">
        <v>7803</v>
      </c>
      <c r="H798" t="s">
        <v>7837</v>
      </c>
      <c r="I798" t="s">
        <v>7829</v>
      </c>
      <c r="J798" t="s">
        <v>7845</v>
      </c>
      <c r="K798" s="6">
        <v>69020</v>
      </c>
      <c r="L798">
        <v>12</v>
      </c>
      <c r="M798" s="15">
        <v>43154</v>
      </c>
      <c r="N798" s="15">
        <v>32515</v>
      </c>
      <c r="O798" s="1">
        <f ca="1">(TODAY()-staff[[#This Row],[Date of Join]])/365</f>
        <v>6.7561643835616438</v>
      </c>
      <c r="P798" t="str" cm="1">
        <f t="array" aca="1" ref="P798" ca="1">_xlfn.SWITCH(TRUE,staff[[#This Row],[Tenure]]&lt;0.25,"1. New Joinee", staff[[#This Row],[Tenure]]&lt;1, "2. Under 1 year", staff[[#This Row],[Tenure]]&lt;2, "3. Under 2 years",TRUE,"4. 2 or more years.")</f>
        <v>4. 2 or more years.</v>
      </c>
      <c r="Q798" s="1">
        <f ca="1">(TODAY()-staff[[#This Row],[Date of Birth]])/365</f>
        <v>35.904109589041099</v>
      </c>
    </row>
    <row r="799" spans="2:17" x14ac:dyDescent="0.45">
      <c r="B799" t="s">
        <v>7601</v>
      </c>
      <c r="C799" t="s">
        <v>2139</v>
      </c>
      <c r="D799" t="s">
        <v>9</v>
      </c>
      <c r="E799" t="s">
        <v>8</v>
      </c>
      <c r="F799" t="s">
        <v>7803</v>
      </c>
      <c r="H799" t="s">
        <v>52</v>
      </c>
      <c r="I799" t="s">
        <v>7829</v>
      </c>
      <c r="J799" t="s">
        <v>7846</v>
      </c>
      <c r="K799" s="6">
        <v>85800</v>
      </c>
      <c r="L799">
        <v>15</v>
      </c>
      <c r="M799" s="15">
        <v>44797</v>
      </c>
      <c r="N799" s="15">
        <v>24897</v>
      </c>
      <c r="O799" s="1">
        <f ca="1">(TODAY()-staff[[#This Row],[Date of Join]])/365</f>
        <v>2.2547945205479452</v>
      </c>
      <c r="P799" t="str" cm="1">
        <f t="array" aca="1" ref="P799" ca="1">_xlfn.SWITCH(TRUE,staff[[#This Row],[Tenure]]&lt;0.25,"1. New Joinee", staff[[#This Row],[Tenure]]&lt;1, "2. Under 1 year", staff[[#This Row],[Tenure]]&lt;2, "3. Under 2 years",TRUE,"4. 2 or more years.")</f>
        <v>4. 2 or more years.</v>
      </c>
      <c r="Q799" s="1">
        <f ca="1">(TODAY()-staff[[#This Row],[Date of Birth]])/365</f>
        <v>56.775342465753425</v>
      </c>
    </row>
    <row r="800" spans="2:17" x14ac:dyDescent="0.45">
      <c r="B800" t="s">
        <v>7602</v>
      </c>
      <c r="C800" t="s">
        <v>100</v>
      </c>
      <c r="D800" t="s">
        <v>7852</v>
      </c>
      <c r="E800" t="s">
        <v>8</v>
      </c>
      <c r="F800" t="s">
        <v>7803</v>
      </c>
      <c r="H800" t="s">
        <v>7837</v>
      </c>
      <c r="I800" t="s">
        <v>7826</v>
      </c>
      <c r="J800" t="s">
        <v>7847</v>
      </c>
      <c r="K800" s="6">
        <v>77040</v>
      </c>
      <c r="L800">
        <v>4</v>
      </c>
      <c r="M800" s="15">
        <v>45649</v>
      </c>
      <c r="N800" s="15">
        <v>30635</v>
      </c>
      <c r="O800" s="1">
        <f ca="1">(TODAY()-staff[[#This Row],[Date of Join]])/365</f>
        <v>-7.9452054794520555E-2</v>
      </c>
      <c r="P800" t="str" cm="1">
        <f t="array" aca="1" ref="P800" ca="1">_xlfn.SWITCH(TRUE,staff[[#This Row],[Tenure]]&lt;0.25,"1. New Joinee", staff[[#This Row],[Tenure]]&lt;1, "2. Under 1 year", staff[[#This Row],[Tenure]]&lt;2, "3. Under 2 years",TRUE,"4. 2 or more years.")</f>
        <v>1. New Joinee</v>
      </c>
      <c r="Q800" s="1">
        <f ca="1">(TODAY()-staff[[#This Row],[Date of Birth]])/365</f>
        <v>41.054794520547944</v>
      </c>
    </row>
    <row r="801" spans="2:17" x14ac:dyDescent="0.45">
      <c r="B801" t="s">
        <v>7603</v>
      </c>
      <c r="C801" t="s">
        <v>1042</v>
      </c>
      <c r="D801" t="s">
        <v>9</v>
      </c>
      <c r="E801" t="s">
        <v>8</v>
      </c>
      <c r="F801" t="s">
        <v>7803</v>
      </c>
      <c r="H801" t="s">
        <v>7836</v>
      </c>
      <c r="I801" t="s">
        <v>7829</v>
      </c>
      <c r="J801" t="s">
        <v>7845</v>
      </c>
      <c r="K801" s="6">
        <v>78510</v>
      </c>
      <c r="L801">
        <v>20</v>
      </c>
      <c r="M801" s="15">
        <v>43866</v>
      </c>
      <c r="N801" s="15">
        <v>30820</v>
      </c>
      <c r="O801" s="1">
        <f ca="1">(TODAY()-staff[[#This Row],[Date of Join]])/365</f>
        <v>4.8054794520547945</v>
      </c>
      <c r="P801" t="str" cm="1">
        <f t="array" aca="1" ref="P801" ca="1">_xlfn.SWITCH(TRUE,staff[[#This Row],[Tenure]]&lt;0.25,"1. New Joinee", staff[[#This Row],[Tenure]]&lt;1, "2. Under 1 year", staff[[#This Row],[Tenure]]&lt;2, "3. Under 2 years",TRUE,"4. 2 or more years.")</f>
        <v>4. 2 or more years.</v>
      </c>
      <c r="Q801" s="1">
        <f ca="1">(TODAY()-staff[[#This Row],[Date of Birth]])/365</f>
        <v>40.547945205479451</v>
      </c>
    </row>
    <row r="802" spans="2:17" x14ac:dyDescent="0.45">
      <c r="B802" t="s">
        <v>7604</v>
      </c>
      <c r="C802" t="s">
        <v>2140</v>
      </c>
      <c r="D802" t="s">
        <v>7852</v>
      </c>
      <c r="E802" t="s">
        <v>8</v>
      </c>
      <c r="F802" t="s">
        <v>7803</v>
      </c>
      <c r="H802" t="s">
        <v>7834</v>
      </c>
      <c r="I802" t="s">
        <v>7825</v>
      </c>
      <c r="J802" t="s">
        <v>7845</v>
      </c>
      <c r="K802" s="6">
        <v>91190</v>
      </c>
      <c r="L802">
        <v>9</v>
      </c>
      <c r="M802" s="15">
        <v>43405</v>
      </c>
      <c r="N802" s="15">
        <v>26130</v>
      </c>
      <c r="O802" s="1">
        <f ca="1">(TODAY()-staff[[#This Row],[Date of Join]])/365</f>
        <v>6.0684931506849313</v>
      </c>
      <c r="P802" t="str" cm="1">
        <f t="array" aca="1" ref="P802" ca="1">_xlfn.SWITCH(TRUE,staff[[#This Row],[Tenure]]&lt;0.25,"1. New Joinee", staff[[#This Row],[Tenure]]&lt;1, "2. Under 1 year", staff[[#This Row],[Tenure]]&lt;2, "3. Under 2 years",TRUE,"4. 2 or more years.")</f>
        <v>4. 2 or more years.</v>
      </c>
      <c r="Q802" s="1">
        <f ca="1">(TODAY()-staff[[#This Row],[Date of Birth]])/365</f>
        <v>53.397260273972606</v>
      </c>
    </row>
    <row r="803" spans="2:17" x14ac:dyDescent="0.45">
      <c r="B803" t="s">
        <v>7605</v>
      </c>
      <c r="C803" t="s">
        <v>2141</v>
      </c>
      <c r="D803" t="s">
        <v>7852</v>
      </c>
      <c r="E803" t="s">
        <v>8</v>
      </c>
      <c r="F803" t="s">
        <v>7803</v>
      </c>
      <c r="H803" t="s">
        <v>52</v>
      </c>
      <c r="I803" t="s">
        <v>7830</v>
      </c>
      <c r="J803" t="s">
        <v>7848</v>
      </c>
      <c r="K803" s="6">
        <v>71765</v>
      </c>
      <c r="L803">
        <v>9</v>
      </c>
      <c r="M803" s="15">
        <v>45004</v>
      </c>
      <c r="N803" s="15">
        <v>31306</v>
      </c>
      <c r="O803" s="1">
        <f ca="1">(TODAY()-staff[[#This Row],[Date of Join]])/365</f>
        <v>1.6876712328767123</v>
      </c>
      <c r="P803" t="str" cm="1">
        <f t="array" aca="1" ref="P803" ca="1">_xlfn.SWITCH(TRUE,staff[[#This Row],[Tenure]]&lt;0.25,"1. New Joinee", staff[[#This Row],[Tenure]]&lt;1, "2. Under 1 year", staff[[#This Row],[Tenure]]&lt;2, "3. Under 2 years",TRUE,"4. 2 or more years.")</f>
        <v>3. Under 2 years</v>
      </c>
      <c r="Q803" s="1">
        <f ca="1">(TODAY()-staff[[#This Row],[Date of Birth]])/365</f>
        <v>39.216438356164382</v>
      </c>
    </row>
    <row r="804" spans="2:17" x14ac:dyDescent="0.45">
      <c r="B804" t="s">
        <v>7606</v>
      </c>
      <c r="C804" t="s">
        <v>2142</v>
      </c>
      <c r="D804" t="s">
        <v>7852</v>
      </c>
      <c r="E804" t="s">
        <v>77</v>
      </c>
      <c r="F804" t="s">
        <v>7803</v>
      </c>
      <c r="H804" t="s">
        <v>52</v>
      </c>
      <c r="I804" t="s">
        <v>7828</v>
      </c>
      <c r="J804" t="s">
        <v>7847</v>
      </c>
      <c r="K804" s="6">
        <v>103710</v>
      </c>
      <c r="L804">
        <v>13</v>
      </c>
      <c r="M804" s="15">
        <v>45309</v>
      </c>
      <c r="N804" s="15">
        <v>7286</v>
      </c>
      <c r="O804" s="1">
        <f ca="1">(TODAY()-staff[[#This Row],[Date of Join]])/365</f>
        <v>0.852054794520548</v>
      </c>
      <c r="P804" t="str" cm="1">
        <f t="array" aca="1" ref="P804" ca="1">_xlfn.SWITCH(TRUE,staff[[#This Row],[Tenure]]&lt;0.25,"1. New Joinee", staff[[#This Row],[Tenure]]&lt;1, "2. Under 1 year", staff[[#This Row],[Tenure]]&lt;2, "3. Under 2 years",TRUE,"4. 2 or more years.")</f>
        <v>2. Under 1 year</v>
      </c>
      <c r="Q804" s="1">
        <f ca="1">(TODAY()-staff[[#This Row],[Date of Birth]])/365</f>
        <v>105.02465753424657</v>
      </c>
    </row>
    <row r="805" spans="2:17" x14ac:dyDescent="0.45">
      <c r="B805" t="s">
        <v>7607</v>
      </c>
      <c r="C805" t="s">
        <v>2143</v>
      </c>
      <c r="D805" t="s">
        <v>9</v>
      </c>
      <c r="E805" t="s">
        <v>8</v>
      </c>
      <c r="F805" t="s">
        <v>7803</v>
      </c>
      <c r="H805" t="s">
        <v>52</v>
      </c>
      <c r="I805" t="s">
        <v>7825</v>
      </c>
      <c r="J805" t="s">
        <v>7845</v>
      </c>
      <c r="K805" s="6">
        <v>90535</v>
      </c>
      <c r="L805">
        <v>20</v>
      </c>
      <c r="M805" s="15">
        <v>43667</v>
      </c>
      <c r="N805" s="15">
        <v>31535</v>
      </c>
      <c r="O805" s="1">
        <f ca="1">(TODAY()-staff[[#This Row],[Date of Join]])/365</f>
        <v>5.3506849315068497</v>
      </c>
      <c r="P805" t="str" cm="1">
        <f t="array" aca="1" ref="P805" ca="1">_xlfn.SWITCH(TRUE,staff[[#This Row],[Tenure]]&lt;0.25,"1. New Joinee", staff[[#This Row],[Tenure]]&lt;1, "2. Under 1 year", staff[[#This Row],[Tenure]]&lt;2, "3. Under 2 years",TRUE,"4. 2 or more years.")</f>
        <v>4. 2 or more years.</v>
      </c>
      <c r="Q805" s="1">
        <f ca="1">(TODAY()-staff[[#This Row],[Date of Birth]])/365</f>
        <v>38.589041095890408</v>
      </c>
    </row>
    <row r="806" spans="2:17" x14ac:dyDescent="0.45">
      <c r="B806" t="s">
        <v>7608</v>
      </c>
      <c r="C806" t="s">
        <v>2144</v>
      </c>
      <c r="D806" t="s">
        <v>7852</v>
      </c>
      <c r="E806" t="s">
        <v>8</v>
      </c>
      <c r="F806" t="s">
        <v>7803</v>
      </c>
      <c r="H806" t="s">
        <v>7834</v>
      </c>
      <c r="I806" t="s">
        <v>7830</v>
      </c>
      <c r="J806" t="s">
        <v>7845</v>
      </c>
      <c r="K806" s="6">
        <v>98515</v>
      </c>
      <c r="L806">
        <v>13</v>
      </c>
      <c r="M806" s="15">
        <v>43409</v>
      </c>
      <c r="N806" s="15">
        <v>-39</v>
      </c>
      <c r="O806" s="1">
        <f ca="1">(TODAY()-staff[[#This Row],[Date of Join]])/365</f>
        <v>6.0575342465753428</v>
      </c>
      <c r="P806" t="str" cm="1">
        <f t="array" aca="1" ref="P806" ca="1">_xlfn.SWITCH(TRUE,staff[[#This Row],[Tenure]]&lt;0.25,"1. New Joinee", staff[[#This Row],[Tenure]]&lt;1, "2. Under 1 year", staff[[#This Row],[Tenure]]&lt;2, "3. Under 2 years",TRUE,"4. 2 or more years.")</f>
        <v>4. 2 or more years.</v>
      </c>
      <c r="Q806" s="1">
        <f ca="1">(TODAY()-staff[[#This Row],[Date of Birth]])/365</f>
        <v>125.0931506849315</v>
      </c>
    </row>
    <row r="807" spans="2:17" x14ac:dyDescent="0.45">
      <c r="B807" t="s">
        <v>7609</v>
      </c>
      <c r="C807" t="s">
        <v>2145</v>
      </c>
      <c r="D807" t="s">
        <v>7852</v>
      </c>
      <c r="E807" t="s">
        <v>8</v>
      </c>
      <c r="F807" t="s">
        <v>7803</v>
      </c>
      <c r="H807" t="s">
        <v>7837</v>
      </c>
      <c r="I807" t="s">
        <v>7827</v>
      </c>
      <c r="J807" t="s">
        <v>7846</v>
      </c>
      <c r="K807" s="6">
        <v>89785</v>
      </c>
      <c r="L807">
        <v>-3</v>
      </c>
      <c r="M807" s="15">
        <v>44615</v>
      </c>
      <c r="N807" s="15">
        <v>22984</v>
      </c>
      <c r="O807" s="1">
        <f ca="1">(TODAY()-staff[[#This Row],[Date of Join]])/365</f>
        <v>2.7534246575342465</v>
      </c>
      <c r="P807" t="str" cm="1">
        <f t="array" aca="1" ref="P807" ca="1">_xlfn.SWITCH(TRUE,staff[[#This Row],[Tenure]]&lt;0.25,"1. New Joinee", staff[[#This Row],[Tenure]]&lt;1, "2. Under 1 year", staff[[#This Row],[Tenure]]&lt;2, "3. Under 2 years",TRUE,"4. 2 or more years.")</f>
        <v>4. 2 or more years.</v>
      </c>
      <c r="Q807" s="1">
        <f ca="1">(TODAY()-staff[[#This Row],[Date of Birth]])/365</f>
        <v>62.016438356164386</v>
      </c>
    </row>
    <row r="808" spans="2:17" x14ac:dyDescent="0.45">
      <c r="B808" t="s">
        <v>7610</v>
      </c>
      <c r="C808" t="s">
        <v>2146</v>
      </c>
      <c r="D808" t="s">
        <v>7852</v>
      </c>
      <c r="E808" t="s">
        <v>8</v>
      </c>
      <c r="F808" t="s">
        <v>7803</v>
      </c>
      <c r="H808" t="s">
        <v>7834</v>
      </c>
      <c r="I808" t="s">
        <v>7830</v>
      </c>
      <c r="J808" t="s">
        <v>7845</v>
      </c>
      <c r="K808" s="6">
        <v>75215</v>
      </c>
      <c r="L808">
        <v>5</v>
      </c>
      <c r="M808" s="15">
        <v>43419</v>
      </c>
      <c r="N808" s="15">
        <v>7259</v>
      </c>
      <c r="O808" s="1">
        <f ca="1">(TODAY()-staff[[#This Row],[Date of Join]])/365</f>
        <v>6.0301369863013701</v>
      </c>
      <c r="P808" t="str" cm="1">
        <f t="array" aca="1" ref="P808" ca="1">_xlfn.SWITCH(TRUE,staff[[#This Row],[Tenure]]&lt;0.25,"1. New Joinee", staff[[#This Row],[Tenure]]&lt;1, "2. Under 1 year", staff[[#This Row],[Tenure]]&lt;2, "3. Under 2 years",TRUE,"4. 2 or more years.")</f>
        <v>4. 2 or more years.</v>
      </c>
      <c r="Q808" s="1">
        <f ca="1">(TODAY()-staff[[#This Row],[Date of Birth]])/365</f>
        <v>105.0986301369863</v>
      </c>
    </row>
    <row r="809" spans="2:17" x14ac:dyDescent="0.45">
      <c r="B809" t="s">
        <v>7611</v>
      </c>
      <c r="C809" t="s">
        <v>1528</v>
      </c>
      <c r="D809" t="s">
        <v>7852</v>
      </c>
      <c r="E809" t="s">
        <v>8</v>
      </c>
      <c r="F809" t="s">
        <v>7803</v>
      </c>
      <c r="H809" t="s">
        <v>7835</v>
      </c>
      <c r="I809" t="s">
        <v>7829</v>
      </c>
      <c r="J809" t="s">
        <v>7846</v>
      </c>
      <c r="K809" s="6">
        <v>71145</v>
      </c>
      <c r="L809">
        <v>19</v>
      </c>
      <c r="M809" s="15">
        <v>44216</v>
      </c>
      <c r="N809" s="15">
        <v>34661</v>
      </c>
      <c r="O809" s="1">
        <f ca="1">(TODAY()-staff[[#This Row],[Date of Join]])/365</f>
        <v>3.8465753424657536</v>
      </c>
      <c r="P809" t="str" cm="1">
        <f t="array" aca="1" ref="P809" ca="1">_xlfn.SWITCH(TRUE,staff[[#This Row],[Tenure]]&lt;0.25,"1. New Joinee", staff[[#This Row],[Tenure]]&lt;1, "2. Under 1 year", staff[[#This Row],[Tenure]]&lt;2, "3. Under 2 years",TRUE,"4. 2 or more years.")</f>
        <v>4. 2 or more years.</v>
      </c>
      <c r="Q809" s="1">
        <f ca="1">(TODAY()-staff[[#This Row],[Date of Birth]])/365</f>
        <v>30.024657534246575</v>
      </c>
    </row>
    <row r="810" spans="2:17" x14ac:dyDescent="0.45">
      <c r="B810" t="s">
        <v>7612</v>
      </c>
      <c r="C810" t="s">
        <v>2147</v>
      </c>
      <c r="D810" t="s">
        <v>9</v>
      </c>
      <c r="E810" t="s">
        <v>77</v>
      </c>
      <c r="F810" t="s">
        <v>7803</v>
      </c>
      <c r="H810" t="s">
        <v>7834</v>
      </c>
      <c r="I810" t="s">
        <v>7826</v>
      </c>
      <c r="J810" t="s">
        <v>7845</v>
      </c>
      <c r="K810" s="6">
        <v>88885</v>
      </c>
      <c r="L810">
        <v>9</v>
      </c>
      <c r="M810" s="15">
        <v>43316</v>
      </c>
      <c r="N810" s="15">
        <v>7280</v>
      </c>
      <c r="O810" s="1">
        <f ca="1">(TODAY()-staff[[#This Row],[Date of Join]])/365</f>
        <v>6.3123287671232875</v>
      </c>
      <c r="P810" t="str" cm="1">
        <f t="array" aca="1" ref="P810" ca="1">_xlfn.SWITCH(TRUE,staff[[#This Row],[Tenure]]&lt;0.25,"1. New Joinee", staff[[#This Row],[Tenure]]&lt;1, "2. Under 1 year", staff[[#This Row],[Tenure]]&lt;2, "3. Under 2 years",TRUE,"4. 2 or more years.")</f>
        <v>4. 2 or more years.</v>
      </c>
      <c r="Q810" s="1">
        <f ca="1">(TODAY()-staff[[#This Row],[Date of Birth]])/365</f>
        <v>105.04109589041096</v>
      </c>
    </row>
    <row r="811" spans="2:17" x14ac:dyDescent="0.45">
      <c r="B811" t="s">
        <v>7613</v>
      </c>
      <c r="C811" t="s">
        <v>2148</v>
      </c>
      <c r="D811" t="s">
        <v>9</v>
      </c>
      <c r="E811" t="s">
        <v>8</v>
      </c>
      <c r="F811" t="s">
        <v>7803</v>
      </c>
      <c r="H811" t="s">
        <v>7832</v>
      </c>
      <c r="I811" t="s">
        <v>7831</v>
      </c>
      <c r="J811" t="s">
        <v>7845</v>
      </c>
      <c r="K811" s="6">
        <v>81115</v>
      </c>
      <c r="L811">
        <v>10</v>
      </c>
      <c r="M811" s="15">
        <v>43609</v>
      </c>
      <c r="N811" s="15">
        <v>22668</v>
      </c>
      <c r="O811" s="1">
        <f ca="1">(TODAY()-staff[[#This Row],[Date of Join]])/365</f>
        <v>5.5095890410958903</v>
      </c>
      <c r="P811" t="str" cm="1">
        <f t="array" aca="1" ref="P811" ca="1">_xlfn.SWITCH(TRUE,staff[[#This Row],[Tenure]]&lt;0.25,"1. New Joinee", staff[[#This Row],[Tenure]]&lt;1, "2. Under 1 year", staff[[#This Row],[Tenure]]&lt;2, "3. Under 2 years",TRUE,"4. 2 or more years.")</f>
        <v>4. 2 or more years.</v>
      </c>
      <c r="Q811" s="1">
        <f ca="1">(TODAY()-staff[[#This Row],[Date of Birth]])/365</f>
        <v>62.88219178082192</v>
      </c>
    </row>
    <row r="812" spans="2:17" x14ac:dyDescent="0.45">
      <c r="B812" t="s">
        <v>7614</v>
      </c>
      <c r="C812" t="s">
        <v>2149</v>
      </c>
      <c r="D812" t="s">
        <v>9</v>
      </c>
      <c r="E812" t="s">
        <v>77</v>
      </c>
      <c r="F812" t="s">
        <v>7803</v>
      </c>
      <c r="H812" t="s">
        <v>52</v>
      </c>
      <c r="I812" t="s">
        <v>7828</v>
      </c>
      <c r="J812" t="s">
        <v>7848</v>
      </c>
      <c r="K812" s="6">
        <v>48230</v>
      </c>
      <c r="L812">
        <v>9</v>
      </c>
      <c r="M812" s="15">
        <v>45013</v>
      </c>
      <c r="N812" s="15">
        <v>7272</v>
      </c>
      <c r="O812" s="1">
        <f ca="1">(TODAY()-staff[[#This Row],[Date of Join]])/365</f>
        <v>1.6630136986301369</v>
      </c>
      <c r="P812" t="str" cm="1">
        <f t="array" aca="1" ref="P812" ca="1">_xlfn.SWITCH(TRUE,staff[[#This Row],[Tenure]]&lt;0.25,"1. New Joinee", staff[[#This Row],[Tenure]]&lt;1, "2. Under 1 year", staff[[#This Row],[Tenure]]&lt;2, "3. Under 2 years",TRUE,"4. 2 or more years.")</f>
        <v>3. Under 2 years</v>
      </c>
      <c r="Q812" s="1">
        <f ca="1">(TODAY()-staff[[#This Row],[Date of Birth]])/365</f>
        <v>105.06301369863014</v>
      </c>
    </row>
    <row r="813" spans="2:17" x14ac:dyDescent="0.45">
      <c r="B813" t="s">
        <v>7615</v>
      </c>
      <c r="C813" t="s">
        <v>2150</v>
      </c>
      <c r="D813" t="s">
        <v>7852</v>
      </c>
      <c r="E813" t="s">
        <v>8</v>
      </c>
      <c r="F813" t="s">
        <v>7803</v>
      </c>
      <c r="H813" t="s">
        <v>7835</v>
      </c>
      <c r="I813" t="s">
        <v>7831</v>
      </c>
      <c r="J813" t="s">
        <v>7845</v>
      </c>
      <c r="K813" s="6">
        <v>53965</v>
      </c>
      <c r="L813">
        <v>22</v>
      </c>
      <c r="M813" s="15">
        <v>43456</v>
      </c>
      <c r="N813" s="15">
        <v>23075</v>
      </c>
      <c r="O813" s="1">
        <f ca="1">(TODAY()-staff[[#This Row],[Date of Join]])/365</f>
        <v>5.9287671232876713</v>
      </c>
      <c r="P813" t="str" cm="1">
        <f t="array" aca="1" ref="P813" ca="1">_xlfn.SWITCH(TRUE,staff[[#This Row],[Tenure]]&lt;0.25,"1. New Joinee", staff[[#This Row],[Tenure]]&lt;1, "2. Under 1 year", staff[[#This Row],[Tenure]]&lt;2, "3. Under 2 years",TRUE,"4. 2 or more years.")</f>
        <v>4. 2 or more years.</v>
      </c>
      <c r="Q813" s="1">
        <f ca="1">(TODAY()-staff[[#This Row],[Date of Birth]])/365</f>
        <v>61.767123287671232</v>
      </c>
    </row>
    <row r="814" spans="2:17" x14ac:dyDescent="0.45">
      <c r="B814" t="s">
        <v>7616</v>
      </c>
      <c r="C814" t="s">
        <v>709</v>
      </c>
      <c r="D814" t="s">
        <v>7852</v>
      </c>
      <c r="E814" t="s">
        <v>8</v>
      </c>
      <c r="F814" t="s">
        <v>7803</v>
      </c>
      <c r="H814" t="s">
        <v>7833</v>
      </c>
      <c r="I814" t="s">
        <v>7829</v>
      </c>
      <c r="J814" t="s">
        <v>7848</v>
      </c>
      <c r="K814" s="6">
        <v>94140</v>
      </c>
      <c r="L814">
        <v>5</v>
      </c>
      <c r="M814" s="15">
        <v>45033</v>
      </c>
      <c r="N814" s="15">
        <v>20858</v>
      </c>
      <c r="O814" s="1">
        <f ca="1">(TODAY()-staff[[#This Row],[Date of Join]])/365</f>
        <v>1.6082191780821917</v>
      </c>
      <c r="P814" t="str" cm="1">
        <f t="array" aca="1" ref="P814" ca="1">_xlfn.SWITCH(TRUE,staff[[#This Row],[Tenure]]&lt;0.25,"1. New Joinee", staff[[#This Row],[Tenure]]&lt;1, "2. Under 1 year", staff[[#This Row],[Tenure]]&lt;2, "3. Under 2 years",TRUE,"4. 2 or more years.")</f>
        <v>3. Under 2 years</v>
      </c>
      <c r="Q814" s="1">
        <f ca="1">(TODAY()-staff[[#This Row],[Date of Birth]])/365</f>
        <v>67.841095890410955</v>
      </c>
    </row>
    <row r="815" spans="2:17" x14ac:dyDescent="0.45">
      <c r="B815" t="s">
        <v>7617</v>
      </c>
      <c r="C815" t="s">
        <v>1434</v>
      </c>
      <c r="D815" t="s">
        <v>9</v>
      </c>
      <c r="E815" t="s">
        <v>8</v>
      </c>
      <c r="F815" t="s">
        <v>7803</v>
      </c>
      <c r="H815" t="s">
        <v>7836</v>
      </c>
      <c r="I815" t="s">
        <v>7831</v>
      </c>
      <c r="J815" t="s">
        <v>7845</v>
      </c>
      <c r="K815" s="6">
        <v>66245</v>
      </c>
      <c r="L815">
        <v>8</v>
      </c>
      <c r="M815" s="15">
        <v>43399</v>
      </c>
      <c r="N815" s="15">
        <v>25282</v>
      </c>
      <c r="O815" s="1">
        <f ca="1">(TODAY()-staff[[#This Row],[Date of Join]])/365</f>
        <v>6.0849315068493155</v>
      </c>
      <c r="P815" t="str" cm="1">
        <f t="array" aca="1" ref="P815" ca="1">_xlfn.SWITCH(TRUE,staff[[#This Row],[Tenure]]&lt;0.25,"1. New Joinee", staff[[#This Row],[Tenure]]&lt;1, "2. Under 1 year", staff[[#This Row],[Tenure]]&lt;2, "3. Under 2 years",TRUE,"4. 2 or more years.")</f>
        <v>4. 2 or more years.</v>
      </c>
      <c r="Q815" s="1">
        <f ca="1">(TODAY()-staff[[#This Row],[Date of Birth]])/365</f>
        <v>55.720547945205482</v>
      </c>
    </row>
    <row r="816" spans="2:17" x14ac:dyDescent="0.45">
      <c r="B816" t="s">
        <v>7618</v>
      </c>
      <c r="C816" t="s">
        <v>699</v>
      </c>
      <c r="D816" t="s">
        <v>7852</v>
      </c>
      <c r="E816" t="s">
        <v>8</v>
      </c>
      <c r="F816" t="s">
        <v>7803</v>
      </c>
      <c r="H816" t="s">
        <v>7832</v>
      </c>
      <c r="I816" t="s">
        <v>7831</v>
      </c>
      <c r="J816" t="s">
        <v>7848</v>
      </c>
      <c r="K816" s="6">
        <v>65420</v>
      </c>
      <c r="L816">
        <v>11</v>
      </c>
      <c r="M816" s="15">
        <v>44997</v>
      </c>
      <c r="N816" s="15">
        <v>19501</v>
      </c>
      <c r="O816" s="1">
        <f ca="1">(TODAY()-staff[[#This Row],[Date of Join]])/365</f>
        <v>1.7068493150684931</v>
      </c>
      <c r="P816" t="str" cm="1">
        <f t="array" aca="1" ref="P816" ca="1">_xlfn.SWITCH(TRUE,staff[[#This Row],[Tenure]]&lt;0.25,"1. New Joinee", staff[[#This Row],[Tenure]]&lt;1, "2. Under 1 year", staff[[#This Row],[Tenure]]&lt;2, "3. Under 2 years",TRUE,"4. 2 or more years.")</f>
        <v>3. Under 2 years</v>
      </c>
      <c r="Q816" s="1">
        <f ca="1">(TODAY()-staff[[#This Row],[Date of Birth]])/365</f>
        <v>71.558904109589037</v>
      </c>
    </row>
    <row r="817" spans="2:17" x14ac:dyDescent="0.45">
      <c r="B817" t="s">
        <v>7619</v>
      </c>
      <c r="C817" t="s">
        <v>2151</v>
      </c>
      <c r="D817" t="s">
        <v>7852</v>
      </c>
      <c r="E817" t="s">
        <v>8</v>
      </c>
      <c r="F817" t="s">
        <v>7803</v>
      </c>
      <c r="H817" t="s">
        <v>7836</v>
      </c>
      <c r="I817" t="s">
        <v>7828</v>
      </c>
      <c r="J817" t="s">
        <v>7845</v>
      </c>
      <c r="K817" s="6">
        <v>91175</v>
      </c>
      <c r="L817">
        <v>10</v>
      </c>
      <c r="M817" s="15">
        <v>43891</v>
      </c>
      <c r="N817" s="15">
        <v>32098</v>
      </c>
      <c r="O817" s="1">
        <f ca="1">(TODAY()-staff[[#This Row],[Date of Join]])/365</f>
        <v>4.7369863013698632</v>
      </c>
      <c r="P817" t="str" cm="1">
        <f t="array" aca="1" ref="P817" ca="1">_xlfn.SWITCH(TRUE,staff[[#This Row],[Tenure]]&lt;0.25,"1. New Joinee", staff[[#This Row],[Tenure]]&lt;1, "2. Under 1 year", staff[[#This Row],[Tenure]]&lt;2, "3. Under 2 years",TRUE,"4. 2 or more years.")</f>
        <v>4. 2 or more years.</v>
      </c>
      <c r="Q817" s="1">
        <f ca="1">(TODAY()-staff[[#This Row],[Date of Birth]])/365</f>
        <v>37.046575342465751</v>
      </c>
    </row>
    <row r="818" spans="2:17" x14ac:dyDescent="0.45">
      <c r="B818" t="s">
        <v>7620</v>
      </c>
      <c r="C818" t="s">
        <v>704</v>
      </c>
      <c r="D818" t="s">
        <v>9</v>
      </c>
      <c r="E818" t="s">
        <v>8</v>
      </c>
      <c r="F818" t="s">
        <v>7803</v>
      </c>
      <c r="H818" t="s">
        <v>7836</v>
      </c>
      <c r="I818" t="s">
        <v>7828</v>
      </c>
      <c r="J818" t="s">
        <v>7847</v>
      </c>
      <c r="K818" s="6">
        <v>80170</v>
      </c>
      <c r="L818">
        <v>1</v>
      </c>
      <c r="M818" s="15">
        <v>45558</v>
      </c>
      <c r="N818" s="15">
        <v>25410</v>
      </c>
      <c r="O818" s="1">
        <f ca="1">(TODAY()-staff[[#This Row],[Date of Join]])/365</f>
        <v>0.16986301369863013</v>
      </c>
      <c r="P818" t="str" cm="1">
        <f t="array" aca="1" ref="P818" ca="1">_xlfn.SWITCH(TRUE,staff[[#This Row],[Tenure]]&lt;0.25,"1. New Joinee", staff[[#This Row],[Tenure]]&lt;1, "2. Under 1 year", staff[[#This Row],[Tenure]]&lt;2, "3. Under 2 years",TRUE,"4. 2 or more years.")</f>
        <v>1. New Joinee</v>
      </c>
      <c r="Q818" s="1">
        <f ca="1">(TODAY()-staff[[#This Row],[Date of Birth]])/365</f>
        <v>55.369863013698627</v>
      </c>
    </row>
    <row r="819" spans="2:17" x14ac:dyDescent="0.45">
      <c r="B819" t="s">
        <v>7621</v>
      </c>
      <c r="C819" t="s">
        <v>537</v>
      </c>
      <c r="D819" t="s">
        <v>9</v>
      </c>
      <c r="E819" t="s">
        <v>13</v>
      </c>
      <c r="F819" t="s">
        <v>7803</v>
      </c>
      <c r="H819" t="s">
        <v>7833</v>
      </c>
      <c r="I819" t="s">
        <v>7826</v>
      </c>
      <c r="J819" t="s">
        <v>7845</v>
      </c>
      <c r="K819" s="6">
        <v>75520</v>
      </c>
      <c r="L819">
        <v>16</v>
      </c>
      <c r="M819" s="15">
        <v>44000</v>
      </c>
      <c r="N819" s="15">
        <v>25446</v>
      </c>
      <c r="O819" s="1">
        <f ca="1">(TODAY()-staff[[#This Row],[Date of Join]])/365</f>
        <v>4.4383561643835616</v>
      </c>
      <c r="P819" t="str" cm="1">
        <f t="array" aca="1" ref="P819" ca="1">_xlfn.SWITCH(TRUE,staff[[#This Row],[Tenure]]&lt;0.25,"1. New Joinee", staff[[#This Row],[Tenure]]&lt;1, "2. Under 1 year", staff[[#This Row],[Tenure]]&lt;2, "3. Under 2 years",TRUE,"4. 2 or more years.")</f>
        <v>4. 2 or more years.</v>
      </c>
      <c r="Q819" s="1">
        <f ca="1">(TODAY()-staff[[#This Row],[Date of Birth]])/365</f>
        <v>55.271232876712325</v>
      </c>
    </row>
    <row r="820" spans="2:17" x14ac:dyDescent="0.45">
      <c r="B820" t="s">
        <v>7622</v>
      </c>
      <c r="C820" t="s">
        <v>2152</v>
      </c>
      <c r="D820" t="s">
        <v>7852</v>
      </c>
      <c r="E820" t="s">
        <v>8</v>
      </c>
      <c r="F820" t="s">
        <v>7803</v>
      </c>
      <c r="H820" t="s">
        <v>7837</v>
      </c>
      <c r="I820" t="s">
        <v>7825</v>
      </c>
      <c r="J820" t="s">
        <v>7847</v>
      </c>
      <c r="K820" s="6">
        <v>77175</v>
      </c>
      <c r="L820">
        <v>22</v>
      </c>
      <c r="M820" s="15">
        <v>45580</v>
      </c>
      <c r="N820" s="15">
        <v>22308</v>
      </c>
      <c r="O820" s="1">
        <f ca="1">(TODAY()-staff[[#This Row],[Date of Join]])/365</f>
        <v>0.1095890410958904</v>
      </c>
      <c r="P820" t="str" cm="1">
        <f t="array" aca="1" ref="P820" ca="1">_xlfn.SWITCH(TRUE,staff[[#This Row],[Tenure]]&lt;0.25,"1. New Joinee", staff[[#This Row],[Tenure]]&lt;1, "2. Under 1 year", staff[[#This Row],[Tenure]]&lt;2, "3. Under 2 years",TRUE,"4. 2 or more years.")</f>
        <v>1. New Joinee</v>
      </c>
      <c r="Q820" s="1">
        <f ca="1">(TODAY()-staff[[#This Row],[Date of Birth]])/365</f>
        <v>63.868493150684934</v>
      </c>
    </row>
    <row r="821" spans="2:17" x14ac:dyDescent="0.45">
      <c r="B821" t="s">
        <v>7623</v>
      </c>
      <c r="C821" t="s">
        <v>2153</v>
      </c>
      <c r="D821" t="s">
        <v>7852</v>
      </c>
      <c r="E821" t="s">
        <v>8</v>
      </c>
      <c r="F821" t="s">
        <v>7803</v>
      </c>
      <c r="H821" t="s">
        <v>7832</v>
      </c>
      <c r="I821" t="s">
        <v>7829</v>
      </c>
      <c r="J821" t="s">
        <v>7845</v>
      </c>
      <c r="K821" s="6">
        <v>98840</v>
      </c>
      <c r="L821">
        <v>12</v>
      </c>
      <c r="M821" s="15">
        <v>43726</v>
      </c>
      <c r="N821" s="15">
        <v>28605</v>
      </c>
      <c r="O821" s="1">
        <f ca="1">(TODAY()-staff[[#This Row],[Date of Join]])/365</f>
        <v>5.1890410958904107</v>
      </c>
      <c r="P821" t="str" cm="1">
        <f t="array" aca="1" ref="P821" ca="1">_xlfn.SWITCH(TRUE,staff[[#This Row],[Tenure]]&lt;0.25,"1. New Joinee", staff[[#This Row],[Tenure]]&lt;1, "2. Under 1 year", staff[[#This Row],[Tenure]]&lt;2, "3. Under 2 years",TRUE,"4. 2 or more years.")</f>
        <v>4. 2 or more years.</v>
      </c>
      <c r="Q821" s="1">
        <f ca="1">(TODAY()-staff[[#This Row],[Date of Birth]])/365</f>
        <v>46.61643835616438</v>
      </c>
    </row>
    <row r="822" spans="2:17" x14ac:dyDescent="0.45">
      <c r="B822" t="s">
        <v>7624</v>
      </c>
      <c r="C822" t="s">
        <v>2154</v>
      </c>
      <c r="D822" t="s">
        <v>9</v>
      </c>
      <c r="E822" t="s">
        <v>8</v>
      </c>
      <c r="F822" t="s">
        <v>7803</v>
      </c>
      <c r="H822" t="s">
        <v>7833</v>
      </c>
      <c r="I822" t="s">
        <v>7825</v>
      </c>
      <c r="J822" t="s">
        <v>7848</v>
      </c>
      <c r="K822" s="6">
        <v>65800</v>
      </c>
      <c r="L822">
        <v>17</v>
      </c>
      <c r="M822" s="15">
        <v>45162</v>
      </c>
      <c r="N822" s="15">
        <v>23530</v>
      </c>
      <c r="O822" s="1">
        <f ca="1">(TODAY()-staff[[#This Row],[Date of Join]])/365</f>
        <v>1.2547945205479452</v>
      </c>
      <c r="P822" t="str" cm="1">
        <f t="array" aca="1" ref="P822" ca="1">_xlfn.SWITCH(TRUE,staff[[#This Row],[Tenure]]&lt;0.25,"1. New Joinee", staff[[#This Row],[Tenure]]&lt;1, "2. Under 1 year", staff[[#This Row],[Tenure]]&lt;2, "3. Under 2 years",TRUE,"4. 2 or more years.")</f>
        <v>3. Under 2 years</v>
      </c>
      <c r="Q822" s="1">
        <f ca="1">(TODAY()-staff[[#This Row],[Date of Birth]])/365</f>
        <v>60.520547945205479</v>
      </c>
    </row>
    <row r="823" spans="2:17" x14ac:dyDescent="0.45">
      <c r="B823" t="s">
        <v>7625</v>
      </c>
      <c r="C823" t="s">
        <v>2155</v>
      </c>
      <c r="D823" t="s">
        <v>9</v>
      </c>
      <c r="E823" t="s">
        <v>8</v>
      </c>
      <c r="F823" t="s">
        <v>7803</v>
      </c>
      <c r="H823" t="s">
        <v>7833</v>
      </c>
      <c r="I823" t="s">
        <v>7828</v>
      </c>
      <c r="J823" t="s">
        <v>7845</v>
      </c>
      <c r="K823" s="6">
        <v>61420</v>
      </c>
      <c r="L823">
        <v>10</v>
      </c>
      <c r="M823" s="15">
        <v>44016</v>
      </c>
      <c r="N823" s="15">
        <v>28075</v>
      </c>
      <c r="O823" s="1">
        <f ca="1">(TODAY()-staff[[#This Row],[Date of Join]])/365</f>
        <v>4.3945205479452056</v>
      </c>
      <c r="P823" t="str" cm="1">
        <f t="array" aca="1" ref="P823" ca="1">_xlfn.SWITCH(TRUE,staff[[#This Row],[Tenure]]&lt;0.25,"1. New Joinee", staff[[#This Row],[Tenure]]&lt;1, "2. Under 1 year", staff[[#This Row],[Tenure]]&lt;2, "3. Under 2 years",TRUE,"4. 2 or more years.")</f>
        <v>4. 2 or more years.</v>
      </c>
      <c r="Q823" s="1">
        <f ca="1">(TODAY()-staff[[#This Row],[Date of Birth]])/365</f>
        <v>48.06849315068493</v>
      </c>
    </row>
    <row r="824" spans="2:17" x14ac:dyDescent="0.45">
      <c r="B824" t="s">
        <v>7626</v>
      </c>
      <c r="C824" t="s">
        <v>2156</v>
      </c>
      <c r="D824" t="s">
        <v>7852</v>
      </c>
      <c r="E824" t="s">
        <v>8</v>
      </c>
      <c r="F824" t="s">
        <v>7803</v>
      </c>
      <c r="H824" t="s">
        <v>7836</v>
      </c>
      <c r="I824" t="s">
        <v>7830</v>
      </c>
      <c r="J824" t="s">
        <v>7845</v>
      </c>
      <c r="K824" s="6">
        <v>65000</v>
      </c>
      <c r="L824">
        <v>10</v>
      </c>
      <c r="M824" s="15">
        <v>43420</v>
      </c>
      <c r="N824" s="15">
        <v>31176</v>
      </c>
      <c r="O824" s="1">
        <f ca="1">(TODAY()-staff[[#This Row],[Date of Join]])/365</f>
        <v>6.0273972602739727</v>
      </c>
      <c r="P824" t="str" cm="1">
        <f t="array" aca="1" ref="P824" ca="1">_xlfn.SWITCH(TRUE,staff[[#This Row],[Tenure]]&lt;0.25,"1. New Joinee", staff[[#This Row],[Tenure]]&lt;1, "2. Under 1 year", staff[[#This Row],[Tenure]]&lt;2, "3. Under 2 years",TRUE,"4. 2 or more years.")</f>
        <v>4. 2 or more years.</v>
      </c>
      <c r="Q824" s="1">
        <f ca="1">(TODAY()-staff[[#This Row],[Date of Birth]])/365</f>
        <v>39.57260273972603</v>
      </c>
    </row>
    <row r="825" spans="2:17" x14ac:dyDescent="0.45">
      <c r="B825" t="s">
        <v>7627</v>
      </c>
      <c r="C825" t="s">
        <v>961</v>
      </c>
      <c r="D825" t="s">
        <v>7852</v>
      </c>
      <c r="E825" t="s">
        <v>8</v>
      </c>
      <c r="F825" t="s">
        <v>7803</v>
      </c>
      <c r="H825" t="s">
        <v>7836</v>
      </c>
      <c r="I825" t="s">
        <v>7826</v>
      </c>
      <c r="J825" t="s">
        <v>7847</v>
      </c>
      <c r="K825" s="6">
        <v>76195</v>
      </c>
      <c r="L825">
        <v>3</v>
      </c>
      <c r="M825" s="15">
        <v>45319</v>
      </c>
      <c r="N825" s="15">
        <v>7291</v>
      </c>
      <c r="O825" s="1">
        <f ca="1">(TODAY()-staff[[#This Row],[Date of Join]])/365</f>
        <v>0.8246575342465754</v>
      </c>
      <c r="P825" t="str" cm="1">
        <f t="array" aca="1" ref="P825" ca="1">_xlfn.SWITCH(TRUE,staff[[#This Row],[Tenure]]&lt;0.25,"1. New Joinee", staff[[#This Row],[Tenure]]&lt;1, "2. Under 1 year", staff[[#This Row],[Tenure]]&lt;2, "3. Under 2 years",TRUE,"4. 2 or more years.")</f>
        <v>2. Under 1 year</v>
      </c>
      <c r="Q825" s="1">
        <f ca="1">(TODAY()-staff[[#This Row],[Date of Birth]])/365</f>
        <v>105.01095890410959</v>
      </c>
    </row>
    <row r="826" spans="2:17" x14ac:dyDescent="0.45">
      <c r="B826" t="s">
        <v>7628</v>
      </c>
      <c r="C826" t="s">
        <v>684</v>
      </c>
      <c r="D826" t="s">
        <v>7852</v>
      </c>
      <c r="E826" t="s">
        <v>77</v>
      </c>
      <c r="F826" t="s">
        <v>7803</v>
      </c>
      <c r="H826" t="s">
        <v>7836</v>
      </c>
      <c r="I826" t="s">
        <v>7829</v>
      </c>
      <c r="J826" t="s">
        <v>7846</v>
      </c>
      <c r="K826" s="6">
        <v>90200</v>
      </c>
      <c r="L826">
        <v>7</v>
      </c>
      <c r="M826" s="15">
        <v>44374</v>
      </c>
      <c r="N826" s="15">
        <v>7265</v>
      </c>
      <c r="O826" s="1">
        <f ca="1">(TODAY()-staff[[#This Row],[Date of Join]])/365</f>
        <v>3.4136986301369863</v>
      </c>
      <c r="P826" t="str" cm="1">
        <f t="array" aca="1" ref="P826" ca="1">_xlfn.SWITCH(TRUE,staff[[#This Row],[Tenure]]&lt;0.25,"1. New Joinee", staff[[#This Row],[Tenure]]&lt;1, "2. Under 1 year", staff[[#This Row],[Tenure]]&lt;2, "3. Under 2 years",TRUE,"4. 2 or more years.")</f>
        <v>4. 2 or more years.</v>
      </c>
      <c r="Q826" s="1">
        <f ca="1">(TODAY()-staff[[#This Row],[Date of Birth]])/365</f>
        <v>105.08219178082192</v>
      </c>
    </row>
    <row r="827" spans="2:17" x14ac:dyDescent="0.45">
      <c r="B827" t="s">
        <v>7629</v>
      </c>
      <c r="C827" t="s">
        <v>2157</v>
      </c>
      <c r="D827" t="s">
        <v>7852</v>
      </c>
      <c r="E827" t="s">
        <v>8</v>
      </c>
      <c r="F827" t="s">
        <v>7803</v>
      </c>
      <c r="H827" t="s">
        <v>7834</v>
      </c>
      <c r="I827" t="s">
        <v>7826</v>
      </c>
      <c r="J827" t="s">
        <v>7846</v>
      </c>
      <c r="K827" s="6">
        <v>88555</v>
      </c>
      <c r="L827">
        <v>18</v>
      </c>
      <c r="M827" s="15">
        <v>44847</v>
      </c>
      <c r="N827" s="15">
        <v>34105</v>
      </c>
      <c r="O827" s="1">
        <f ca="1">(TODAY()-staff[[#This Row],[Date of Join]])/365</f>
        <v>2.117808219178082</v>
      </c>
      <c r="P827" t="str" cm="1">
        <f t="array" aca="1" ref="P827" ca="1">_xlfn.SWITCH(TRUE,staff[[#This Row],[Tenure]]&lt;0.25,"1. New Joinee", staff[[#This Row],[Tenure]]&lt;1, "2. Under 1 year", staff[[#This Row],[Tenure]]&lt;2, "3. Under 2 years",TRUE,"4. 2 or more years.")</f>
        <v>4. 2 or more years.</v>
      </c>
      <c r="Q827" s="1">
        <f ca="1">(TODAY()-staff[[#This Row],[Date of Birth]])/365</f>
        <v>31.547945205479451</v>
      </c>
    </row>
    <row r="828" spans="2:17" x14ac:dyDescent="0.45">
      <c r="B828" t="s">
        <v>7630</v>
      </c>
      <c r="C828" t="s">
        <v>1032</v>
      </c>
      <c r="D828" t="s">
        <v>9</v>
      </c>
      <c r="E828" t="s">
        <v>8</v>
      </c>
      <c r="F828" t="s">
        <v>7803</v>
      </c>
      <c r="H828" t="s">
        <v>52</v>
      </c>
      <c r="I828" t="s">
        <v>7829</v>
      </c>
      <c r="J828" t="s">
        <v>7845</v>
      </c>
      <c r="K828" s="6">
        <v>106605</v>
      </c>
      <c r="L828">
        <v>17</v>
      </c>
      <c r="M828" s="15">
        <v>43487</v>
      </c>
      <c r="N828" s="15">
        <v>30710</v>
      </c>
      <c r="O828" s="1">
        <f ca="1">(TODAY()-staff[[#This Row],[Date of Join]])/365</f>
        <v>5.8438356164383558</v>
      </c>
      <c r="P828" t="str" cm="1">
        <f t="array" aca="1" ref="P828" ca="1">_xlfn.SWITCH(TRUE,staff[[#This Row],[Tenure]]&lt;0.25,"1. New Joinee", staff[[#This Row],[Tenure]]&lt;1, "2. Under 1 year", staff[[#This Row],[Tenure]]&lt;2, "3. Under 2 years",TRUE,"4. 2 or more years.")</f>
        <v>4. 2 or more years.</v>
      </c>
      <c r="Q828" s="1">
        <f ca="1">(TODAY()-staff[[#This Row],[Date of Birth]])/365</f>
        <v>40.849315068493148</v>
      </c>
    </row>
    <row r="829" spans="2:17" x14ac:dyDescent="0.45">
      <c r="B829" t="s">
        <v>7631</v>
      </c>
      <c r="C829" t="s">
        <v>2158</v>
      </c>
      <c r="D829" t="s">
        <v>7852</v>
      </c>
      <c r="E829" t="s">
        <v>77</v>
      </c>
      <c r="F829" t="s">
        <v>7803</v>
      </c>
      <c r="H829" t="s">
        <v>7832</v>
      </c>
      <c r="I829" t="s">
        <v>7830</v>
      </c>
      <c r="J829" t="s">
        <v>7846</v>
      </c>
      <c r="K829" s="6">
        <v>67615</v>
      </c>
      <c r="L829">
        <v>19</v>
      </c>
      <c r="M829" s="15">
        <v>44305</v>
      </c>
      <c r="N829" s="15">
        <v>7250</v>
      </c>
      <c r="O829" s="1">
        <f ca="1">(TODAY()-staff[[#This Row],[Date of Join]])/365</f>
        <v>3.6027397260273974</v>
      </c>
      <c r="P829" t="str" cm="1">
        <f t="array" aca="1" ref="P829" ca="1">_xlfn.SWITCH(TRUE,staff[[#This Row],[Tenure]]&lt;0.25,"1. New Joinee", staff[[#This Row],[Tenure]]&lt;1, "2. Under 1 year", staff[[#This Row],[Tenure]]&lt;2, "3. Under 2 years",TRUE,"4. 2 or more years.")</f>
        <v>4. 2 or more years.</v>
      </c>
      <c r="Q829" s="1">
        <f ca="1">(TODAY()-staff[[#This Row],[Date of Birth]])/365</f>
        <v>105.12328767123287</v>
      </c>
    </row>
    <row r="830" spans="2:17" x14ac:dyDescent="0.45">
      <c r="B830" t="s">
        <v>7632</v>
      </c>
      <c r="C830" t="s">
        <v>2159</v>
      </c>
      <c r="D830" t="s">
        <v>7852</v>
      </c>
      <c r="E830" t="s">
        <v>8</v>
      </c>
      <c r="F830" t="s">
        <v>7803</v>
      </c>
      <c r="H830" t="s">
        <v>7834</v>
      </c>
      <c r="I830" t="s">
        <v>7831</v>
      </c>
      <c r="J830" t="s">
        <v>7845</v>
      </c>
      <c r="K830" s="6">
        <v>83960</v>
      </c>
      <c r="L830">
        <v>9</v>
      </c>
      <c r="M830" s="15">
        <v>43194</v>
      </c>
      <c r="N830" s="15">
        <v>7293</v>
      </c>
      <c r="O830" s="1">
        <f ca="1">(TODAY()-staff[[#This Row],[Date of Join]])/365</f>
        <v>6.646575342465753</v>
      </c>
      <c r="P830" t="str" cm="1">
        <f t="array" aca="1" ref="P830" ca="1">_xlfn.SWITCH(TRUE,staff[[#This Row],[Tenure]]&lt;0.25,"1. New Joinee", staff[[#This Row],[Tenure]]&lt;1, "2. Under 1 year", staff[[#This Row],[Tenure]]&lt;2, "3. Under 2 years",TRUE,"4. 2 or more years.")</f>
        <v>4. 2 or more years.</v>
      </c>
      <c r="Q830" s="1">
        <f ca="1">(TODAY()-staff[[#This Row],[Date of Birth]])/365</f>
        <v>105.0054794520548</v>
      </c>
    </row>
    <row r="831" spans="2:17" x14ac:dyDescent="0.45">
      <c r="B831" t="s">
        <v>7633</v>
      </c>
      <c r="C831" t="s">
        <v>2160</v>
      </c>
      <c r="D831" t="s">
        <v>7852</v>
      </c>
      <c r="E831" t="s">
        <v>8</v>
      </c>
      <c r="F831" t="s">
        <v>7803</v>
      </c>
      <c r="H831" t="s">
        <v>7833</v>
      </c>
      <c r="I831" t="s">
        <v>7826</v>
      </c>
      <c r="J831" t="s">
        <v>7848</v>
      </c>
      <c r="K831" s="6">
        <v>81695</v>
      </c>
      <c r="L831">
        <v>16</v>
      </c>
      <c r="M831" s="15">
        <v>45197</v>
      </c>
      <c r="N831" s="15">
        <v>27954</v>
      </c>
      <c r="O831" s="1">
        <f ca="1">(TODAY()-staff[[#This Row],[Date of Join]])/365</f>
        <v>1.1589041095890411</v>
      </c>
      <c r="P831" t="str" cm="1">
        <f t="array" aca="1" ref="P831" ca="1">_xlfn.SWITCH(TRUE,staff[[#This Row],[Tenure]]&lt;0.25,"1. New Joinee", staff[[#This Row],[Tenure]]&lt;1, "2. Under 1 year", staff[[#This Row],[Tenure]]&lt;2, "3. Under 2 years",TRUE,"4. 2 or more years.")</f>
        <v>3. Under 2 years</v>
      </c>
      <c r="Q831" s="1">
        <f ca="1">(TODAY()-staff[[#This Row],[Date of Birth]])/365</f>
        <v>48.4</v>
      </c>
    </row>
    <row r="832" spans="2:17" x14ac:dyDescent="0.45">
      <c r="B832" t="s">
        <v>7634</v>
      </c>
      <c r="C832" t="s">
        <v>595</v>
      </c>
      <c r="D832" t="s">
        <v>9</v>
      </c>
      <c r="E832" t="s">
        <v>8</v>
      </c>
      <c r="F832" t="s">
        <v>7804</v>
      </c>
      <c r="H832" t="s">
        <v>7836</v>
      </c>
      <c r="I832" t="s">
        <v>7825</v>
      </c>
      <c r="J832" t="s">
        <v>7845</v>
      </c>
      <c r="K832" s="6">
        <v>74405</v>
      </c>
      <c r="L832">
        <v>20</v>
      </c>
      <c r="M832" s="15">
        <v>44091</v>
      </c>
      <c r="N832" s="15">
        <v>22717</v>
      </c>
      <c r="O832" s="1">
        <f ca="1">(TODAY()-staff[[#This Row],[Date of Join]])/365</f>
        <v>4.1890410958904107</v>
      </c>
      <c r="P832" t="str" cm="1">
        <f t="array" aca="1" ref="P832" ca="1">_xlfn.SWITCH(TRUE,staff[[#This Row],[Tenure]]&lt;0.25,"1. New Joinee", staff[[#This Row],[Tenure]]&lt;1, "2. Under 1 year", staff[[#This Row],[Tenure]]&lt;2, "3. Under 2 years",TRUE,"4. 2 or more years.")</f>
        <v>4. 2 or more years.</v>
      </c>
      <c r="Q832" s="1">
        <f ca="1">(TODAY()-staff[[#This Row],[Date of Birth]])/365</f>
        <v>62.747945205479454</v>
      </c>
    </row>
    <row r="833" spans="2:17" x14ac:dyDescent="0.45">
      <c r="B833" t="s">
        <v>7635</v>
      </c>
      <c r="C833" t="s">
        <v>272</v>
      </c>
      <c r="D833" t="s">
        <v>7852</v>
      </c>
      <c r="E833" t="s">
        <v>8</v>
      </c>
      <c r="F833" t="s">
        <v>7804</v>
      </c>
      <c r="H833" t="s">
        <v>7837</v>
      </c>
      <c r="I833" t="s">
        <v>7825</v>
      </c>
      <c r="J833" t="s">
        <v>7846</v>
      </c>
      <c r="K833" s="6">
        <v>74735</v>
      </c>
      <c r="L833">
        <v>21</v>
      </c>
      <c r="M833" s="15">
        <v>44392</v>
      </c>
      <c r="N833" s="15">
        <v>33362</v>
      </c>
      <c r="O833" s="1">
        <f ca="1">(TODAY()-staff[[#This Row],[Date of Join]])/365</f>
        <v>3.3643835616438356</v>
      </c>
      <c r="P833" t="str" cm="1">
        <f t="array" aca="1" ref="P833" ca="1">_xlfn.SWITCH(TRUE,staff[[#This Row],[Tenure]]&lt;0.25,"1. New Joinee", staff[[#This Row],[Tenure]]&lt;1, "2. Under 1 year", staff[[#This Row],[Tenure]]&lt;2, "3. Under 2 years",TRUE,"4. 2 or more years.")</f>
        <v>4. 2 or more years.</v>
      </c>
      <c r="Q833" s="1">
        <f ca="1">(TODAY()-staff[[#This Row],[Date of Birth]])/365</f>
        <v>33.583561643835615</v>
      </c>
    </row>
    <row r="834" spans="2:17" x14ac:dyDescent="0.45">
      <c r="B834" t="s">
        <v>7636</v>
      </c>
      <c r="C834" t="s">
        <v>2161</v>
      </c>
      <c r="D834" t="s">
        <v>7852</v>
      </c>
      <c r="E834" t="s">
        <v>8</v>
      </c>
      <c r="F834" t="s">
        <v>7804</v>
      </c>
      <c r="H834" t="s">
        <v>7835</v>
      </c>
      <c r="I834" t="s">
        <v>7827</v>
      </c>
      <c r="J834" t="s">
        <v>7846</v>
      </c>
      <c r="K834" s="6">
        <v>79585</v>
      </c>
      <c r="L834">
        <v>11</v>
      </c>
      <c r="M834" s="15">
        <v>44287</v>
      </c>
      <c r="N834" s="15">
        <v>29732</v>
      </c>
      <c r="O834" s="1">
        <f ca="1">(TODAY()-staff[[#This Row],[Date of Join]])/365</f>
        <v>3.6520547945205482</v>
      </c>
      <c r="P834" t="str" cm="1">
        <f t="array" aca="1" ref="P834" ca="1">_xlfn.SWITCH(TRUE,staff[[#This Row],[Tenure]]&lt;0.25,"1. New Joinee", staff[[#This Row],[Tenure]]&lt;1, "2. Under 1 year", staff[[#This Row],[Tenure]]&lt;2, "3. Under 2 years",TRUE,"4. 2 or more years.")</f>
        <v>4. 2 or more years.</v>
      </c>
      <c r="Q834" s="1">
        <f ca="1">(TODAY()-staff[[#This Row],[Date of Birth]])/365</f>
        <v>43.528767123287672</v>
      </c>
    </row>
    <row r="835" spans="2:17" x14ac:dyDescent="0.45">
      <c r="B835" t="s">
        <v>7637</v>
      </c>
      <c r="C835" t="s">
        <v>2162</v>
      </c>
      <c r="D835" t="s">
        <v>7852</v>
      </c>
      <c r="E835" t="s">
        <v>8</v>
      </c>
      <c r="F835" t="s">
        <v>7804</v>
      </c>
      <c r="H835" t="s">
        <v>7832</v>
      </c>
      <c r="I835" t="s">
        <v>7827</v>
      </c>
      <c r="J835" t="s">
        <v>7848</v>
      </c>
      <c r="K835" s="6">
        <v>55455</v>
      </c>
      <c r="L835">
        <v>26</v>
      </c>
      <c r="M835" s="15">
        <v>45194</v>
      </c>
      <c r="N835" s="15">
        <v>30244</v>
      </c>
      <c r="O835" s="1">
        <f ca="1">(TODAY()-staff[[#This Row],[Date of Join]])/365</f>
        <v>1.167123287671233</v>
      </c>
      <c r="P835" t="str" cm="1">
        <f t="array" aca="1" ref="P835" ca="1">_xlfn.SWITCH(TRUE,staff[[#This Row],[Tenure]]&lt;0.25,"1. New Joinee", staff[[#This Row],[Tenure]]&lt;1, "2. Under 1 year", staff[[#This Row],[Tenure]]&lt;2, "3. Under 2 years",TRUE,"4. 2 or more years.")</f>
        <v>3. Under 2 years</v>
      </c>
      <c r="Q835" s="1">
        <f ca="1">(TODAY()-staff[[#This Row],[Date of Birth]])/365</f>
        <v>42.126027397260273</v>
      </c>
    </row>
    <row r="836" spans="2:17" x14ac:dyDescent="0.45">
      <c r="B836" t="s">
        <v>7638</v>
      </c>
      <c r="C836" t="s">
        <v>2163</v>
      </c>
      <c r="D836" t="s">
        <v>9</v>
      </c>
      <c r="E836" t="s">
        <v>8</v>
      </c>
      <c r="F836" t="s">
        <v>7804</v>
      </c>
      <c r="H836" t="s">
        <v>7833</v>
      </c>
      <c r="I836" t="s">
        <v>7830</v>
      </c>
      <c r="J836" t="s">
        <v>7845</v>
      </c>
      <c r="K836" s="6">
        <v>79435</v>
      </c>
      <c r="L836">
        <v>9</v>
      </c>
      <c r="M836" s="15">
        <v>43536</v>
      </c>
      <c r="N836" s="15">
        <v>25592</v>
      </c>
      <c r="O836" s="1">
        <f ca="1">(TODAY()-staff[[#This Row],[Date of Join]])/365</f>
        <v>5.7095890410958905</v>
      </c>
      <c r="P836" t="str" cm="1">
        <f t="array" aca="1" ref="P836" ca="1">_xlfn.SWITCH(TRUE,staff[[#This Row],[Tenure]]&lt;0.25,"1. New Joinee", staff[[#This Row],[Tenure]]&lt;1, "2. Under 1 year", staff[[#This Row],[Tenure]]&lt;2, "3. Under 2 years",TRUE,"4. 2 or more years.")</f>
        <v>4. 2 or more years.</v>
      </c>
      <c r="Q836" s="1">
        <f ca="1">(TODAY()-staff[[#This Row],[Date of Birth]])/365</f>
        <v>54.871232876712327</v>
      </c>
    </row>
    <row r="837" spans="2:17" x14ac:dyDescent="0.45">
      <c r="B837" t="s">
        <v>7639</v>
      </c>
      <c r="C837" t="s">
        <v>2164</v>
      </c>
      <c r="D837" t="s">
        <v>9</v>
      </c>
      <c r="E837" t="s">
        <v>8</v>
      </c>
      <c r="F837" t="s">
        <v>7804</v>
      </c>
      <c r="H837" t="s">
        <v>7836</v>
      </c>
      <c r="I837" t="s">
        <v>7828</v>
      </c>
      <c r="J837" t="s">
        <v>7846</v>
      </c>
      <c r="K837" s="6">
        <v>89820</v>
      </c>
      <c r="L837">
        <v>19</v>
      </c>
      <c r="M837" s="15">
        <v>44546</v>
      </c>
      <c r="N837" s="15">
        <v>32890</v>
      </c>
      <c r="O837" s="1">
        <f ca="1">(TODAY()-staff[[#This Row],[Date of Join]])/365</f>
        <v>2.9424657534246577</v>
      </c>
      <c r="P837" t="str" cm="1">
        <f t="array" aca="1" ref="P837" ca="1">_xlfn.SWITCH(TRUE,staff[[#This Row],[Tenure]]&lt;0.25,"1. New Joinee", staff[[#This Row],[Tenure]]&lt;1, "2. Under 1 year", staff[[#This Row],[Tenure]]&lt;2, "3. Under 2 years",TRUE,"4. 2 or more years.")</f>
        <v>4. 2 or more years.</v>
      </c>
      <c r="Q837" s="1">
        <f ca="1">(TODAY()-staff[[#This Row],[Date of Birth]])/365</f>
        <v>34.876712328767127</v>
      </c>
    </row>
    <row r="838" spans="2:17" x14ac:dyDescent="0.45">
      <c r="B838" t="s">
        <v>7640</v>
      </c>
      <c r="C838" t="s">
        <v>966</v>
      </c>
      <c r="D838" t="s">
        <v>9</v>
      </c>
      <c r="E838" t="s">
        <v>8</v>
      </c>
      <c r="F838" t="s">
        <v>7804</v>
      </c>
      <c r="H838" t="s">
        <v>52</v>
      </c>
      <c r="I838" t="s">
        <v>7828</v>
      </c>
      <c r="J838" t="s">
        <v>7846</v>
      </c>
      <c r="K838" s="6">
        <v>71210</v>
      </c>
      <c r="L838">
        <v>11</v>
      </c>
      <c r="M838" s="15">
        <v>44202</v>
      </c>
      <c r="N838" s="15">
        <v>29654</v>
      </c>
      <c r="O838" s="1">
        <f ca="1">(TODAY()-staff[[#This Row],[Date of Join]])/365</f>
        <v>3.8849315068493149</v>
      </c>
      <c r="P838" t="str" cm="1">
        <f t="array" aca="1" ref="P838" ca="1">_xlfn.SWITCH(TRUE,staff[[#This Row],[Tenure]]&lt;0.25,"1. New Joinee", staff[[#This Row],[Tenure]]&lt;1, "2. Under 1 year", staff[[#This Row],[Tenure]]&lt;2, "3. Under 2 years",TRUE,"4. 2 or more years.")</f>
        <v>4. 2 or more years.</v>
      </c>
      <c r="Q838" s="1">
        <f ca="1">(TODAY()-staff[[#This Row],[Date of Birth]])/365</f>
        <v>43.742465753424661</v>
      </c>
    </row>
    <row r="839" spans="2:17" x14ac:dyDescent="0.45">
      <c r="B839" t="s">
        <v>7641</v>
      </c>
      <c r="C839" t="s">
        <v>2165</v>
      </c>
      <c r="D839" t="s">
        <v>7852</v>
      </c>
      <c r="E839" t="s">
        <v>8</v>
      </c>
      <c r="F839" t="s">
        <v>7804</v>
      </c>
      <c r="H839" t="s">
        <v>7832</v>
      </c>
      <c r="I839" t="s">
        <v>7829</v>
      </c>
      <c r="J839" t="s">
        <v>7845</v>
      </c>
      <c r="K839" s="6">
        <v>87740</v>
      </c>
      <c r="L839">
        <v>4</v>
      </c>
      <c r="M839" s="15">
        <v>43839</v>
      </c>
      <c r="N839" s="15">
        <v>29386</v>
      </c>
      <c r="O839" s="1">
        <f ca="1">(TODAY()-staff[[#This Row],[Date of Join]])/365</f>
        <v>4.8794520547945206</v>
      </c>
      <c r="P839" t="str" cm="1">
        <f t="array" aca="1" ref="P839" ca="1">_xlfn.SWITCH(TRUE,staff[[#This Row],[Tenure]]&lt;0.25,"1. New Joinee", staff[[#This Row],[Tenure]]&lt;1, "2. Under 1 year", staff[[#This Row],[Tenure]]&lt;2, "3. Under 2 years",TRUE,"4. 2 or more years.")</f>
        <v>4. 2 or more years.</v>
      </c>
      <c r="Q839" s="1">
        <f ca="1">(TODAY()-staff[[#This Row],[Date of Birth]])/365</f>
        <v>44.476712328767121</v>
      </c>
    </row>
    <row r="840" spans="2:17" x14ac:dyDescent="0.45">
      <c r="B840" t="s">
        <v>7642</v>
      </c>
      <c r="C840" t="s">
        <v>2166</v>
      </c>
      <c r="D840" t="s">
        <v>9</v>
      </c>
      <c r="E840" t="s">
        <v>8</v>
      </c>
      <c r="F840" t="s">
        <v>7804</v>
      </c>
      <c r="H840" t="s">
        <v>7833</v>
      </c>
      <c r="I840" t="s">
        <v>7826</v>
      </c>
      <c r="J840" t="s">
        <v>7848</v>
      </c>
      <c r="K840" s="6">
        <v>93030</v>
      </c>
      <c r="L840">
        <v>10</v>
      </c>
      <c r="M840" s="15">
        <v>45233</v>
      </c>
      <c r="N840" s="15">
        <v>23229</v>
      </c>
      <c r="O840" s="1">
        <f ca="1">(TODAY()-staff[[#This Row],[Date of Join]])/365</f>
        <v>1.0602739726027397</v>
      </c>
      <c r="P840" t="str" cm="1">
        <f t="array" aca="1" ref="P840" ca="1">_xlfn.SWITCH(TRUE,staff[[#This Row],[Tenure]]&lt;0.25,"1. New Joinee", staff[[#This Row],[Tenure]]&lt;1, "2. Under 1 year", staff[[#This Row],[Tenure]]&lt;2, "3. Under 2 years",TRUE,"4. 2 or more years.")</f>
        <v>3. Under 2 years</v>
      </c>
      <c r="Q840" s="1">
        <f ca="1">(TODAY()-staff[[#This Row],[Date of Birth]])/365</f>
        <v>61.345205479452055</v>
      </c>
    </row>
    <row r="841" spans="2:17" x14ac:dyDescent="0.45">
      <c r="B841" t="s">
        <v>7643</v>
      </c>
      <c r="C841" t="s">
        <v>2167</v>
      </c>
      <c r="D841" t="s">
        <v>7852</v>
      </c>
      <c r="E841" t="s">
        <v>8</v>
      </c>
      <c r="F841" t="s">
        <v>7804</v>
      </c>
      <c r="H841" t="s">
        <v>7834</v>
      </c>
      <c r="I841" t="s">
        <v>7826</v>
      </c>
      <c r="J841" t="s">
        <v>7848</v>
      </c>
      <c r="K841" s="6">
        <v>83800</v>
      </c>
      <c r="L841">
        <v>15</v>
      </c>
      <c r="M841" s="15">
        <v>45159</v>
      </c>
      <c r="N841" s="15">
        <v>31951</v>
      </c>
      <c r="O841" s="1">
        <f ca="1">(TODAY()-staff[[#This Row],[Date of Join]])/365</f>
        <v>1.263013698630137</v>
      </c>
      <c r="P841" t="str" cm="1">
        <f t="array" aca="1" ref="P841" ca="1">_xlfn.SWITCH(TRUE,staff[[#This Row],[Tenure]]&lt;0.25,"1. New Joinee", staff[[#This Row],[Tenure]]&lt;1, "2. Under 1 year", staff[[#This Row],[Tenure]]&lt;2, "3. Under 2 years",TRUE,"4. 2 or more years.")</f>
        <v>3. Under 2 years</v>
      </c>
      <c r="Q841" s="1">
        <f ca="1">(TODAY()-staff[[#This Row],[Date of Birth]])/365</f>
        <v>37.449315068493149</v>
      </c>
    </row>
    <row r="842" spans="2:17" x14ac:dyDescent="0.45">
      <c r="B842" t="s">
        <v>7644</v>
      </c>
      <c r="C842" t="s">
        <v>87</v>
      </c>
      <c r="D842" t="s">
        <v>9</v>
      </c>
      <c r="E842" t="s">
        <v>8</v>
      </c>
      <c r="F842" t="s">
        <v>7804</v>
      </c>
      <c r="H842" t="s">
        <v>7833</v>
      </c>
      <c r="I842" t="s">
        <v>7828</v>
      </c>
      <c r="J842" t="s">
        <v>7846</v>
      </c>
      <c r="K842" s="6">
        <v>77760</v>
      </c>
      <c r="L842">
        <v>4</v>
      </c>
      <c r="M842" s="15">
        <v>44627</v>
      </c>
      <c r="N842" s="15">
        <v>22263</v>
      </c>
      <c r="O842" s="1">
        <f ca="1">(TODAY()-staff[[#This Row],[Date of Join]])/365</f>
        <v>2.7205479452054795</v>
      </c>
      <c r="P842" t="str" cm="1">
        <f t="array" aca="1" ref="P842" ca="1">_xlfn.SWITCH(TRUE,staff[[#This Row],[Tenure]]&lt;0.25,"1. New Joinee", staff[[#This Row],[Tenure]]&lt;1, "2. Under 1 year", staff[[#This Row],[Tenure]]&lt;2, "3. Under 2 years",TRUE,"4. 2 or more years.")</f>
        <v>4. 2 or more years.</v>
      </c>
      <c r="Q842" s="1">
        <f ca="1">(TODAY()-staff[[#This Row],[Date of Birth]])/365</f>
        <v>63.991780821917807</v>
      </c>
    </row>
    <row r="843" spans="2:17" x14ac:dyDescent="0.45">
      <c r="B843" t="s">
        <v>7645</v>
      </c>
      <c r="C843" t="s">
        <v>473</v>
      </c>
      <c r="D843" t="s">
        <v>7852</v>
      </c>
      <c r="E843" t="s">
        <v>8</v>
      </c>
      <c r="F843" t="s">
        <v>7804</v>
      </c>
      <c r="H843" t="s">
        <v>7835</v>
      </c>
      <c r="I843" t="s">
        <v>7826</v>
      </c>
      <c r="J843" t="s">
        <v>7847</v>
      </c>
      <c r="K843" s="6">
        <v>78370</v>
      </c>
      <c r="L843">
        <v>7</v>
      </c>
      <c r="M843" s="15">
        <v>45323</v>
      </c>
      <c r="N843" s="15">
        <v>25405</v>
      </c>
      <c r="O843" s="1">
        <f ca="1">(TODAY()-staff[[#This Row],[Date of Join]])/365</f>
        <v>0.81369863013698629</v>
      </c>
      <c r="P843" t="str" cm="1">
        <f t="array" aca="1" ref="P843" ca="1">_xlfn.SWITCH(TRUE,staff[[#This Row],[Tenure]]&lt;0.25,"1. New Joinee", staff[[#This Row],[Tenure]]&lt;1, "2. Under 1 year", staff[[#This Row],[Tenure]]&lt;2, "3. Under 2 years",TRUE,"4. 2 or more years.")</f>
        <v>2. Under 1 year</v>
      </c>
      <c r="Q843" s="1">
        <f ca="1">(TODAY()-staff[[#This Row],[Date of Birth]])/365</f>
        <v>55.38356164383562</v>
      </c>
    </row>
    <row r="844" spans="2:17" x14ac:dyDescent="0.45">
      <c r="B844" t="s">
        <v>7646</v>
      </c>
      <c r="C844" t="s">
        <v>562</v>
      </c>
      <c r="D844" t="s">
        <v>7852</v>
      </c>
      <c r="E844" t="s">
        <v>8</v>
      </c>
      <c r="F844" t="s">
        <v>7804</v>
      </c>
      <c r="H844" t="s">
        <v>7837</v>
      </c>
      <c r="I844" t="s">
        <v>7826</v>
      </c>
      <c r="J844" t="s">
        <v>7848</v>
      </c>
      <c r="K844" s="6">
        <v>56320</v>
      </c>
      <c r="L844">
        <v>23</v>
      </c>
      <c r="M844" s="15">
        <v>45240</v>
      </c>
      <c r="N844" s="15">
        <v>32772</v>
      </c>
      <c r="O844" s="1">
        <f ca="1">(TODAY()-staff[[#This Row],[Date of Join]])/365</f>
        <v>1.0410958904109588</v>
      </c>
      <c r="P844" t="str" cm="1">
        <f t="array" aca="1" ref="P844" ca="1">_xlfn.SWITCH(TRUE,staff[[#This Row],[Tenure]]&lt;0.25,"1. New Joinee", staff[[#This Row],[Tenure]]&lt;1, "2. Under 1 year", staff[[#This Row],[Tenure]]&lt;2, "3. Under 2 years",TRUE,"4. 2 or more years.")</f>
        <v>3. Under 2 years</v>
      </c>
      <c r="Q844" s="1">
        <f ca="1">(TODAY()-staff[[#This Row],[Date of Birth]])/365</f>
        <v>35.200000000000003</v>
      </c>
    </row>
    <row r="845" spans="2:17" x14ac:dyDescent="0.45">
      <c r="B845" t="s">
        <v>7647</v>
      </c>
      <c r="C845" t="s">
        <v>486</v>
      </c>
      <c r="D845" t="s">
        <v>9</v>
      </c>
      <c r="E845" t="s">
        <v>8</v>
      </c>
      <c r="F845" t="s">
        <v>7804</v>
      </c>
      <c r="H845" t="s">
        <v>7832</v>
      </c>
      <c r="I845" t="s">
        <v>7825</v>
      </c>
      <c r="J845" t="s">
        <v>7846</v>
      </c>
      <c r="K845" s="6">
        <v>84325</v>
      </c>
      <c r="L845">
        <v>7</v>
      </c>
      <c r="M845" s="15">
        <v>44491</v>
      </c>
      <c r="N845" s="15">
        <v>31799</v>
      </c>
      <c r="O845" s="1">
        <f ca="1">(TODAY()-staff[[#This Row],[Date of Join]])/365</f>
        <v>3.0931506849315067</v>
      </c>
      <c r="P845" t="str" cm="1">
        <f t="array" aca="1" ref="P845" ca="1">_xlfn.SWITCH(TRUE,staff[[#This Row],[Tenure]]&lt;0.25,"1. New Joinee", staff[[#This Row],[Tenure]]&lt;1, "2. Under 1 year", staff[[#This Row],[Tenure]]&lt;2, "3. Under 2 years",TRUE,"4. 2 or more years.")</f>
        <v>4. 2 or more years.</v>
      </c>
      <c r="Q845" s="1">
        <f ca="1">(TODAY()-staff[[#This Row],[Date of Birth]])/365</f>
        <v>37.865753424657534</v>
      </c>
    </row>
    <row r="846" spans="2:17" x14ac:dyDescent="0.45">
      <c r="B846" t="s">
        <v>7648</v>
      </c>
      <c r="C846" t="s">
        <v>829</v>
      </c>
      <c r="D846" t="s">
        <v>9</v>
      </c>
      <c r="E846" t="s">
        <v>8</v>
      </c>
      <c r="F846" t="s">
        <v>7804</v>
      </c>
      <c r="H846" t="s">
        <v>7834</v>
      </c>
      <c r="I846" t="s">
        <v>7829</v>
      </c>
      <c r="J846" t="s">
        <v>7847</v>
      </c>
      <c r="K846" s="6">
        <v>65865</v>
      </c>
      <c r="L846">
        <v>23</v>
      </c>
      <c r="M846" s="15">
        <v>45474</v>
      </c>
      <c r="N846" s="15">
        <v>30862</v>
      </c>
      <c r="O846" s="1">
        <f ca="1">(TODAY()-staff[[#This Row],[Date of Join]])/365</f>
        <v>0.4</v>
      </c>
      <c r="P846" t="str" cm="1">
        <f t="array" aca="1" ref="P846" ca="1">_xlfn.SWITCH(TRUE,staff[[#This Row],[Tenure]]&lt;0.25,"1. New Joinee", staff[[#This Row],[Tenure]]&lt;1, "2. Under 1 year", staff[[#This Row],[Tenure]]&lt;2, "3. Under 2 years",TRUE,"4. 2 or more years.")</f>
        <v>2. Under 1 year</v>
      </c>
      <c r="Q846" s="1">
        <f ca="1">(TODAY()-staff[[#This Row],[Date of Birth]])/365</f>
        <v>40.43287671232877</v>
      </c>
    </row>
    <row r="847" spans="2:17" x14ac:dyDescent="0.45">
      <c r="B847" t="s">
        <v>7649</v>
      </c>
      <c r="C847" t="s">
        <v>2168</v>
      </c>
      <c r="D847" t="s">
        <v>7852</v>
      </c>
      <c r="E847" t="s">
        <v>8</v>
      </c>
      <c r="F847" t="s">
        <v>7804</v>
      </c>
      <c r="H847" t="s">
        <v>7834</v>
      </c>
      <c r="I847" t="s">
        <v>7827</v>
      </c>
      <c r="J847" t="s">
        <v>7845</v>
      </c>
      <c r="K847" s="6">
        <v>72890</v>
      </c>
      <c r="L847">
        <v>13</v>
      </c>
      <c r="M847" s="15">
        <v>43945</v>
      </c>
      <c r="N847" s="15">
        <v>31835</v>
      </c>
      <c r="O847" s="1">
        <f ca="1">(TODAY()-staff[[#This Row],[Date of Join]])/365</f>
        <v>4.5890410958904111</v>
      </c>
      <c r="P847" t="str" cm="1">
        <f t="array" aca="1" ref="P847" ca="1">_xlfn.SWITCH(TRUE,staff[[#This Row],[Tenure]]&lt;0.25,"1. New Joinee", staff[[#This Row],[Tenure]]&lt;1, "2. Under 1 year", staff[[#This Row],[Tenure]]&lt;2, "3. Under 2 years",TRUE,"4. 2 or more years.")</f>
        <v>4. 2 or more years.</v>
      </c>
      <c r="Q847" s="1">
        <f ca="1">(TODAY()-staff[[#This Row],[Date of Birth]])/365</f>
        <v>37.767123287671232</v>
      </c>
    </row>
    <row r="848" spans="2:17" x14ac:dyDescent="0.45">
      <c r="B848" t="s">
        <v>7650</v>
      </c>
      <c r="C848" t="s">
        <v>2169</v>
      </c>
      <c r="D848" t="s">
        <v>7852</v>
      </c>
      <c r="E848" t="s">
        <v>77</v>
      </c>
      <c r="F848" t="s">
        <v>7804</v>
      </c>
      <c r="H848" t="s">
        <v>7832</v>
      </c>
      <c r="I848" t="s">
        <v>7825</v>
      </c>
      <c r="J848" t="s">
        <v>7848</v>
      </c>
      <c r="K848" s="6">
        <v>49750</v>
      </c>
      <c r="L848">
        <v>21</v>
      </c>
      <c r="M848" s="15">
        <v>45126</v>
      </c>
      <c r="N848" s="15">
        <v>7304</v>
      </c>
      <c r="O848" s="1">
        <f ca="1">(TODAY()-staff[[#This Row],[Date of Join]])/365</f>
        <v>1.3534246575342466</v>
      </c>
      <c r="P848" t="str" cm="1">
        <f t="array" aca="1" ref="P848" ca="1">_xlfn.SWITCH(TRUE,staff[[#This Row],[Tenure]]&lt;0.25,"1. New Joinee", staff[[#This Row],[Tenure]]&lt;1, "2. Under 1 year", staff[[#This Row],[Tenure]]&lt;2, "3. Under 2 years",TRUE,"4. 2 or more years.")</f>
        <v>3. Under 2 years</v>
      </c>
      <c r="Q848" s="1">
        <f ca="1">(TODAY()-staff[[#This Row],[Date of Birth]])/365</f>
        <v>104.97534246575343</v>
      </c>
    </row>
    <row r="849" spans="2:17" x14ac:dyDescent="0.45">
      <c r="B849" t="s">
        <v>7651</v>
      </c>
      <c r="C849" t="s">
        <v>1218</v>
      </c>
      <c r="D849" t="s">
        <v>9</v>
      </c>
      <c r="E849" t="s">
        <v>77</v>
      </c>
      <c r="F849" t="s">
        <v>7804</v>
      </c>
      <c r="H849" t="s">
        <v>7833</v>
      </c>
      <c r="I849" t="s">
        <v>7827</v>
      </c>
      <c r="J849" t="s">
        <v>7847</v>
      </c>
      <c r="K849" s="6">
        <v>48230</v>
      </c>
      <c r="L849">
        <v>15</v>
      </c>
      <c r="M849" s="15">
        <v>45585</v>
      </c>
      <c r="N849" s="15">
        <v>7287</v>
      </c>
      <c r="O849" s="1">
        <f ca="1">(TODAY()-staff[[#This Row],[Date of Join]])/365</f>
        <v>9.5890410958904104E-2</v>
      </c>
      <c r="P849" t="str" cm="1">
        <f t="array" aca="1" ref="P849" ca="1">_xlfn.SWITCH(TRUE,staff[[#This Row],[Tenure]]&lt;0.25,"1. New Joinee", staff[[#This Row],[Tenure]]&lt;1, "2. Under 1 year", staff[[#This Row],[Tenure]]&lt;2, "3. Under 2 years",TRUE,"4. 2 or more years.")</f>
        <v>1. New Joinee</v>
      </c>
      <c r="Q849" s="1">
        <f ca="1">(TODAY()-staff[[#This Row],[Date of Birth]])/365</f>
        <v>105.02191780821917</v>
      </c>
    </row>
    <row r="850" spans="2:17" x14ac:dyDescent="0.45">
      <c r="B850" t="s">
        <v>7652</v>
      </c>
      <c r="C850" t="s">
        <v>2170</v>
      </c>
      <c r="D850" t="s">
        <v>7852</v>
      </c>
      <c r="E850" t="s">
        <v>77</v>
      </c>
      <c r="F850" t="s">
        <v>7804</v>
      </c>
      <c r="H850" t="s">
        <v>7837</v>
      </c>
      <c r="I850" t="s">
        <v>7830</v>
      </c>
      <c r="J850" t="s">
        <v>7847</v>
      </c>
      <c r="K850" s="6">
        <v>73520</v>
      </c>
      <c r="L850">
        <v>29</v>
      </c>
      <c r="M850" s="15">
        <v>45643</v>
      </c>
      <c r="N850" s="15">
        <v>7293</v>
      </c>
      <c r="O850" s="1">
        <f ca="1">(TODAY()-staff[[#This Row],[Date of Join]])/365</f>
        <v>-6.3013698630136991E-2</v>
      </c>
      <c r="P850" t="str" cm="1">
        <f t="array" aca="1" ref="P850" ca="1">_xlfn.SWITCH(TRUE,staff[[#This Row],[Tenure]]&lt;0.25,"1. New Joinee", staff[[#This Row],[Tenure]]&lt;1, "2. Under 1 year", staff[[#This Row],[Tenure]]&lt;2, "3. Under 2 years",TRUE,"4. 2 or more years.")</f>
        <v>1. New Joinee</v>
      </c>
      <c r="Q850" s="1">
        <f ca="1">(TODAY()-staff[[#This Row],[Date of Birth]])/365</f>
        <v>105.0054794520548</v>
      </c>
    </row>
    <row r="851" spans="2:17" x14ac:dyDescent="0.45">
      <c r="B851" t="s">
        <v>7653</v>
      </c>
      <c r="C851" t="s">
        <v>2171</v>
      </c>
      <c r="D851" t="s">
        <v>7852</v>
      </c>
      <c r="E851" t="s">
        <v>8</v>
      </c>
      <c r="F851" t="s">
        <v>7804</v>
      </c>
      <c r="H851" t="s">
        <v>52</v>
      </c>
      <c r="I851" t="s">
        <v>7827</v>
      </c>
      <c r="J851" t="s">
        <v>7848</v>
      </c>
      <c r="K851" s="6">
        <v>48230</v>
      </c>
      <c r="L851">
        <v>5</v>
      </c>
      <c r="M851" s="15">
        <v>44934</v>
      </c>
      <c r="N851" s="15">
        <v>27492</v>
      </c>
      <c r="O851" s="1">
        <f ca="1">(TODAY()-staff[[#This Row],[Date of Join]])/365</f>
        <v>1.8794520547945206</v>
      </c>
      <c r="P851" t="str" cm="1">
        <f t="array" aca="1" ref="P851" ca="1">_xlfn.SWITCH(TRUE,staff[[#This Row],[Tenure]]&lt;0.25,"1. New Joinee", staff[[#This Row],[Tenure]]&lt;1, "2. Under 1 year", staff[[#This Row],[Tenure]]&lt;2, "3. Under 2 years",TRUE,"4. 2 or more years.")</f>
        <v>3. Under 2 years</v>
      </c>
      <c r="Q851" s="1">
        <f ca="1">(TODAY()-staff[[#This Row],[Date of Birth]])/365</f>
        <v>49.665753424657531</v>
      </c>
    </row>
    <row r="852" spans="2:17" x14ac:dyDescent="0.45">
      <c r="B852" t="s">
        <v>7654</v>
      </c>
      <c r="C852" t="s">
        <v>2172</v>
      </c>
      <c r="D852" t="s">
        <v>9</v>
      </c>
      <c r="E852" t="s">
        <v>8</v>
      </c>
      <c r="F852" t="s">
        <v>7804</v>
      </c>
      <c r="H852" t="s">
        <v>52</v>
      </c>
      <c r="I852" t="s">
        <v>7829</v>
      </c>
      <c r="J852" t="s">
        <v>7847</v>
      </c>
      <c r="K852" s="6">
        <v>56805</v>
      </c>
      <c r="L852">
        <v>15</v>
      </c>
      <c r="M852" s="15">
        <v>45550</v>
      </c>
      <c r="N852" s="15">
        <v>26896</v>
      </c>
      <c r="O852" s="1">
        <f ca="1">(TODAY()-staff[[#This Row],[Date of Join]])/365</f>
        <v>0.19178082191780821</v>
      </c>
      <c r="P852" t="str" cm="1">
        <f t="array" aca="1" ref="P852" ca="1">_xlfn.SWITCH(TRUE,staff[[#This Row],[Tenure]]&lt;0.25,"1. New Joinee", staff[[#This Row],[Tenure]]&lt;1, "2. Under 1 year", staff[[#This Row],[Tenure]]&lt;2, "3. Under 2 years",TRUE,"4. 2 or more years.")</f>
        <v>1. New Joinee</v>
      </c>
      <c r="Q852" s="1">
        <f ca="1">(TODAY()-staff[[#This Row],[Date of Birth]])/365</f>
        <v>51.298630136986304</v>
      </c>
    </row>
    <row r="853" spans="2:17" x14ac:dyDescent="0.45">
      <c r="B853" t="s">
        <v>7655</v>
      </c>
      <c r="C853" t="s">
        <v>2173</v>
      </c>
      <c r="D853" t="s">
        <v>9</v>
      </c>
      <c r="E853" t="s">
        <v>77</v>
      </c>
      <c r="F853" t="s">
        <v>7804</v>
      </c>
      <c r="H853" t="s">
        <v>7836</v>
      </c>
      <c r="I853" t="s">
        <v>7827</v>
      </c>
      <c r="J853" t="s">
        <v>7847</v>
      </c>
      <c r="K853" s="6">
        <v>94690</v>
      </c>
      <c r="L853">
        <v>20</v>
      </c>
      <c r="M853" s="15">
        <v>45415</v>
      </c>
      <c r="N853" s="15">
        <v>7247</v>
      </c>
      <c r="O853" s="1">
        <f ca="1">(TODAY()-staff[[#This Row],[Date of Join]])/365</f>
        <v>0.56164383561643838</v>
      </c>
      <c r="P853" t="str" cm="1">
        <f t="array" aca="1" ref="P853" ca="1">_xlfn.SWITCH(TRUE,staff[[#This Row],[Tenure]]&lt;0.25,"1. New Joinee", staff[[#This Row],[Tenure]]&lt;1, "2. Under 1 year", staff[[#This Row],[Tenure]]&lt;2, "3. Under 2 years",TRUE,"4. 2 or more years.")</f>
        <v>2. Under 1 year</v>
      </c>
      <c r="Q853" s="1">
        <f ca="1">(TODAY()-staff[[#This Row],[Date of Birth]])/365</f>
        <v>105.13150684931507</v>
      </c>
    </row>
    <row r="854" spans="2:17" x14ac:dyDescent="0.45">
      <c r="B854" t="s">
        <v>7656</v>
      </c>
      <c r="C854" t="s">
        <v>2174</v>
      </c>
      <c r="D854" t="s">
        <v>7852</v>
      </c>
      <c r="E854" t="s">
        <v>8</v>
      </c>
      <c r="F854" t="s">
        <v>7804</v>
      </c>
      <c r="H854" t="s">
        <v>52</v>
      </c>
      <c r="I854" t="s">
        <v>7829</v>
      </c>
      <c r="J854" t="s">
        <v>7847</v>
      </c>
      <c r="K854" s="6">
        <v>48230</v>
      </c>
      <c r="L854">
        <v>20</v>
      </c>
      <c r="M854" s="15">
        <v>45464</v>
      </c>
      <c r="N854" s="15">
        <v>32702</v>
      </c>
      <c r="O854" s="1">
        <f ca="1">(TODAY()-staff[[#This Row],[Date of Join]])/365</f>
        <v>0.42739726027397262</v>
      </c>
      <c r="P854" t="str" cm="1">
        <f t="array" aca="1" ref="P854" ca="1">_xlfn.SWITCH(TRUE,staff[[#This Row],[Tenure]]&lt;0.25,"1. New Joinee", staff[[#This Row],[Tenure]]&lt;1, "2. Under 1 year", staff[[#This Row],[Tenure]]&lt;2, "3. Under 2 years",TRUE,"4. 2 or more years.")</f>
        <v>2. Under 1 year</v>
      </c>
      <c r="Q854" s="1">
        <f ca="1">(TODAY()-staff[[#This Row],[Date of Birth]])/365</f>
        <v>35.391780821917806</v>
      </c>
    </row>
    <row r="855" spans="2:17" x14ac:dyDescent="0.45">
      <c r="B855" t="s">
        <v>7657</v>
      </c>
      <c r="C855" t="s">
        <v>2175</v>
      </c>
      <c r="D855" t="s">
        <v>7852</v>
      </c>
      <c r="E855" t="s">
        <v>8</v>
      </c>
      <c r="F855" t="s">
        <v>7804</v>
      </c>
      <c r="H855" t="s">
        <v>7836</v>
      </c>
      <c r="I855" t="s">
        <v>7829</v>
      </c>
      <c r="J855" t="s">
        <v>7846</v>
      </c>
      <c r="K855" s="6">
        <v>68995</v>
      </c>
      <c r="L855">
        <v>10</v>
      </c>
      <c r="M855" s="15">
        <v>44867</v>
      </c>
      <c r="N855" s="15">
        <v>26596</v>
      </c>
      <c r="O855" s="1">
        <f ca="1">(TODAY()-staff[[#This Row],[Date of Join]])/365</f>
        <v>2.0630136986301371</v>
      </c>
      <c r="P855" t="str" cm="1">
        <f t="array" aca="1" ref="P855" ca="1">_xlfn.SWITCH(TRUE,staff[[#This Row],[Tenure]]&lt;0.25,"1. New Joinee", staff[[#This Row],[Tenure]]&lt;1, "2. Under 1 year", staff[[#This Row],[Tenure]]&lt;2, "3. Under 2 years",TRUE,"4. 2 or more years.")</f>
        <v>4. 2 or more years.</v>
      </c>
      <c r="Q855" s="1">
        <f ca="1">(TODAY()-staff[[#This Row],[Date of Birth]])/365</f>
        <v>52.12054794520548</v>
      </c>
    </row>
    <row r="856" spans="2:17" x14ac:dyDescent="0.45">
      <c r="B856" t="s">
        <v>7658</v>
      </c>
      <c r="C856" t="s">
        <v>384</v>
      </c>
      <c r="D856" t="s">
        <v>9</v>
      </c>
      <c r="E856" t="s">
        <v>8</v>
      </c>
      <c r="F856" t="s">
        <v>7804</v>
      </c>
      <c r="H856" t="s">
        <v>7833</v>
      </c>
      <c r="I856" t="s">
        <v>7825</v>
      </c>
      <c r="J856" t="s">
        <v>7847</v>
      </c>
      <c r="K856" s="6">
        <v>71640</v>
      </c>
      <c r="L856">
        <v>16</v>
      </c>
      <c r="M856" s="15">
        <v>45481</v>
      </c>
      <c r="N856" s="15">
        <v>21113</v>
      </c>
      <c r="O856" s="1">
        <f ca="1">(TODAY()-staff[[#This Row],[Date of Join]])/365</f>
        <v>0.38082191780821917</v>
      </c>
      <c r="P856" t="str" cm="1">
        <f t="array" aca="1" ref="P856" ca="1">_xlfn.SWITCH(TRUE,staff[[#This Row],[Tenure]]&lt;0.25,"1. New Joinee", staff[[#This Row],[Tenure]]&lt;1, "2. Under 1 year", staff[[#This Row],[Tenure]]&lt;2, "3. Under 2 years",TRUE,"4. 2 or more years.")</f>
        <v>2. Under 1 year</v>
      </c>
      <c r="Q856" s="1">
        <f ca="1">(TODAY()-staff[[#This Row],[Date of Birth]])/365</f>
        <v>67.142465753424659</v>
      </c>
    </row>
    <row r="857" spans="2:17" x14ac:dyDescent="0.45">
      <c r="B857" t="s">
        <v>7659</v>
      </c>
      <c r="C857" t="s">
        <v>1169</v>
      </c>
      <c r="D857" t="s">
        <v>9</v>
      </c>
      <c r="E857" t="s">
        <v>8</v>
      </c>
      <c r="F857" t="s">
        <v>7804</v>
      </c>
      <c r="H857" t="s">
        <v>7835</v>
      </c>
      <c r="I857" t="s">
        <v>7826</v>
      </c>
      <c r="J857" t="s">
        <v>7846</v>
      </c>
      <c r="K857" s="6">
        <v>80620</v>
      </c>
      <c r="L857">
        <v>14</v>
      </c>
      <c r="M857" s="15">
        <v>44684</v>
      </c>
      <c r="N857" s="15">
        <v>32462</v>
      </c>
      <c r="O857" s="1">
        <f ca="1">(TODAY()-staff[[#This Row],[Date of Join]])/365</f>
        <v>2.5643835616438357</v>
      </c>
      <c r="P857" t="str" cm="1">
        <f t="array" aca="1" ref="P857" ca="1">_xlfn.SWITCH(TRUE,staff[[#This Row],[Tenure]]&lt;0.25,"1. New Joinee", staff[[#This Row],[Tenure]]&lt;1, "2. Under 1 year", staff[[#This Row],[Tenure]]&lt;2, "3. Under 2 years",TRUE,"4. 2 or more years.")</f>
        <v>4. 2 or more years.</v>
      </c>
      <c r="Q857" s="1">
        <f ca="1">(TODAY()-staff[[#This Row],[Date of Birth]])/365</f>
        <v>36.049315068493151</v>
      </c>
    </row>
    <row r="858" spans="2:17" x14ac:dyDescent="0.45">
      <c r="B858" t="s">
        <v>7660</v>
      </c>
      <c r="C858" t="s">
        <v>2176</v>
      </c>
      <c r="D858" t="s">
        <v>9</v>
      </c>
      <c r="E858" t="s">
        <v>8</v>
      </c>
      <c r="F858" t="s">
        <v>7804</v>
      </c>
      <c r="H858" t="s">
        <v>7837</v>
      </c>
      <c r="I858" t="s">
        <v>7829</v>
      </c>
      <c r="J858" t="s">
        <v>7845</v>
      </c>
      <c r="K858" s="6">
        <v>97545</v>
      </c>
      <c r="L858">
        <v>11</v>
      </c>
      <c r="M858" s="15">
        <v>43649</v>
      </c>
      <c r="N858" s="15">
        <v>7288</v>
      </c>
      <c r="O858" s="1">
        <f ca="1">(TODAY()-staff[[#This Row],[Date of Join]])/365</f>
        <v>5.4</v>
      </c>
      <c r="P858" t="str" cm="1">
        <f t="array" aca="1" ref="P858" ca="1">_xlfn.SWITCH(TRUE,staff[[#This Row],[Tenure]]&lt;0.25,"1. New Joinee", staff[[#This Row],[Tenure]]&lt;1, "2. Under 1 year", staff[[#This Row],[Tenure]]&lt;2, "3. Under 2 years",TRUE,"4. 2 or more years.")</f>
        <v>4. 2 or more years.</v>
      </c>
      <c r="Q858" s="1">
        <f ca="1">(TODAY()-staff[[#This Row],[Date of Birth]])/365</f>
        <v>105.01917808219179</v>
      </c>
    </row>
    <row r="859" spans="2:17" x14ac:dyDescent="0.45">
      <c r="B859" t="s">
        <v>7661</v>
      </c>
      <c r="C859" t="s">
        <v>2177</v>
      </c>
      <c r="D859" t="s">
        <v>7852</v>
      </c>
      <c r="E859" t="s">
        <v>8</v>
      </c>
      <c r="F859" t="s">
        <v>7804</v>
      </c>
      <c r="H859" t="s">
        <v>7834</v>
      </c>
      <c r="I859" t="s">
        <v>7829</v>
      </c>
      <c r="J859" t="s">
        <v>7847</v>
      </c>
      <c r="K859" s="6">
        <v>58240</v>
      </c>
      <c r="L859">
        <v>22</v>
      </c>
      <c r="M859" s="15">
        <v>45364</v>
      </c>
      <c r="N859" s="15">
        <v>25972</v>
      </c>
      <c r="O859" s="1">
        <f ca="1">(TODAY()-staff[[#This Row],[Date of Join]])/365</f>
        <v>0.70136986301369864</v>
      </c>
      <c r="P859" t="str" cm="1">
        <f t="array" aca="1" ref="P859" ca="1">_xlfn.SWITCH(TRUE,staff[[#This Row],[Tenure]]&lt;0.25,"1. New Joinee", staff[[#This Row],[Tenure]]&lt;1, "2. Under 1 year", staff[[#This Row],[Tenure]]&lt;2, "3. Under 2 years",TRUE,"4. 2 or more years.")</f>
        <v>2. Under 1 year</v>
      </c>
      <c r="Q859" s="1">
        <f ca="1">(TODAY()-staff[[#This Row],[Date of Birth]])/365</f>
        <v>53.830136986301369</v>
      </c>
    </row>
    <row r="860" spans="2:17" x14ac:dyDescent="0.45">
      <c r="B860" t="s">
        <v>7662</v>
      </c>
      <c r="C860" t="s">
        <v>2178</v>
      </c>
      <c r="D860" t="s">
        <v>7852</v>
      </c>
      <c r="E860" t="s">
        <v>77</v>
      </c>
      <c r="F860" t="s">
        <v>7804</v>
      </c>
      <c r="H860" t="s">
        <v>7837</v>
      </c>
      <c r="I860" t="s">
        <v>7831</v>
      </c>
      <c r="J860" t="s">
        <v>7845</v>
      </c>
      <c r="K860" s="6">
        <v>91275</v>
      </c>
      <c r="L860">
        <v>8</v>
      </c>
      <c r="M860" s="15">
        <v>43336</v>
      </c>
      <c r="N860" s="15">
        <v>35019</v>
      </c>
      <c r="O860" s="1">
        <f ca="1">(TODAY()-staff[[#This Row],[Date of Join]])/365</f>
        <v>6.2575342465753421</v>
      </c>
      <c r="P860" t="str" cm="1">
        <f t="array" aca="1" ref="P860" ca="1">_xlfn.SWITCH(TRUE,staff[[#This Row],[Tenure]]&lt;0.25,"1. New Joinee", staff[[#This Row],[Tenure]]&lt;1, "2. Under 1 year", staff[[#This Row],[Tenure]]&lt;2, "3. Under 2 years",TRUE,"4. 2 or more years.")</f>
        <v>4. 2 or more years.</v>
      </c>
      <c r="Q860" s="1">
        <f ca="1">(TODAY()-staff[[#This Row],[Date of Birth]])/365</f>
        <v>29.043835616438358</v>
      </c>
    </row>
    <row r="861" spans="2:17" x14ac:dyDescent="0.45">
      <c r="B861" t="s">
        <v>7663</v>
      </c>
      <c r="C861" t="s">
        <v>2179</v>
      </c>
      <c r="D861" t="s">
        <v>7852</v>
      </c>
      <c r="E861" t="s">
        <v>8</v>
      </c>
      <c r="F861" t="s">
        <v>7804</v>
      </c>
      <c r="H861" t="s">
        <v>7832</v>
      </c>
      <c r="I861" t="s">
        <v>7830</v>
      </c>
      <c r="J861" t="s">
        <v>7846</v>
      </c>
      <c r="K861" s="6">
        <v>64000</v>
      </c>
      <c r="L861">
        <v>11</v>
      </c>
      <c r="M861" s="15">
        <v>44603</v>
      </c>
      <c r="N861" s="15">
        <v>21752</v>
      </c>
      <c r="O861" s="1">
        <f ca="1">(TODAY()-staff[[#This Row],[Date of Join]])/365</f>
        <v>2.7863013698630139</v>
      </c>
      <c r="P861" t="str" cm="1">
        <f t="array" aca="1" ref="P861" ca="1">_xlfn.SWITCH(TRUE,staff[[#This Row],[Tenure]]&lt;0.25,"1. New Joinee", staff[[#This Row],[Tenure]]&lt;1, "2. Under 1 year", staff[[#This Row],[Tenure]]&lt;2, "3. Under 2 years",TRUE,"4. 2 or more years.")</f>
        <v>4. 2 or more years.</v>
      </c>
      <c r="Q861" s="1">
        <f ca="1">(TODAY()-staff[[#This Row],[Date of Birth]])/365</f>
        <v>65.391780821917806</v>
      </c>
    </row>
    <row r="862" spans="2:17" x14ac:dyDescent="0.45">
      <c r="B862" t="s">
        <v>7664</v>
      </c>
      <c r="C862" t="s">
        <v>694</v>
      </c>
      <c r="D862" t="s">
        <v>9</v>
      </c>
      <c r="E862" t="s">
        <v>8</v>
      </c>
      <c r="F862" t="s">
        <v>7804</v>
      </c>
      <c r="H862" t="s">
        <v>7832</v>
      </c>
      <c r="I862" t="s">
        <v>7826</v>
      </c>
      <c r="J862" t="s">
        <v>7846</v>
      </c>
      <c r="K862" s="6">
        <v>85735</v>
      </c>
      <c r="L862">
        <v>13</v>
      </c>
      <c r="M862" s="15">
        <v>44235</v>
      </c>
      <c r="N862" s="15">
        <v>20870</v>
      </c>
      <c r="O862" s="1">
        <f ca="1">(TODAY()-staff[[#This Row],[Date of Join]])/365</f>
        <v>3.7945205479452055</v>
      </c>
      <c r="P862" t="str" cm="1">
        <f t="array" aca="1" ref="P862" ca="1">_xlfn.SWITCH(TRUE,staff[[#This Row],[Tenure]]&lt;0.25,"1. New Joinee", staff[[#This Row],[Tenure]]&lt;1, "2. Under 1 year", staff[[#This Row],[Tenure]]&lt;2, "3. Under 2 years",TRUE,"4. 2 or more years.")</f>
        <v>4. 2 or more years.</v>
      </c>
      <c r="Q862" s="1">
        <f ca="1">(TODAY()-staff[[#This Row],[Date of Birth]])/365</f>
        <v>67.808219178082197</v>
      </c>
    </row>
    <row r="863" spans="2:17" x14ac:dyDescent="0.45">
      <c r="B863" t="s">
        <v>7665</v>
      </c>
      <c r="C863" t="s">
        <v>411</v>
      </c>
      <c r="D863" t="s">
        <v>9</v>
      </c>
      <c r="E863" t="s">
        <v>8</v>
      </c>
      <c r="F863" t="s">
        <v>7804</v>
      </c>
      <c r="H863" t="s">
        <v>7832</v>
      </c>
      <c r="I863" t="s">
        <v>7830</v>
      </c>
      <c r="J863" t="s">
        <v>7846</v>
      </c>
      <c r="K863" s="6">
        <v>82010</v>
      </c>
      <c r="L863">
        <v>2</v>
      </c>
      <c r="M863" s="15">
        <v>44584</v>
      </c>
      <c r="N863" s="15">
        <v>20675</v>
      </c>
      <c r="O863" s="1">
        <f ca="1">(TODAY()-staff[[#This Row],[Date of Join]])/365</f>
        <v>2.8383561643835615</v>
      </c>
      <c r="P863" t="str" cm="1">
        <f t="array" aca="1" ref="P863" ca="1">_xlfn.SWITCH(TRUE,staff[[#This Row],[Tenure]]&lt;0.25,"1. New Joinee", staff[[#This Row],[Tenure]]&lt;1, "2. Under 1 year", staff[[#This Row],[Tenure]]&lt;2, "3. Under 2 years",TRUE,"4. 2 or more years.")</f>
        <v>4. 2 or more years.</v>
      </c>
      <c r="Q863" s="1">
        <f ca="1">(TODAY()-staff[[#This Row],[Date of Birth]])/365</f>
        <v>68.342465753424662</v>
      </c>
    </row>
    <row r="864" spans="2:17" x14ac:dyDescent="0.45">
      <c r="B864" t="s">
        <v>7666</v>
      </c>
      <c r="C864" t="s">
        <v>2180</v>
      </c>
      <c r="D864" t="s">
        <v>7852</v>
      </c>
      <c r="E864" t="s">
        <v>8</v>
      </c>
      <c r="F864" t="s">
        <v>7804</v>
      </c>
      <c r="H864" t="s">
        <v>7835</v>
      </c>
      <c r="I864" t="s">
        <v>7826</v>
      </c>
      <c r="J864" t="s">
        <v>7847</v>
      </c>
      <c r="K864" s="6">
        <v>59920</v>
      </c>
      <c r="L864">
        <v>9</v>
      </c>
      <c r="M864" s="15">
        <v>45495</v>
      </c>
      <c r="N864" s="15">
        <v>33342</v>
      </c>
      <c r="O864" s="1">
        <f ca="1">(TODAY()-staff[[#This Row],[Date of Join]])/365</f>
        <v>0.34246575342465752</v>
      </c>
      <c r="P864" t="str" cm="1">
        <f t="array" aca="1" ref="P864" ca="1">_xlfn.SWITCH(TRUE,staff[[#This Row],[Tenure]]&lt;0.25,"1. New Joinee", staff[[#This Row],[Tenure]]&lt;1, "2. Under 1 year", staff[[#This Row],[Tenure]]&lt;2, "3. Under 2 years",TRUE,"4. 2 or more years.")</f>
        <v>2. Under 1 year</v>
      </c>
      <c r="Q864" s="1">
        <f ca="1">(TODAY()-staff[[#This Row],[Date of Birth]])/365</f>
        <v>33.638356164383559</v>
      </c>
    </row>
    <row r="865" spans="2:17" x14ac:dyDescent="0.45">
      <c r="B865" t="s">
        <v>7667</v>
      </c>
      <c r="C865" t="s">
        <v>1455</v>
      </c>
      <c r="D865" t="s">
        <v>7852</v>
      </c>
      <c r="E865" t="s">
        <v>8</v>
      </c>
      <c r="F865" t="s">
        <v>7804</v>
      </c>
      <c r="H865" t="s">
        <v>7836</v>
      </c>
      <c r="I865" t="s">
        <v>7827</v>
      </c>
      <c r="J865" t="s">
        <v>7845</v>
      </c>
      <c r="K865" s="6">
        <v>70985</v>
      </c>
      <c r="L865">
        <v>17</v>
      </c>
      <c r="M865" s="15">
        <v>43482</v>
      </c>
      <c r="N865" s="15">
        <v>7285</v>
      </c>
      <c r="O865" s="1">
        <f ca="1">(TODAY()-staff[[#This Row],[Date of Join]])/365</f>
        <v>5.8575342465753426</v>
      </c>
      <c r="P865" t="str" cm="1">
        <f t="array" aca="1" ref="P865" ca="1">_xlfn.SWITCH(TRUE,staff[[#This Row],[Tenure]]&lt;0.25,"1. New Joinee", staff[[#This Row],[Tenure]]&lt;1, "2. Under 1 year", staff[[#This Row],[Tenure]]&lt;2, "3. Under 2 years",TRUE,"4. 2 or more years.")</f>
        <v>4. 2 or more years.</v>
      </c>
      <c r="Q865" s="1">
        <f ca="1">(TODAY()-staff[[#This Row],[Date of Birth]])/365</f>
        <v>105.02739726027397</v>
      </c>
    </row>
    <row r="866" spans="2:17" x14ac:dyDescent="0.45">
      <c r="B866" t="s">
        <v>7668</v>
      </c>
      <c r="C866" t="s">
        <v>1461</v>
      </c>
      <c r="D866" t="s">
        <v>9</v>
      </c>
      <c r="E866" t="s">
        <v>8</v>
      </c>
      <c r="F866" t="s">
        <v>7804</v>
      </c>
      <c r="H866" t="s">
        <v>52</v>
      </c>
      <c r="I866" t="s">
        <v>7827</v>
      </c>
      <c r="J866" t="s">
        <v>7845</v>
      </c>
      <c r="K866" s="6">
        <v>74105</v>
      </c>
      <c r="L866">
        <v>12</v>
      </c>
      <c r="M866" s="15">
        <v>43699</v>
      </c>
      <c r="N866" s="15">
        <v>34993</v>
      </c>
      <c r="O866" s="1">
        <f ca="1">(TODAY()-staff[[#This Row],[Date of Join]])/365</f>
        <v>5.2630136986301368</v>
      </c>
      <c r="P866" t="str" cm="1">
        <f t="array" aca="1" ref="P866" ca="1">_xlfn.SWITCH(TRUE,staff[[#This Row],[Tenure]]&lt;0.25,"1. New Joinee", staff[[#This Row],[Tenure]]&lt;1, "2. Under 1 year", staff[[#This Row],[Tenure]]&lt;2, "3. Under 2 years",TRUE,"4. 2 or more years.")</f>
        <v>4. 2 or more years.</v>
      </c>
      <c r="Q866" s="1">
        <f ca="1">(TODAY()-staff[[#This Row],[Date of Birth]])/365</f>
        <v>29.115068493150684</v>
      </c>
    </row>
    <row r="867" spans="2:17" x14ac:dyDescent="0.45">
      <c r="B867" t="s">
        <v>7669</v>
      </c>
      <c r="C867" t="s">
        <v>887</v>
      </c>
      <c r="D867" t="s">
        <v>7852</v>
      </c>
      <c r="E867" t="s">
        <v>8</v>
      </c>
      <c r="F867" t="s">
        <v>7804</v>
      </c>
      <c r="H867" t="s">
        <v>52</v>
      </c>
      <c r="I867" t="s">
        <v>7829</v>
      </c>
      <c r="J867" t="s">
        <v>7845</v>
      </c>
      <c r="K867" s="6">
        <v>96785</v>
      </c>
      <c r="L867">
        <v>12</v>
      </c>
      <c r="M867" s="15">
        <v>43272</v>
      </c>
      <c r="N867" s="15">
        <v>32074</v>
      </c>
      <c r="O867" s="1">
        <f ca="1">(TODAY()-staff[[#This Row],[Date of Join]])/365</f>
        <v>6.4328767123287669</v>
      </c>
      <c r="P867" t="str" cm="1">
        <f t="array" aca="1" ref="P867" ca="1">_xlfn.SWITCH(TRUE,staff[[#This Row],[Tenure]]&lt;0.25,"1. New Joinee", staff[[#This Row],[Tenure]]&lt;1, "2. Under 1 year", staff[[#This Row],[Tenure]]&lt;2, "3. Under 2 years",TRUE,"4. 2 or more years.")</f>
        <v>4. 2 or more years.</v>
      </c>
      <c r="Q867" s="1">
        <f ca="1">(TODAY()-staff[[#This Row],[Date of Birth]])/365</f>
        <v>37.112328767123287</v>
      </c>
    </row>
    <row r="868" spans="2:17" x14ac:dyDescent="0.45">
      <c r="B868" t="s">
        <v>7670</v>
      </c>
      <c r="C868" t="s">
        <v>95</v>
      </c>
      <c r="D868" t="s">
        <v>9</v>
      </c>
      <c r="E868" t="s">
        <v>8</v>
      </c>
      <c r="F868" t="s">
        <v>7804</v>
      </c>
      <c r="H868" t="s">
        <v>7834</v>
      </c>
      <c r="I868" t="s">
        <v>7830</v>
      </c>
      <c r="J868" t="s">
        <v>7847</v>
      </c>
      <c r="K868" s="6">
        <v>63285</v>
      </c>
      <c r="L868">
        <v>5</v>
      </c>
      <c r="M868" s="15">
        <v>45449</v>
      </c>
      <c r="N868" s="15">
        <v>27058</v>
      </c>
      <c r="O868" s="1">
        <f ca="1">(TODAY()-staff[[#This Row],[Date of Join]])/365</f>
        <v>0.46849315068493153</v>
      </c>
      <c r="P868" t="str" cm="1">
        <f t="array" aca="1" ref="P868" ca="1">_xlfn.SWITCH(TRUE,staff[[#This Row],[Tenure]]&lt;0.25,"1. New Joinee", staff[[#This Row],[Tenure]]&lt;1, "2. Under 1 year", staff[[#This Row],[Tenure]]&lt;2, "3. Under 2 years",TRUE,"4. 2 or more years.")</f>
        <v>2. Under 1 year</v>
      </c>
      <c r="Q868" s="1">
        <f ca="1">(TODAY()-staff[[#This Row],[Date of Birth]])/365</f>
        <v>50.854794520547948</v>
      </c>
    </row>
    <row r="869" spans="2:17" x14ac:dyDescent="0.45">
      <c r="B869" t="s">
        <v>7671</v>
      </c>
      <c r="C869" t="s">
        <v>552</v>
      </c>
      <c r="D869" t="s">
        <v>7852</v>
      </c>
      <c r="E869" t="s">
        <v>8</v>
      </c>
      <c r="F869" t="s">
        <v>7804</v>
      </c>
      <c r="H869" t="s">
        <v>52</v>
      </c>
      <c r="I869" t="s">
        <v>7831</v>
      </c>
      <c r="J869" t="s">
        <v>7845</v>
      </c>
      <c r="K869" s="6">
        <v>106640</v>
      </c>
      <c r="L869">
        <v>13</v>
      </c>
      <c r="M869" s="15">
        <v>43109</v>
      </c>
      <c r="N869" s="15">
        <v>23204</v>
      </c>
      <c r="O869" s="1">
        <f ca="1">(TODAY()-staff[[#This Row],[Date of Join]])/365</f>
        <v>6.8794520547945206</v>
      </c>
      <c r="P869" t="str" cm="1">
        <f t="array" aca="1" ref="P869" ca="1">_xlfn.SWITCH(TRUE,staff[[#This Row],[Tenure]]&lt;0.25,"1. New Joinee", staff[[#This Row],[Tenure]]&lt;1, "2. Under 1 year", staff[[#This Row],[Tenure]]&lt;2, "3. Under 2 years",TRUE,"4. 2 or more years.")</f>
        <v>4. 2 or more years.</v>
      </c>
      <c r="Q869" s="1">
        <f ca="1">(TODAY()-staff[[#This Row],[Date of Birth]])/365</f>
        <v>61.413698630136984</v>
      </c>
    </row>
    <row r="870" spans="2:17" x14ac:dyDescent="0.45">
      <c r="B870" t="s">
        <v>7672</v>
      </c>
      <c r="C870" t="s">
        <v>1239</v>
      </c>
      <c r="D870" t="s">
        <v>7852</v>
      </c>
      <c r="E870" t="s">
        <v>8</v>
      </c>
      <c r="F870" t="s">
        <v>7804</v>
      </c>
      <c r="H870" t="s">
        <v>7836</v>
      </c>
      <c r="I870" t="s">
        <v>7826</v>
      </c>
      <c r="J870" t="s">
        <v>7848</v>
      </c>
      <c r="K870" s="6">
        <v>65185</v>
      </c>
      <c r="L870">
        <v>14</v>
      </c>
      <c r="M870" s="15">
        <v>45174</v>
      </c>
      <c r="N870" s="15">
        <v>26045</v>
      </c>
      <c r="O870" s="1">
        <f ca="1">(TODAY()-staff[[#This Row],[Date of Join]])/365</f>
        <v>1.2219178082191782</v>
      </c>
      <c r="P870" t="str" cm="1">
        <f t="array" aca="1" ref="P870" ca="1">_xlfn.SWITCH(TRUE,staff[[#This Row],[Tenure]]&lt;0.25,"1. New Joinee", staff[[#This Row],[Tenure]]&lt;1, "2. Under 1 year", staff[[#This Row],[Tenure]]&lt;2, "3. Under 2 years",TRUE,"4. 2 or more years.")</f>
        <v>3. Under 2 years</v>
      </c>
      <c r="Q870" s="1">
        <f ca="1">(TODAY()-staff[[#This Row],[Date of Birth]])/365</f>
        <v>53.630136986301373</v>
      </c>
    </row>
    <row r="871" spans="2:17" x14ac:dyDescent="0.45">
      <c r="B871" t="s">
        <v>7673</v>
      </c>
      <c r="C871" t="s">
        <v>2181</v>
      </c>
      <c r="D871" t="s">
        <v>7852</v>
      </c>
      <c r="E871" t="s">
        <v>8</v>
      </c>
      <c r="F871" t="s">
        <v>7804</v>
      </c>
      <c r="H871" t="s">
        <v>7837</v>
      </c>
      <c r="I871" t="s">
        <v>7826</v>
      </c>
      <c r="J871" t="s">
        <v>7848</v>
      </c>
      <c r="K871" s="6">
        <v>68385</v>
      </c>
      <c r="L871">
        <v>12</v>
      </c>
      <c r="M871" s="15">
        <v>45088</v>
      </c>
      <c r="N871" s="15">
        <v>28243</v>
      </c>
      <c r="O871" s="1">
        <f ca="1">(TODAY()-staff[[#This Row],[Date of Join]])/365</f>
        <v>1.4575342465753425</v>
      </c>
      <c r="P871" t="str" cm="1">
        <f t="array" aca="1" ref="P871" ca="1">_xlfn.SWITCH(TRUE,staff[[#This Row],[Tenure]]&lt;0.25,"1. New Joinee", staff[[#This Row],[Tenure]]&lt;1, "2. Under 1 year", staff[[#This Row],[Tenure]]&lt;2, "3. Under 2 years",TRUE,"4. 2 or more years.")</f>
        <v>3. Under 2 years</v>
      </c>
      <c r="Q871" s="1">
        <f ca="1">(TODAY()-staff[[#This Row],[Date of Birth]])/365</f>
        <v>47.608219178082194</v>
      </c>
    </row>
    <row r="872" spans="2:17" x14ac:dyDescent="0.45">
      <c r="B872" t="s">
        <v>7674</v>
      </c>
      <c r="C872" t="s">
        <v>2182</v>
      </c>
      <c r="D872" t="s">
        <v>7852</v>
      </c>
      <c r="E872" t="s">
        <v>8</v>
      </c>
      <c r="F872" t="s">
        <v>7804</v>
      </c>
      <c r="H872" t="s">
        <v>7833</v>
      </c>
      <c r="I872" t="s">
        <v>7828</v>
      </c>
      <c r="J872" t="s">
        <v>7845</v>
      </c>
      <c r="K872" s="6">
        <v>78410</v>
      </c>
      <c r="L872">
        <v>11</v>
      </c>
      <c r="M872" s="15">
        <v>43504</v>
      </c>
      <c r="N872" s="15">
        <v>33148</v>
      </c>
      <c r="O872" s="1">
        <f ca="1">(TODAY()-staff[[#This Row],[Date of Join]])/365</f>
        <v>5.7972602739726025</v>
      </c>
      <c r="P872" t="str" cm="1">
        <f t="array" aca="1" ref="P872" ca="1">_xlfn.SWITCH(TRUE,staff[[#This Row],[Tenure]]&lt;0.25,"1. New Joinee", staff[[#This Row],[Tenure]]&lt;1, "2. Under 1 year", staff[[#This Row],[Tenure]]&lt;2, "3. Under 2 years",TRUE,"4. 2 or more years.")</f>
        <v>4. 2 or more years.</v>
      </c>
      <c r="Q872" s="1">
        <f ca="1">(TODAY()-staff[[#This Row],[Date of Birth]])/365</f>
        <v>34.169863013698631</v>
      </c>
    </row>
    <row r="873" spans="2:17" x14ac:dyDescent="0.45">
      <c r="B873" t="s">
        <v>7675</v>
      </c>
      <c r="C873" t="s">
        <v>451</v>
      </c>
      <c r="D873" t="s">
        <v>9</v>
      </c>
      <c r="E873" t="s">
        <v>8</v>
      </c>
      <c r="F873" t="s">
        <v>7804</v>
      </c>
      <c r="H873" t="s">
        <v>7836</v>
      </c>
      <c r="I873" t="s">
        <v>7827</v>
      </c>
      <c r="J873" t="s">
        <v>7845</v>
      </c>
      <c r="K873" s="6">
        <v>82680</v>
      </c>
      <c r="L873">
        <v>23</v>
      </c>
      <c r="M873" s="15">
        <v>43865</v>
      </c>
      <c r="N873" s="15">
        <v>34998</v>
      </c>
      <c r="O873" s="1">
        <f ca="1">(TODAY()-staff[[#This Row],[Date of Join]])/365</f>
        <v>4.8082191780821919</v>
      </c>
      <c r="P873" t="str" cm="1">
        <f t="array" aca="1" ref="P873" ca="1">_xlfn.SWITCH(TRUE,staff[[#This Row],[Tenure]]&lt;0.25,"1. New Joinee", staff[[#This Row],[Tenure]]&lt;1, "2. Under 1 year", staff[[#This Row],[Tenure]]&lt;2, "3. Under 2 years",TRUE,"4. 2 or more years.")</f>
        <v>4. 2 or more years.</v>
      </c>
      <c r="Q873" s="1">
        <f ca="1">(TODAY()-staff[[#This Row],[Date of Birth]])/365</f>
        <v>29.101369863013698</v>
      </c>
    </row>
    <row r="874" spans="2:17" x14ac:dyDescent="0.45">
      <c r="B874" t="s">
        <v>7676</v>
      </c>
      <c r="C874" t="s">
        <v>2183</v>
      </c>
      <c r="D874" t="s">
        <v>7852</v>
      </c>
      <c r="E874" t="s">
        <v>8</v>
      </c>
      <c r="F874" t="s">
        <v>7804</v>
      </c>
      <c r="H874" t="s">
        <v>7832</v>
      </c>
      <c r="I874" t="s">
        <v>7828</v>
      </c>
      <c r="J874" t="s">
        <v>7846</v>
      </c>
      <c r="K874" s="6">
        <v>90830</v>
      </c>
      <c r="L874">
        <v>3</v>
      </c>
      <c r="M874" s="15">
        <v>44730</v>
      </c>
      <c r="N874" s="15">
        <v>30857</v>
      </c>
      <c r="O874" s="1">
        <f ca="1">(TODAY()-staff[[#This Row],[Date of Join]])/365</f>
        <v>2.4383561643835616</v>
      </c>
      <c r="P874" t="str" cm="1">
        <f t="array" aca="1" ref="P874" ca="1">_xlfn.SWITCH(TRUE,staff[[#This Row],[Tenure]]&lt;0.25,"1. New Joinee", staff[[#This Row],[Tenure]]&lt;1, "2. Under 1 year", staff[[#This Row],[Tenure]]&lt;2, "3. Under 2 years",TRUE,"4. 2 or more years.")</f>
        <v>4. 2 or more years.</v>
      </c>
      <c r="Q874" s="1">
        <f ca="1">(TODAY()-staff[[#This Row],[Date of Birth]])/365</f>
        <v>40.446575342465756</v>
      </c>
    </row>
    <row r="875" spans="2:17" x14ac:dyDescent="0.45">
      <c r="B875" t="s">
        <v>7677</v>
      </c>
      <c r="C875" t="s">
        <v>2184</v>
      </c>
      <c r="D875" t="s">
        <v>7852</v>
      </c>
      <c r="E875" t="s">
        <v>8</v>
      </c>
      <c r="F875" t="s">
        <v>7804</v>
      </c>
      <c r="H875" t="s">
        <v>7835</v>
      </c>
      <c r="I875" t="s">
        <v>7826</v>
      </c>
      <c r="J875" t="s">
        <v>7845</v>
      </c>
      <c r="K875" s="6">
        <v>56120</v>
      </c>
      <c r="L875">
        <v>21</v>
      </c>
      <c r="M875" s="15">
        <v>43539</v>
      </c>
      <c r="N875" s="15">
        <v>32452</v>
      </c>
      <c r="O875" s="1">
        <f ca="1">(TODAY()-staff[[#This Row],[Date of Join]])/365</f>
        <v>5.7013698630136984</v>
      </c>
      <c r="P875" t="str" cm="1">
        <f t="array" aca="1" ref="P875" ca="1">_xlfn.SWITCH(TRUE,staff[[#This Row],[Tenure]]&lt;0.25,"1. New Joinee", staff[[#This Row],[Tenure]]&lt;1, "2. Under 1 year", staff[[#This Row],[Tenure]]&lt;2, "3. Under 2 years",TRUE,"4. 2 or more years.")</f>
        <v>4. 2 or more years.</v>
      </c>
      <c r="Q875" s="1">
        <f ca="1">(TODAY()-staff[[#This Row],[Date of Birth]])/365</f>
        <v>36.076712328767123</v>
      </c>
    </row>
    <row r="876" spans="2:17" x14ac:dyDescent="0.45">
      <c r="B876" t="s">
        <v>7678</v>
      </c>
      <c r="C876" t="s">
        <v>441</v>
      </c>
      <c r="D876" t="s">
        <v>7852</v>
      </c>
      <c r="E876" t="s">
        <v>8</v>
      </c>
      <c r="F876" t="s">
        <v>7804</v>
      </c>
      <c r="H876" t="s">
        <v>7836</v>
      </c>
      <c r="I876" t="s">
        <v>7830</v>
      </c>
      <c r="J876" t="s">
        <v>7845</v>
      </c>
      <c r="K876" s="6">
        <v>78455</v>
      </c>
      <c r="L876">
        <v>8</v>
      </c>
      <c r="M876" s="15">
        <v>43640</v>
      </c>
      <c r="N876" s="15">
        <v>7259</v>
      </c>
      <c r="O876" s="1">
        <f ca="1">(TODAY()-staff[[#This Row],[Date of Join]])/365</f>
        <v>5.4246575342465757</v>
      </c>
      <c r="P876" t="str" cm="1">
        <f t="array" aca="1" ref="P876" ca="1">_xlfn.SWITCH(TRUE,staff[[#This Row],[Tenure]]&lt;0.25,"1. New Joinee", staff[[#This Row],[Tenure]]&lt;1, "2. Under 1 year", staff[[#This Row],[Tenure]]&lt;2, "3. Under 2 years",TRUE,"4. 2 or more years.")</f>
        <v>4. 2 or more years.</v>
      </c>
      <c r="Q876" s="1">
        <f ca="1">(TODAY()-staff[[#This Row],[Date of Birth]])/365</f>
        <v>105.0986301369863</v>
      </c>
    </row>
    <row r="877" spans="2:17" x14ac:dyDescent="0.45">
      <c r="B877" t="s">
        <v>7679</v>
      </c>
      <c r="C877" t="s">
        <v>2185</v>
      </c>
      <c r="D877" t="s">
        <v>9</v>
      </c>
      <c r="E877" t="s">
        <v>8</v>
      </c>
      <c r="F877" t="s">
        <v>7804</v>
      </c>
      <c r="H877" t="s">
        <v>7836</v>
      </c>
      <c r="I877" t="s">
        <v>7831</v>
      </c>
      <c r="J877" t="s">
        <v>7845</v>
      </c>
      <c r="K877" s="6">
        <v>60885</v>
      </c>
      <c r="L877">
        <v>8</v>
      </c>
      <c r="M877" s="15">
        <v>43747</v>
      </c>
      <c r="N877" s="15">
        <v>27721</v>
      </c>
      <c r="O877" s="1">
        <f ca="1">(TODAY()-staff[[#This Row],[Date of Join]])/365</f>
        <v>5.1315068493150688</v>
      </c>
      <c r="P877" t="str" cm="1">
        <f t="array" aca="1" ref="P877" ca="1">_xlfn.SWITCH(TRUE,staff[[#This Row],[Tenure]]&lt;0.25,"1. New Joinee", staff[[#This Row],[Tenure]]&lt;1, "2. Under 1 year", staff[[#This Row],[Tenure]]&lt;2, "3. Under 2 years",TRUE,"4. 2 or more years.")</f>
        <v>4. 2 or more years.</v>
      </c>
      <c r="Q877" s="1">
        <f ca="1">(TODAY()-staff[[#This Row],[Date of Birth]])/365</f>
        <v>49.038356164383565</v>
      </c>
    </row>
    <row r="878" spans="2:17" x14ac:dyDescent="0.45">
      <c r="B878" t="s">
        <v>7680</v>
      </c>
      <c r="C878" t="s">
        <v>426</v>
      </c>
      <c r="D878" t="s">
        <v>7852</v>
      </c>
      <c r="E878" t="s">
        <v>8</v>
      </c>
      <c r="F878" t="s">
        <v>7804</v>
      </c>
      <c r="H878" t="s">
        <v>7834</v>
      </c>
      <c r="I878" t="s">
        <v>7826</v>
      </c>
      <c r="J878" t="s">
        <v>7847</v>
      </c>
      <c r="K878" s="6">
        <v>53325</v>
      </c>
      <c r="L878">
        <v>23</v>
      </c>
      <c r="M878" s="15">
        <v>45485</v>
      </c>
      <c r="N878" s="15">
        <v>34844</v>
      </c>
      <c r="O878" s="1">
        <f ca="1">(TODAY()-staff[[#This Row],[Date of Join]])/365</f>
        <v>0.36986301369863012</v>
      </c>
      <c r="P878" t="str" cm="1">
        <f t="array" aca="1" ref="P878" ca="1">_xlfn.SWITCH(TRUE,staff[[#This Row],[Tenure]]&lt;0.25,"1. New Joinee", staff[[#This Row],[Tenure]]&lt;1, "2. Under 1 year", staff[[#This Row],[Tenure]]&lt;2, "3. Under 2 years",TRUE,"4. 2 or more years.")</f>
        <v>2. Under 1 year</v>
      </c>
      <c r="Q878" s="1">
        <f ca="1">(TODAY()-staff[[#This Row],[Date of Birth]])/365</f>
        <v>29.523287671232875</v>
      </c>
    </row>
    <row r="879" spans="2:17" x14ac:dyDescent="0.45">
      <c r="B879" t="s">
        <v>7681</v>
      </c>
      <c r="C879" t="s">
        <v>2186</v>
      </c>
      <c r="D879" t="s">
        <v>7852</v>
      </c>
      <c r="E879" t="s">
        <v>8</v>
      </c>
      <c r="F879" t="s">
        <v>7804</v>
      </c>
      <c r="H879" t="s">
        <v>7834</v>
      </c>
      <c r="I879" t="s">
        <v>7830</v>
      </c>
      <c r="J879" t="s">
        <v>7845</v>
      </c>
      <c r="K879" s="6">
        <v>86760</v>
      </c>
      <c r="L879">
        <v>8</v>
      </c>
      <c r="M879" s="15">
        <v>43336</v>
      </c>
      <c r="N879" s="15">
        <v>28789</v>
      </c>
      <c r="O879" s="1">
        <f ca="1">(TODAY()-staff[[#This Row],[Date of Join]])/365</f>
        <v>6.2575342465753421</v>
      </c>
      <c r="P879" t="str" cm="1">
        <f t="array" aca="1" ref="P879" ca="1">_xlfn.SWITCH(TRUE,staff[[#This Row],[Tenure]]&lt;0.25,"1. New Joinee", staff[[#This Row],[Tenure]]&lt;1, "2. Under 1 year", staff[[#This Row],[Tenure]]&lt;2, "3. Under 2 years",TRUE,"4. 2 or more years.")</f>
        <v>4. 2 or more years.</v>
      </c>
      <c r="Q879" s="1">
        <f ca="1">(TODAY()-staff[[#This Row],[Date of Birth]])/365</f>
        <v>46.112328767123287</v>
      </c>
    </row>
    <row r="880" spans="2:17" x14ac:dyDescent="0.45">
      <c r="B880" t="s">
        <v>7682</v>
      </c>
      <c r="C880" t="s">
        <v>677</v>
      </c>
      <c r="D880" t="s">
        <v>7852</v>
      </c>
      <c r="E880" t="s">
        <v>77</v>
      </c>
      <c r="F880" t="s">
        <v>7804</v>
      </c>
      <c r="H880" t="s">
        <v>52</v>
      </c>
      <c r="I880" t="s">
        <v>7830</v>
      </c>
      <c r="J880" t="s">
        <v>7846</v>
      </c>
      <c r="K880" s="6">
        <v>88370</v>
      </c>
      <c r="L880">
        <v>6</v>
      </c>
      <c r="M880" s="15">
        <v>44672</v>
      </c>
      <c r="N880" s="15">
        <v>7253</v>
      </c>
      <c r="O880" s="1">
        <f ca="1">(TODAY()-staff[[#This Row],[Date of Join]])/365</f>
        <v>2.5972602739726027</v>
      </c>
      <c r="P880" t="str" cm="1">
        <f t="array" aca="1" ref="P880" ca="1">_xlfn.SWITCH(TRUE,staff[[#This Row],[Tenure]]&lt;0.25,"1. New Joinee", staff[[#This Row],[Tenure]]&lt;1, "2. Under 1 year", staff[[#This Row],[Tenure]]&lt;2, "3. Under 2 years",TRUE,"4. 2 or more years.")</f>
        <v>4. 2 or more years.</v>
      </c>
      <c r="Q880" s="1">
        <f ca="1">(TODAY()-staff[[#This Row],[Date of Birth]])/365</f>
        <v>105.11506849315069</v>
      </c>
    </row>
    <row r="881" spans="2:17" x14ac:dyDescent="0.45">
      <c r="B881" t="s">
        <v>7683</v>
      </c>
      <c r="C881" t="s">
        <v>1621</v>
      </c>
      <c r="D881" t="s">
        <v>9</v>
      </c>
      <c r="E881" t="s">
        <v>8</v>
      </c>
      <c r="F881" t="s">
        <v>7804</v>
      </c>
      <c r="H881" t="s">
        <v>7837</v>
      </c>
      <c r="I881" t="s">
        <v>7827</v>
      </c>
      <c r="J881" t="s">
        <v>7846</v>
      </c>
      <c r="K881" s="6">
        <v>76665</v>
      </c>
      <c r="L881">
        <v>5</v>
      </c>
      <c r="M881" s="15">
        <v>44533</v>
      </c>
      <c r="N881" s="15">
        <v>30911</v>
      </c>
      <c r="O881" s="1">
        <f ca="1">(TODAY()-staff[[#This Row],[Date of Join]])/365</f>
        <v>2.978082191780822</v>
      </c>
      <c r="P881" t="str" cm="1">
        <f t="array" aca="1" ref="P881" ca="1">_xlfn.SWITCH(TRUE,staff[[#This Row],[Tenure]]&lt;0.25,"1. New Joinee", staff[[#This Row],[Tenure]]&lt;1, "2. Under 1 year", staff[[#This Row],[Tenure]]&lt;2, "3. Under 2 years",TRUE,"4. 2 or more years.")</f>
        <v>4. 2 or more years.</v>
      </c>
      <c r="Q881" s="1">
        <f ca="1">(TODAY()-staff[[#This Row],[Date of Birth]])/365</f>
        <v>40.298630136986304</v>
      </c>
    </row>
    <row r="882" spans="2:17" x14ac:dyDescent="0.45">
      <c r="B882" t="s">
        <v>7684</v>
      </c>
      <c r="C882" t="s">
        <v>2187</v>
      </c>
      <c r="D882" t="s">
        <v>9</v>
      </c>
      <c r="E882" t="s">
        <v>8</v>
      </c>
      <c r="F882" t="s">
        <v>7804</v>
      </c>
      <c r="H882" t="s">
        <v>7836</v>
      </c>
      <c r="I882" t="s">
        <v>7828</v>
      </c>
      <c r="J882" t="s">
        <v>7847</v>
      </c>
      <c r="K882" s="6">
        <v>86925</v>
      </c>
      <c r="L882">
        <v>24</v>
      </c>
      <c r="M882" s="15">
        <v>45561</v>
      </c>
      <c r="N882" s="15">
        <v>31054</v>
      </c>
      <c r="O882" s="1">
        <f ca="1">(TODAY()-staff[[#This Row],[Date of Join]])/365</f>
        <v>0.16164383561643836</v>
      </c>
      <c r="P882" t="str" cm="1">
        <f t="array" aca="1" ref="P882" ca="1">_xlfn.SWITCH(TRUE,staff[[#This Row],[Tenure]]&lt;0.25,"1. New Joinee", staff[[#This Row],[Tenure]]&lt;1, "2. Under 1 year", staff[[#This Row],[Tenure]]&lt;2, "3. Under 2 years",TRUE,"4. 2 or more years.")</f>
        <v>1. New Joinee</v>
      </c>
      <c r="Q882" s="1">
        <f ca="1">(TODAY()-staff[[#This Row],[Date of Birth]])/365</f>
        <v>39.906849315068492</v>
      </c>
    </row>
    <row r="883" spans="2:17" x14ac:dyDescent="0.45">
      <c r="B883" t="s">
        <v>7685</v>
      </c>
      <c r="C883" t="s">
        <v>616</v>
      </c>
      <c r="D883" t="s">
        <v>9</v>
      </c>
      <c r="E883" t="s">
        <v>77</v>
      </c>
      <c r="F883" t="s">
        <v>7804</v>
      </c>
      <c r="H883" t="s">
        <v>7835</v>
      </c>
      <c r="I883" t="s">
        <v>7826</v>
      </c>
      <c r="J883" t="s">
        <v>7847</v>
      </c>
      <c r="K883" s="6">
        <v>69320</v>
      </c>
      <c r="L883">
        <v>0</v>
      </c>
      <c r="M883" s="15">
        <v>45617</v>
      </c>
      <c r="N883" s="15">
        <v>7259</v>
      </c>
      <c r="O883" s="1">
        <f ca="1">(TODAY()-staff[[#This Row],[Date of Join]])/365</f>
        <v>8.21917808219178E-3</v>
      </c>
      <c r="P883" t="str" cm="1">
        <f t="array" aca="1" ref="P883" ca="1">_xlfn.SWITCH(TRUE,staff[[#This Row],[Tenure]]&lt;0.25,"1. New Joinee", staff[[#This Row],[Tenure]]&lt;1, "2. Under 1 year", staff[[#This Row],[Tenure]]&lt;2, "3. Under 2 years",TRUE,"4. 2 or more years.")</f>
        <v>1. New Joinee</v>
      </c>
      <c r="Q883" s="1">
        <f ca="1">(TODAY()-staff[[#This Row],[Date of Birth]])/365</f>
        <v>105.0986301369863</v>
      </c>
    </row>
    <row r="884" spans="2:17" x14ac:dyDescent="0.45">
      <c r="B884" t="s">
        <v>7686</v>
      </c>
      <c r="C884" t="s">
        <v>978</v>
      </c>
      <c r="D884" t="s">
        <v>7852</v>
      </c>
      <c r="E884" t="s">
        <v>8</v>
      </c>
      <c r="F884" t="s">
        <v>7804</v>
      </c>
      <c r="H884" t="s">
        <v>52</v>
      </c>
      <c r="I884" t="s">
        <v>7827</v>
      </c>
      <c r="J884" t="s">
        <v>7845</v>
      </c>
      <c r="K884" s="6">
        <v>63970</v>
      </c>
      <c r="L884">
        <v>13</v>
      </c>
      <c r="M884" s="15">
        <v>43141</v>
      </c>
      <c r="N884" s="15">
        <v>7303</v>
      </c>
      <c r="O884" s="1">
        <f ca="1">(TODAY()-staff[[#This Row],[Date of Join]])/365</f>
        <v>6.7917808219178086</v>
      </c>
      <c r="P884" t="str" cm="1">
        <f t="array" aca="1" ref="P884" ca="1">_xlfn.SWITCH(TRUE,staff[[#This Row],[Tenure]]&lt;0.25,"1. New Joinee", staff[[#This Row],[Tenure]]&lt;1, "2. Under 1 year", staff[[#This Row],[Tenure]]&lt;2, "3. Under 2 years",TRUE,"4. 2 or more years.")</f>
        <v>4. 2 or more years.</v>
      </c>
      <c r="Q884" s="1">
        <f ca="1">(TODAY()-staff[[#This Row],[Date of Birth]])/365</f>
        <v>104.97808219178083</v>
      </c>
    </row>
    <row r="885" spans="2:17" x14ac:dyDescent="0.45">
      <c r="B885" t="s">
        <v>7687</v>
      </c>
      <c r="C885" t="s">
        <v>2188</v>
      </c>
      <c r="D885" t="s">
        <v>7852</v>
      </c>
      <c r="E885" t="s">
        <v>77</v>
      </c>
      <c r="F885" t="s">
        <v>7804</v>
      </c>
      <c r="H885" t="s">
        <v>7835</v>
      </c>
      <c r="I885" t="s">
        <v>7827</v>
      </c>
      <c r="J885" t="s">
        <v>7845</v>
      </c>
      <c r="K885" s="6">
        <v>82105</v>
      </c>
      <c r="L885">
        <v>12</v>
      </c>
      <c r="M885" s="15">
        <v>44121</v>
      </c>
      <c r="N885" s="15">
        <v>7264</v>
      </c>
      <c r="O885" s="1">
        <f ca="1">(TODAY()-staff[[#This Row],[Date of Join]])/365</f>
        <v>4.1068493150684935</v>
      </c>
      <c r="P885" t="str" cm="1">
        <f t="array" aca="1" ref="P885" ca="1">_xlfn.SWITCH(TRUE,staff[[#This Row],[Tenure]]&lt;0.25,"1. New Joinee", staff[[#This Row],[Tenure]]&lt;1, "2. Under 1 year", staff[[#This Row],[Tenure]]&lt;2, "3. Under 2 years",TRUE,"4. 2 or more years.")</f>
        <v>4. 2 or more years.</v>
      </c>
      <c r="Q885" s="1">
        <f ca="1">(TODAY()-staff[[#This Row],[Date of Birth]])/365</f>
        <v>105.08493150684932</v>
      </c>
    </row>
    <row r="886" spans="2:17" x14ac:dyDescent="0.45">
      <c r="B886" t="s">
        <v>7688</v>
      </c>
      <c r="C886" t="s">
        <v>2189</v>
      </c>
      <c r="D886" t="s">
        <v>7852</v>
      </c>
      <c r="E886" t="s">
        <v>8</v>
      </c>
      <c r="F886" t="s">
        <v>7804</v>
      </c>
      <c r="H886" t="s">
        <v>7833</v>
      </c>
      <c r="I886" t="s">
        <v>7827</v>
      </c>
      <c r="J886" t="s">
        <v>7847</v>
      </c>
      <c r="K886" s="6">
        <v>68975</v>
      </c>
      <c r="L886">
        <v>8</v>
      </c>
      <c r="M886" s="15">
        <v>45323</v>
      </c>
      <c r="N886" s="15">
        <v>30948</v>
      </c>
      <c r="O886" s="1">
        <f ca="1">(TODAY()-staff[[#This Row],[Date of Join]])/365</f>
        <v>0.81369863013698629</v>
      </c>
      <c r="P886" t="str" cm="1">
        <f t="array" aca="1" ref="P886" ca="1">_xlfn.SWITCH(TRUE,staff[[#This Row],[Tenure]]&lt;0.25,"1. New Joinee", staff[[#This Row],[Tenure]]&lt;1, "2. Under 1 year", staff[[#This Row],[Tenure]]&lt;2, "3. Under 2 years",TRUE,"4. 2 or more years.")</f>
        <v>2. Under 1 year</v>
      </c>
      <c r="Q886" s="1">
        <f ca="1">(TODAY()-staff[[#This Row],[Date of Birth]])/365</f>
        <v>40.197260273972603</v>
      </c>
    </row>
    <row r="887" spans="2:17" x14ac:dyDescent="0.45">
      <c r="B887" t="s">
        <v>7689</v>
      </c>
      <c r="C887" t="s">
        <v>2190</v>
      </c>
      <c r="D887" t="s">
        <v>9</v>
      </c>
      <c r="E887" t="s">
        <v>8</v>
      </c>
      <c r="F887" t="s">
        <v>7804</v>
      </c>
      <c r="H887" t="s">
        <v>7834</v>
      </c>
      <c r="I887" t="s">
        <v>7828</v>
      </c>
      <c r="J887" t="s">
        <v>7848</v>
      </c>
      <c r="K887" s="6">
        <v>80995</v>
      </c>
      <c r="L887">
        <v>21</v>
      </c>
      <c r="M887" s="15">
        <v>44886</v>
      </c>
      <c r="N887" s="15">
        <v>33048</v>
      </c>
      <c r="O887" s="1">
        <f ca="1">(TODAY()-staff[[#This Row],[Date of Join]])/365</f>
        <v>2.010958904109589</v>
      </c>
      <c r="P887" t="str" cm="1">
        <f t="array" aca="1" ref="P887" ca="1">_xlfn.SWITCH(TRUE,staff[[#This Row],[Tenure]]&lt;0.25,"1. New Joinee", staff[[#This Row],[Tenure]]&lt;1, "2. Under 1 year", staff[[#This Row],[Tenure]]&lt;2, "3. Under 2 years",TRUE,"4. 2 or more years.")</f>
        <v>4. 2 or more years.</v>
      </c>
      <c r="Q887" s="1">
        <f ca="1">(TODAY()-staff[[#This Row],[Date of Birth]])/365</f>
        <v>34.443835616438356</v>
      </c>
    </row>
    <row r="888" spans="2:17" x14ac:dyDescent="0.45">
      <c r="B888" t="s">
        <v>7690</v>
      </c>
      <c r="C888" t="s">
        <v>255</v>
      </c>
      <c r="D888" t="s">
        <v>7852</v>
      </c>
      <c r="E888" t="s">
        <v>8</v>
      </c>
      <c r="F888" t="s">
        <v>7804</v>
      </c>
      <c r="H888" t="s">
        <v>7837</v>
      </c>
      <c r="I888" t="s">
        <v>7825</v>
      </c>
      <c r="J888" t="s">
        <v>7845</v>
      </c>
      <c r="K888" s="6">
        <v>80455</v>
      </c>
      <c r="L888">
        <v>13</v>
      </c>
      <c r="M888" s="15">
        <v>43257</v>
      </c>
      <c r="N888" s="15">
        <v>7290</v>
      </c>
      <c r="O888" s="1">
        <f ca="1">(TODAY()-staff[[#This Row],[Date of Join]])/365</f>
        <v>6.4739726027397264</v>
      </c>
      <c r="P888" t="str" cm="1">
        <f t="array" aca="1" ref="P888" ca="1">_xlfn.SWITCH(TRUE,staff[[#This Row],[Tenure]]&lt;0.25,"1. New Joinee", staff[[#This Row],[Tenure]]&lt;1, "2. Under 1 year", staff[[#This Row],[Tenure]]&lt;2, "3. Under 2 years",TRUE,"4. 2 or more years.")</f>
        <v>4. 2 or more years.</v>
      </c>
      <c r="Q888" s="1">
        <f ca="1">(TODAY()-staff[[#This Row],[Date of Birth]])/365</f>
        <v>105.01369863013699</v>
      </c>
    </row>
    <row r="889" spans="2:17" x14ac:dyDescent="0.45">
      <c r="B889" t="s">
        <v>7691</v>
      </c>
      <c r="C889" t="s">
        <v>1400</v>
      </c>
      <c r="D889" t="s">
        <v>7852</v>
      </c>
      <c r="E889" t="s">
        <v>8</v>
      </c>
      <c r="F889" t="s">
        <v>7804</v>
      </c>
      <c r="H889" t="s">
        <v>7836</v>
      </c>
      <c r="I889" t="s">
        <v>7831</v>
      </c>
      <c r="J889" t="s">
        <v>7846</v>
      </c>
      <c r="K889" s="6">
        <v>90375</v>
      </c>
      <c r="L889">
        <v>0</v>
      </c>
      <c r="M889" s="15">
        <v>44363</v>
      </c>
      <c r="N889" s="15">
        <v>24950</v>
      </c>
      <c r="O889" s="1">
        <f ca="1">(TODAY()-staff[[#This Row],[Date of Join]])/365</f>
        <v>3.4438356164383563</v>
      </c>
      <c r="P889" t="str" cm="1">
        <f t="array" aca="1" ref="P889" ca="1">_xlfn.SWITCH(TRUE,staff[[#This Row],[Tenure]]&lt;0.25,"1. New Joinee", staff[[#This Row],[Tenure]]&lt;1, "2. Under 1 year", staff[[#This Row],[Tenure]]&lt;2, "3. Under 2 years",TRUE,"4. 2 or more years.")</f>
        <v>4. 2 or more years.</v>
      </c>
      <c r="Q889" s="1">
        <f ca="1">(TODAY()-staff[[#This Row],[Date of Birth]])/365</f>
        <v>56.630136986301373</v>
      </c>
    </row>
    <row r="890" spans="2:17" x14ac:dyDescent="0.45">
      <c r="B890" t="s">
        <v>7692</v>
      </c>
      <c r="C890" t="s">
        <v>1475</v>
      </c>
      <c r="D890" t="s">
        <v>9</v>
      </c>
      <c r="E890" t="s">
        <v>8</v>
      </c>
      <c r="F890" t="s">
        <v>7804</v>
      </c>
      <c r="H890" t="s">
        <v>7832</v>
      </c>
      <c r="I890" t="s">
        <v>7828</v>
      </c>
      <c r="J890" t="s">
        <v>7847</v>
      </c>
      <c r="K890" s="6">
        <v>90650</v>
      </c>
      <c r="L890">
        <v>-2</v>
      </c>
      <c r="M890" s="15">
        <v>45544</v>
      </c>
      <c r="N890" s="15">
        <v>31127</v>
      </c>
      <c r="O890" s="1">
        <f ca="1">(TODAY()-staff[[#This Row],[Date of Join]])/365</f>
        <v>0.20821917808219179</v>
      </c>
      <c r="P890" t="str" cm="1">
        <f t="array" aca="1" ref="P890" ca="1">_xlfn.SWITCH(TRUE,staff[[#This Row],[Tenure]]&lt;0.25,"1. New Joinee", staff[[#This Row],[Tenure]]&lt;1, "2. Under 1 year", staff[[#This Row],[Tenure]]&lt;2, "3. Under 2 years",TRUE,"4. 2 or more years.")</f>
        <v>1. New Joinee</v>
      </c>
      <c r="Q890" s="1">
        <f ca="1">(TODAY()-staff[[#This Row],[Date of Birth]])/365</f>
        <v>39.706849315068496</v>
      </c>
    </row>
    <row r="891" spans="2:17" x14ac:dyDescent="0.45">
      <c r="B891" t="s">
        <v>7693</v>
      </c>
      <c r="C891" t="s">
        <v>2191</v>
      </c>
      <c r="D891" t="s">
        <v>9</v>
      </c>
      <c r="E891" t="s">
        <v>8</v>
      </c>
      <c r="F891" t="s">
        <v>7804</v>
      </c>
      <c r="H891" t="s">
        <v>7834</v>
      </c>
      <c r="I891" t="s">
        <v>7828</v>
      </c>
      <c r="J891" t="s">
        <v>7845</v>
      </c>
      <c r="K891" s="6">
        <v>51760</v>
      </c>
      <c r="L891">
        <v>2</v>
      </c>
      <c r="M891" s="15">
        <v>43295</v>
      </c>
      <c r="N891" s="15">
        <v>24391</v>
      </c>
      <c r="O891" s="1">
        <f ca="1">(TODAY()-staff[[#This Row],[Date of Join]])/365</f>
        <v>6.3698630136986303</v>
      </c>
      <c r="P891" t="str" cm="1">
        <f t="array" aca="1" ref="P891" ca="1">_xlfn.SWITCH(TRUE,staff[[#This Row],[Tenure]]&lt;0.25,"1. New Joinee", staff[[#This Row],[Tenure]]&lt;1, "2. Under 1 year", staff[[#This Row],[Tenure]]&lt;2, "3. Under 2 years",TRUE,"4. 2 or more years.")</f>
        <v>4. 2 or more years.</v>
      </c>
      <c r="Q891" s="1">
        <f ca="1">(TODAY()-staff[[#This Row],[Date of Birth]])/365</f>
        <v>58.161643835616438</v>
      </c>
    </row>
    <row r="892" spans="2:17" x14ac:dyDescent="0.45">
      <c r="B892" t="s">
        <v>7694</v>
      </c>
      <c r="C892" t="s">
        <v>2192</v>
      </c>
      <c r="D892" t="s">
        <v>7852</v>
      </c>
      <c r="E892" t="s">
        <v>8</v>
      </c>
      <c r="F892" t="s">
        <v>7804</v>
      </c>
      <c r="H892" t="s">
        <v>7834</v>
      </c>
      <c r="I892" t="s">
        <v>7827</v>
      </c>
      <c r="J892" t="s">
        <v>7845</v>
      </c>
      <c r="K892" s="6">
        <v>103495</v>
      </c>
      <c r="L892">
        <v>11</v>
      </c>
      <c r="M892" s="15">
        <v>43369</v>
      </c>
      <c r="N892" s="15">
        <v>22425</v>
      </c>
      <c r="O892" s="1">
        <f ca="1">(TODAY()-staff[[#This Row],[Date of Join]])/365</f>
        <v>6.1671232876712327</v>
      </c>
      <c r="P892" t="str" cm="1">
        <f t="array" aca="1" ref="P892" ca="1">_xlfn.SWITCH(TRUE,staff[[#This Row],[Tenure]]&lt;0.25,"1. New Joinee", staff[[#This Row],[Tenure]]&lt;1, "2. Under 1 year", staff[[#This Row],[Tenure]]&lt;2, "3. Under 2 years",TRUE,"4. 2 or more years.")</f>
        <v>4. 2 or more years.</v>
      </c>
      <c r="Q892" s="1">
        <f ca="1">(TODAY()-staff[[#This Row],[Date of Birth]])/365</f>
        <v>63.547945205479451</v>
      </c>
    </row>
    <row r="893" spans="2:17" x14ac:dyDescent="0.45">
      <c r="B893" t="s">
        <v>7695</v>
      </c>
      <c r="C893" t="s">
        <v>2193</v>
      </c>
      <c r="D893" t="s">
        <v>7852</v>
      </c>
      <c r="E893" t="s">
        <v>8</v>
      </c>
      <c r="F893" t="s">
        <v>7804</v>
      </c>
      <c r="H893" t="s">
        <v>7834</v>
      </c>
      <c r="I893" t="s">
        <v>7825</v>
      </c>
      <c r="J893" t="s">
        <v>7845</v>
      </c>
      <c r="K893" s="6">
        <v>58930</v>
      </c>
      <c r="L893">
        <v>6</v>
      </c>
      <c r="M893" s="15">
        <v>43904</v>
      </c>
      <c r="N893" s="15">
        <v>7270</v>
      </c>
      <c r="O893" s="1">
        <f ca="1">(TODAY()-staff[[#This Row],[Date of Join]])/365</f>
        <v>4.7013698630136984</v>
      </c>
      <c r="P893" t="str" cm="1">
        <f t="array" aca="1" ref="P893" ca="1">_xlfn.SWITCH(TRUE,staff[[#This Row],[Tenure]]&lt;0.25,"1. New Joinee", staff[[#This Row],[Tenure]]&lt;1, "2. Under 1 year", staff[[#This Row],[Tenure]]&lt;2, "3. Under 2 years",TRUE,"4. 2 or more years.")</f>
        <v>4. 2 or more years.</v>
      </c>
      <c r="Q893" s="1">
        <f ca="1">(TODAY()-staff[[#This Row],[Date of Birth]])/365</f>
        <v>105.06849315068493</v>
      </c>
    </row>
    <row r="894" spans="2:17" x14ac:dyDescent="0.45">
      <c r="B894" t="s">
        <v>7696</v>
      </c>
      <c r="C894" t="s">
        <v>1281</v>
      </c>
      <c r="D894" t="s">
        <v>9</v>
      </c>
      <c r="E894" t="s">
        <v>8</v>
      </c>
      <c r="F894" t="s">
        <v>7804</v>
      </c>
      <c r="H894" t="s">
        <v>7833</v>
      </c>
      <c r="I894" t="s">
        <v>7825</v>
      </c>
      <c r="J894" t="s">
        <v>7847</v>
      </c>
      <c r="K894" s="6">
        <v>71170</v>
      </c>
      <c r="L894">
        <v>9</v>
      </c>
      <c r="M894" s="15">
        <v>45269</v>
      </c>
      <c r="N894" s="15">
        <v>18934</v>
      </c>
      <c r="O894" s="1">
        <f ca="1">(TODAY()-staff[[#This Row],[Date of Join]])/365</f>
        <v>0.9616438356164384</v>
      </c>
      <c r="P894" t="str" cm="1">
        <f t="array" aca="1" ref="P894" ca="1">_xlfn.SWITCH(TRUE,staff[[#This Row],[Tenure]]&lt;0.25,"1. New Joinee", staff[[#This Row],[Tenure]]&lt;1, "2. Under 1 year", staff[[#This Row],[Tenure]]&lt;2, "3. Under 2 years",TRUE,"4. 2 or more years.")</f>
        <v>2. Under 1 year</v>
      </c>
      <c r="Q894" s="1">
        <f ca="1">(TODAY()-staff[[#This Row],[Date of Birth]])/365</f>
        <v>73.112328767123287</v>
      </c>
    </row>
    <row r="895" spans="2:17" x14ac:dyDescent="0.45">
      <c r="B895" t="s">
        <v>7697</v>
      </c>
      <c r="C895" t="s">
        <v>1472</v>
      </c>
      <c r="D895" t="s">
        <v>7852</v>
      </c>
      <c r="E895" t="s">
        <v>8</v>
      </c>
      <c r="F895" t="s">
        <v>7804</v>
      </c>
      <c r="H895" t="s">
        <v>7834</v>
      </c>
      <c r="I895" t="s">
        <v>7830</v>
      </c>
      <c r="J895" t="s">
        <v>7846</v>
      </c>
      <c r="K895" s="6">
        <v>76795</v>
      </c>
      <c r="L895">
        <v>16</v>
      </c>
      <c r="M895" s="15">
        <v>44800</v>
      </c>
      <c r="N895" s="15">
        <v>7282</v>
      </c>
      <c r="O895" s="1">
        <f ca="1">(TODAY()-staff[[#This Row],[Date of Join]])/365</f>
        <v>2.2465753424657535</v>
      </c>
      <c r="P895" t="str" cm="1">
        <f t="array" aca="1" ref="P895" ca="1">_xlfn.SWITCH(TRUE,staff[[#This Row],[Tenure]]&lt;0.25,"1. New Joinee", staff[[#This Row],[Tenure]]&lt;1, "2. Under 1 year", staff[[#This Row],[Tenure]]&lt;2, "3. Under 2 years",TRUE,"4. 2 or more years.")</f>
        <v>4. 2 or more years.</v>
      </c>
      <c r="Q895" s="1">
        <f ca="1">(TODAY()-staff[[#This Row],[Date of Birth]])/365</f>
        <v>105.03561643835616</v>
      </c>
    </row>
    <row r="896" spans="2:17" x14ac:dyDescent="0.45">
      <c r="B896" t="s">
        <v>7698</v>
      </c>
      <c r="C896" t="s">
        <v>399</v>
      </c>
      <c r="D896" t="s">
        <v>7852</v>
      </c>
      <c r="E896" t="s">
        <v>8</v>
      </c>
      <c r="F896" t="s">
        <v>7804</v>
      </c>
      <c r="H896" t="s">
        <v>7836</v>
      </c>
      <c r="I896" t="s">
        <v>7830</v>
      </c>
      <c r="J896" t="s">
        <v>7848</v>
      </c>
      <c r="K896" s="6">
        <v>71870</v>
      </c>
      <c r="L896">
        <v>11</v>
      </c>
      <c r="M896" s="15">
        <v>44950</v>
      </c>
      <c r="N896" s="15">
        <v>32053</v>
      </c>
      <c r="O896" s="1">
        <f ca="1">(TODAY()-staff[[#This Row],[Date of Join]])/365</f>
        <v>1.8356164383561644</v>
      </c>
      <c r="P896" t="str" cm="1">
        <f t="array" aca="1" ref="P896" ca="1">_xlfn.SWITCH(TRUE,staff[[#This Row],[Tenure]]&lt;0.25,"1. New Joinee", staff[[#This Row],[Tenure]]&lt;1, "2. Under 1 year", staff[[#This Row],[Tenure]]&lt;2, "3. Under 2 years",TRUE,"4. 2 or more years.")</f>
        <v>3. Under 2 years</v>
      </c>
      <c r="Q896" s="1">
        <f ca="1">(TODAY()-staff[[#This Row],[Date of Birth]])/365</f>
        <v>37.169863013698631</v>
      </c>
    </row>
    <row r="897" spans="2:17" x14ac:dyDescent="0.45">
      <c r="B897" t="s">
        <v>7699</v>
      </c>
      <c r="C897" t="s">
        <v>2194</v>
      </c>
      <c r="D897" t="s">
        <v>7852</v>
      </c>
      <c r="E897" t="s">
        <v>8</v>
      </c>
      <c r="F897" t="s">
        <v>7804</v>
      </c>
      <c r="H897" t="s">
        <v>7835</v>
      </c>
      <c r="I897" t="s">
        <v>7830</v>
      </c>
      <c r="J897" t="s">
        <v>7847</v>
      </c>
      <c r="K897" s="6">
        <v>95970</v>
      </c>
      <c r="L897">
        <v>7</v>
      </c>
      <c r="M897" s="15">
        <v>45613</v>
      </c>
      <c r="N897" s="15">
        <v>7278</v>
      </c>
      <c r="O897" s="1">
        <f ca="1">(TODAY()-staff[[#This Row],[Date of Join]])/365</f>
        <v>1.9178082191780823E-2</v>
      </c>
      <c r="P897" t="str" cm="1">
        <f t="array" aca="1" ref="P897" ca="1">_xlfn.SWITCH(TRUE,staff[[#This Row],[Tenure]]&lt;0.25,"1. New Joinee", staff[[#This Row],[Tenure]]&lt;1, "2. Under 1 year", staff[[#This Row],[Tenure]]&lt;2, "3. Under 2 years",TRUE,"4. 2 or more years.")</f>
        <v>1. New Joinee</v>
      </c>
      <c r="Q897" s="1">
        <f ca="1">(TODAY()-staff[[#This Row],[Date of Birth]])/365</f>
        <v>105.04657534246576</v>
      </c>
    </row>
    <row r="898" spans="2:17" x14ac:dyDescent="0.45">
      <c r="B898" t="s">
        <v>7700</v>
      </c>
      <c r="C898" t="s">
        <v>2195</v>
      </c>
      <c r="D898" t="s">
        <v>9</v>
      </c>
      <c r="E898" t="s">
        <v>8</v>
      </c>
      <c r="F898" t="s">
        <v>7804</v>
      </c>
      <c r="H898" t="s">
        <v>52</v>
      </c>
      <c r="I898" t="s">
        <v>7825</v>
      </c>
      <c r="J898" t="s">
        <v>7845</v>
      </c>
      <c r="K898" s="6">
        <v>82620</v>
      </c>
      <c r="L898">
        <v>15</v>
      </c>
      <c r="M898" s="15">
        <v>43725</v>
      </c>
      <c r="N898" s="15">
        <v>27724</v>
      </c>
      <c r="O898" s="1">
        <f ca="1">(TODAY()-staff[[#This Row],[Date of Join]])/365</f>
        <v>5.1917808219178081</v>
      </c>
      <c r="P898" t="str" cm="1">
        <f t="array" aca="1" ref="P898" ca="1">_xlfn.SWITCH(TRUE,staff[[#This Row],[Tenure]]&lt;0.25,"1. New Joinee", staff[[#This Row],[Tenure]]&lt;1, "2. Under 1 year", staff[[#This Row],[Tenure]]&lt;2, "3. Under 2 years",TRUE,"4. 2 or more years.")</f>
        <v>4. 2 or more years.</v>
      </c>
      <c r="Q898" s="1">
        <f ca="1">(TODAY()-staff[[#This Row],[Date of Birth]])/365</f>
        <v>49.030136986301372</v>
      </c>
    </row>
    <row r="899" spans="2:17" x14ac:dyDescent="0.45">
      <c r="B899" t="s">
        <v>7701</v>
      </c>
      <c r="C899" t="s">
        <v>1546</v>
      </c>
      <c r="D899" t="s">
        <v>7852</v>
      </c>
      <c r="E899" t="s">
        <v>8</v>
      </c>
      <c r="F899" t="s">
        <v>7804</v>
      </c>
      <c r="H899" t="s">
        <v>7836</v>
      </c>
      <c r="I899" t="s">
        <v>7825</v>
      </c>
      <c r="J899" t="s">
        <v>7845</v>
      </c>
      <c r="K899" s="6">
        <v>61335</v>
      </c>
      <c r="L899">
        <v>9</v>
      </c>
      <c r="M899" s="15">
        <v>43493</v>
      </c>
      <c r="N899" s="15">
        <v>24707</v>
      </c>
      <c r="O899" s="1">
        <f ca="1">(TODAY()-staff[[#This Row],[Date of Join]])/365</f>
        <v>5.8273972602739725</v>
      </c>
      <c r="P899" t="str" cm="1">
        <f t="array" aca="1" ref="P899" ca="1">_xlfn.SWITCH(TRUE,staff[[#This Row],[Tenure]]&lt;0.25,"1. New Joinee", staff[[#This Row],[Tenure]]&lt;1, "2. Under 1 year", staff[[#This Row],[Tenure]]&lt;2, "3. Under 2 years",TRUE,"4. 2 or more years.")</f>
        <v>4. 2 or more years.</v>
      </c>
      <c r="Q899" s="1">
        <f ca="1">(TODAY()-staff[[#This Row],[Date of Birth]])/365</f>
        <v>57.295890410958904</v>
      </c>
    </row>
    <row r="900" spans="2:17" x14ac:dyDescent="0.45">
      <c r="B900" t="s">
        <v>7702</v>
      </c>
      <c r="C900" t="s">
        <v>1160</v>
      </c>
      <c r="D900" t="s">
        <v>7852</v>
      </c>
      <c r="E900" t="s">
        <v>8</v>
      </c>
      <c r="F900" t="s">
        <v>7804</v>
      </c>
      <c r="H900" t="s">
        <v>7835</v>
      </c>
      <c r="I900" t="s">
        <v>7828</v>
      </c>
      <c r="J900" t="s">
        <v>7845</v>
      </c>
      <c r="K900" s="6">
        <v>72930</v>
      </c>
      <c r="L900">
        <v>16</v>
      </c>
      <c r="M900" s="15">
        <v>43377</v>
      </c>
      <c r="N900" s="15">
        <v>19811</v>
      </c>
      <c r="O900" s="1">
        <f ca="1">(TODAY()-staff[[#This Row],[Date of Join]])/365</f>
        <v>6.1452054794520548</v>
      </c>
      <c r="P900" t="str" cm="1">
        <f t="array" aca="1" ref="P900" ca="1">_xlfn.SWITCH(TRUE,staff[[#This Row],[Tenure]]&lt;0.25,"1. New Joinee", staff[[#This Row],[Tenure]]&lt;1, "2. Under 1 year", staff[[#This Row],[Tenure]]&lt;2, "3. Under 2 years",TRUE,"4. 2 or more years.")</f>
        <v>4. 2 or more years.</v>
      </c>
      <c r="Q900" s="1">
        <f ca="1">(TODAY()-staff[[#This Row],[Date of Birth]])/365</f>
        <v>70.709589041095896</v>
      </c>
    </row>
    <row r="901" spans="2:17" x14ac:dyDescent="0.45">
      <c r="B901" t="s">
        <v>7703</v>
      </c>
      <c r="C901" t="s">
        <v>2196</v>
      </c>
      <c r="D901" t="s">
        <v>7852</v>
      </c>
      <c r="E901" t="s">
        <v>8</v>
      </c>
      <c r="F901" t="s">
        <v>7804</v>
      </c>
      <c r="H901" t="s">
        <v>7836</v>
      </c>
      <c r="I901" t="s">
        <v>7831</v>
      </c>
      <c r="J901" t="s">
        <v>7845</v>
      </c>
      <c r="K901" s="6">
        <v>48230</v>
      </c>
      <c r="L901">
        <v>3</v>
      </c>
      <c r="M901" s="15">
        <v>43200</v>
      </c>
      <c r="N901" s="15">
        <v>26863</v>
      </c>
      <c r="O901" s="1">
        <f ca="1">(TODAY()-staff[[#This Row],[Date of Join]])/365</f>
        <v>6.6301369863013697</v>
      </c>
      <c r="P901" t="str" cm="1">
        <f t="array" aca="1" ref="P901" ca="1">_xlfn.SWITCH(TRUE,staff[[#This Row],[Tenure]]&lt;0.25,"1. New Joinee", staff[[#This Row],[Tenure]]&lt;1, "2. Under 1 year", staff[[#This Row],[Tenure]]&lt;2, "3. Under 2 years",TRUE,"4. 2 or more years.")</f>
        <v>4. 2 or more years.</v>
      </c>
      <c r="Q901" s="1">
        <f ca="1">(TODAY()-staff[[#This Row],[Date of Birth]])/365</f>
        <v>51.389041095890413</v>
      </c>
    </row>
    <row r="902" spans="2:17" x14ac:dyDescent="0.45">
      <c r="B902" t="s">
        <v>7704</v>
      </c>
      <c r="C902" t="s">
        <v>2197</v>
      </c>
      <c r="D902" t="s">
        <v>7852</v>
      </c>
      <c r="E902" t="s">
        <v>8</v>
      </c>
      <c r="F902" t="s">
        <v>7804</v>
      </c>
      <c r="H902" t="s">
        <v>7837</v>
      </c>
      <c r="I902" t="s">
        <v>7830</v>
      </c>
      <c r="J902" t="s">
        <v>7846</v>
      </c>
      <c r="K902" s="6">
        <v>90480</v>
      </c>
      <c r="L902">
        <v>8</v>
      </c>
      <c r="M902" s="15">
        <v>44727</v>
      </c>
      <c r="N902" s="15">
        <v>28240</v>
      </c>
      <c r="O902" s="1">
        <f ca="1">(TODAY()-staff[[#This Row],[Date of Join]])/365</f>
        <v>2.4465753424657533</v>
      </c>
      <c r="P902" t="str" cm="1">
        <f t="array" aca="1" ref="P902" ca="1">_xlfn.SWITCH(TRUE,staff[[#This Row],[Tenure]]&lt;0.25,"1. New Joinee", staff[[#This Row],[Tenure]]&lt;1, "2. Under 1 year", staff[[#This Row],[Tenure]]&lt;2, "3. Under 2 years",TRUE,"4. 2 or more years.")</f>
        <v>4. 2 or more years.</v>
      </c>
      <c r="Q902" s="1">
        <f ca="1">(TODAY()-staff[[#This Row],[Date of Birth]])/365</f>
        <v>47.61643835616438</v>
      </c>
    </row>
    <row r="903" spans="2:17" x14ac:dyDescent="0.45">
      <c r="B903" t="s">
        <v>7705</v>
      </c>
      <c r="C903" t="s">
        <v>2198</v>
      </c>
      <c r="D903" t="s">
        <v>9</v>
      </c>
      <c r="E903" t="s">
        <v>77</v>
      </c>
      <c r="F903" t="s">
        <v>7804</v>
      </c>
      <c r="H903" t="s">
        <v>52</v>
      </c>
      <c r="I903" t="s">
        <v>7825</v>
      </c>
      <c r="J903" t="s">
        <v>7846</v>
      </c>
      <c r="K903" s="6">
        <v>48230</v>
      </c>
      <c r="L903">
        <v>21</v>
      </c>
      <c r="M903" s="15">
        <v>44598</v>
      </c>
      <c r="N903" s="15">
        <v>7290</v>
      </c>
      <c r="O903" s="1">
        <f ca="1">(TODAY()-staff[[#This Row],[Date of Join]])/365</f>
        <v>2.8</v>
      </c>
      <c r="P903" t="str" cm="1">
        <f t="array" aca="1" ref="P903" ca="1">_xlfn.SWITCH(TRUE,staff[[#This Row],[Tenure]]&lt;0.25,"1. New Joinee", staff[[#This Row],[Tenure]]&lt;1, "2. Under 1 year", staff[[#This Row],[Tenure]]&lt;2, "3. Under 2 years",TRUE,"4. 2 or more years.")</f>
        <v>4. 2 or more years.</v>
      </c>
      <c r="Q903" s="1">
        <f ca="1">(TODAY()-staff[[#This Row],[Date of Birth]])/365</f>
        <v>105.01369863013699</v>
      </c>
    </row>
    <row r="904" spans="2:17" x14ac:dyDescent="0.45">
      <c r="B904" t="s">
        <v>7706</v>
      </c>
      <c r="C904" t="s">
        <v>2199</v>
      </c>
      <c r="D904" t="s">
        <v>9</v>
      </c>
      <c r="E904" t="s">
        <v>77</v>
      </c>
      <c r="F904" t="s">
        <v>7804</v>
      </c>
      <c r="H904" t="s">
        <v>7834</v>
      </c>
      <c r="I904" t="s">
        <v>7829</v>
      </c>
      <c r="J904" t="s">
        <v>7845</v>
      </c>
      <c r="K904" s="6">
        <v>85165</v>
      </c>
      <c r="L904">
        <v>11</v>
      </c>
      <c r="M904" s="15">
        <v>44142</v>
      </c>
      <c r="N904" s="15">
        <v>7299</v>
      </c>
      <c r="O904" s="1">
        <f ca="1">(TODAY()-staff[[#This Row],[Date of Join]])/365</f>
        <v>4.0493150684931507</v>
      </c>
      <c r="P904" t="str" cm="1">
        <f t="array" aca="1" ref="P904" ca="1">_xlfn.SWITCH(TRUE,staff[[#This Row],[Tenure]]&lt;0.25,"1. New Joinee", staff[[#This Row],[Tenure]]&lt;1, "2. Under 1 year", staff[[#This Row],[Tenure]]&lt;2, "3. Under 2 years",TRUE,"4. 2 or more years.")</f>
        <v>4. 2 or more years.</v>
      </c>
      <c r="Q904" s="1">
        <f ca="1">(TODAY()-staff[[#This Row],[Date of Birth]])/365</f>
        <v>104.98904109589041</v>
      </c>
    </row>
    <row r="905" spans="2:17" x14ac:dyDescent="0.45">
      <c r="B905" t="s">
        <v>7707</v>
      </c>
      <c r="C905" t="s">
        <v>110</v>
      </c>
      <c r="D905" t="s">
        <v>9</v>
      </c>
      <c r="E905" t="s">
        <v>8</v>
      </c>
      <c r="F905" t="s">
        <v>7804</v>
      </c>
      <c r="H905" t="s">
        <v>7837</v>
      </c>
      <c r="I905" t="s">
        <v>7828</v>
      </c>
      <c r="J905" t="s">
        <v>7846</v>
      </c>
      <c r="K905" s="6">
        <v>69965</v>
      </c>
      <c r="L905">
        <v>17</v>
      </c>
      <c r="M905" s="15">
        <v>44554</v>
      </c>
      <c r="N905" s="15">
        <v>25580</v>
      </c>
      <c r="O905" s="1">
        <f ca="1">(TODAY()-staff[[#This Row],[Date of Join]])/365</f>
        <v>2.9205479452054797</v>
      </c>
      <c r="P905" t="str" cm="1">
        <f t="array" aca="1" ref="P905" ca="1">_xlfn.SWITCH(TRUE,staff[[#This Row],[Tenure]]&lt;0.25,"1. New Joinee", staff[[#This Row],[Tenure]]&lt;1, "2. Under 1 year", staff[[#This Row],[Tenure]]&lt;2, "3. Under 2 years",TRUE,"4. 2 or more years.")</f>
        <v>4. 2 or more years.</v>
      </c>
      <c r="Q905" s="1">
        <f ca="1">(TODAY()-staff[[#This Row],[Date of Birth]])/365</f>
        <v>54.904109589041099</v>
      </c>
    </row>
    <row r="906" spans="2:17" x14ac:dyDescent="0.45">
      <c r="B906" t="s">
        <v>7708</v>
      </c>
      <c r="C906" t="s">
        <v>2200</v>
      </c>
      <c r="D906" t="s">
        <v>7852</v>
      </c>
      <c r="E906" t="s">
        <v>8</v>
      </c>
      <c r="F906" t="s">
        <v>7804</v>
      </c>
      <c r="H906" t="s">
        <v>7834</v>
      </c>
      <c r="I906" t="s">
        <v>7828</v>
      </c>
      <c r="J906" t="s">
        <v>7848</v>
      </c>
      <c r="K906" s="6">
        <v>69815</v>
      </c>
      <c r="L906">
        <v>24</v>
      </c>
      <c r="M906" s="15">
        <v>45247</v>
      </c>
      <c r="N906" s="15">
        <v>28971</v>
      </c>
      <c r="O906" s="1">
        <f ca="1">(TODAY()-staff[[#This Row],[Date of Join]])/365</f>
        <v>1.021917808219178</v>
      </c>
      <c r="P906" t="str" cm="1">
        <f t="array" aca="1" ref="P906" ca="1">_xlfn.SWITCH(TRUE,staff[[#This Row],[Tenure]]&lt;0.25,"1. New Joinee", staff[[#This Row],[Tenure]]&lt;1, "2. Under 1 year", staff[[#This Row],[Tenure]]&lt;2, "3. Under 2 years",TRUE,"4. 2 or more years.")</f>
        <v>3. Under 2 years</v>
      </c>
      <c r="Q906" s="1">
        <f ca="1">(TODAY()-staff[[#This Row],[Date of Birth]])/365</f>
        <v>45.613698630136987</v>
      </c>
    </row>
    <row r="907" spans="2:17" x14ac:dyDescent="0.45">
      <c r="B907" t="s">
        <v>7709</v>
      </c>
      <c r="C907" t="s">
        <v>2201</v>
      </c>
      <c r="D907" t="s">
        <v>7852</v>
      </c>
      <c r="E907" t="s">
        <v>8</v>
      </c>
      <c r="F907" t="s">
        <v>7804</v>
      </c>
      <c r="H907" t="s">
        <v>7837</v>
      </c>
      <c r="I907" t="s">
        <v>7830</v>
      </c>
      <c r="J907" t="s">
        <v>7847</v>
      </c>
      <c r="K907" s="6">
        <v>80660</v>
      </c>
      <c r="L907">
        <v>12</v>
      </c>
      <c r="M907" s="15">
        <v>45451</v>
      </c>
      <c r="N907" s="15">
        <v>33534</v>
      </c>
      <c r="O907" s="1">
        <f ca="1">(TODAY()-staff[[#This Row],[Date of Join]])/365</f>
        <v>0.46301369863013697</v>
      </c>
      <c r="P907" t="str" cm="1">
        <f t="array" aca="1" ref="P907" ca="1">_xlfn.SWITCH(TRUE,staff[[#This Row],[Tenure]]&lt;0.25,"1. New Joinee", staff[[#This Row],[Tenure]]&lt;1, "2. Under 1 year", staff[[#This Row],[Tenure]]&lt;2, "3. Under 2 years",TRUE,"4. 2 or more years.")</f>
        <v>2. Under 1 year</v>
      </c>
      <c r="Q907" s="1">
        <f ca="1">(TODAY()-staff[[#This Row],[Date of Birth]])/365</f>
        <v>33.112328767123287</v>
      </c>
    </row>
    <row r="908" spans="2:17" x14ac:dyDescent="0.45">
      <c r="B908" t="s">
        <v>7710</v>
      </c>
      <c r="C908" t="s">
        <v>2202</v>
      </c>
      <c r="D908" t="s">
        <v>7852</v>
      </c>
      <c r="E908" t="s">
        <v>8</v>
      </c>
      <c r="F908" t="s">
        <v>7804</v>
      </c>
      <c r="H908" t="s">
        <v>7835</v>
      </c>
      <c r="I908" t="s">
        <v>7829</v>
      </c>
      <c r="J908" t="s">
        <v>7846</v>
      </c>
      <c r="K908" s="6">
        <v>59350</v>
      </c>
      <c r="L908">
        <v>6</v>
      </c>
      <c r="M908" s="15">
        <v>44754</v>
      </c>
      <c r="N908" s="15">
        <v>21028</v>
      </c>
      <c r="O908" s="1">
        <f ca="1">(TODAY()-staff[[#This Row],[Date of Join]])/365</f>
        <v>2.3726027397260272</v>
      </c>
      <c r="P908" t="str" cm="1">
        <f t="array" aca="1" ref="P908" ca="1">_xlfn.SWITCH(TRUE,staff[[#This Row],[Tenure]]&lt;0.25,"1. New Joinee", staff[[#This Row],[Tenure]]&lt;1, "2. Under 1 year", staff[[#This Row],[Tenure]]&lt;2, "3. Under 2 years",TRUE,"4. 2 or more years.")</f>
        <v>4. 2 or more years.</v>
      </c>
      <c r="Q908" s="1">
        <f ca="1">(TODAY()-staff[[#This Row],[Date of Birth]])/365</f>
        <v>67.37534246575342</v>
      </c>
    </row>
    <row r="909" spans="2:17" x14ac:dyDescent="0.45">
      <c r="B909" t="s">
        <v>7711</v>
      </c>
      <c r="C909" t="s">
        <v>660</v>
      </c>
      <c r="D909" t="s">
        <v>7852</v>
      </c>
      <c r="E909" t="s">
        <v>77</v>
      </c>
      <c r="F909" t="s">
        <v>7804</v>
      </c>
      <c r="H909" t="s">
        <v>7834</v>
      </c>
      <c r="I909" t="s">
        <v>7830</v>
      </c>
      <c r="J909" t="s">
        <v>7846</v>
      </c>
      <c r="K909" s="6">
        <v>79250</v>
      </c>
      <c r="L909">
        <v>13</v>
      </c>
      <c r="M909" s="15">
        <v>44633</v>
      </c>
      <c r="N909" s="15">
        <v>7273</v>
      </c>
      <c r="O909" s="1">
        <f ca="1">(TODAY()-staff[[#This Row],[Date of Join]])/365</f>
        <v>2.7041095890410958</v>
      </c>
      <c r="P909" t="str" cm="1">
        <f t="array" aca="1" ref="P909" ca="1">_xlfn.SWITCH(TRUE,staff[[#This Row],[Tenure]]&lt;0.25,"1. New Joinee", staff[[#This Row],[Tenure]]&lt;1, "2. Under 1 year", staff[[#This Row],[Tenure]]&lt;2, "3. Under 2 years",TRUE,"4. 2 or more years.")</f>
        <v>4. 2 or more years.</v>
      </c>
      <c r="Q909" s="1">
        <f ca="1">(TODAY()-staff[[#This Row],[Date of Birth]])/365</f>
        <v>105.06027397260274</v>
      </c>
    </row>
    <row r="910" spans="2:17" x14ac:dyDescent="0.45">
      <c r="B910" t="s">
        <v>7712</v>
      </c>
      <c r="C910" t="s">
        <v>563</v>
      </c>
      <c r="D910" t="s">
        <v>7852</v>
      </c>
      <c r="E910" t="s">
        <v>8</v>
      </c>
      <c r="F910" t="s">
        <v>7804</v>
      </c>
      <c r="H910" t="s">
        <v>7832</v>
      </c>
      <c r="I910" t="s">
        <v>7830</v>
      </c>
      <c r="J910" t="s">
        <v>7846</v>
      </c>
      <c r="K910" s="6">
        <v>49065</v>
      </c>
      <c r="L910">
        <v>22</v>
      </c>
      <c r="M910" s="15">
        <v>44373</v>
      </c>
      <c r="N910" s="15">
        <v>28677</v>
      </c>
      <c r="O910" s="1">
        <f ca="1">(TODAY()-staff[[#This Row],[Date of Join]])/365</f>
        <v>3.4164383561643836</v>
      </c>
      <c r="P910" t="str" cm="1">
        <f t="array" aca="1" ref="P910" ca="1">_xlfn.SWITCH(TRUE,staff[[#This Row],[Tenure]]&lt;0.25,"1. New Joinee", staff[[#This Row],[Tenure]]&lt;1, "2. Under 1 year", staff[[#This Row],[Tenure]]&lt;2, "3. Under 2 years",TRUE,"4. 2 or more years.")</f>
        <v>4. 2 or more years.</v>
      </c>
      <c r="Q910" s="1">
        <f ca="1">(TODAY()-staff[[#This Row],[Date of Birth]])/365</f>
        <v>46.419178082191777</v>
      </c>
    </row>
    <row r="911" spans="2:17" x14ac:dyDescent="0.45">
      <c r="B911" t="s">
        <v>7713</v>
      </c>
      <c r="C911" t="s">
        <v>2203</v>
      </c>
      <c r="D911" t="s">
        <v>7852</v>
      </c>
      <c r="E911" t="s">
        <v>77</v>
      </c>
      <c r="F911" t="s">
        <v>7804</v>
      </c>
      <c r="H911" t="s">
        <v>7835</v>
      </c>
      <c r="I911" t="s">
        <v>7829</v>
      </c>
      <c r="J911" t="s">
        <v>7848</v>
      </c>
      <c r="K911" s="6">
        <v>73010</v>
      </c>
      <c r="L911">
        <v>11</v>
      </c>
      <c r="M911" s="15">
        <v>45038</v>
      </c>
      <c r="N911" s="15">
        <v>7258</v>
      </c>
      <c r="O911" s="1">
        <f ca="1">(TODAY()-staff[[#This Row],[Date of Join]])/365</f>
        <v>1.5945205479452054</v>
      </c>
      <c r="P911" t="str" cm="1">
        <f t="array" aca="1" ref="P911" ca="1">_xlfn.SWITCH(TRUE,staff[[#This Row],[Tenure]]&lt;0.25,"1. New Joinee", staff[[#This Row],[Tenure]]&lt;1, "2. Under 1 year", staff[[#This Row],[Tenure]]&lt;2, "3. Under 2 years",TRUE,"4. 2 or more years.")</f>
        <v>3. Under 2 years</v>
      </c>
      <c r="Q911" s="1">
        <f ca="1">(TODAY()-staff[[#This Row],[Date of Birth]])/365</f>
        <v>105.1013698630137</v>
      </c>
    </row>
    <row r="912" spans="2:17" x14ac:dyDescent="0.45">
      <c r="B912" t="s">
        <v>7714</v>
      </c>
      <c r="C912" t="s">
        <v>2204</v>
      </c>
      <c r="D912" t="s">
        <v>7852</v>
      </c>
      <c r="E912" t="s">
        <v>8</v>
      </c>
      <c r="F912" t="s">
        <v>7804</v>
      </c>
      <c r="H912" t="s">
        <v>7837</v>
      </c>
      <c r="I912" t="s">
        <v>7827</v>
      </c>
      <c r="J912" t="s">
        <v>7846</v>
      </c>
      <c r="K912" s="6">
        <v>68585</v>
      </c>
      <c r="L912">
        <v>11</v>
      </c>
      <c r="M912" s="15">
        <v>44177</v>
      </c>
      <c r="N912" s="15">
        <v>27187</v>
      </c>
      <c r="O912" s="1">
        <f ca="1">(TODAY()-staff[[#This Row],[Date of Join]])/365</f>
        <v>3.9534246575342467</v>
      </c>
      <c r="P912" t="str" cm="1">
        <f t="array" aca="1" ref="P912" ca="1">_xlfn.SWITCH(TRUE,staff[[#This Row],[Tenure]]&lt;0.25,"1. New Joinee", staff[[#This Row],[Tenure]]&lt;1, "2. Under 1 year", staff[[#This Row],[Tenure]]&lt;2, "3. Under 2 years",TRUE,"4. 2 or more years.")</f>
        <v>4. 2 or more years.</v>
      </c>
      <c r="Q912" s="1">
        <f ca="1">(TODAY()-staff[[#This Row],[Date of Birth]])/365</f>
        <v>50.5013698630137</v>
      </c>
    </row>
    <row r="913" spans="2:17" x14ac:dyDescent="0.45">
      <c r="B913" t="s">
        <v>7715</v>
      </c>
      <c r="C913" t="s">
        <v>731</v>
      </c>
      <c r="D913" t="s">
        <v>7852</v>
      </c>
      <c r="E913" t="s">
        <v>8</v>
      </c>
      <c r="F913" t="s">
        <v>7804</v>
      </c>
      <c r="H913" t="s">
        <v>7833</v>
      </c>
      <c r="I913" t="s">
        <v>7830</v>
      </c>
      <c r="J913" t="s">
        <v>7845</v>
      </c>
      <c r="K913" s="6">
        <v>78305</v>
      </c>
      <c r="L913">
        <v>9</v>
      </c>
      <c r="M913" s="15">
        <v>43314</v>
      </c>
      <c r="N913" s="15">
        <v>26638</v>
      </c>
      <c r="O913" s="1">
        <f ca="1">(TODAY()-staff[[#This Row],[Date of Join]])/365</f>
        <v>6.3178082191780822</v>
      </c>
      <c r="P913" t="str" cm="1">
        <f t="array" aca="1" ref="P913" ca="1">_xlfn.SWITCH(TRUE,staff[[#This Row],[Tenure]]&lt;0.25,"1. New Joinee", staff[[#This Row],[Tenure]]&lt;1, "2. Under 1 year", staff[[#This Row],[Tenure]]&lt;2, "3. Under 2 years",TRUE,"4. 2 or more years.")</f>
        <v>4. 2 or more years.</v>
      </c>
      <c r="Q913" s="1">
        <f ca="1">(TODAY()-staff[[#This Row],[Date of Birth]])/365</f>
        <v>52.005479452054793</v>
      </c>
    </row>
    <row r="914" spans="2:17" x14ac:dyDescent="0.45">
      <c r="B914" t="s">
        <v>7716</v>
      </c>
      <c r="C914" t="s">
        <v>2205</v>
      </c>
      <c r="D914" t="s">
        <v>7852</v>
      </c>
      <c r="E914" t="s">
        <v>8</v>
      </c>
      <c r="F914" t="s">
        <v>7804</v>
      </c>
      <c r="H914" t="s">
        <v>7833</v>
      </c>
      <c r="I914" t="s">
        <v>7829</v>
      </c>
      <c r="J914" t="s">
        <v>7846</v>
      </c>
      <c r="K914" s="6">
        <v>78445</v>
      </c>
      <c r="L914">
        <v>17</v>
      </c>
      <c r="M914" s="15">
        <v>44272</v>
      </c>
      <c r="N914" s="15">
        <v>30438</v>
      </c>
      <c r="O914" s="1">
        <f ca="1">(TODAY()-staff[[#This Row],[Date of Join]])/365</f>
        <v>3.6931506849315068</v>
      </c>
      <c r="P914" t="str" cm="1">
        <f t="array" aca="1" ref="P914" ca="1">_xlfn.SWITCH(TRUE,staff[[#This Row],[Tenure]]&lt;0.25,"1. New Joinee", staff[[#This Row],[Tenure]]&lt;1, "2. Under 1 year", staff[[#This Row],[Tenure]]&lt;2, "3. Under 2 years",TRUE,"4. 2 or more years.")</f>
        <v>4. 2 or more years.</v>
      </c>
      <c r="Q914" s="1">
        <f ca="1">(TODAY()-staff[[#This Row],[Date of Birth]])/365</f>
        <v>41.594520547945208</v>
      </c>
    </row>
    <row r="915" spans="2:17" x14ac:dyDescent="0.45">
      <c r="B915" t="s">
        <v>7717</v>
      </c>
      <c r="C915" t="s">
        <v>2206</v>
      </c>
      <c r="D915" t="s">
        <v>9</v>
      </c>
      <c r="E915" t="s">
        <v>8</v>
      </c>
      <c r="F915" t="s">
        <v>7804</v>
      </c>
      <c r="H915" t="s">
        <v>7837</v>
      </c>
      <c r="I915" t="s">
        <v>7828</v>
      </c>
      <c r="J915" t="s">
        <v>7848</v>
      </c>
      <c r="K915" s="6">
        <v>62935</v>
      </c>
      <c r="L915">
        <v>14</v>
      </c>
      <c r="M915" s="15">
        <v>44982</v>
      </c>
      <c r="N915" s="15">
        <v>30104</v>
      </c>
      <c r="O915" s="1">
        <f ca="1">(TODAY()-staff[[#This Row],[Date of Join]])/365</f>
        <v>1.747945205479452</v>
      </c>
      <c r="P915" t="str" cm="1">
        <f t="array" aca="1" ref="P915" ca="1">_xlfn.SWITCH(TRUE,staff[[#This Row],[Tenure]]&lt;0.25,"1. New Joinee", staff[[#This Row],[Tenure]]&lt;1, "2. Under 1 year", staff[[#This Row],[Tenure]]&lt;2, "3. Under 2 years",TRUE,"4. 2 or more years.")</f>
        <v>3. Under 2 years</v>
      </c>
      <c r="Q915" s="1">
        <f ca="1">(TODAY()-staff[[#This Row],[Date of Birth]])/365</f>
        <v>42.509589041095893</v>
      </c>
    </row>
    <row r="916" spans="2:17" x14ac:dyDescent="0.45">
      <c r="B916" t="s">
        <v>7718</v>
      </c>
      <c r="C916" t="s">
        <v>1561</v>
      </c>
      <c r="D916" t="s">
        <v>7852</v>
      </c>
      <c r="E916" t="s">
        <v>8</v>
      </c>
      <c r="F916" t="s">
        <v>7804</v>
      </c>
      <c r="H916" t="s">
        <v>7832</v>
      </c>
      <c r="I916" t="s">
        <v>7827</v>
      </c>
      <c r="J916" t="s">
        <v>7845</v>
      </c>
      <c r="K916" s="6">
        <v>79415</v>
      </c>
      <c r="L916">
        <v>4</v>
      </c>
      <c r="M916" s="15">
        <v>43394</v>
      </c>
      <c r="N916" s="15">
        <v>29735</v>
      </c>
      <c r="O916" s="1">
        <f ca="1">(TODAY()-staff[[#This Row],[Date of Join]])/365</f>
        <v>6.0986301369863014</v>
      </c>
      <c r="P916" t="str" cm="1">
        <f t="array" aca="1" ref="P916" ca="1">_xlfn.SWITCH(TRUE,staff[[#This Row],[Tenure]]&lt;0.25,"1. New Joinee", staff[[#This Row],[Tenure]]&lt;1, "2. Under 1 year", staff[[#This Row],[Tenure]]&lt;2, "3. Under 2 years",TRUE,"4. 2 or more years.")</f>
        <v>4. 2 or more years.</v>
      </c>
      <c r="Q916" s="1">
        <f ca="1">(TODAY()-staff[[#This Row],[Date of Birth]])/365</f>
        <v>43.520547945205479</v>
      </c>
    </row>
    <row r="917" spans="2:17" x14ac:dyDescent="0.45">
      <c r="B917" t="s">
        <v>7719</v>
      </c>
      <c r="C917" t="s">
        <v>662</v>
      </c>
      <c r="D917" t="s">
        <v>7852</v>
      </c>
      <c r="E917" t="s">
        <v>77</v>
      </c>
      <c r="F917" t="s">
        <v>7804</v>
      </c>
      <c r="H917" t="s">
        <v>7837</v>
      </c>
      <c r="I917" t="s">
        <v>7825</v>
      </c>
      <c r="J917" t="s">
        <v>7846</v>
      </c>
      <c r="K917" s="6">
        <v>81865</v>
      </c>
      <c r="L917">
        <v>21</v>
      </c>
      <c r="M917" s="15">
        <v>44267</v>
      </c>
      <c r="N917" s="15">
        <v>7260</v>
      </c>
      <c r="O917" s="1">
        <f ca="1">(TODAY()-staff[[#This Row],[Date of Join]])/365</f>
        <v>3.7068493150684931</v>
      </c>
      <c r="P917" t="str" cm="1">
        <f t="array" aca="1" ref="P917" ca="1">_xlfn.SWITCH(TRUE,staff[[#This Row],[Tenure]]&lt;0.25,"1. New Joinee", staff[[#This Row],[Tenure]]&lt;1, "2. Under 1 year", staff[[#This Row],[Tenure]]&lt;2, "3. Under 2 years",TRUE,"4. 2 or more years.")</f>
        <v>4. 2 or more years.</v>
      </c>
      <c r="Q917" s="1">
        <f ca="1">(TODAY()-staff[[#This Row],[Date of Birth]])/365</f>
        <v>105.0958904109589</v>
      </c>
    </row>
    <row r="918" spans="2:17" x14ac:dyDescent="0.45">
      <c r="B918" t="s">
        <v>7720</v>
      </c>
      <c r="C918" t="s">
        <v>1037</v>
      </c>
      <c r="D918" t="s">
        <v>7852</v>
      </c>
      <c r="E918" t="s">
        <v>8</v>
      </c>
      <c r="F918" t="s">
        <v>7804</v>
      </c>
      <c r="H918" t="s">
        <v>7835</v>
      </c>
      <c r="I918" t="s">
        <v>7829</v>
      </c>
      <c r="J918" t="s">
        <v>7848</v>
      </c>
      <c r="K918" s="6">
        <v>61495</v>
      </c>
      <c r="L918">
        <v>17</v>
      </c>
      <c r="M918" s="15">
        <v>44984</v>
      </c>
      <c r="N918" s="15">
        <v>32930</v>
      </c>
      <c r="O918" s="1">
        <f ca="1">(TODAY()-staff[[#This Row],[Date of Join]])/365</f>
        <v>1.7424657534246575</v>
      </c>
      <c r="P918" t="str" cm="1">
        <f t="array" aca="1" ref="P918" ca="1">_xlfn.SWITCH(TRUE,staff[[#This Row],[Tenure]]&lt;0.25,"1. New Joinee", staff[[#This Row],[Tenure]]&lt;1, "2. Under 1 year", staff[[#This Row],[Tenure]]&lt;2, "3. Under 2 years",TRUE,"4. 2 or more years.")</f>
        <v>3. Under 2 years</v>
      </c>
      <c r="Q918" s="1">
        <f ca="1">(TODAY()-staff[[#This Row],[Date of Birth]])/365</f>
        <v>34.767123287671232</v>
      </c>
    </row>
    <row r="919" spans="2:17" x14ac:dyDescent="0.45">
      <c r="B919" t="s">
        <v>7721</v>
      </c>
      <c r="C919" t="s">
        <v>2207</v>
      </c>
      <c r="D919" t="s">
        <v>9</v>
      </c>
      <c r="E919" t="s">
        <v>8</v>
      </c>
      <c r="F919" t="s">
        <v>7804</v>
      </c>
      <c r="H919" t="s">
        <v>7837</v>
      </c>
      <c r="I919" t="s">
        <v>7828</v>
      </c>
      <c r="J919" t="s">
        <v>7845</v>
      </c>
      <c r="K919" s="6">
        <v>72105</v>
      </c>
      <c r="L919">
        <v>5</v>
      </c>
      <c r="M919" s="15">
        <v>44005</v>
      </c>
      <c r="N919" s="15">
        <v>20654</v>
      </c>
      <c r="O919" s="1">
        <f ca="1">(TODAY()-staff[[#This Row],[Date of Join]])/365</f>
        <v>4.4246575342465757</v>
      </c>
      <c r="P919" t="str" cm="1">
        <f t="array" aca="1" ref="P919" ca="1">_xlfn.SWITCH(TRUE,staff[[#This Row],[Tenure]]&lt;0.25,"1. New Joinee", staff[[#This Row],[Tenure]]&lt;1, "2. Under 1 year", staff[[#This Row],[Tenure]]&lt;2, "3. Under 2 years",TRUE,"4. 2 or more years.")</f>
        <v>4. 2 or more years.</v>
      </c>
      <c r="Q919" s="1">
        <f ca="1">(TODAY()-staff[[#This Row],[Date of Birth]])/365</f>
        <v>68.400000000000006</v>
      </c>
    </row>
    <row r="920" spans="2:17" x14ac:dyDescent="0.45">
      <c r="B920" t="s">
        <v>7722</v>
      </c>
      <c r="C920" t="s">
        <v>176</v>
      </c>
      <c r="D920" t="s">
        <v>7852</v>
      </c>
      <c r="E920" t="s">
        <v>8</v>
      </c>
      <c r="F920" t="s">
        <v>7804</v>
      </c>
      <c r="H920" t="s">
        <v>7832</v>
      </c>
      <c r="I920" t="s">
        <v>7830</v>
      </c>
      <c r="J920" t="s">
        <v>7848</v>
      </c>
      <c r="K920" s="6">
        <v>85485</v>
      </c>
      <c r="L920">
        <v>13</v>
      </c>
      <c r="M920" s="15">
        <v>44893</v>
      </c>
      <c r="N920" s="15">
        <v>20017</v>
      </c>
      <c r="O920" s="1">
        <f ca="1">(TODAY()-staff[[#This Row],[Date of Join]])/365</f>
        <v>1.9917808219178081</v>
      </c>
      <c r="P920" t="str" cm="1">
        <f t="array" aca="1" ref="P920" ca="1">_xlfn.SWITCH(TRUE,staff[[#This Row],[Tenure]]&lt;0.25,"1. New Joinee", staff[[#This Row],[Tenure]]&lt;1, "2. Under 1 year", staff[[#This Row],[Tenure]]&lt;2, "3. Under 2 years",TRUE,"4. 2 or more years.")</f>
        <v>3. Under 2 years</v>
      </c>
      <c r="Q920" s="1">
        <f ca="1">(TODAY()-staff[[#This Row],[Date of Birth]])/365</f>
        <v>70.145205479452059</v>
      </c>
    </row>
    <row r="921" spans="2:17" x14ac:dyDescent="0.45">
      <c r="B921" t="s">
        <v>7723</v>
      </c>
      <c r="C921" t="s">
        <v>2208</v>
      </c>
      <c r="D921" t="s">
        <v>9</v>
      </c>
      <c r="E921" t="s">
        <v>8</v>
      </c>
      <c r="F921" t="s">
        <v>7804</v>
      </c>
      <c r="H921" t="s">
        <v>7837</v>
      </c>
      <c r="I921" t="s">
        <v>7826</v>
      </c>
      <c r="J921" t="s">
        <v>7845</v>
      </c>
      <c r="K921" s="6">
        <v>67995</v>
      </c>
      <c r="L921">
        <v>10</v>
      </c>
      <c r="M921" s="15">
        <v>43284</v>
      </c>
      <c r="N921" s="15">
        <v>33850</v>
      </c>
      <c r="O921" s="1">
        <f ca="1">(TODAY()-staff[[#This Row],[Date of Join]])/365</f>
        <v>6.4</v>
      </c>
      <c r="P921" t="str" cm="1">
        <f t="array" aca="1" ref="P921" ca="1">_xlfn.SWITCH(TRUE,staff[[#This Row],[Tenure]]&lt;0.25,"1. New Joinee", staff[[#This Row],[Tenure]]&lt;1, "2. Under 1 year", staff[[#This Row],[Tenure]]&lt;2, "3. Under 2 years",TRUE,"4. 2 or more years.")</f>
        <v>4. 2 or more years.</v>
      </c>
      <c r="Q921" s="1">
        <f ca="1">(TODAY()-staff[[#This Row],[Date of Birth]])/365</f>
        <v>32.246575342465754</v>
      </c>
    </row>
    <row r="922" spans="2:17" x14ac:dyDescent="0.45">
      <c r="B922" t="s">
        <v>7724</v>
      </c>
      <c r="C922" t="s">
        <v>1436</v>
      </c>
      <c r="D922" t="s">
        <v>9</v>
      </c>
      <c r="E922" t="s">
        <v>8</v>
      </c>
      <c r="F922" t="s">
        <v>7804</v>
      </c>
      <c r="H922" t="s">
        <v>52</v>
      </c>
      <c r="I922" t="s">
        <v>7830</v>
      </c>
      <c r="J922" t="s">
        <v>7846</v>
      </c>
      <c r="K922" s="6">
        <v>91035</v>
      </c>
      <c r="L922">
        <v>7</v>
      </c>
      <c r="M922" s="15">
        <v>44557</v>
      </c>
      <c r="N922" s="15">
        <v>20651</v>
      </c>
      <c r="O922" s="1">
        <f ca="1">(TODAY()-staff[[#This Row],[Date of Join]])/365</f>
        <v>2.9123287671232876</v>
      </c>
      <c r="P922" t="str" cm="1">
        <f t="array" aca="1" ref="P922" ca="1">_xlfn.SWITCH(TRUE,staff[[#This Row],[Tenure]]&lt;0.25,"1. New Joinee", staff[[#This Row],[Tenure]]&lt;1, "2. Under 1 year", staff[[#This Row],[Tenure]]&lt;2, "3. Under 2 years",TRUE,"4. 2 or more years.")</f>
        <v>4. 2 or more years.</v>
      </c>
      <c r="Q922" s="1">
        <f ca="1">(TODAY()-staff[[#This Row],[Date of Birth]])/365</f>
        <v>68.408219178082192</v>
      </c>
    </row>
    <row r="923" spans="2:17" x14ac:dyDescent="0.45">
      <c r="B923" t="s">
        <v>7725</v>
      </c>
      <c r="C923" t="s">
        <v>2209</v>
      </c>
      <c r="D923" t="s">
        <v>7852</v>
      </c>
      <c r="E923" t="s">
        <v>8</v>
      </c>
      <c r="F923" t="s">
        <v>7804</v>
      </c>
      <c r="H923" t="s">
        <v>7835</v>
      </c>
      <c r="I923" t="s">
        <v>7829</v>
      </c>
      <c r="J923" t="s">
        <v>7848</v>
      </c>
      <c r="K923" s="6">
        <v>91210</v>
      </c>
      <c r="L923">
        <v>7</v>
      </c>
      <c r="M923" s="15">
        <v>45012</v>
      </c>
      <c r="N923" s="15">
        <v>27260</v>
      </c>
      <c r="O923" s="1">
        <f ca="1">(TODAY()-staff[[#This Row],[Date of Join]])/365</f>
        <v>1.6657534246575343</v>
      </c>
      <c r="P923" t="str" cm="1">
        <f t="array" aca="1" ref="P923" ca="1">_xlfn.SWITCH(TRUE,staff[[#This Row],[Tenure]]&lt;0.25,"1. New Joinee", staff[[#This Row],[Tenure]]&lt;1, "2. Under 1 year", staff[[#This Row],[Tenure]]&lt;2, "3. Under 2 years",TRUE,"4. 2 or more years.")</f>
        <v>3. Under 2 years</v>
      </c>
      <c r="Q923" s="1">
        <f ca="1">(TODAY()-staff[[#This Row],[Date of Birth]])/365</f>
        <v>50.301369863013697</v>
      </c>
    </row>
    <row r="924" spans="2:17" x14ac:dyDescent="0.45">
      <c r="B924" t="s">
        <v>7726</v>
      </c>
      <c r="C924" t="s">
        <v>702</v>
      </c>
      <c r="D924" t="s">
        <v>7852</v>
      </c>
      <c r="E924" t="s">
        <v>8</v>
      </c>
      <c r="F924" t="s">
        <v>7804</v>
      </c>
      <c r="H924" t="s">
        <v>7832</v>
      </c>
      <c r="I924" t="s">
        <v>7826</v>
      </c>
      <c r="J924" t="s">
        <v>7846</v>
      </c>
      <c r="K924" s="6">
        <v>91010</v>
      </c>
      <c r="L924">
        <v>13</v>
      </c>
      <c r="M924" s="15">
        <v>44332</v>
      </c>
      <c r="N924" s="15">
        <v>27972</v>
      </c>
      <c r="O924" s="1">
        <f ca="1">(TODAY()-staff[[#This Row],[Date of Join]])/365</f>
        <v>3.5287671232876714</v>
      </c>
      <c r="P924" t="str" cm="1">
        <f t="array" aca="1" ref="P924" ca="1">_xlfn.SWITCH(TRUE,staff[[#This Row],[Tenure]]&lt;0.25,"1. New Joinee", staff[[#This Row],[Tenure]]&lt;1, "2. Under 1 year", staff[[#This Row],[Tenure]]&lt;2, "3. Under 2 years",TRUE,"4. 2 or more years.")</f>
        <v>4. 2 or more years.</v>
      </c>
      <c r="Q924" s="1">
        <f ca="1">(TODAY()-staff[[#This Row],[Date of Birth]])/365</f>
        <v>48.350684931506848</v>
      </c>
    </row>
    <row r="925" spans="2:17" x14ac:dyDescent="0.45">
      <c r="B925" t="s">
        <v>7727</v>
      </c>
      <c r="C925" t="s">
        <v>2210</v>
      </c>
      <c r="D925" t="s">
        <v>9</v>
      </c>
      <c r="E925" t="s">
        <v>8</v>
      </c>
      <c r="F925" t="s">
        <v>7804</v>
      </c>
      <c r="H925" t="s">
        <v>7833</v>
      </c>
      <c r="I925" t="s">
        <v>7828</v>
      </c>
      <c r="J925" t="s">
        <v>7846</v>
      </c>
      <c r="K925" s="6">
        <v>62310</v>
      </c>
      <c r="L925">
        <v>16</v>
      </c>
      <c r="M925" s="15">
        <v>44411</v>
      </c>
      <c r="N925" s="15">
        <v>27442</v>
      </c>
      <c r="O925" s="1">
        <f ca="1">(TODAY()-staff[[#This Row],[Date of Join]])/365</f>
        <v>3.3123287671232875</v>
      </c>
      <c r="P925" t="str" cm="1">
        <f t="array" aca="1" ref="P925" ca="1">_xlfn.SWITCH(TRUE,staff[[#This Row],[Tenure]]&lt;0.25,"1. New Joinee", staff[[#This Row],[Tenure]]&lt;1, "2. Under 1 year", staff[[#This Row],[Tenure]]&lt;2, "3. Under 2 years",TRUE,"4. 2 or more years.")</f>
        <v>4. 2 or more years.</v>
      </c>
      <c r="Q925" s="1">
        <f ca="1">(TODAY()-staff[[#This Row],[Date of Birth]])/365</f>
        <v>49.802739726027397</v>
      </c>
    </row>
    <row r="926" spans="2:17" x14ac:dyDescent="0.45">
      <c r="B926" t="s">
        <v>7728</v>
      </c>
      <c r="C926" t="s">
        <v>2211</v>
      </c>
      <c r="D926" t="s">
        <v>7852</v>
      </c>
      <c r="E926" t="s">
        <v>8</v>
      </c>
      <c r="F926" t="s">
        <v>7804</v>
      </c>
      <c r="H926" t="s">
        <v>7835</v>
      </c>
      <c r="I926" t="s">
        <v>7828</v>
      </c>
      <c r="J926" t="s">
        <v>7847</v>
      </c>
      <c r="K926" s="6">
        <v>106020</v>
      </c>
      <c r="L926">
        <v>8</v>
      </c>
      <c r="M926" s="15">
        <v>45370</v>
      </c>
      <c r="N926" s="15">
        <v>25840</v>
      </c>
      <c r="O926" s="1">
        <f ca="1">(TODAY()-staff[[#This Row],[Date of Join]])/365</f>
        <v>0.68493150684931503</v>
      </c>
      <c r="P926" t="str" cm="1">
        <f t="array" aca="1" ref="P926" ca="1">_xlfn.SWITCH(TRUE,staff[[#This Row],[Tenure]]&lt;0.25,"1. New Joinee", staff[[#This Row],[Tenure]]&lt;1, "2. Under 1 year", staff[[#This Row],[Tenure]]&lt;2, "3. Under 2 years",TRUE,"4. 2 or more years.")</f>
        <v>2. Under 1 year</v>
      </c>
      <c r="Q926" s="1">
        <f ca="1">(TODAY()-staff[[#This Row],[Date of Birth]])/365</f>
        <v>54.19178082191781</v>
      </c>
    </row>
    <row r="927" spans="2:17" x14ac:dyDescent="0.45">
      <c r="B927" t="s">
        <v>7729</v>
      </c>
      <c r="C927" t="s">
        <v>219</v>
      </c>
      <c r="D927" t="s">
        <v>9</v>
      </c>
      <c r="E927" t="s">
        <v>8</v>
      </c>
      <c r="F927" t="s">
        <v>7804</v>
      </c>
      <c r="H927" t="s">
        <v>7837</v>
      </c>
      <c r="I927" t="s">
        <v>7828</v>
      </c>
      <c r="J927" t="s">
        <v>7846</v>
      </c>
      <c r="K927" s="6">
        <v>81195</v>
      </c>
      <c r="L927">
        <v>8</v>
      </c>
      <c r="M927" s="15">
        <v>44212</v>
      </c>
      <c r="N927" s="15">
        <v>25860</v>
      </c>
      <c r="O927" s="1">
        <f ca="1">(TODAY()-staff[[#This Row],[Date of Join]])/365</f>
        <v>3.8575342465753426</v>
      </c>
      <c r="P927" t="str" cm="1">
        <f t="array" aca="1" ref="P927" ca="1">_xlfn.SWITCH(TRUE,staff[[#This Row],[Tenure]]&lt;0.25,"1. New Joinee", staff[[#This Row],[Tenure]]&lt;1, "2. Under 1 year", staff[[#This Row],[Tenure]]&lt;2, "3. Under 2 years",TRUE,"4. 2 or more years.")</f>
        <v>4. 2 or more years.</v>
      </c>
      <c r="Q927" s="1">
        <f ca="1">(TODAY()-staff[[#This Row],[Date of Birth]])/365</f>
        <v>54.136986301369866</v>
      </c>
    </row>
    <row r="928" spans="2:17" x14ac:dyDescent="0.45">
      <c r="B928" t="s">
        <v>7730</v>
      </c>
      <c r="C928" t="s">
        <v>936</v>
      </c>
      <c r="D928" t="s">
        <v>7852</v>
      </c>
      <c r="E928" t="s">
        <v>8</v>
      </c>
      <c r="F928" t="s">
        <v>7804</v>
      </c>
      <c r="H928" t="s">
        <v>7835</v>
      </c>
      <c r="I928" t="s">
        <v>7825</v>
      </c>
      <c r="J928" t="s">
        <v>7847</v>
      </c>
      <c r="K928" s="6">
        <v>67445</v>
      </c>
      <c r="L928">
        <v>6</v>
      </c>
      <c r="M928" s="15">
        <v>45304</v>
      </c>
      <c r="N928" s="15">
        <v>26887</v>
      </c>
      <c r="O928" s="1">
        <f ca="1">(TODAY()-staff[[#This Row],[Date of Join]])/365</f>
        <v>0.86575342465753424</v>
      </c>
      <c r="P928" t="str" cm="1">
        <f t="array" aca="1" ref="P928" ca="1">_xlfn.SWITCH(TRUE,staff[[#This Row],[Tenure]]&lt;0.25,"1. New Joinee", staff[[#This Row],[Tenure]]&lt;1, "2. Under 1 year", staff[[#This Row],[Tenure]]&lt;2, "3. Under 2 years",TRUE,"4. 2 or more years.")</f>
        <v>2. Under 1 year</v>
      </c>
      <c r="Q928" s="1">
        <f ca="1">(TODAY()-staff[[#This Row],[Date of Birth]])/365</f>
        <v>51.323287671232876</v>
      </c>
    </row>
    <row r="929" spans="2:17" x14ac:dyDescent="0.45">
      <c r="B929" t="s">
        <v>7731</v>
      </c>
      <c r="C929" t="s">
        <v>1432</v>
      </c>
      <c r="D929" t="s">
        <v>7852</v>
      </c>
      <c r="E929" t="s">
        <v>8</v>
      </c>
      <c r="F929" t="s">
        <v>7804</v>
      </c>
      <c r="H929" t="s">
        <v>7836</v>
      </c>
      <c r="I929" t="s">
        <v>7828</v>
      </c>
      <c r="J929" t="s">
        <v>7845</v>
      </c>
      <c r="K929" s="6">
        <v>73325</v>
      </c>
      <c r="L929">
        <v>12</v>
      </c>
      <c r="M929" s="15">
        <v>43486</v>
      </c>
      <c r="N929" s="15">
        <v>23188</v>
      </c>
      <c r="O929" s="1">
        <f ca="1">(TODAY()-staff[[#This Row],[Date of Join]])/365</f>
        <v>5.8465753424657532</v>
      </c>
      <c r="P929" t="str" cm="1">
        <f t="array" aca="1" ref="P929" ca="1">_xlfn.SWITCH(TRUE,staff[[#This Row],[Tenure]]&lt;0.25,"1. New Joinee", staff[[#This Row],[Tenure]]&lt;1, "2. Under 1 year", staff[[#This Row],[Tenure]]&lt;2, "3. Under 2 years",TRUE,"4. 2 or more years.")</f>
        <v>4. 2 or more years.</v>
      </c>
      <c r="Q929" s="1">
        <f ca="1">(TODAY()-staff[[#This Row],[Date of Birth]])/365</f>
        <v>61.457534246575342</v>
      </c>
    </row>
    <row r="930" spans="2:17" x14ac:dyDescent="0.45">
      <c r="B930" t="s">
        <v>7732</v>
      </c>
      <c r="C930" t="s">
        <v>2212</v>
      </c>
      <c r="D930" t="s">
        <v>9</v>
      </c>
      <c r="E930" t="s">
        <v>8</v>
      </c>
      <c r="F930" t="s">
        <v>7804</v>
      </c>
      <c r="H930" t="s">
        <v>7832</v>
      </c>
      <c r="I930" t="s">
        <v>7825</v>
      </c>
      <c r="J930" t="s">
        <v>7845</v>
      </c>
      <c r="K930" s="6">
        <v>52165</v>
      </c>
      <c r="L930">
        <v>13</v>
      </c>
      <c r="M930" s="15">
        <v>43719</v>
      </c>
      <c r="N930" s="15">
        <v>19406</v>
      </c>
      <c r="O930" s="1">
        <f ca="1">(TODAY()-staff[[#This Row],[Date of Join]])/365</f>
        <v>5.2082191780821914</v>
      </c>
      <c r="P930" t="str" cm="1">
        <f t="array" aca="1" ref="P930" ca="1">_xlfn.SWITCH(TRUE,staff[[#This Row],[Tenure]]&lt;0.25,"1. New Joinee", staff[[#This Row],[Tenure]]&lt;1, "2. Under 1 year", staff[[#This Row],[Tenure]]&lt;2, "3. Under 2 years",TRUE,"4. 2 or more years.")</f>
        <v>4. 2 or more years.</v>
      </c>
      <c r="Q930" s="1">
        <f ca="1">(TODAY()-staff[[#This Row],[Date of Birth]])/365</f>
        <v>71.819178082191783</v>
      </c>
    </row>
    <row r="931" spans="2:17" x14ac:dyDescent="0.45">
      <c r="B931" t="s">
        <v>7733</v>
      </c>
      <c r="C931" t="s">
        <v>2213</v>
      </c>
      <c r="D931" t="s">
        <v>7852</v>
      </c>
      <c r="E931" t="s">
        <v>8</v>
      </c>
      <c r="F931" t="s">
        <v>7804</v>
      </c>
      <c r="H931" t="s">
        <v>7836</v>
      </c>
      <c r="I931" t="s">
        <v>7828</v>
      </c>
      <c r="J931" t="s">
        <v>7845</v>
      </c>
      <c r="K931" s="6">
        <v>95775</v>
      </c>
      <c r="L931">
        <v>5</v>
      </c>
      <c r="M931" s="15">
        <v>43928</v>
      </c>
      <c r="N931" s="15">
        <v>33806</v>
      </c>
      <c r="O931" s="1">
        <f ca="1">(TODAY()-staff[[#This Row],[Date of Join]])/365</f>
        <v>4.6356164383561644</v>
      </c>
      <c r="P931" t="str" cm="1">
        <f t="array" aca="1" ref="P931" ca="1">_xlfn.SWITCH(TRUE,staff[[#This Row],[Tenure]]&lt;0.25,"1. New Joinee", staff[[#This Row],[Tenure]]&lt;1, "2. Under 1 year", staff[[#This Row],[Tenure]]&lt;2, "3. Under 2 years",TRUE,"4. 2 or more years.")</f>
        <v>4. 2 or more years.</v>
      </c>
      <c r="Q931" s="1">
        <f ca="1">(TODAY()-staff[[#This Row],[Date of Birth]])/365</f>
        <v>32.367123287671234</v>
      </c>
    </row>
    <row r="932" spans="2:17" x14ac:dyDescent="0.45">
      <c r="B932" t="s">
        <v>7734</v>
      </c>
      <c r="C932" t="s">
        <v>484</v>
      </c>
      <c r="D932" t="s">
        <v>7852</v>
      </c>
      <c r="E932" t="s">
        <v>13</v>
      </c>
      <c r="F932" t="s">
        <v>7804</v>
      </c>
      <c r="H932" t="s">
        <v>7837</v>
      </c>
      <c r="I932" t="s">
        <v>7826</v>
      </c>
      <c r="J932" t="s">
        <v>7846</v>
      </c>
      <c r="K932" s="6">
        <v>75075</v>
      </c>
      <c r="L932">
        <v>13</v>
      </c>
      <c r="M932" s="15">
        <v>44570</v>
      </c>
      <c r="N932" s="15">
        <v>32620</v>
      </c>
      <c r="O932" s="1">
        <f ca="1">(TODAY()-staff[[#This Row],[Date of Join]])/365</f>
        <v>2.8767123287671232</v>
      </c>
      <c r="P932" t="str" cm="1">
        <f t="array" aca="1" ref="P932" ca="1">_xlfn.SWITCH(TRUE,staff[[#This Row],[Tenure]]&lt;0.25,"1. New Joinee", staff[[#This Row],[Tenure]]&lt;1, "2. Under 1 year", staff[[#This Row],[Tenure]]&lt;2, "3. Under 2 years",TRUE,"4. 2 or more years.")</f>
        <v>4. 2 or more years.</v>
      </c>
      <c r="Q932" s="1">
        <f ca="1">(TODAY()-staff[[#This Row],[Date of Birth]])/365</f>
        <v>35.61643835616438</v>
      </c>
    </row>
    <row r="933" spans="2:17" x14ac:dyDescent="0.45">
      <c r="B933" t="s">
        <v>7735</v>
      </c>
      <c r="C933" t="s">
        <v>582</v>
      </c>
      <c r="D933" t="s">
        <v>7852</v>
      </c>
      <c r="E933" t="s">
        <v>8</v>
      </c>
      <c r="F933" t="s">
        <v>7804</v>
      </c>
      <c r="H933" t="s">
        <v>7832</v>
      </c>
      <c r="I933" t="s">
        <v>7827</v>
      </c>
      <c r="J933" t="s">
        <v>7845</v>
      </c>
      <c r="K933" s="6">
        <v>68860</v>
      </c>
      <c r="L933">
        <v>29</v>
      </c>
      <c r="M933" s="15">
        <v>43697</v>
      </c>
      <c r="N933" s="15">
        <v>27414</v>
      </c>
      <c r="O933" s="1">
        <f ca="1">(TODAY()-staff[[#This Row],[Date of Join]])/365</f>
        <v>5.2684931506849315</v>
      </c>
      <c r="P933" t="str" cm="1">
        <f t="array" aca="1" ref="P933" ca="1">_xlfn.SWITCH(TRUE,staff[[#This Row],[Tenure]]&lt;0.25,"1. New Joinee", staff[[#This Row],[Tenure]]&lt;1, "2. Under 1 year", staff[[#This Row],[Tenure]]&lt;2, "3. Under 2 years",TRUE,"4. 2 or more years.")</f>
        <v>4. 2 or more years.</v>
      </c>
      <c r="Q933" s="1">
        <f ca="1">(TODAY()-staff[[#This Row],[Date of Birth]])/365</f>
        <v>49.87945205479452</v>
      </c>
    </row>
    <row r="934" spans="2:17" x14ac:dyDescent="0.45">
      <c r="B934" t="s">
        <v>7736</v>
      </c>
      <c r="C934" t="s">
        <v>2214</v>
      </c>
      <c r="D934" t="s">
        <v>7852</v>
      </c>
      <c r="E934" t="s">
        <v>77</v>
      </c>
      <c r="F934" t="s">
        <v>7804</v>
      </c>
      <c r="H934" t="s">
        <v>7833</v>
      </c>
      <c r="I934" t="s">
        <v>7825</v>
      </c>
      <c r="J934" t="s">
        <v>7846</v>
      </c>
      <c r="K934" s="6">
        <v>56840</v>
      </c>
      <c r="L934">
        <v>9</v>
      </c>
      <c r="M934" s="15">
        <v>44505</v>
      </c>
      <c r="N934" s="15">
        <v>7272</v>
      </c>
      <c r="O934" s="1">
        <f ca="1">(TODAY()-staff[[#This Row],[Date of Join]])/365</f>
        <v>3.0547945205479454</v>
      </c>
      <c r="P934" t="str" cm="1">
        <f t="array" aca="1" ref="P934" ca="1">_xlfn.SWITCH(TRUE,staff[[#This Row],[Tenure]]&lt;0.25,"1. New Joinee", staff[[#This Row],[Tenure]]&lt;1, "2. Under 1 year", staff[[#This Row],[Tenure]]&lt;2, "3. Under 2 years",TRUE,"4. 2 or more years.")</f>
        <v>4. 2 or more years.</v>
      </c>
      <c r="Q934" s="1">
        <f ca="1">(TODAY()-staff[[#This Row],[Date of Birth]])/365</f>
        <v>105.06301369863014</v>
      </c>
    </row>
    <row r="935" spans="2:17" x14ac:dyDescent="0.45">
      <c r="B935" t="s">
        <v>7737</v>
      </c>
      <c r="C935" t="s">
        <v>418</v>
      </c>
      <c r="D935" t="s">
        <v>7852</v>
      </c>
      <c r="E935" t="s">
        <v>8</v>
      </c>
      <c r="F935" t="s">
        <v>7804</v>
      </c>
      <c r="H935" t="s">
        <v>7833</v>
      </c>
      <c r="I935" t="s">
        <v>7828</v>
      </c>
      <c r="J935" t="s">
        <v>7847</v>
      </c>
      <c r="K935" s="6">
        <v>61490</v>
      </c>
      <c r="L935">
        <v>2</v>
      </c>
      <c r="M935" s="15">
        <v>45409</v>
      </c>
      <c r="N935" s="15">
        <v>26362</v>
      </c>
      <c r="O935" s="1">
        <f ca="1">(TODAY()-staff[[#This Row],[Date of Join]])/365</f>
        <v>0.57808219178082187</v>
      </c>
      <c r="P935" t="str" cm="1">
        <f t="array" aca="1" ref="P935" ca="1">_xlfn.SWITCH(TRUE,staff[[#This Row],[Tenure]]&lt;0.25,"1. New Joinee", staff[[#This Row],[Tenure]]&lt;1, "2. Under 1 year", staff[[#This Row],[Tenure]]&lt;2, "3. Under 2 years",TRUE,"4. 2 or more years.")</f>
        <v>2. Under 1 year</v>
      </c>
      <c r="Q935" s="1">
        <f ca="1">(TODAY()-staff[[#This Row],[Date of Birth]])/365</f>
        <v>52.761643835616439</v>
      </c>
    </row>
    <row r="936" spans="2:17" x14ac:dyDescent="0.45">
      <c r="B936" t="s">
        <v>7738</v>
      </c>
      <c r="C936" t="s">
        <v>531</v>
      </c>
      <c r="D936" t="s">
        <v>7852</v>
      </c>
      <c r="E936" t="s">
        <v>8</v>
      </c>
      <c r="F936" t="s">
        <v>7804</v>
      </c>
      <c r="H936" t="s">
        <v>52</v>
      </c>
      <c r="I936" t="s">
        <v>7830</v>
      </c>
      <c r="J936" t="s">
        <v>7845</v>
      </c>
      <c r="K936" s="6">
        <v>76700</v>
      </c>
      <c r="L936">
        <v>10</v>
      </c>
      <c r="M936" s="15">
        <v>43843</v>
      </c>
      <c r="N936" s="15">
        <v>30994</v>
      </c>
      <c r="O936" s="1">
        <f ca="1">(TODAY()-staff[[#This Row],[Date of Join]])/365</f>
        <v>4.8684931506849312</v>
      </c>
      <c r="P936" t="str" cm="1">
        <f t="array" aca="1" ref="P936" ca="1">_xlfn.SWITCH(TRUE,staff[[#This Row],[Tenure]]&lt;0.25,"1. New Joinee", staff[[#This Row],[Tenure]]&lt;1, "2. Under 1 year", staff[[#This Row],[Tenure]]&lt;2, "3. Under 2 years",TRUE,"4. 2 or more years.")</f>
        <v>4. 2 or more years.</v>
      </c>
      <c r="Q936" s="1">
        <f ca="1">(TODAY()-staff[[#This Row],[Date of Birth]])/365</f>
        <v>40.07123287671233</v>
      </c>
    </row>
    <row r="937" spans="2:17" x14ac:dyDescent="0.45">
      <c r="B937" t="s">
        <v>7739</v>
      </c>
      <c r="C937" t="s">
        <v>1187</v>
      </c>
      <c r="D937" t="s">
        <v>7852</v>
      </c>
      <c r="E937" t="s">
        <v>77</v>
      </c>
      <c r="F937" t="s">
        <v>7804</v>
      </c>
      <c r="H937" t="s">
        <v>7834</v>
      </c>
      <c r="I937" t="s">
        <v>7826</v>
      </c>
      <c r="J937" t="s">
        <v>7846</v>
      </c>
      <c r="K937" s="6">
        <v>48230</v>
      </c>
      <c r="L937">
        <v>10</v>
      </c>
      <c r="M937" s="15">
        <v>44411</v>
      </c>
      <c r="N937" s="15">
        <v>7297</v>
      </c>
      <c r="O937" s="1">
        <f ca="1">(TODAY()-staff[[#This Row],[Date of Join]])/365</f>
        <v>3.3123287671232875</v>
      </c>
      <c r="P937" t="str" cm="1">
        <f t="array" aca="1" ref="P937" ca="1">_xlfn.SWITCH(TRUE,staff[[#This Row],[Tenure]]&lt;0.25,"1. New Joinee", staff[[#This Row],[Tenure]]&lt;1, "2. Under 1 year", staff[[#This Row],[Tenure]]&lt;2, "3. Under 2 years",TRUE,"4. 2 or more years.")</f>
        <v>4. 2 or more years.</v>
      </c>
      <c r="Q937" s="1">
        <f ca="1">(TODAY()-staff[[#This Row],[Date of Birth]])/365</f>
        <v>104.9945205479452</v>
      </c>
    </row>
    <row r="938" spans="2:17" x14ac:dyDescent="0.45">
      <c r="B938" t="s">
        <v>7740</v>
      </c>
      <c r="C938" t="s">
        <v>2215</v>
      </c>
      <c r="D938" t="s">
        <v>7852</v>
      </c>
      <c r="E938" t="s">
        <v>8</v>
      </c>
      <c r="F938" t="s">
        <v>7804</v>
      </c>
      <c r="H938" t="s">
        <v>7834</v>
      </c>
      <c r="I938" t="s">
        <v>7828</v>
      </c>
      <c r="J938" t="s">
        <v>7848</v>
      </c>
      <c r="K938" s="6">
        <v>63150</v>
      </c>
      <c r="L938">
        <v>10</v>
      </c>
      <c r="M938" s="15">
        <v>45088</v>
      </c>
      <c r="N938" s="15">
        <v>32001</v>
      </c>
      <c r="O938" s="1">
        <f ca="1">(TODAY()-staff[[#This Row],[Date of Join]])/365</f>
        <v>1.4575342465753425</v>
      </c>
      <c r="P938" t="str" cm="1">
        <f t="array" aca="1" ref="P938" ca="1">_xlfn.SWITCH(TRUE,staff[[#This Row],[Tenure]]&lt;0.25,"1. New Joinee", staff[[#This Row],[Tenure]]&lt;1, "2. Under 1 year", staff[[#This Row],[Tenure]]&lt;2, "3. Under 2 years",TRUE,"4. 2 or more years.")</f>
        <v>3. Under 2 years</v>
      </c>
      <c r="Q938" s="1">
        <f ca="1">(TODAY()-staff[[#This Row],[Date of Birth]])/365</f>
        <v>37.31232876712329</v>
      </c>
    </row>
    <row r="939" spans="2:17" x14ac:dyDescent="0.45">
      <c r="B939" t="s">
        <v>7741</v>
      </c>
      <c r="C939" t="s">
        <v>2216</v>
      </c>
      <c r="D939" t="s">
        <v>7852</v>
      </c>
      <c r="E939" t="s">
        <v>8</v>
      </c>
      <c r="F939" t="s">
        <v>7804</v>
      </c>
      <c r="H939" t="s">
        <v>52</v>
      </c>
      <c r="I939" t="s">
        <v>7828</v>
      </c>
      <c r="J939" t="s">
        <v>7848</v>
      </c>
      <c r="K939" s="6">
        <v>51620</v>
      </c>
      <c r="L939">
        <v>8</v>
      </c>
      <c r="M939" s="15">
        <v>45017</v>
      </c>
      <c r="N939" s="15">
        <v>7301</v>
      </c>
      <c r="O939" s="1">
        <f ca="1">(TODAY()-staff[[#This Row],[Date of Join]])/365</f>
        <v>1.6520547945205479</v>
      </c>
      <c r="P939" t="str" cm="1">
        <f t="array" aca="1" ref="P939" ca="1">_xlfn.SWITCH(TRUE,staff[[#This Row],[Tenure]]&lt;0.25,"1. New Joinee", staff[[#This Row],[Tenure]]&lt;1, "2. Under 1 year", staff[[#This Row],[Tenure]]&lt;2, "3. Under 2 years",TRUE,"4. 2 or more years.")</f>
        <v>3. Under 2 years</v>
      </c>
      <c r="Q939" s="1">
        <f ca="1">(TODAY()-staff[[#This Row],[Date of Birth]])/365</f>
        <v>104.98356164383561</v>
      </c>
    </row>
    <row r="940" spans="2:17" x14ac:dyDescent="0.45">
      <c r="B940" t="s">
        <v>7742</v>
      </c>
      <c r="C940" t="s">
        <v>2217</v>
      </c>
      <c r="D940" t="s">
        <v>9</v>
      </c>
      <c r="E940" t="s">
        <v>8</v>
      </c>
      <c r="F940" t="s">
        <v>7804</v>
      </c>
      <c r="H940" t="s">
        <v>7833</v>
      </c>
      <c r="I940" t="s">
        <v>7825</v>
      </c>
      <c r="J940" t="s">
        <v>7848</v>
      </c>
      <c r="K940" s="6">
        <v>87830</v>
      </c>
      <c r="L940">
        <v>9</v>
      </c>
      <c r="M940" s="15">
        <v>45043</v>
      </c>
      <c r="N940" s="15">
        <v>28663</v>
      </c>
      <c r="O940" s="1">
        <f ca="1">(TODAY()-staff[[#This Row],[Date of Join]])/365</f>
        <v>1.5808219178082192</v>
      </c>
      <c r="P940" t="str" cm="1">
        <f t="array" aca="1" ref="P940" ca="1">_xlfn.SWITCH(TRUE,staff[[#This Row],[Tenure]]&lt;0.25,"1. New Joinee", staff[[#This Row],[Tenure]]&lt;1, "2. Under 1 year", staff[[#This Row],[Tenure]]&lt;2, "3. Under 2 years",TRUE,"4. 2 or more years.")</f>
        <v>3. Under 2 years</v>
      </c>
      <c r="Q940" s="1">
        <f ca="1">(TODAY()-staff[[#This Row],[Date of Birth]])/365</f>
        <v>46.457534246575342</v>
      </c>
    </row>
    <row r="941" spans="2:17" x14ac:dyDescent="0.45">
      <c r="B941" t="s">
        <v>7743</v>
      </c>
      <c r="C941" t="s">
        <v>2218</v>
      </c>
      <c r="D941" t="s">
        <v>9</v>
      </c>
      <c r="E941" t="s">
        <v>77</v>
      </c>
      <c r="F941" t="s">
        <v>7804</v>
      </c>
      <c r="H941" t="s">
        <v>7837</v>
      </c>
      <c r="I941" t="s">
        <v>7829</v>
      </c>
      <c r="J941" t="s">
        <v>7846</v>
      </c>
      <c r="K941" s="6">
        <v>60480</v>
      </c>
      <c r="L941">
        <v>8</v>
      </c>
      <c r="M941" s="15">
        <v>44588</v>
      </c>
      <c r="N941" s="15">
        <v>7283</v>
      </c>
      <c r="O941" s="1">
        <f ca="1">(TODAY()-staff[[#This Row],[Date of Join]])/365</f>
        <v>2.8273972602739725</v>
      </c>
      <c r="P941" t="str" cm="1">
        <f t="array" aca="1" ref="P941" ca="1">_xlfn.SWITCH(TRUE,staff[[#This Row],[Tenure]]&lt;0.25,"1. New Joinee", staff[[#This Row],[Tenure]]&lt;1, "2. Under 1 year", staff[[#This Row],[Tenure]]&lt;2, "3. Under 2 years",TRUE,"4. 2 or more years.")</f>
        <v>4. 2 or more years.</v>
      </c>
      <c r="Q941" s="1">
        <f ca="1">(TODAY()-staff[[#This Row],[Date of Birth]])/365</f>
        <v>105.03287671232877</v>
      </c>
    </row>
    <row r="942" spans="2:17" x14ac:dyDescent="0.45">
      <c r="B942" t="s">
        <v>7744</v>
      </c>
      <c r="C942" t="s">
        <v>1190</v>
      </c>
      <c r="D942" t="s">
        <v>9</v>
      </c>
      <c r="E942" t="s">
        <v>77</v>
      </c>
      <c r="F942" t="s">
        <v>7804</v>
      </c>
      <c r="H942" t="s">
        <v>7837</v>
      </c>
      <c r="I942" t="s">
        <v>7831</v>
      </c>
      <c r="J942" t="s">
        <v>7846</v>
      </c>
      <c r="K942" s="6">
        <v>61230</v>
      </c>
      <c r="L942">
        <v>13</v>
      </c>
      <c r="M942" s="15">
        <v>44685</v>
      </c>
      <c r="N942" s="15">
        <v>7295</v>
      </c>
      <c r="O942" s="1">
        <f ca="1">(TODAY()-staff[[#This Row],[Date of Join]])/365</f>
        <v>2.5616438356164384</v>
      </c>
      <c r="P942" t="str" cm="1">
        <f t="array" aca="1" ref="P942" ca="1">_xlfn.SWITCH(TRUE,staff[[#This Row],[Tenure]]&lt;0.25,"1. New Joinee", staff[[#This Row],[Tenure]]&lt;1, "2. Under 1 year", staff[[#This Row],[Tenure]]&lt;2, "3. Under 2 years",TRUE,"4. 2 or more years.")</f>
        <v>4. 2 or more years.</v>
      </c>
      <c r="Q942" s="1">
        <f ca="1">(TODAY()-staff[[#This Row],[Date of Birth]])/365</f>
        <v>105</v>
      </c>
    </row>
    <row r="943" spans="2:17" x14ac:dyDescent="0.45">
      <c r="B943" t="s">
        <v>7745</v>
      </c>
      <c r="C943" t="s">
        <v>2219</v>
      </c>
      <c r="D943" t="s">
        <v>9</v>
      </c>
      <c r="E943" t="s">
        <v>77</v>
      </c>
      <c r="F943" t="s">
        <v>7804</v>
      </c>
      <c r="H943" t="s">
        <v>7834</v>
      </c>
      <c r="I943" t="s">
        <v>7830</v>
      </c>
      <c r="J943" t="s">
        <v>7845</v>
      </c>
      <c r="K943" s="6">
        <v>82405</v>
      </c>
      <c r="L943">
        <v>9</v>
      </c>
      <c r="M943" s="15">
        <v>43990</v>
      </c>
      <c r="N943" s="15">
        <v>7264</v>
      </c>
      <c r="O943" s="1">
        <f ca="1">(TODAY()-staff[[#This Row],[Date of Join]])/365</f>
        <v>4.4657534246575343</v>
      </c>
      <c r="P943" t="str" cm="1">
        <f t="array" aca="1" ref="P943" ca="1">_xlfn.SWITCH(TRUE,staff[[#This Row],[Tenure]]&lt;0.25,"1. New Joinee", staff[[#This Row],[Tenure]]&lt;1, "2. Under 1 year", staff[[#This Row],[Tenure]]&lt;2, "3. Under 2 years",TRUE,"4. 2 or more years.")</f>
        <v>4. 2 or more years.</v>
      </c>
      <c r="Q943" s="1">
        <f ca="1">(TODAY()-staff[[#This Row],[Date of Birth]])/365</f>
        <v>105.08493150684932</v>
      </c>
    </row>
    <row r="944" spans="2:17" x14ac:dyDescent="0.45">
      <c r="B944" t="s">
        <v>7746</v>
      </c>
      <c r="C944" t="s">
        <v>283</v>
      </c>
      <c r="D944" t="s">
        <v>7852</v>
      </c>
      <c r="E944" t="s">
        <v>8</v>
      </c>
      <c r="F944" t="s">
        <v>7804</v>
      </c>
      <c r="H944" t="s">
        <v>7837</v>
      </c>
      <c r="I944" t="s">
        <v>7826</v>
      </c>
      <c r="J944" t="s">
        <v>7845</v>
      </c>
      <c r="K944" s="6">
        <v>84950</v>
      </c>
      <c r="L944">
        <v>16</v>
      </c>
      <c r="M944" s="15">
        <v>43954</v>
      </c>
      <c r="N944" s="15">
        <v>30148</v>
      </c>
      <c r="O944" s="1">
        <f ca="1">(TODAY()-staff[[#This Row],[Date of Join]])/365</f>
        <v>4.5643835616438357</v>
      </c>
      <c r="P944" t="str" cm="1">
        <f t="array" aca="1" ref="P944" ca="1">_xlfn.SWITCH(TRUE,staff[[#This Row],[Tenure]]&lt;0.25,"1. New Joinee", staff[[#This Row],[Tenure]]&lt;1, "2. Under 1 year", staff[[#This Row],[Tenure]]&lt;2, "3. Under 2 years",TRUE,"4. 2 or more years.")</f>
        <v>4. 2 or more years.</v>
      </c>
      <c r="Q944" s="1">
        <f ca="1">(TODAY()-staff[[#This Row],[Date of Birth]])/365</f>
        <v>42.389041095890413</v>
      </c>
    </row>
    <row r="945" spans="2:17" x14ac:dyDescent="0.45">
      <c r="B945" t="s">
        <v>7747</v>
      </c>
      <c r="C945" t="s">
        <v>2220</v>
      </c>
      <c r="D945" t="s">
        <v>7852</v>
      </c>
      <c r="E945" t="s">
        <v>8</v>
      </c>
      <c r="F945" t="s">
        <v>7804</v>
      </c>
      <c r="H945" t="s">
        <v>7834</v>
      </c>
      <c r="I945" t="s">
        <v>7827</v>
      </c>
      <c r="J945" t="s">
        <v>7848</v>
      </c>
      <c r="K945" s="6">
        <v>84695</v>
      </c>
      <c r="L945">
        <v>27</v>
      </c>
      <c r="M945" s="15">
        <v>45156</v>
      </c>
      <c r="N945" s="15">
        <v>32132</v>
      </c>
      <c r="O945" s="1">
        <f ca="1">(TODAY()-staff[[#This Row],[Date of Join]])/365</f>
        <v>1.2712328767123289</v>
      </c>
      <c r="P945" t="str" cm="1">
        <f t="array" aca="1" ref="P945" ca="1">_xlfn.SWITCH(TRUE,staff[[#This Row],[Tenure]]&lt;0.25,"1. New Joinee", staff[[#This Row],[Tenure]]&lt;1, "2. Under 1 year", staff[[#This Row],[Tenure]]&lt;2, "3. Under 2 years",TRUE,"4. 2 or more years.")</f>
        <v>3. Under 2 years</v>
      </c>
      <c r="Q945" s="1">
        <f ca="1">(TODAY()-staff[[#This Row],[Date of Birth]])/365</f>
        <v>36.953424657534249</v>
      </c>
    </row>
    <row r="946" spans="2:17" x14ac:dyDescent="0.45">
      <c r="B946" t="s">
        <v>7748</v>
      </c>
      <c r="C946" t="s">
        <v>1077</v>
      </c>
      <c r="D946" t="s">
        <v>7852</v>
      </c>
      <c r="E946" t="s">
        <v>77</v>
      </c>
      <c r="F946" t="s">
        <v>7804</v>
      </c>
      <c r="H946" t="s">
        <v>7833</v>
      </c>
      <c r="I946" t="s">
        <v>7829</v>
      </c>
      <c r="J946" t="s">
        <v>7845</v>
      </c>
      <c r="K946" s="6">
        <v>82585</v>
      </c>
      <c r="L946">
        <v>20</v>
      </c>
      <c r="M946" s="15">
        <v>43592</v>
      </c>
      <c r="N946" s="15">
        <v>32187</v>
      </c>
      <c r="O946" s="1">
        <f ca="1">(TODAY()-staff[[#This Row],[Date of Join]])/365</f>
        <v>5.5561643835616437</v>
      </c>
      <c r="P946" t="str" cm="1">
        <f t="array" aca="1" ref="P946" ca="1">_xlfn.SWITCH(TRUE,staff[[#This Row],[Tenure]]&lt;0.25,"1. New Joinee", staff[[#This Row],[Tenure]]&lt;1, "2. Under 1 year", staff[[#This Row],[Tenure]]&lt;2, "3. Under 2 years",TRUE,"4. 2 or more years.")</f>
        <v>4. 2 or more years.</v>
      </c>
      <c r="Q946" s="1">
        <f ca="1">(TODAY()-staff[[#This Row],[Date of Birth]])/365</f>
        <v>36.802739726027397</v>
      </c>
    </row>
    <row r="947" spans="2:17" x14ac:dyDescent="0.45">
      <c r="B947" t="s">
        <v>7749</v>
      </c>
      <c r="C947" t="s">
        <v>2221</v>
      </c>
      <c r="D947" t="s">
        <v>7852</v>
      </c>
      <c r="E947" t="s">
        <v>8</v>
      </c>
      <c r="F947" t="s">
        <v>7804</v>
      </c>
      <c r="H947" t="s">
        <v>7832</v>
      </c>
      <c r="I947" t="s">
        <v>7825</v>
      </c>
      <c r="J947" t="s">
        <v>7846</v>
      </c>
      <c r="K947" s="6">
        <v>76530</v>
      </c>
      <c r="L947">
        <v>16</v>
      </c>
      <c r="M947" s="15">
        <v>44821</v>
      </c>
      <c r="N947" s="15">
        <v>31457</v>
      </c>
      <c r="O947" s="1">
        <f ca="1">(TODAY()-staff[[#This Row],[Date of Join]])/365</f>
        <v>2.1890410958904107</v>
      </c>
      <c r="P947" t="str" cm="1">
        <f t="array" aca="1" ref="P947" ca="1">_xlfn.SWITCH(TRUE,staff[[#This Row],[Tenure]]&lt;0.25,"1. New Joinee", staff[[#This Row],[Tenure]]&lt;1, "2. Under 1 year", staff[[#This Row],[Tenure]]&lt;2, "3. Under 2 years",TRUE,"4. 2 or more years.")</f>
        <v>4. 2 or more years.</v>
      </c>
      <c r="Q947" s="1">
        <f ca="1">(TODAY()-staff[[#This Row],[Date of Birth]])/365</f>
        <v>38.802739726027397</v>
      </c>
    </row>
    <row r="948" spans="2:17" x14ac:dyDescent="0.45">
      <c r="B948" t="s">
        <v>7750</v>
      </c>
      <c r="C948" t="s">
        <v>1377</v>
      </c>
      <c r="D948" t="s">
        <v>7852</v>
      </c>
      <c r="E948" t="s">
        <v>8</v>
      </c>
      <c r="F948" t="s">
        <v>7804</v>
      </c>
      <c r="H948" t="s">
        <v>7836</v>
      </c>
      <c r="I948" t="s">
        <v>7826</v>
      </c>
      <c r="J948" t="s">
        <v>7845</v>
      </c>
      <c r="K948" s="6">
        <v>68085</v>
      </c>
      <c r="L948">
        <v>7</v>
      </c>
      <c r="M948" s="15">
        <v>43729</v>
      </c>
      <c r="N948" s="15">
        <v>31057</v>
      </c>
      <c r="O948" s="1">
        <f ca="1">(TODAY()-staff[[#This Row],[Date of Join]])/365</f>
        <v>5.1808219178082195</v>
      </c>
      <c r="P948" t="str" cm="1">
        <f t="array" aca="1" ref="P948" ca="1">_xlfn.SWITCH(TRUE,staff[[#This Row],[Tenure]]&lt;0.25,"1. New Joinee", staff[[#This Row],[Tenure]]&lt;1, "2. Under 1 year", staff[[#This Row],[Tenure]]&lt;2, "3. Under 2 years",TRUE,"4. 2 or more years.")</f>
        <v>4. 2 or more years.</v>
      </c>
      <c r="Q948" s="1">
        <f ca="1">(TODAY()-staff[[#This Row],[Date of Birth]])/365</f>
        <v>39.898630136986299</v>
      </c>
    </row>
    <row r="949" spans="2:17" x14ac:dyDescent="0.45">
      <c r="B949" t="s">
        <v>7751</v>
      </c>
      <c r="C949" t="s">
        <v>2222</v>
      </c>
      <c r="D949" t="s">
        <v>7852</v>
      </c>
      <c r="E949" t="s">
        <v>8</v>
      </c>
      <c r="F949" t="s">
        <v>7804</v>
      </c>
      <c r="H949" t="s">
        <v>7835</v>
      </c>
      <c r="I949" t="s">
        <v>7831</v>
      </c>
      <c r="J949" t="s">
        <v>7846</v>
      </c>
      <c r="K949" s="6">
        <v>81780</v>
      </c>
      <c r="L949">
        <v>8</v>
      </c>
      <c r="M949" s="15">
        <v>44492</v>
      </c>
      <c r="N949" s="15">
        <v>34377</v>
      </c>
      <c r="O949" s="1">
        <f ca="1">(TODAY()-staff[[#This Row],[Date of Join]])/365</f>
        <v>3.0904109589041098</v>
      </c>
      <c r="P949" t="str" cm="1">
        <f t="array" aca="1" ref="P949" ca="1">_xlfn.SWITCH(TRUE,staff[[#This Row],[Tenure]]&lt;0.25,"1. New Joinee", staff[[#This Row],[Tenure]]&lt;1, "2. Under 1 year", staff[[#This Row],[Tenure]]&lt;2, "3. Under 2 years",TRUE,"4. 2 or more years.")</f>
        <v>4. 2 or more years.</v>
      </c>
      <c r="Q949" s="1">
        <f ca="1">(TODAY()-staff[[#This Row],[Date of Birth]])/365</f>
        <v>30.802739726027397</v>
      </c>
    </row>
    <row r="950" spans="2:17" x14ac:dyDescent="0.45">
      <c r="B950" t="s">
        <v>7752</v>
      </c>
      <c r="C950" t="s">
        <v>316</v>
      </c>
      <c r="D950" t="s">
        <v>7852</v>
      </c>
      <c r="E950" t="s">
        <v>8</v>
      </c>
      <c r="F950" t="s">
        <v>7804</v>
      </c>
      <c r="H950" t="s">
        <v>7833</v>
      </c>
      <c r="I950" t="s">
        <v>7827</v>
      </c>
      <c r="J950" t="s">
        <v>7848</v>
      </c>
      <c r="K950" s="6">
        <v>101855</v>
      </c>
      <c r="L950">
        <v>15</v>
      </c>
      <c r="M950" s="15">
        <v>45085</v>
      </c>
      <c r="N950" s="15">
        <v>32815</v>
      </c>
      <c r="O950" s="1">
        <f ca="1">(TODAY()-staff[[#This Row],[Date of Join]])/365</f>
        <v>1.4657534246575343</v>
      </c>
      <c r="P950" t="str" cm="1">
        <f t="array" aca="1" ref="P950" ca="1">_xlfn.SWITCH(TRUE,staff[[#This Row],[Tenure]]&lt;0.25,"1. New Joinee", staff[[#This Row],[Tenure]]&lt;1, "2. Under 1 year", staff[[#This Row],[Tenure]]&lt;2, "3. Under 2 years",TRUE,"4. 2 or more years.")</f>
        <v>3. Under 2 years</v>
      </c>
      <c r="Q950" s="1">
        <f ca="1">(TODAY()-staff[[#This Row],[Date of Birth]])/365</f>
        <v>35.082191780821915</v>
      </c>
    </row>
    <row r="951" spans="2:17" x14ac:dyDescent="0.45">
      <c r="B951" t="s">
        <v>7753</v>
      </c>
      <c r="C951" t="s">
        <v>670</v>
      </c>
      <c r="D951" t="s">
        <v>7852</v>
      </c>
      <c r="E951" t="s">
        <v>77</v>
      </c>
      <c r="F951" t="s">
        <v>7804</v>
      </c>
      <c r="H951" t="s">
        <v>7834</v>
      </c>
      <c r="I951" t="s">
        <v>7825</v>
      </c>
      <c r="J951" t="s">
        <v>7847</v>
      </c>
      <c r="K951" s="6">
        <v>61245</v>
      </c>
      <c r="L951">
        <v>20</v>
      </c>
      <c r="M951" s="15">
        <v>45589</v>
      </c>
      <c r="N951" s="15">
        <v>7301</v>
      </c>
      <c r="O951" s="1">
        <f ca="1">(TODAY()-staff[[#This Row],[Date of Join]])/365</f>
        <v>8.4931506849315067E-2</v>
      </c>
      <c r="P951" t="str" cm="1">
        <f t="array" aca="1" ref="P951" ca="1">_xlfn.SWITCH(TRUE,staff[[#This Row],[Tenure]]&lt;0.25,"1. New Joinee", staff[[#This Row],[Tenure]]&lt;1, "2. Under 1 year", staff[[#This Row],[Tenure]]&lt;2, "3. Under 2 years",TRUE,"4. 2 or more years.")</f>
        <v>1. New Joinee</v>
      </c>
      <c r="Q951" s="1">
        <f ca="1">(TODAY()-staff[[#This Row],[Date of Birth]])/365</f>
        <v>104.98356164383561</v>
      </c>
    </row>
    <row r="952" spans="2:17" x14ac:dyDescent="0.45">
      <c r="B952" t="s">
        <v>7754</v>
      </c>
      <c r="C952" t="s">
        <v>893</v>
      </c>
      <c r="D952" t="s">
        <v>7852</v>
      </c>
      <c r="E952" t="s">
        <v>8</v>
      </c>
      <c r="F952" t="s">
        <v>7804</v>
      </c>
      <c r="H952" t="s">
        <v>7834</v>
      </c>
      <c r="I952" t="s">
        <v>7826</v>
      </c>
      <c r="J952" t="s">
        <v>7848</v>
      </c>
      <c r="K952" s="6">
        <v>67580</v>
      </c>
      <c r="L952">
        <v>6</v>
      </c>
      <c r="M952" s="15">
        <v>44971</v>
      </c>
      <c r="N952" s="15">
        <v>25193</v>
      </c>
      <c r="O952" s="1">
        <f ca="1">(TODAY()-staff[[#This Row],[Date of Join]])/365</f>
        <v>1.7780821917808218</v>
      </c>
      <c r="P952" t="str" cm="1">
        <f t="array" aca="1" ref="P952" ca="1">_xlfn.SWITCH(TRUE,staff[[#This Row],[Tenure]]&lt;0.25,"1. New Joinee", staff[[#This Row],[Tenure]]&lt;1, "2. Under 1 year", staff[[#This Row],[Tenure]]&lt;2, "3. Under 2 years",TRUE,"4. 2 or more years.")</f>
        <v>3. Under 2 years</v>
      </c>
      <c r="Q952" s="1">
        <f ca="1">(TODAY()-staff[[#This Row],[Date of Birth]])/365</f>
        <v>55.964383561643835</v>
      </c>
    </row>
    <row r="953" spans="2:17" x14ac:dyDescent="0.45">
      <c r="B953" t="s">
        <v>7755</v>
      </c>
      <c r="C953" t="s">
        <v>2223</v>
      </c>
      <c r="D953" t="s">
        <v>7852</v>
      </c>
      <c r="E953" t="s">
        <v>8</v>
      </c>
      <c r="F953" t="s">
        <v>7804</v>
      </c>
      <c r="H953" t="s">
        <v>52</v>
      </c>
      <c r="I953" t="s">
        <v>7829</v>
      </c>
      <c r="J953" t="s">
        <v>7846</v>
      </c>
      <c r="K953" s="6">
        <v>54155</v>
      </c>
      <c r="L953">
        <v>7</v>
      </c>
      <c r="M953" s="15">
        <v>44247</v>
      </c>
      <c r="N953" s="15">
        <v>21434</v>
      </c>
      <c r="O953" s="1">
        <f ca="1">(TODAY()-staff[[#This Row],[Date of Join]])/365</f>
        <v>3.7616438356164386</v>
      </c>
      <c r="P953" t="str" cm="1">
        <f t="array" aca="1" ref="P953" ca="1">_xlfn.SWITCH(TRUE,staff[[#This Row],[Tenure]]&lt;0.25,"1. New Joinee", staff[[#This Row],[Tenure]]&lt;1, "2. Under 1 year", staff[[#This Row],[Tenure]]&lt;2, "3. Under 2 years",TRUE,"4. 2 or more years.")</f>
        <v>4. 2 or more years.</v>
      </c>
      <c r="Q953" s="1">
        <f ca="1">(TODAY()-staff[[#This Row],[Date of Birth]])/365</f>
        <v>66.263013698630132</v>
      </c>
    </row>
    <row r="954" spans="2:17" x14ac:dyDescent="0.45">
      <c r="B954" t="s">
        <v>7756</v>
      </c>
      <c r="C954" t="s">
        <v>2224</v>
      </c>
      <c r="D954" t="s">
        <v>7852</v>
      </c>
      <c r="E954" t="s">
        <v>77</v>
      </c>
      <c r="F954" t="s">
        <v>7804</v>
      </c>
      <c r="H954" t="s">
        <v>7837</v>
      </c>
      <c r="I954" t="s">
        <v>7826</v>
      </c>
      <c r="J954" t="s">
        <v>7846</v>
      </c>
      <c r="K954" s="6">
        <v>67240</v>
      </c>
      <c r="L954">
        <v>15</v>
      </c>
      <c r="M954" s="15">
        <v>44621</v>
      </c>
      <c r="N954" s="15">
        <v>7274</v>
      </c>
      <c r="O954" s="1">
        <f ca="1">(TODAY()-staff[[#This Row],[Date of Join]])/365</f>
        <v>2.7369863013698632</v>
      </c>
      <c r="P954" t="str" cm="1">
        <f t="array" aca="1" ref="P954" ca="1">_xlfn.SWITCH(TRUE,staff[[#This Row],[Tenure]]&lt;0.25,"1. New Joinee", staff[[#This Row],[Tenure]]&lt;1, "2. Under 1 year", staff[[#This Row],[Tenure]]&lt;2, "3. Under 2 years",TRUE,"4. 2 or more years.")</f>
        <v>4. 2 or more years.</v>
      </c>
      <c r="Q954" s="1">
        <f ca="1">(TODAY()-staff[[#This Row],[Date of Birth]])/365</f>
        <v>105.05753424657534</v>
      </c>
    </row>
    <row r="955" spans="2:17" x14ac:dyDescent="0.45">
      <c r="B955" t="s">
        <v>7757</v>
      </c>
      <c r="C955" t="s">
        <v>2225</v>
      </c>
      <c r="D955" t="s">
        <v>9</v>
      </c>
      <c r="E955" t="s">
        <v>77</v>
      </c>
      <c r="F955" t="s">
        <v>7804</v>
      </c>
      <c r="H955" t="s">
        <v>7835</v>
      </c>
      <c r="I955" t="s">
        <v>7828</v>
      </c>
      <c r="J955" t="s">
        <v>7845</v>
      </c>
      <c r="K955" s="6">
        <v>116075</v>
      </c>
      <c r="L955">
        <v>17</v>
      </c>
      <c r="M955" s="15">
        <v>43865</v>
      </c>
      <c r="N955" s="15">
        <v>7268</v>
      </c>
      <c r="O955" s="1">
        <f ca="1">(TODAY()-staff[[#This Row],[Date of Join]])/365</f>
        <v>4.8082191780821919</v>
      </c>
      <c r="P955" t="str" cm="1">
        <f t="array" aca="1" ref="P955" ca="1">_xlfn.SWITCH(TRUE,staff[[#This Row],[Tenure]]&lt;0.25,"1. New Joinee", staff[[#This Row],[Tenure]]&lt;1, "2. Under 1 year", staff[[#This Row],[Tenure]]&lt;2, "3. Under 2 years",TRUE,"4. 2 or more years.")</f>
        <v>4. 2 or more years.</v>
      </c>
      <c r="Q955" s="1">
        <f ca="1">(TODAY()-staff[[#This Row],[Date of Birth]])/365</f>
        <v>105.07397260273973</v>
      </c>
    </row>
    <row r="956" spans="2:17" x14ac:dyDescent="0.45">
      <c r="B956" t="s">
        <v>7758</v>
      </c>
      <c r="C956" t="s">
        <v>1484</v>
      </c>
      <c r="D956" t="s">
        <v>7852</v>
      </c>
      <c r="E956" t="s">
        <v>8</v>
      </c>
      <c r="F956" t="s">
        <v>7804</v>
      </c>
      <c r="H956" t="s">
        <v>7834</v>
      </c>
      <c r="I956" t="s">
        <v>7828</v>
      </c>
      <c r="J956" t="s">
        <v>7848</v>
      </c>
      <c r="K956" s="6">
        <v>69840</v>
      </c>
      <c r="L956">
        <v>9</v>
      </c>
      <c r="M956" s="15">
        <v>45002</v>
      </c>
      <c r="N956" s="15">
        <v>23384</v>
      </c>
      <c r="O956" s="1">
        <f ca="1">(TODAY()-staff[[#This Row],[Date of Join]])/365</f>
        <v>1.6931506849315068</v>
      </c>
      <c r="P956" t="str" cm="1">
        <f t="array" aca="1" ref="P956" ca="1">_xlfn.SWITCH(TRUE,staff[[#This Row],[Tenure]]&lt;0.25,"1. New Joinee", staff[[#This Row],[Tenure]]&lt;1, "2. Under 1 year", staff[[#This Row],[Tenure]]&lt;2, "3. Under 2 years",TRUE,"4. 2 or more years.")</f>
        <v>3. Under 2 years</v>
      </c>
      <c r="Q956" s="1">
        <f ca="1">(TODAY()-staff[[#This Row],[Date of Birth]])/365</f>
        <v>60.920547945205477</v>
      </c>
    </row>
    <row r="957" spans="2:17" x14ac:dyDescent="0.45">
      <c r="B957" t="s">
        <v>7759</v>
      </c>
      <c r="C957" t="s">
        <v>2226</v>
      </c>
      <c r="D957" t="s">
        <v>9</v>
      </c>
      <c r="E957" t="s">
        <v>8</v>
      </c>
      <c r="F957" t="s">
        <v>7804</v>
      </c>
      <c r="H957" t="s">
        <v>52</v>
      </c>
      <c r="I957" t="s">
        <v>7827</v>
      </c>
      <c r="J957" t="s">
        <v>7845</v>
      </c>
      <c r="K957" s="6">
        <v>65645</v>
      </c>
      <c r="L957">
        <v>17</v>
      </c>
      <c r="M957" s="15">
        <v>43849</v>
      </c>
      <c r="N957" s="15">
        <v>26450</v>
      </c>
      <c r="O957" s="1">
        <f ca="1">(TODAY()-staff[[#This Row],[Date of Join]])/365</f>
        <v>4.8520547945205479</v>
      </c>
      <c r="P957" t="str" cm="1">
        <f t="array" aca="1" ref="P957" ca="1">_xlfn.SWITCH(TRUE,staff[[#This Row],[Tenure]]&lt;0.25,"1. New Joinee", staff[[#This Row],[Tenure]]&lt;1, "2. Under 1 year", staff[[#This Row],[Tenure]]&lt;2, "3. Under 2 years",TRUE,"4. 2 or more years.")</f>
        <v>4. 2 or more years.</v>
      </c>
      <c r="Q957" s="1">
        <f ca="1">(TODAY()-staff[[#This Row],[Date of Birth]])/365</f>
        <v>52.520547945205479</v>
      </c>
    </row>
    <row r="958" spans="2:17" x14ac:dyDescent="0.45">
      <c r="B958" t="s">
        <v>7760</v>
      </c>
      <c r="C958" t="s">
        <v>1559</v>
      </c>
      <c r="D958" t="s">
        <v>9</v>
      </c>
      <c r="E958" t="s">
        <v>8</v>
      </c>
      <c r="F958" t="s">
        <v>7804</v>
      </c>
      <c r="H958" t="s">
        <v>7832</v>
      </c>
      <c r="I958" t="s">
        <v>7826</v>
      </c>
      <c r="J958" t="s">
        <v>7845</v>
      </c>
      <c r="K958" s="6">
        <v>66740</v>
      </c>
      <c r="L958">
        <v>3</v>
      </c>
      <c r="M958" s="15">
        <v>43257</v>
      </c>
      <c r="N958" s="15">
        <v>21492</v>
      </c>
      <c r="O958" s="1">
        <f ca="1">(TODAY()-staff[[#This Row],[Date of Join]])/365</f>
        <v>6.4739726027397264</v>
      </c>
      <c r="P958" t="str" cm="1">
        <f t="array" aca="1" ref="P958" ca="1">_xlfn.SWITCH(TRUE,staff[[#This Row],[Tenure]]&lt;0.25,"1. New Joinee", staff[[#This Row],[Tenure]]&lt;1, "2. Under 1 year", staff[[#This Row],[Tenure]]&lt;2, "3. Under 2 years",TRUE,"4. 2 or more years.")</f>
        <v>4. 2 or more years.</v>
      </c>
      <c r="Q958" s="1">
        <f ca="1">(TODAY()-staff[[#This Row],[Date of Birth]])/365</f>
        <v>66.104109589041101</v>
      </c>
    </row>
    <row r="959" spans="2:17" x14ac:dyDescent="0.45">
      <c r="B959" t="s">
        <v>7761</v>
      </c>
      <c r="C959" t="s">
        <v>2227</v>
      </c>
      <c r="D959" t="s">
        <v>7852</v>
      </c>
      <c r="E959" t="s">
        <v>8</v>
      </c>
      <c r="F959" t="s">
        <v>7804</v>
      </c>
      <c r="H959" t="s">
        <v>7836</v>
      </c>
      <c r="I959" t="s">
        <v>7828</v>
      </c>
      <c r="J959" t="s">
        <v>7848</v>
      </c>
      <c r="K959" s="6">
        <v>74885</v>
      </c>
      <c r="L959">
        <v>6</v>
      </c>
      <c r="M959" s="15">
        <v>45056</v>
      </c>
      <c r="N959" s="15">
        <v>7284</v>
      </c>
      <c r="O959" s="1">
        <f ca="1">(TODAY()-staff[[#This Row],[Date of Join]])/365</f>
        <v>1.5452054794520549</v>
      </c>
      <c r="P959" t="str" cm="1">
        <f t="array" aca="1" ref="P959" ca="1">_xlfn.SWITCH(TRUE,staff[[#This Row],[Tenure]]&lt;0.25,"1. New Joinee", staff[[#This Row],[Tenure]]&lt;1, "2. Under 1 year", staff[[#This Row],[Tenure]]&lt;2, "3. Under 2 years",TRUE,"4. 2 or more years.")</f>
        <v>3. Under 2 years</v>
      </c>
      <c r="Q959" s="1">
        <f ca="1">(TODAY()-staff[[#This Row],[Date of Birth]])/365</f>
        <v>105.03013698630137</v>
      </c>
    </row>
    <row r="960" spans="2:17" x14ac:dyDescent="0.45">
      <c r="B960" t="s">
        <v>7762</v>
      </c>
      <c r="C960" t="s">
        <v>2228</v>
      </c>
      <c r="D960" t="s">
        <v>7852</v>
      </c>
      <c r="E960" t="s">
        <v>8</v>
      </c>
      <c r="F960" t="s">
        <v>7804</v>
      </c>
      <c r="H960" t="s">
        <v>7837</v>
      </c>
      <c r="I960" t="s">
        <v>7828</v>
      </c>
      <c r="J960" t="s">
        <v>7846</v>
      </c>
      <c r="K960" s="6">
        <v>91395</v>
      </c>
      <c r="L960">
        <v>14</v>
      </c>
      <c r="M960" s="15">
        <v>44564</v>
      </c>
      <c r="N960" s="15">
        <v>7288</v>
      </c>
      <c r="O960" s="1">
        <f ca="1">(TODAY()-staff[[#This Row],[Date of Join]])/365</f>
        <v>2.893150684931507</v>
      </c>
      <c r="P960" t="str" cm="1">
        <f t="array" aca="1" ref="P960" ca="1">_xlfn.SWITCH(TRUE,staff[[#This Row],[Tenure]]&lt;0.25,"1. New Joinee", staff[[#This Row],[Tenure]]&lt;1, "2. Under 1 year", staff[[#This Row],[Tenure]]&lt;2, "3. Under 2 years",TRUE,"4. 2 or more years.")</f>
        <v>4. 2 or more years.</v>
      </c>
      <c r="Q960" s="1">
        <f ca="1">(TODAY()-staff[[#This Row],[Date of Birth]])/365</f>
        <v>105.01917808219179</v>
      </c>
    </row>
    <row r="961" spans="2:17" x14ac:dyDescent="0.45">
      <c r="B961" t="s">
        <v>7763</v>
      </c>
      <c r="C961" t="s">
        <v>1022</v>
      </c>
      <c r="D961" t="s">
        <v>7852</v>
      </c>
      <c r="E961" t="s">
        <v>8</v>
      </c>
      <c r="F961" t="s">
        <v>7804</v>
      </c>
      <c r="H961" t="s">
        <v>7832</v>
      </c>
      <c r="I961" t="s">
        <v>7827</v>
      </c>
      <c r="J961" t="s">
        <v>7845</v>
      </c>
      <c r="K961" s="6">
        <v>59180</v>
      </c>
      <c r="L961">
        <v>21</v>
      </c>
      <c r="M961" s="15">
        <v>43807</v>
      </c>
      <c r="N961" s="15">
        <v>30866</v>
      </c>
      <c r="O961" s="1">
        <f ca="1">(TODAY()-staff[[#This Row],[Date of Join]])/365</f>
        <v>4.9671232876712326</v>
      </c>
      <c r="P961" t="str" cm="1">
        <f t="array" aca="1" ref="P961" ca="1">_xlfn.SWITCH(TRUE,staff[[#This Row],[Tenure]]&lt;0.25,"1. New Joinee", staff[[#This Row],[Tenure]]&lt;1, "2. Under 1 year", staff[[#This Row],[Tenure]]&lt;2, "3. Under 2 years",TRUE,"4. 2 or more years.")</f>
        <v>4. 2 or more years.</v>
      </c>
      <c r="Q961" s="1">
        <f ca="1">(TODAY()-staff[[#This Row],[Date of Birth]])/365</f>
        <v>40.421917808219177</v>
      </c>
    </row>
    <row r="962" spans="2:17" x14ac:dyDescent="0.45">
      <c r="B962" t="s">
        <v>7764</v>
      </c>
      <c r="C962" t="s">
        <v>2229</v>
      </c>
      <c r="D962" t="s">
        <v>7852</v>
      </c>
      <c r="E962" t="s">
        <v>8</v>
      </c>
      <c r="F962" t="s">
        <v>7804</v>
      </c>
      <c r="H962" t="s">
        <v>7836</v>
      </c>
      <c r="I962" t="s">
        <v>7831</v>
      </c>
      <c r="J962" t="s">
        <v>7846</v>
      </c>
      <c r="K962" s="6">
        <v>48230</v>
      </c>
      <c r="L962">
        <v>21</v>
      </c>
      <c r="M962" s="15">
        <v>44784</v>
      </c>
      <c r="N962" s="15">
        <v>25330</v>
      </c>
      <c r="O962" s="1">
        <f ca="1">(TODAY()-staff[[#This Row],[Date of Join]])/365</f>
        <v>2.2904109589041095</v>
      </c>
      <c r="P962" t="str" cm="1">
        <f t="array" aca="1" ref="P962" ca="1">_xlfn.SWITCH(TRUE,staff[[#This Row],[Tenure]]&lt;0.25,"1. New Joinee", staff[[#This Row],[Tenure]]&lt;1, "2. Under 1 year", staff[[#This Row],[Tenure]]&lt;2, "3. Under 2 years",TRUE,"4. 2 or more years.")</f>
        <v>4. 2 or more years.</v>
      </c>
      <c r="Q962" s="1">
        <f ca="1">(TODAY()-staff[[#This Row],[Date of Birth]])/365</f>
        <v>55.589041095890408</v>
      </c>
    </row>
    <row r="963" spans="2:17" x14ac:dyDescent="0.45">
      <c r="B963" t="s">
        <v>7765</v>
      </c>
      <c r="C963" t="s">
        <v>2230</v>
      </c>
      <c r="D963" t="s">
        <v>9</v>
      </c>
      <c r="E963" t="s">
        <v>77</v>
      </c>
      <c r="F963" t="s">
        <v>7804</v>
      </c>
      <c r="H963" t="s">
        <v>7833</v>
      </c>
      <c r="I963" t="s">
        <v>7827</v>
      </c>
      <c r="J963" t="s">
        <v>7845</v>
      </c>
      <c r="K963" s="6">
        <v>68485</v>
      </c>
      <c r="L963">
        <v>23</v>
      </c>
      <c r="M963" s="15">
        <v>43597</v>
      </c>
      <c r="N963" s="15">
        <v>7302</v>
      </c>
      <c r="O963" s="1">
        <f ca="1">(TODAY()-staff[[#This Row],[Date of Join]])/365</f>
        <v>5.5424657534246577</v>
      </c>
      <c r="P963" t="str" cm="1">
        <f t="array" aca="1" ref="P963" ca="1">_xlfn.SWITCH(TRUE,staff[[#This Row],[Tenure]]&lt;0.25,"1. New Joinee", staff[[#This Row],[Tenure]]&lt;1, "2. Under 1 year", staff[[#This Row],[Tenure]]&lt;2, "3. Under 2 years",TRUE,"4. 2 or more years.")</f>
        <v>4. 2 or more years.</v>
      </c>
      <c r="Q963" s="1">
        <f ca="1">(TODAY()-staff[[#This Row],[Date of Birth]])/365</f>
        <v>104.98082191780821</v>
      </c>
    </row>
    <row r="964" spans="2:17" x14ac:dyDescent="0.45">
      <c r="B964" t="s">
        <v>7766</v>
      </c>
      <c r="C964" t="s">
        <v>2231</v>
      </c>
      <c r="D964" t="s">
        <v>7852</v>
      </c>
      <c r="E964" t="s">
        <v>77</v>
      </c>
      <c r="F964" t="s">
        <v>7804</v>
      </c>
      <c r="H964" t="s">
        <v>7834</v>
      </c>
      <c r="I964" t="s">
        <v>7826</v>
      </c>
      <c r="J964" t="s">
        <v>7847</v>
      </c>
      <c r="K964" s="6">
        <v>68980</v>
      </c>
      <c r="L964">
        <v>7</v>
      </c>
      <c r="M964" s="15">
        <v>45634</v>
      </c>
      <c r="N964" s="15">
        <v>7281</v>
      </c>
      <c r="O964" s="1">
        <f ca="1">(TODAY()-staff[[#This Row],[Date of Join]])/365</f>
        <v>-3.8356164383561646E-2</v>
      </c>
      <c r="P964" t="str" cm="1">
        <f t="array" aca="1" ref="P964" ca="1">_xlfn.SWITCH(TRUE,staff[[#This Row],[Tenure]]&lt;0.25,"1. New Joinee", staff[[#This Row],[Tenure]]&lt;1, "2. Under 1 year", staff[[#This Row],[Tenure]]&lt;2, "3. Under 2 years",TRUE,"4. 2 or more years.")</f>
        <v>1. New Joinee</v>
      </c>
      <c r="Q964" s="1">
        <f ca="1">(TODAY()-staff[[#This Row],[Date of Birth]])/365</f>
        <v>105.03835616438356</v>
      </c>
    </row>
    <row r="965" spans="2:17" x14ac:dyDescent="0.45">
      <c r="B965" t="s">
        <v>7767</v>
      </c>
      <c r="C965" t="s">
        <v>2232</v>
      </c>
      <c r="D965" t="s">
        <v>7852</v>
      </c>
      <c r="E965" t="s">
        <v>8</v>
      </c>
      <c r="F965" t="s">
        <v>7804</v>
      </c>
      <c r="H965" t="s">
        <v>7832</v>
      </c>
      <c r="I965" t="s">
        <v>7827</v>
      </c>
      <c r="J965" t="s">
        <v>7845</v>
      </c>
      <c r="K965" s="6">
        <v>75090</v>
      </c>
      <c r="L965">
        <v>19</v>
      </c>
      <c r="M965" s="15">
        <v>43538</v>
      </c>
      <c r="N965" s="15">
        <v>25028</v>
      </c>
      <c r="O965" s="1">
        <f ca="1">(TODAY()-staff[[#This Row],[Date of Join]])/365</f>
        <v>5.7041095890410958</v>
      </c>
      <c r="P965" t="str" cm="1">
        <f t="array" aca="1" ref="P965" ca="1">_xlfn.SWITCH(TRUE,staff[[#This Row],[Tenure]]&lt;0.25,"1. New Joinee", staff[[#This Row],[Tenure]]&lt;1, "2. Under 1 year", staff[[#This Row],[Tenure]]&lt;2, "3. Under 2 years",TRUE,"4. 2 or more years.")</f>
        <v>4. 2 or more years.</v>
      </c>
      <c r="Q965" s="1">
        <f ca="1">(TODAY()-staff[[#This Row],[Date of Birth]])/365</f>
        <v>56.416438356164385</v>
      </c>
    </row>
    <row r="966" spans="2:17" x14ac:dyDescent="0.45">
      <c r="B966" t="s">
        <v>7768</v>
      </c>
      <c r="C966" t="s">
        <v>1643</v>
      </c>
      <c r="D966" t="s">
        <v>7852</v>
      </c>
      <c r="E966" t="s">
        <v>8</v>
      </c>
      <c r="F966" t="s">
        <v>7804</v>
      </c>
      <c r="H966" t="s">
        <v>7836</v>
      </c>
      <c r="I966" t="s">
        <v>7829</v>
      </c>
      <c r="J966" t="s">
        <v>7845</v>
      </c>
      <c r="K966" s="6">
        <v>80440</v>
      </c>
      <c r="L966">
        <v>9</v>
      </c>
      <c r="M966" s="15">
        <v>44146</v>
      </c>
      <c r="N966" s="15">
        <v>34406</v>
      </c>
      <c r="O966" s="1">
        <f ca="1">(TODAY()-staff[[#This Row],[Date of Join]])/365</f>
        <v>4.0383561643835613</v>
      </c>
      <c r="P966" t="str" cm="1">
        <f t="array" aca="1" ref="P966" ca="1">_xlfn.SWITCH(TRUE,staff[[#This Row],[Tenure]]&lt;0.25,"1. New Joinee", staff[[#This Row],[Tenure]]&lt;1, "2. Under 1 year", staff[[#This Row],[Tenure]]&lt;2, "3. Under 2 years",TRUE,"4. 2 or more years.")</f>
        <v>4. 2 or more years.</v>
      </c>
      <c r="Q966" s="1">
        <f ca="1">(TODAY()-staff[[#This Row],[Date of Birth]])/365</f>
        <v>30.723287671232878</v>
      </c>
    </row>
    <row r="967" spans="2:17" x14ac:dyDescent="0.45">
      <c r="B967" t="s">
        <v>7769</v>
      </c>
      <c r="C967" t="s">
        <v>400</v>
      </c>
      <c r="D967" t="s">
        <v>7852</v>
      </c>
      <c r="E967" t="s">
        <v>8</v>
      </c>
      <c r="F967" t="s">
        <v>7804</v>
      </c>
      <c r="H967" t="s">
        <v>52</v>
      </c>
      <c r="I967" t="s">
        <v>7831</v>
      </c>
      <c r="J967" t="s">
        <v>7846</v>
      </c>
      <c r="K967" s="6">
        <v>86790</v>
      </c>
      <c r="L967">
        <v>20</v>
      </c>
      <c r="M967" s="15">
        <v>44622</v>
      </c>
      <c r="N967" s="15">
        <v>34147</v>
      </c>
      <c r="O967" s="1">
        <f ca="1">(TODAY()-staff[[#This Row],[Date of Join]])/365</f>
        <v>2.7342465753424658</v>
      </c>
      <c r="P967" t="str" cm="1">
        <f t="array" aca="1" ref="P967" ca="1">_xlfn.SWITCH(TRUE,staff[[#This Row],[Tenure]]&lt;0.25,"1. New Joinee", staff[[#This Row],[Tenure]]&lt;1, "2. Under 1 year", staff[[#This Row],[Tenure]]&lt;2, "3. Under 2 years",TRUE,"4. 2 or more years.")</f>
        <v>4. 2 or more years.</v>
      </c>
      <c r="Q967" s="1">
        <f ca="1">(TODAY()-staff[[#This Row],[Date of Birth]])/365</f>
        <v>31.432876712328767</v>
      </c>
    </row>
    <row r="968" spans="2:17" x14ac:dyDescent="0.45">
      <c r="B968" t="s">
        <v>7770</v>
      </c>
      <c r="C968" t="s">
        <v>2233</v>
      </c>
      <c r="D968" t="s">
        <v>9</v>
      </c>
      <c r="E968" t="s">
        <v>8</v>
      </c>
      <c r="F968" t="s">
        <v>7804</v>
      </c>
      <c r="H968" t="s">
        <v>7834</v>
      </c>
      <c r="I968" t="s">
        <v>7830</v>
      </c>
      <c r="J968" t="s">
        <v>7846</v>
      </c>
      <c r="K968" s="6">
        <v>69650</v>
      </c>
      <c r="L968">
        <v>13</v>
      </c>
      <c r="M968" s="15">
        <v>44646</v>
      </c>
      <c r="N968" s="15">
        <v>31385</v>
      </c>
      <c r="O968" s="1">
        <f ca="1">(TODAY()-staff[[#This Row],[Date of Join]])/365</f>
        <v>2.6684931506849314</v>
      </c>
      <c r="P968" t="str" cm="1">
        <f t="array" aca="1" ref="P968" ca="1">_xlfn.SWITCH(TRUE,staff[[#This Row],[Tenure]]&lt;0.25,"1. New Joinee", staff[[#This Row],[Tenure]]&lt;1, "2. Under 1 year", staff[[#This Row],[Tenure]]&lt;2, "3. Under 2 years",TRUE,"4. 2 or more years.")</f>
        <v>4. 2 or more years.</v>
      </c>
      <c r="Q968" s="1">
        <f ca="1">(TODAY()-staff[[#This Row],[Date of Birth]])/365</f>
        <v>39</v>
      </c>
    </row>
    <row r="969" spans="2:17" x14ac:dyDescent="0.45">
      <c r="B969" t="s">
        <v>7771</v>
      </c>
      <c r="C969" t="s">
        <v>2234</v>
      </c>
      <c r="D969" t="s">
        <v>7852</v>
      </c>
      <c r="E969" t="s">
        <v>77</v>
      </c>
      <c r="F969" t="s">
        <v>7804</v>
      </c>
      <c r="H969" t="s">
        <v>7835</v>
      </c>
      <c r="I969" t="s">
        <v>7828</v>
      </c>
      <c r="J969" t="s">
        <v>7847</v>
      </c>
      <c r="K969" s="6">
        <v>85465</v>
      </c>
      <c r="L969">
        <v>11</v>
      </c>
      <c r="M969" s="15">
        <v>45273</v>
      </c>
      <c r="N969" s="15">
        <v>7297</v>
      </c>
      <c r="O969" s="1">
        <f ca="1">(TODAY()-staff[[#This Row],[Date of Join]])/365</f>
        <v>0.9506849315068493</v>
      </c>
      <c r="P969" t="str" cm="1">
        <f t="array" aca="1" ref="P969" ca="1">_xlfn.SWITCH(TRUE,staff[[#This Row],[Tenure]]&lt;0.25,"1. New Joinee", staff[[#This Row],[Tenure]]&lt;1, "2. Under 1 year", staff[[#This Row],[Tenure]]&lt;2, "3. Under 2 years",TRUE,"4. 2 or more years.")</f>
        <v>2. Under 1 year</v>
      </c>
      <c r="Q969" s="1">
        <f ca="1">(TODAY()-staff[[#This Row],[Date of Birth]])/365</f>
        <v>104.9945205479452</v>
      </c>
    </row>
    <row r="970" spans="2:17" x14ac:dyDescent="0.45">
      <c r="B970" t="s">
        <v>7772</v>
      </c>
      <c r="C970" t="s">
        <v>2235</v>
      </c>
      <c r="D970" t="s">
        <v>9</v>
      </c>
      <c r="E970" t="s">
        <v>8</v>
      </c>
      <c r="F970" t="s">
        <v>7804</v>
      </c>
      <c r="H970" t="s">
        <v>7837</v>
      </c>
      <c r="I970" t="s">
        <v>7830</v>
      </c>
      <c r="J970" t="s">
        <v>7845</v>
      </c>
      <c r="K970" s="6">
        <v>75595</v>
      </c>
      <c r="L970">
        <v>18</v>
      </c>
      <c r="M970" s="15">
        <v>43724</v>
      </c>
      <c r="N970" s="15">
        <v>21681</v>
      </c>
      <c r="O970" s="1">
        <f ca="1">(TODAY()-staff[[#This Row],[Date of Join]])/365</f>
        <v>5.1945205479452055</v>
      </c>
      <c r="P970" t="str" cm="1">
        <f t="array" aca="1" ref="P970" ca="1">_xlfn.SWITCH(TRUE,staff[[#This Row],[Tenure]]&lt;0.25,"1. New Joinee", staff[[#This Row],[Tenure]]&lt;1, "2. Under 1 year", staff[[#This Row],[Tenure]]&lt;2, "3. Under 2 years",TRUE,"4. 2 or more years.")</f>
        <v>4. 2 or more years.</v>
      </c>
      <c r="Q970" s="1">
        <f ca="1">(TODAY()-staff[[#This Row],[Date of Birth]])/365</f>
        <v>65.586301369863008</v>
      </c>
    </row>
    <row r="971" spans="2:17" x14ac:dyDescent="0.45">
      <c r="B971" t="s">
        <v>7773</v>
      </c>
      <c r="C971" t="s">
        <v>2236</v>
      </c>
      <c r="D971" t="s">
        <v>7852</v>
      </c>
      <c r="E971" t="s">
        <v>8</v>
      </c>
      <c r="F971" t="s">
        <v>7804</v>
      </c>
      <c r="H971" t="s">
        <v>7835</v>
      </c>
      <c r="I971" t="s">
        <v>7830</v>
      </c>
      <c r="J971" t="s">
        <v>7845</v>
      </c>
      <c r="K971" s="6">
        <v>92975</v>
      </c>
      <c r="L971">
        <v>4</v>
      </c>
      <c r="M971" s="15">
        <v>43572</v>
      </c>
      <c r="N971" s="15">
        <v>34866</v>
      </c>
      <c r="O971" s="1">
        <f ca="1">(TODAY()-staff[[#This Row],[Date of Join]])/365</f>
        <v>5.6109589041095891</v>
      </c>
      <c r="P971" t="str" cm="1">
        <f t="array" aca="1" ref="P971" ca="1">_xlfn.SWITCH(TRUE,staff[[#This Row],[Tenure]]&lt;0.25,"1. New Joinee", staff[[#This Row],[Tenure]]&lt;1, "2. Under 1 year", staff[[#This Row],[Tenure]]&lt;2, "3. Under 2 years",TRUE,"4. 2 or more years.")</f>
        <v>4. 2 or more years.</v>
      </c>
      <c r="Q971" s="1">
        <f ca="1">(TODAY()-staff[[#This Row],[Date of Birth]])/365</f>
        <v>29.463013698630139</v>
      </c>
    </row>
    <row r="972" spans="2:17" x14ac:dyDescent="0.45">
      <c r="B972" t="s">
        <v>7774</v>
      </c>
      <c r="C972" t="s">
        <v>2237</v>
      </c>
      <c r="D972" t="s">
        <v>7852</v>
      </c>
      <c r="E972" t="s">
        <v>8</v>
      </c>
      <c r="F972" t="s">
        <v>7804</v>
      </c>
      <c r="H972" t="s">
        <v>7837</v>
      </c>
      <c r="I972" t="s">
        <v>7826</v>
      </c>
      <c r="J972" t="s">
        <v>7846</v>
      </c>
      <c r="K972" s="6">
        <v>56375</v>
      </c>
      <c r="L972">
        <v>0</v>
      </c>
      <c r="M972" s="15">
        <v>44476</v>
      </c>
      <c r="N972" s="15">
        <v>24715</v>
      </c>
      <c r="O972" s="1">
        <f ca="1">(TODAY()-staff[[#This Row],[Date of Join]])/365</f>
        <v>3.1342465753424658</v>
      </c>
      <c r="P972" t="str" cm="1">
        <f t="array" aca="1" ref="P972" ca="1">_xlfn.SWITCH(TRUE,staff[[#This Row],[Tenure]]&lt;0.25,"1. New Joinee", staff[[#This Row],[Tenure]]&lt;1, "2. Under 1 year", staff[[#This Row],[Tenure]]&lt;2, "3. Under 2 years",TRUE,"4. 2 or more years.")</f>
        <v>4. 2 or more years.</v>
      </c>
      <c r="Q972" s="1">
        <f ca="1">(TODAY()-staff[[#This Row],[Date of Birth]])/365</f>
        <v>57.273972602739725</v>
      </c>
    </row>
    <row r="973" spans="2:17" x14ac:dyDescent="0.45">
      <c r="B973" t="s">
        <v>7775</v>
      </c>
      <c r="C973" t="s">
        <v>2238</v>
      </c>
      <c r="D973" t="s">
        <v>7852</v>
      </c>
      <c r="E973" t="s">
        <v>8</v>
      </c>
      <c r="F973" t="s">
        <v>7804</v>
      </c>
      <c r="H973" t="s">
        <v>7836</v>
      </c>
      <c r="I973" t="s">
        <v>7830</v>
      </c>
      <c r="J973" t="s">
        <v>7847</v>
      </c>
      <c r="K973" s="6">
        <v>88660</v>
      </c>
      <c r="L973">
        <v>12</v>
      </c>
      <c r="M973" s="15">
        <v>45429</v>
      </c>
      <c r="N973" s="15">
        <v>26408</v>
      </c>
      <c r="O973" s="1">
        <f ca="1">(TODAY()-staff[[#This Row],[Date of Join]])/365</f>
        <v>0.52328767123287667</v>
      </c>
      <c r="P973" t="str" cm="1">
        <f t="array" aca="1" ref="P973" ca="1">_xlfn.SWITCH(TRUE,staff[[#This Row],[Tenure]]&lt;0.25,"1. New Joinee", staff[[#This Row],[Tenure]]&lt;1, "2. Under 1 year", staff[[#This Row],[Tenure]]&lt;2, "3. Under 2 years",TRUE,"4. 2 or more years.")</f>
        <v>2. Under 1 year</v>
      </c>
      <c r="Q973" s="1">
        <f ca="1">(TODAY()-staff[[#This Row],[Date of Birth]])/365</f>
        <v>52.635616438356166</v>
      </c>
    </row>
    <row r="974" spans="2:17" x14ac:dyDescent="0.45">
      <c r="B974" t="s">
        <v>7776</v>
      </c>
      <c r="C974" t="s">
        <v>758</v>
      </c>
      <c r="D974" t="s">
        <v>9</v>
      </c>
      <c r="E974" t="s">
        <v>8</v>
      </c>
      <c r="F974" t="s">
        <v>7804</v>
      </c>
      <c r="H974" t="s">
        <v>7837</v>
      </c>
      <c r="I974" t="s">
        <v>7831</v>
      </c>
      <c r="J974" t="s">
        <v>7846</v>
      </c>
      <c r="K974" s="6">
        <v>48230</v>
      </c>
      <c r="L974">
        <v>19</v>
      </c>
      <c r="M974" s="15">
        <v>44737</v>
      </c>
      <c r="N974" s="15">
        <v>26323</v>
      </c>
      <c r="O974" s="1">
        <f ca="1">(TODAY()-staff[[#This Row],[Date of Join]])/365</f>
        <v>2.419178082191781</v>
      </c>
      <c r="P974" t="str" cm="1">
        <f t="array" aca="1" ref="P974" ca="1">_xlfn.SWITCH(TRUE,staff[[#This Row],[Tenure]]&lt;0.25,"1. New Joinee", staff[[#This Row],[Tenure]]&lt;1, "2. Under 1 year", staff[[#This Row],[Tenure]]&lt;2, "3. Under 2 years",TRUE,"4. 2 or more years.")</f>
        <v>4. 2 or more years.</v>
      </c>
      <c r="Q974" s="1">
        <f ca="1">(TODAY()-staff[[#This Row],[Date of Birth]])/365</f>
        <v>52.868493150684934</v>
      </c>
    </row>
    <row r="975" spans="2:17" x14ac:dyDescent="0.45">
      <c r="B975" t="s">
        <v>7777</v>
      </c>
      <c r="C975" t="s">
        <v>1652</v>
      </c>
      <c r="D975" t="s">
        <v>9</v>
      </c>
      <c r="E975" t="s">
        <v>8</v>
      </c>
      <c r="F975" t="s">
        <v>7804</v>
      </c>
      <c r="H975" t="s">
        <v>7835</v>
      </c>
      <c r="I975" t="s">
        <v>7825</v>
      </c>
      <c r="J975" t="s">
        <v>7846</v>
      </c>
      <c r="K975" s="6">
        <v>62250</v>
      </c>
      <c r="L975">
        <v>19</v>
      </c>
      <c r="M975" s="15">
        <v>44794</v>
      </c>
      <c r="N975" s="15">
        <v>32254</v>
      </c>
      <c r="O975" s="1">
        <f ca="1">(TODAY()-staff[[#This Row],[Date of Join]])/365</f>
        <v>2.2630136986301368</v>
      </c>
      <c r="P975" t="str" cm="1">
        <f t="array" aca="1" ref="P975" ca="1">_xlfn.SWITCH(TRUE,staff[[#This Row],[Tenure]]&lt;0.25,"1. New Joinee", staff[[#This Row],[Tenure]]&lt;1, "2. Under 1 year", staff[[#This Row],[Tenure]]&lt;2, "3. Under 2 years",TRUE,"4. 2 or more years.")</f>
        <v>4. 2 or more years.</v>
      </c>
      <c r="Q975" s="1">
        <f ca="1">(TODAY()-staff[[#This Row],[Date of Birth]])/365</f>
        <v>36.61917808219178</v>
      </c>
    </row>
    <row r="976" spans="2:17" x14ac:dyDescent="0.45">
      <c r="B976" t="s">
        <v>7778</v>
      </c>
      <c r="C976" t="s">
        <v>778</v>
      </c>
      <c r="D976" t="s">
        <v>7852</v>
      </c>
      <c r="E976" t="s">
        <v>8</v>
      </c>
      <c r="F976" t="s">
        <v>7804</v>
      </c>
      <c r="H976" t="s">
        <v>7836</v>
      </c>
      <c r="I976" t="s">
        <v>7825</v>
      </c>
      <c r="J976" t="s">
        <v>7845</v>
      </c>
      <c r="K976" s="6">
        <v>87705</v>
      </c>
      <c r="L976">
        <v>11</v>
      </c>
      <c r="M976" s="15">
        <v>43391</v>
      </c>
      <c r="N976" s="15">
        <v>29164</v>
      </c>
      <c r="O976" s="1">
        <f ca="1">(TODAY()-staff[[#This Row],[Date of Join]])/365</f>
        <v>6.1068493150684935</v>
      </c>
      <c r="P976" t="str" cm="1">
        <f t="array" aca="1" ref="P976" ca="1">_xlfn.SWITCH(TRUE,staff[[#This Row],[Tenure]]&lt;0.25,"1. New Joinee", staff[[#This Row],[Tenure]]&lt;1, "2. Under 1 year", staff[[#This Row],[Tenure]]&lt;2, "3. Under 2 years",TRUE,"4. 2 or more years.")</f>
        <v>4. 2 or more years.</v>
      </c>
      <c r="Q976" s="1">
        <f ca="1">(TODAY()-staff[[#This Row],[Date of Birth]])/365</f>
        <v>45.084931506849315</v>
      </c>
    </row>
    <row r="977" spans="2:17" x14ac:dyDescent="0.45">
      <c r="B977" t="s">
        <v>7779</v>
      </c>
      <c r="C977" t="s">
        <v>265</v>
      </c>
      <c r="D977" t="s">
        <v>9</v>
      </c>
      <c r="E977" t="s">
        <v>8</v>
      </c>
      <c r="F977" t="s">
        <v>7804</v>
      </c>
      <c r="H977" t="s">
        <v>7836</v>
      </c>
      <c r="I977" t="s">
        <v>7830</v>
      </c>
      <c r="J977" t="s">
        <v>7845</v>
      </c>
      <c r="K977" s="6">
        <v>79220</v>
      </c>
      <c r="L977">
        <v>15</v>
      </c>
      <c r="M977" s="15">
        <v>43791</v>
      </c>
      <c r="N977" s="15">
        <v>23361</v>
      </c>
      <c r="O977" s="1">
        <f ca="1">(TODAY()-staff[[#This Row],[Date of Join]])/365</f>
        <v>5.0109589041095894</v>
      </c>
      <c r="P977" t="str" cm="1">
        <f t="array" aca="1" ref="P977" ca="1">_xlfn.SWITCH(TRUE,staff[[#This Row],[Tenure]]&lt;0.25,"1. New Joinee", staff[[#This Row],[Tenure]]&lt;1, "2. Under 1 year", staff[[#This Row],[Tenure]]&lt;2, "3. Under 2 years",TRUE,"4. 2 or more years.")</f>
        <v>4. 2 or more years.</v>
      </c>
      <c r="Q977" s="1">
        <f ca="1">(TODAY()-staff[[#This Row],[Date of Birth]])/365</f>
        <v>60.983561643835614</v>
      </c>
    </row>
    <row r="978" spans="2:17" x14ac:dyDescent="0.45">
      <c r="B978" t="s">
        <v>7780</v>
      </c>
      <c r="C978" t="s">
        <v>2239</v>
      </c>
      <c r="D978" t="s">
        <v>7852</v>
      </c>
      <c r="E978" t="s">
        <v>8</v>
      </c>
      <c r="F978" t="s">
        <v>7804</v>
      </c>
      <c r="H978" t="s">
        <v>7835</v>
      </c>
      <c r="I978" t="s">
        <v>7831</v>
      </c>
      <c r="J978" t="s">
        <v>7846</v>
      </c>
      <c r="K978" s="6">
        <v>71605</v>
      </c>
      <c r="L978">
        <v>5</v>
      </c>
      <c r="M978" s="15">
        <v>44181</v>
      </c>
      <c r="N978" s="15">
        <v>20661</v>
      </c>
      <c r="O978" s="1">
        <f ca="1">(TODAY()-staff[[#This Row],[Date of Join]])/365</f>
        <v>3.9424657534246577</v>
      </c>
      <c r="P978" t="str" cm="1">
        <f t="array" aca="1" ref="P978" ca="1">_xlfn.SWITCH(TRUE,staff[[#This Row],[Tenure]]&lt;0.25,"1. New Joinee", staff[[#This Row],[Tenure]]&lt;1, "2. Under 1 year", staff[[#This Row],[Tenure]]&lt;2, "3. Under 2 years",TRUE,"4. 2 or more years.")</f>
        <v>4. 2 or more years.</v>
      </c>
      <c r="Q978" s="1">
        <f ca="1">(TODAY()-staff[[#This Row],[Date of Birth]])/365</f>
        <v>68.38082191780822</v>
      </c>
    </row>
    <row r="979" spans="2:17" x14ac:dyDescent="0.45">
      <c r="B979" t="s">
        <v>7781</v>
      </c>
      <c r="C979" t="s">
        <v>433</v>
      </c>
      <c r="D979" t="s">
        <v>7852</v>
      </c>
      <c r="E979" t="s">
        <v>8</v>
      </c>
      <c r="F979" t="s">
        <v>7804</v>
      </c>
      <c r="H979" t="s">
        <v>7834</v>
      </c>
      <c r="I979" t="s">
        <v>7825</v>
      </c>
      <c r="J979" t="s">
        <v>7845</v>
      </c>
      <c r="K979" s="6">
        <v>109215</v>
      </c>
      <c r="L979">
        <v>3</v>
      </c>
      <c r="M979" s="15">
        <v>43456</v>
      </c>
      <c r="N979" s="15">
        <v>7276</v>
      </c>
      <c r="O979" s="1">
        <f ca="1">(TODAY()-staff[[#This Row],[Date of Join]])/365</f>
        <v>5.9287671232876713</v>
      </c>
      <c r="P979" t="str" cm="1">
        <f t="array" aca="1" ref="P979" ca="1">_xlfn.SWITCH(TRUE,staff[[#This Row],[Tenure]]&lt;0.25,"1. New Joinee", staff[[#This Row],[Tenure]]&lt;1, "2. Under 1 year", staff[[#This Row],[Tenure]]&lt;2, "3. Under 2 years",TRUE,"4. 2 or more years.")</f>
        <v>4. 2 or more years.</v>
      </c>
      <c r="Q979" s="1">
        <f ca="1">(TODAY()-staff[[#This Row],[Date of Birth]])/365</f>
        <v>105.05205479452054</v>
      </c>
    </row>
    <row r="980" spans="2:17" x14ac:dyDescent="0.45">
      <c r="B980" t="s">
        <v>7782</v>
      </c>
      <c r="C980" t="s">
        <v>2240</v>
      </c>
      <c r="D980" t="s">
        <v>7852</v>
      </c>
      <c r="E980" t="s">
        <v>8</v>
      </c>
      <c r="F980" t="s">
        <v>7804</v>
      </c>
      <c r="H980" t="s">
        <v>7835</v>
      </c>
      <c r="I980" t="s">
        <v>7830</v>
      </c>
      <c r="J980" t="s">
        <v>7847</v>
      </c>
      <c r="K980" s="6">
        <v>80865</v>
      </c>
      <c r="L980">
        <v>6</v>
      </c>
      <c r="M980" s="15">
        <v>45579</v>
      </c>
      <c r="N980" s="15">
        <v>22964</v>
      </c>
      <c r="O980" s="1">
        <f ca="1">(TODAY()-staff[[#This Row],[Date of Join]])/365</f>
        <v>0.11232876712328767</v>
      </c>
      <c r="P980" t="str" cm="1">
        <f t="array" aca="1" ref="P980" ca="1">_xlfn.SWITCH(TRUE,staff[[#This Row],[Tenure]]&lt;0.25,"1. New Joinee", staff[[#This Row],[Tenure]]&lt;1, "2. Under 1 year", staff[[#This Row],[Tenure]]&lt;2, "3. Under 2 years",TRUE,"4. 2 or more years.")</f>
        <v>1. New Joinee</v>
      </c>
      <c r="Q980" s="1">
        <f ca="1">(TODAY()-staff[[#This Row],[Date of Birth]])/365</f>
        <v>62.07123287671233</v>
      </c>
    </row>
    <row r="981" spans="2:17" x14ac:dyDescent="0.45">
      <c r="B981" t="s">
        <v>7783</v>
      </c>
      <c r="C981" t="s">
        <v>2241</v>
      </c>
      <c r="D981" t="s">
        <v>9</v>
      </c>
      <c r="E981" t="s">
        <v>8</v>
      </c>
      <c r="F981" t="s">
        <v>7804</v>
      </c>
      <c r="H981" t="s">
        <v>7834</v>
      </c>
      <c r="I981" t="s">
        <v>7830</v>
      </c>
      <c r="J981" t="s">
        <v>7848</v>
      </c>
      <c r="K981" s="6">
        <v>55555</v>
      </c>
      <c r="L981">
        <v>8</v>
      </c>
      <c r="M981" s="15">
        <v>45057</v>
      </c>
      <c r="N981" s="15">
        <v>19036</v>
      </c>
      <c r="O981" s="1">
        <f ca="1">(TODAY()-staff[[#This Row],[Date of Join]])/365</f>
        <v>1.5424657534246575</v>
      </c>
      <c r="P981" t="str" cm="1">
        <f t="array" aca="1" ref="P981" ca="1">_xlfn.SWITCH(TRUE,staff[[#This Row],[Tenure]]&lt;0.25,"1. New Joinee", staff[[#This Row],[Tenure]]&lt;1, "2. Under 1 year", staff[[#This Row],[Tenure]]&lt;2, "3. Under 2 years",TRUE,"4. 2 or more years.")</f>
        <v>3. Under 2 years</v>
      </c>
      <c r="Q981" s="1">
        <f ca="1">(TODAY()-staff[[#This Row],[Date of Birth]])/365</f>
        <v>72.832876712328769</v>
      </c>
    </row>
    <row r="982" spans="2:17" x14ac:dyDescent="0.45">
      <c r="B982" t="s">
        <v>7784</v>
      </c>
      <c r="C982" t="s">
        <v>2242</v>
      </c>
      <c r="D982" t="s">
        <v>7852</v>
      </c>
      <c r="E982" t="s">
        <v>8</v>
      </c>
      <c r="F982" t="s">
        <v>7804</v>
      </c>
      <c r="H982" t="s">
        <v>7837</v>
      </c>
      <c r="I982" t="s">
        <v>7827</v>
      </c>
      <c r="J982" t="s">
        <v>7845</v>
      </c>
      <c r="K982" s="6">
        <v>56575</v>
      </c>
      <c r="L982">
        <v>20</v>
      </c>
      <c r="M982" s="15">
        <v>44081</v>
      </c>
      <c r="N982" s="15">
        <v>33699</v>
      </c>
      <c r="O982" s="1">
        <f ca="1">(TODAY()-staff[[#This Row],[Date of Join]])/365</f>
        <v>4.2164383561643834</v>
      </c>
      <c r="P982" t="str" cm="1">
        <f t="array" aca="1" ref="P982" ca="1">_xlfn.SWITCH(TRUE,staff[[#This Row],[Tenure]]&lt;0.25,"1. New Joinee", staff[[#This Row],[Tenure]]&lt;1, "2. Under 1 year", staff[[#This Row],[Tenure]]&lt;2, "3. Under 2 years",TRUE,"4. 2 or more years.")</f>
        <v>4. 2 or more years.</v>
      </c>
      <c r="Q982" s="1">
        <f ca="1">(TODAY()-staff[[#This Row],[Date of Birth]])/365</f>
        <v>32.660273972602738</v>
      </c>
    </row>
    <row r="983" spans="2:17" x14ac:dyDescent="0.45">
      <c r="B983" t="s">
        <v>7785</v>
      </c>
      <c r="C983" t="s">
        <v>43</v>
      </c>
      <c r="D983" t="s">
        <v>7852</v>
      </c>
      <c r="E983" t="s">
        <v>8</v>
      </c>
      <c r="F983" t="s">
        <v>7804</v>
      </c>
      <c r="H983" t="s">
        <v>7834</v>
      </c>
      <c r="I983" t="s">
        <v>7825</v>
      </c>
      <c r="J983" t="s">
        <v>7846</v>
      </c>
      <c r="K983" s="6">
        <v>85710</v>
      </c>
      <c r="L983">
        <v>23</v>
      </c>
      <c r="M983" s="15">
        <v>44397</v>
      </c>
      <c r="N983" s="15">
        <v>25703</v>
      </c>
      <c r="O983" s="1">
        <f ca="1">(TODAY()-staff[[#This Row],[Date of Join]])/365</f>
        <v>3.3506849315068492</v>
      </c>
      <c r="P983" t="str" cm="1">
        <f t="array" aca="1" ref="P983" ca="1">_xlfn.SWITCH(TRUE,staff[[#This Row],[Tenure]]&lt;0.25,"1. New Joinee", staff[[#This Row],[Tenure]]&lt;1, "2. Under 1 year", staff[[#This Row],[Tenure]]&lt;2, "3. Under 2 years",TRUE,"4. 2 or more years.")</f>
        <v>4. 2 or more years.</v>
      </c>
      <c r="Q983" s="1">
        <f ca="1">(TODAY()-staff[[#This Row],[Date of Birth]])/365</f>
        <v>54.56712328767123</v>
      </c>
    </row>
    <row r="984" spans="2:17" x14ac:dyDescent="0.45">
      <c r="B984" t="s">
        <v>7786</v>
      </c>
      <c r="C984" t="s">
        <v>342</v>
      </c>
      <c r="D984" t="s">
        <v>7852</v>
      </c>
      <c r="E984" t="s">
        <v>8</v>
      </c>
      <c r="F984" t="s">
        <v>7804</v>
      </c>
      <c r="H984" t="s">
        <v>7836</v>
      </c>
      <c r="I984" t="s">
        <v>7827</v>
      </c>
      <c r="J984" t="s">
        <v>7845</v>
      </c>
      <c r="K984" s="6">
        <v>71615</v>
      </c>
      <c r="L984">
        <v>5</v>
      </c>
      <c r="M984" s="15">
        <v>43255</v>
      </c>
      <c r="N984" s="15">
        <v>24670</v>
      </c>
      <c r="O984" s="1">
        <f ca="1">(TODAY()-staff[[#This Row],[Date of Join]])/365</f>
        <v>6.4794520547945202</v>
      </c>
      <c r="P984" t="str" cm="1">
        <f t="array" aca="1" ref="P984" ca="1">_xlfn.SWITCH(TRUE,staff[[#This Row],[Tenure]]&lt;0.25,"1. New Joinee", staff[[#This Row],[Tenure]]&lt;1, "2. Under 1 year", staff[[#This Row],[Tenure]]&lt;2, "3. Under 2 years",TRUE,"4. 2 or more years.")</f>
        <v>4. 2 or more years.</v>
      </c>
      <c r="Q984" s="1">
        <f ca="1">(TODAY()-staff[[#This Row],[Date of Birth]])/365</f>
        <v>57.397260273972606</v>
      </c>
    </row>
    <row r="985" spans="2:17" x14ac:dyDescent="0.45">
      <c r="B985" t="s">
        <v>7787</v>
      </c>
      <c r="C985" t="s">
        <v>2243</v>
      </c>
      <c r="D985" t="s">
        <v>7852</v>
      </c>
      <c r="E985" t="s">
        <v>8</v>
      </c>
      <c r="F985" t="s">
        <v>7804</v>
      </c>
      <c r="H985" t="s">
        <v>7836</v>
      </c>
      <c r="I985" t="s">
        <v>7827</v>
      </c>
      <c r="J985" t="s">
        <v>7845</v>
      </c>
      <c r="K985" s="6">
        <v>76885</v>
      </c>
      <c r="L985">
        <v>23</v>
      </c>
      <c r="M985" s="15">
        <v>43888</v>
      </c>
      <c r="N985" s="15">
        <v>28440</v>
      </c>
      <c r="O985" s="1">
        <f ca="1">(TODAY()-staff[[#This Row],[Date of Join]])/365</f>
        <v>4.7452054794520544</v>
      </c>
      <c r="P985" t="str" cm="1">
        <f t="array" aca="1" ref="P985" ca="1">_xlfn.SWITCH(TRUE,staff[[#This Row],[Tenure]]&lt;0.25,"1. New Joinee", staff[[#This Row],[Tenure]]&lt;1, "2. Under 1 year", staff[[#This Row],[Tenure]]&lt;2, "3. Under 2 years",TRUE,"4. 2 or more years.")</f>
        <v>4. 2 or more years.</v>
      </c>
      <c r="Q985" s="1">
        <f ca="1">(TODAY()-staff[[#This Row],[Date of Birth]])/365</f>
        <v>47.06849315068493</v>
      </c>
    </row>
    <row r="986" spans="2:17" x14ac:dyDescent="0.45">
      <c r="B986" t="s">
        <v>7788</v>
      </c>
      <c r="C986" t="s">
        <v>2244</v>
      </c>
      <c r="D986" t="s">
        <v>9</v>
      </c>
      <c r="E986" t="s">
        <v>8</v>
      </c>
      <c r="F986" t="s">
        <v>7804</v>
      </c>
      <c r="H986" t="s">
        <v>7834</v>
      </c>
      <c r="I986" t="s">
        <v>7827</v>
      </c>
      <c r="J986" t="s">
        <v>7845</v>
      </c>
      <c r="K986" s="6">
        <v>60480</v>
      </c>
      <c r="L986">
        <v>9</v>
      </c>
      <c r="M986" s="15">
        <v>43260</v>
      </c>
      <c r="N986" s="15">
        <v>28462</v>
      </c>
      <c r="O986" s="1">
        <f ca="1">(TODAY()-staff[[#This Row],[Date of Join]])/365</f>
        <v>6.4657534246575343</v>
      </c>
      <c r="P986" t="str" cm="1">
        <f t="array" aca="1" ref="P986" ca="1">_xlfn.SWITCH(TRUE,staff[[#This Row],[Tenure]]&lt;0.25,"1. New Joinee", staff[[#This Row],[Tenure]]&lt;1, "2. Under 1 year", staff[[#This Row],[Tenure]]&lt;2, "3. Under 2 years",TRUE,"4. 2 or more years.")</f>
        <v>4. 2 or more years.</v>
      </c>
      <c r="Q986" s="1">
        <f ca="1">(TODAY()-staff[[#This Row],[Date of Birth]])/365</f>
        <v>47.008219178082193</v>
      </c>
    </row>
    <row r="987" spans="2:17" x14ac:dyDescent="0.45">
      <c r="B987" t="s">
        <v>7789</v>
      </c>
      <c r="C987" t="s">
        <v>1175</v>
      </c>
      <c r="D987" t="s">
        <v>9</v>
      </c>
      <c r="E987" t="s">
        <v>8</v>
      </c>
      <c r="F987" t="s">
        <v>7804</v>
      </c>
      <c r="H987" t="s">
        <v>7834</v>
      </c>
      <c r="I987" t="s">
        <v>7826</v>
      </c>
      <c r="J987" t="s">
        <v>7847</v>
      </c>
      <c r="K987" s="6">
        <v>57385</v>
      </c>
      <c r="L987">
        <v>10</v>
      </c>
      <c r="M987" s="15">
        <v>45308</v>
      </c>
      <c r="N987" s="15">
        <v>26094</v>
      </c>
      <c r="O987" s="1">
        <f ca="1">(TODAY()-staff[[#This Row],[Date of Join]])/365</f>
        <v>0.85479452054794525</v>
      </c>
      <c r="P987" t="str" cm="1">
        <f t="array" aca="1" ref="P987" ca="1">_xlfn.SWITCH(TRUE,staff[[#This Row],[Tenure]]&lt;0.25,"1. New Joinee", staff[[#This Row],[Tenure]]&lt;1, "2. Under 1 year", staff[[#This Row],[Tenure]]&lt;2, "3. Under 2 years",TRUE,"4. 2 or more years.")</f>
        <v>2. Under 1 year</v>
      </c>
      <c r="Q987" s="1">
        <f ca="1">(TODAY()-staff[[#This Row],[Date of Birth]])/365</f>
        <v>53.495890410958907</v>
      </c>
    </row>
    <row r="988" spans="2:17" x14ac:dyDescent="0.45">
      <c r="B988" t="s">
        <v>7790</v>
      </c>
      <c r="C988" t="s">
        <v>2245</v>
      </c>
      <c r="D988" t="s">
        <v>7852</v>
      </c>
      <c r="E988" t="s">
        <v>8</v>
      </c>
      <c r="F988" t="s">
        <v>7804</v>
      </c>
      <c r="H988" t="s">
        <v>7833</v>
      </c>
      <c r="I988" t="s">
        <v>7828</v>
      </c>
      <c r="J988" t="s">
        <v>7846</v>
      </c>
      <c r="K988" s="6">
        <v>68665</v>
      </c>
      <c r="L988">
        <v>11</v>
      </c>
      <c r="M988" s="15">
        <v>44535</v>
      </c>
      <c r="N988" s="15">
        <v>20436</v>
      </c>
      <c r="O988" s="1">
        <f ca="1">(TODAY()-staff[[#This Row],[Date of Join]])/365</f>
        <v>2.9726027397260273</v>
      </c>
      <c r="P988" t="str" cm="1">
        <f t="array" aca="1" ref="P988" ca="1">_xlfn.SWITCH(TRUE,staff[[#This Row],[Tenure]]&lt;0.25,"1. New Joinee", staff[[#This Row],[Tenure]]&lt;1, "2. Under 1 year", staff[[#This Row],[Tenure]]&lt;2, "3. Under 2 years",TRUE,"4. 2 or more years.")</f>
        <v>4. 2 or more years.</v>
      </c>
      <c r="Q988" s="1">
        <f ca="1">(TODAY()-staff[[#This Row],[Date of Birth]])/365</f>
        <v>68.9972602739726</v>
      </c>
    </row>
    <row r="989" spans="2:17" x14ac:dyDescent="0.45">
      <c r="B989" t="s">
        <v>7791</v>
      </c>
      <c r="C989" t="s">
        <v>2246</v>
      </c>
      <c r="D989" t="s">
        <v>7852</v>
      </c>
      <c r="E989" t="s">
        <v>8</v>
      </c>
      <c r="F989" t="s">
        <v>7804</v>
      </c>
      <c r="H989" t="s">
        <v>7836</v>
      </c>
      <c r="I989" t="s">
        <v>7830</v>
      </c>
      <c r="J989" t="s">
        <v>7846</v>
      </c>
      <c r="K989" s="6">
        <v>76410</v>
      </c>
      <c r="L989">
        <v>2</v>
      </c>
      <c r="M989" s="15">
        <v>44518</v>
      </c>
      <c r="N989" s="15">
        <v>23112</v>
      </c>
      <c r="O989" s="1">
        <f ca="1">(TODAY()-staff[[#This Row],[Date of Join]])/365</f>
        <v>3.0191780821917806</v>
      </c>
      <c r="P989" t="str" cm="1">
        <f t="array" aca="1" ref="P989" ca="1">_xlfn.SWITCH(TRUE,staff[[#This Row],[Tenure]]&lt;0.25,"1. New Joinee", staff[[#This Row],[Tenure]]&lt;1, "2. Under 1 year", staff[[#This Row],[Tenure]]&lt;2, "3. Under 2 years",TRUE,"4. 2 or more years.")</f>
        <v>4. 2 or more years.</v>
      </c>
      <c r="Q989" s="1">
        <f ca="1">(TODAY()-staff[[#This Row],[Date of Birth]])/365</f>
        <v>61.665753424657531</v>
      </c>
    </row>
    <row r="990" spans="2:17" x14ac:dyDescent="0.45">
      <c r="B990" t="s">
        <v>7792</v>
      </c>
      <c r="C990" t="s">
        <v>988</v>
      </c>
      <c r="D990" t="s">
        <v>7852</v>
      </c>
      <c r="E990" t="s">
        <v>8</v>
      </c>
      <c r="F990" t="s">
        <v>7804</v>
      </c>
      <c r="H990" t="s">
        <v>7836</v>
      </c>
      <c r="I990" t="s">
        <v>7829</v>
      </c>
      <c r="J990" t="s">
        <v>7847</v>
      </c>
      <c r="K990" s="6">
        <v>96430</v>
      </c>
      <c r="L990">
        <v>17</v>
      </c>
      <c r="M990" s="15">
        <v>45402</v>
      </c>
      <c r="N990" s="15">
        <v>25641</v>
      </c>
      <c r="O990" s="1">
        <f ca="1">(TODAY()-staff[[#This Row],[Date of Join]])/365</f>
        <v>0.59726027397260273</v>
      </c>
      <c r="P990" t="str" cm="1">
        <f t="array" aca="1" ref="P990" ca="1">_xlfn.SWITCH(TRUE,staff[[#This Row],[Tenure]]&lt;0.25,"1. New Joinee", staff[[#This Row],[Tenure]]&lt;1, "2. Under 1 year", staff[[#This Row],[Tenure]]&lt;2, "3. Under 2 years",TRUE,"4. 2 or more years.")</f>
        <v>2. Under 1 year</v>
      </c>
      <c r="Q990" s="1">
        <f ca="1">(TODAY()-staff[[#This Row],[Date of Birth]])/365</f>
        <v>54.736986301369861</v>
      </c>
    </row>
    <row r="991" spans="2:17" x14ac:dyDescent="0.45">
      <c r="B991" t="s">
        <v>7793</v>
      </c>
      <c r="C991" t="s">
        <v>2247</v>
      </c>
      <c r="D991" t="s">
        <v>9</v>
      </c>
      <c r="E991" t="s">
        <v>77</v>
      </c>
      <c r="F991" t="s">
        <v>7804</v>
      </c>
      <c r="H991" t="s">
        <v>52</v>
      </c>
      <c r="I991" t="s">
        <v>7826</v>
      </c>
      <c r="J991" t="s">
        <v>7845</v>
      </c>
      <c r="K991" s="6">
        <v>71505</v>
      </c>
      <c r="L991">
        <v>19</v>
      </c>
      <c r="M991" s="15">
        <v>43124</v>
      </c>
      <c r="N991" s="15">
        <v>7256</v>
      </c>
      <c r="O991" s="1">
        <f ca="1">(TODAY()-staff[[#This Row],[Date of Join]])/365</f>
        <v>6.838356164383562</v>
      </c>
      <c r="P991" t="str" cm="1">
        <f t="array" aca="1" ref="P991" ca="1">_xlfn.SWITCH(TRUE,staff[[#This Row],[Tenure]]&lt;0.25,"1. New Joinee", staff[[#This Row],[Tenure]]&lt;1, "2. Under 1 year", staff[[#This Row],[Tenure]]&lt;2, "3. Under 2 years",TRUE,"4. 2 or more years.")</f>
        <v>4. 2 or more years.</v>
      </c>
      <c r="Q991" s="1">
        <f ca="1">(TODAY()-staff[[#This Row],[Date of Birth]])/365</f>
        <v>105.10684931506849</v>
      </c>
    </row>
    <row r="992" spans="2:17" x14ac:dyDescent="0.45">
      <c r="B992" t="s">
        <v>7794</v>
      </c>
      <c r="C992" t="s">
        <v>2248</v>
      </c>
      <c r="D992" t="s">
        <v>7852</v>
      </c>
      <c r="E992" t="s">
        <v>8</v>
      </c>
      <c r="F992" t="s">
        <v>7804</v>
      </c>
      <c r="H992" t="s">
        <v>7837</v>
      </c>
      <c r="I992" t="s">
        <v>7829</v>
      </c>
      <c r="J992" t="s">
        <v>7845</v>
      </c>
      <c r="K992" s="6">
        <v>54250</v>
      </c>
      <c r="L992">
        <v>9</v>
      </c>
      <c r="M992" s="15">
        <v>43174</v>
      </c>
      <c r="N992" s="15">
        <v>26316</v>
      </c>
      <c r="O992" s="1">
        <f ca="1">(TODAY()-staff[[#This Row],[Date of Join]])/365</f>
        <v>6.7013698630136984</v>
      </c>
      <c r="P992" t="str" cm="1">
        <f t="array" aca="1" ref="P992" ca="1">_xlfn.SWITCH(TRUE,staff[[#This Row],[Tenure]]&lt;0.25,"1. New Joinee", staff[[#This Row],[Tenure]]&lt;1, "2. Under 1 year", staff[[#This Row],[Tenure]]&lt;2, "3. Under 2 years",TRUE,"4. 2 or more years.")</f>
        <v>4. 2 or more years.</v>
      </c>
      <c r="Q992" s="1">
        <f ca="1">(TODAY()-staff[[#This Row],[Date of Birth]])/365</f>
        <v>52.887671232876713</v>
      </c>
    </row>
    <row r="993" spans="2:17" x14ac:dyDescent="0.45">
      <c r="B993" t="s">
        <v>7795</v>
      </c>
      <c r="C993" t="s">
        <v>2249</v>
      </c>
      <c r="D993" t="s">
        <v>9</v>
      </c>
      <c r="E993" t="s">
        <v>8</v>
      </c>
      <c r="F993" t="s">
        <v>7804</v>
      </c>
      <c r="H993" t="s">
        <v>7834</v>
      </c>
      <c r="I993" t="s">
        <v>7828</v>
      </c>
      <c r="J993" t="s">
        <v>7848</v>
      </c>
      <c r="K993" s="6">
        <v>74920</v>
      </c>
      <c r="L993">
        <v>23</v>
      </c>
      <c r="M993" s="15">
        <v>44983</v>
      </c>
      <c r="N993" s="15">
        <v>17591</v>
      </c>
      <c r="O993" s="1">
        <f ca="1">(TODAY()-staff[[#This Row],[Date of Join]])/365</f>
        <v>1.7452054794520548</v>
      </c>
      <c r="P993" t="str" cm="1">
        <f t="array" aca="1" ref="P993" ca="1">_xlfn.SWITCH(TRUE,staff[[#This Row],[Tenure]]&lt;0.25,"1. New Joinee", staff[[#This Row],[Tenure]]&lt;1, "2. Under 1 year", staff[[#This Row],[Tenure]]&lt;2, "3. Under 2 years",TRUE,"4. 2 or more years.")</f>
        <v>3. Under 2 years</v>
      </c>
      <c r="Q993" s="1">
        <f ca="1">(TODAY()-staff[[#This Row],[Date of Birth]])/365</f>
        <v>76.791780821917811</v>
      </c>
    </row>
    <row r="994" spans="2:17" x14ac:dyDescent="0.45">
      <c r="B994" t="s">
        <v>7796</v>
      </c>
      <c r="C994" t="s">
        <v>1196</v>
      </c>
      <c r="D994" t="s">
        <v>9</v>
      </c>
      <c r="E994" t="s">
        <v>77</v>
      </c>
      <c r="F994" t="s">
        <v>7804</v>
      </c>
      <c r="H994" t="s">
        <v>7835</v>
      </c>
      <c r="I994" t="s">
        <v>7828</v>
      </c>
      <c r="J994" t="s">
        <v>7845</v>
      </c>
      <c r="K994" s="6">
        <v>90565</v>
      </c>
      <c r="L994">
        <v>17</v>
      </c>
      <c r="M994" s="15">
        <v>44044</v>
      </c>
      <c r="N994" s="15">
        <v>7283</v>
      </c>
      <c r="O994" s="1">
        <f ca="1">(TODAY()-staff[[#This Row],[Date of Join]])/365</f>
        <v>4.3178082191780822</v>
      </c>
      <c r="P994" t="str" cm="1">
        <f t="array" aca="1" ref="P994" ca="1">_xlfn.SWITCH(TRUE,staff[[#This Row],[Tenure]]&lt;0.25,"1. New Joinee", staff[[#This Row],[Tenure]]&lt;1, "2. Under 1 year", staff[[#This Row],[Tenure]]&lt;2, "3. Under 2 years",TRUE,"4. 2 or more years.")</f>
        <v>4. 2 or more years.</v>
      </c>
      <c r="Q994" s="1">
        <f ca="1">(TODAY()-staff[[#This Row],[Date of Birth]])/365</f>
        <v>105.03287671232877</v>
      </c>
    </row>
    <row r="995" spans="2:17" x14ac:dyDescent="0.45">
      <c r="B995" t="s">
        <v>7797</v>
      </c>
      <c r="C995" t="s">
        <v>675</v>
      </c>
      <c r="D995" t="s">
        <v>7852</v>
      </c>
      <c r="E995" t="s">
        <v>77</v>
      </c>
      <c r="F995" t="s">
        <v>7804</v>
      </c>
      <c r="H995" t="s">
        <v>7836</v>
      </c>
      <c r="I995" t="s">
        <v>7825</v>
      </c>
      <c r="J995" t="s">
        <v>7846</v>
      </c>
      <c r="K995" s="6">
        <v>86145</v>
      </c>
      <c r="L995">
        <v>8</v>
      </c>
      <c r="M995" s="15">
        <v>44370</v>
      </c>
      <c r="N995" s="15">
        <v>7290</v>
      </c>
      <c r="O995" s="1">
        <f ca="1">(TODAY()-staff[[#This Row],[Date of Join]])/365</f>
        <v>3.4246575342465753</v>
      </c>
      <c r="P995" t="str" cm="1">
        <f t="array" aca="1" ref="P995" ca="1">_xlfn.SWITCH(TRUE,staff[[#This Row],[Tenure]]&lt;0.25,"1. New Joinee", staff[[#This Row],[Tenure]]&lt;1, "2. Under 1 year", staff[[#This Row],[Tenure]]&lt;2, "3. Under 2 years",TRUE,"4. 2 or more years.")</f>
        <v>4. 2 or more years.</v>
      </c>
      <c r="Q995" s="1">
        <f ca="1">(TODAY()-staff[[#This Row],[Date of Birth]])/365</f>
        <v>105.01369863013699</v>
      </c>
    </row>
    <row r="996" spans="2:17" x14ac:dyDescent="0.45">
      <c r="B996" t="s">
        <v>7798</v>
      </c>
      <c r="C996" t="s">
        <v>273</v>
      </c>
      <c r="D996" t="s">
        <v>9</v>
      </c>
      <c r="E996" t="s">
        <v>8</v>
      </c>
      <c r="F996" t="s">
        <v>7804</v>
      </c>
      <c r="H996" t="s">
        <v>7835</v>
      </c>
      <c r="I996" t="s">
        <v>7826</v>
      </c>
      <c r="J996" t="s">
        <v>7848</v>
      </c>
      <c r="K996" s="6">
        <v>92520</v>
      </c>
      <c r="L996">
        <v>19</v>
      </c>
      <c r="M996" s="15">
        <v>44991</v>
      </c>
      <c r="N996" s="15">
        <v>7294</v>
      </c>
      <c r="O996" s="1">
        <f ca="1">(TODAY()-staff[[#This Row],[Date of Join]])/365</f>
        <v>1.7232876712328766</v>
      </c>
      <c r="P996" t="str" cm="1">
        <f t="array" aca="1" ref="P996" ca="1">_xlfn.SWITCH(TRUE,staff[[#This Row],[Tenure]]&lt;0.25,"1. New Joinee", staff[[#This Row],[Tenure]]&lt;1, "2. Under 1 year", staff[[#This Row],[Tenure]]&lt;2, "3. Under 2 years",TRUE,"4. 2 or more years.")</f>
        <v>3. Under 2 years</v>
      </c>
      <c r="Q996" s="1">
        <f ca="1">(TODAY()-staff[[#This Row],[Date of Birth]])/365</f>
        <v>105.0027397260274</v>
      </c>
    </row>
    <row r="997" spans="2:17" x14ac:dyDescent="0.45">
      <c r="B997" t="s">
        <v>7799</v>
      </c>
      <c r="C997" t="s">
        <v>2250</v>
      </c>
      <c r="D997" t="s">
        <v>7852</v>
      </c>
      <c r="E997" t="s">
        <v>8</v>
      </c>
      <c r="F997" t="s">
        <v>7804</v>
      </c>
      <c r="H997" t="s">
        <v>7832</v>
      </c>
      <c r="I997" t="s">
        <v>7830</v>
      </c>
      <c r="J997" t="s">
        <v>7848</v>
      </c>
      <c r="K997" s="6">
        <v>48230</v>
      </c>
      <c r="L997">
        <v>2</v>
      </c>
      <c r="M997" s="15">
        <v>44960</v>
      </c>
      <c r="N997" s="15">
        <v>32559</v>
      </c>
      <c r="O997" s="1">
        <f ca="1">(TODAY()-staff[[#This Row],[Date of Join]])/365</f>
        <v>1.8082191780821917</v>
      </c>
      <c r="P997" t="str" cm="1">
        <f t="array" aca="1" ref="P997" ca="1">_xlfn.SWITCH(TRUE,staff[[#This Row],[Tenure]]&lt;0.25,"1. New Joinee", staff[[#This Row],[Tenure]]&lt;1, "2. Under 1 year", staff[[#This Row],[Tenure]]&lt;2, "3. Under 2 years",TRUE,"4. 2 or more years.")</f>
        <v>3. Under 2 years</v>
      </c>
      <c r="Q997" s="1">
        <f ca="1">(TODAY()-staff[[#This Row],[Date of Birth]])/365</f>
        <v>35.783561643835618</v>
      </c>
    </row>
    <row r="998" spans="2:17" x14ac:dyDescent="0.45">
      <c r="B998" t="s">
        <v>7800</v>
      </c>
      <c r="C998" t="s">
        <v>408</v>
      </c>
      <c r="D998" t="s">
        <v>9</v>
      </c>
      <c r="E998" t="s">
        <v>8</v>
      </c>
      <c r="F998" t="s">
        <v>7804</v>
      </c>
      <c r="H998" t="s">
        <v>52</v>
      </c>
      <c r="I998" t="s">
        <v>7831</v>
      </c>
      <c r="J998" t="s">
        <v>7845</v>
      </c>
      <c r="K998" s="6">
        <v>63010</v>
      </c>
      <c r="L998">
        <v>14</v>
      </c>
      <c r="M998" s="15">
        <v>43631</v>
      </c>
      <c r="N998" s="15">
        <v>31665</v>
      </c>
      <c r="O998" s="1">
        <f ca="1">(TODAY()-staff[[#This Row],[Date of Join]])/365</f>
        <v>5.4493150684931511</v>
      </c>
      <c r="P998" t="str" cm="1">
        <f t="array" aca="1" ref="P998" ca="1">_xlfn.SWITCH(TRUE,staff[[#This Row],[Tenure]]&lt;0.25,"1. New Joinee", staff[[#This Row],[Tenure]]&lt;1, "2. Under 1 year", staff[[#This Row],[Tenure]]&lt;2, "3. Under 2 years",TRUE,"4. 2 or more years.")</f>
        <v>4. 2 or more years.</v>
      </c>
      <c r="Q998" s="1">
        <f ca="1">(TODAY()-staff[[#This Row],[Date of Birth]])/365</f>
        <v>38.232876712328768</v>
      </c>
    </row>
    <row r="999" spans="2:17" x14ac:dyDescent="0.45">
      <c r="B999" t="s">
        <v>7801</v>
      </c>
      <c r="C999" t="s">
        <v>2251</v>
      </c>
      <c r="D999" t="s">
        <v>7852</v>
      </c>
      <c r="E999" t="s">
        <v>8</v>
      </c>
      <c r="F999" t="s">
        <v>7804</v>
      </c>
      <c r="H999" t="s">
        <v>7835</v>
      </c>
      <c r="I999" t="s">
        <v>7825</v>
      </c>
      <c r="J999" t="s">
        <v>7845</v>
      </c>
      <c r="K999" s="6">
        <v>117485</v>
      </c>
      <c r="L999">
        <v>14</v>
      </c>
      <c r="M999" s="15">
        <v>44088</v>
      </c>
      <c r="N999" s="15">
        <v>7284</v>
      </c>
      <c r="O999" s="1">
        <f ca="1">(TODAY()-staff[[#This Row],[Date of Join]])/365</f>
        <v>4.1972602739726028</v>
      </c>
      <c r="P999" t="str" cm="1">
        <f t="array" aca="1" ref="P999" ca="1">_xlfn.SWITCH(TRUE,staff[[#This Row],[Tenure]]&lt;0.25,"1. New Joinee", staff[[#This Row],[Tenure]]&lt;1, "2. Under 1 year", staff[[#This Row],[Tenure]]&lt;2, "3. Under 2 years",TRUE,"4. 2 or more years.")</f>
        <v>4. 2 or more years.</v>
      </c>
      <c r="Q999" s="1">
        <f ca="1">(TODAY()-staff[[#This Row],[Date of Birth]])/365</f>
        <v>105.03013698630137</v>
      </c>
    </row>
    <row r="1000" spans="2:17" x14ac:dyDescent="0.45">
      <c r="B1000" t="s">
        <v>7802</v>
      </c>
      <c r="C1000" t="s">
        <v>2252</v>
      </c>
      <c r="D1000" t="s">
        <v>7852</v>
      </c>
      <c r="E1000" t="s">
        <v>8</v>
      </c>
      <c r="F1000" t="s">
        <v>7804</v>
      </c>
      <c r="H1000" t="s">
        <v>7836</v>
      </c>
      <c r="I1000" t="s">
        <v>7831</v>
      </c>
      <c r="J1000" t="s">
        <v>7845</v>
      </c>
      <c r="K1000" s="6">
        <v>86445</v>
      </c>
      <c r="L1000">
        <v>17</v>
      </c>
      <c r="M1000" s="15">
        <v>43603</v>
      </c>
      <c r="N1000" s="15">
        <v>7247</v>
      </c>
      <c r="O1000" s="1">
        <f ca="1">(TODAY()-staff[[#This Row],[Date of Join]])/365</f>
        <v>5.5260273972602736</v>
      </c>
      <c r="P1000" t="str" cm="1">
        <f t="array" aca="1" ref="P1000" ca="1">_xlfn.SWITCH(TRUE,staff[[#This Row],[Tenure]]&lt;0.25,"1. New Joinee", staff[[#This Row],[Tenure]]&lt;1, "2. Under 1 year", staff[[#This Row],[Tenure]]&lt;2, "3. Under 2 years",TRUE,"4. 2 or more years.")</f>
        <v>4. 2 or more years.</v>
      </c>
      <c r="Q1000" s="1">
        <f ca="1">(TODAY()-staff[[#This Row],[Date of Birth]])/365</f>
        <v>105.13150684931507</v>
      </c>
    </row>
    <row r="1001" spans="2:17" x14ac:dyDescent="0.45">
      <c r="B1001" t="s">
        <v>3913</v>
      </c>
      <c r="C1001" t="s">
        <v>1357</v>
      </c>
      <c r="D1001" t="s">
        <v>7852</v>
      </c>
      <c r="E1001" t="s">
        <v>8</v>
      </c>
      <c r="F1001" t="s">
        <v>7804</v>
      </c>
      <c r="H1001" t="s">
        <v>7832</v>
      </c>
      <c r="I1001" t="s">
        <v>7830</v>
      </c>
      <c r="J1001" t="s">
        <v>7845</v>
      </c>
      <c r="K1001" s="6">
        <v>48230</v>
      </c>
      <c r="L1001">
        <v>4</v>
      </c>
      <c r="M1001" s="15">
        <v>43418</v>
      </c>
      <c r="N1001" s="15">
        <v>33324</v>
      </c>
      <c r="O1001" s="1">
        <f ca="1">(TODAY()-staff[[#This Row],[Date of Join]])/365</f>
        <v>6.0328767123287674</v>
      </c>
      <c r="P1001" t="str" cm="1">
        <f t="array" aca="1" ref="P1001" ca="1">_xlfn.SWITCH(TRUE,staff[[#This Row],[Tenure]]&lt;0.25,"1. New Joinee", staff[[#This Row],[Tenure]]&lt;1, "2. Under 1 year", staff[[#This Row],[Tenure]]&lt;2, "3. Under 2 years",TRUE,"4. 2 or more years.")</f>
        <v>4. 2 or more years.</v>
      </c>
      <c r="Q1001" s="1">
        <f ca="1">(TODAY()-staff[[#This Row],[Date of Birth]])/365</f>
        <v>33.68767123287671</v>
      </c>
    </row>
    <row r="1002" spans="2:17" x14ac:dyDescent="0.45">
      <c r="B1002" t="s">
        <v>3914</v>
      </c>
      <c r="C1002" t="s">
        <v>2253</v>
      </c>
      <c r="D1002" t="s">
        <v>9</v>
      </c>
      <c r="E1002" t="s">
        <v>8</v>
      </c>
      <c r="F1002" t="s">
        <v>7804</v>
      </c>
      <c r="H1002" t="s">
        <v>7836</v>
      </c>
      <c r="I1002" t="s">
        <v>7827</v>
      </c>
      <c r="J1002" t="s">
        <v>7845</v>
      </c>
      <c r="K1002" s="6">
        <v>99330</v>
      </c>
      <c r="L1002">
        <v>10</v>
      </c>
      <c r="M1002" s="15">
        <v>43634</v>
      </c>
      <c r="N1002" s="15">
        <v>32291</v>
      </c>
      <c r="O1002" s="1">
        <f ca="1">(TODAY()-staff[[#This Row],[Date of Join]])/365</f>
        <v>5.441095890410959</v>
      </c>
      <c r="P1002" t="str" cm="1">
        <f t="array" aca="1" ref="P1002" ca="1">_xlfn.SWITCH(TRUE,staff[[#This Row],[Tenure]]&lt;0.25,"1. New Joinee", staff[[#This Row],[Tenure]]&lt;1, "2. Under 1 year", staff[[#This Row],[Tenure]]&lt;2, "3. Under 2 years",TRUE,"4. 2 or more years.")</f>
        <v>4. 2 or more years.</v>
      </c>
      <c r="Q1002" s="1">
        <f ca="1">(TODAY()-staff[[#This Row],[Date of Birth]])/365</f>
        <v>36.517808219178079</v>
      </c>
    </row>
    <row r="1003" spans="2:17" x14ac:dyDescent="0.45">
      <c r="B1003" t="s">
        <v>3915</v>
      </c>
      <c r="C1003" t="s">
        <v>2254</v>
      </c>
      <c r="D1003" t="s">
        <v>7852</v>
      </c>
      <c r="E1003" t="s">
        <v>8</v>
      </c>
      <c r="F1003" t="s">
        <v>7804</v>
      </c>
      <c r="H1003" t="s">
        <v>7834</v>
      </c>
      <c r="I1003" t="s">
        <v>7829</v>
      </c>
      <c r="J1003" t="s">
        <v>7846</v>
      </c>
      <c r="K1003" s="6">
        <v>66210</v>
      </c>
      <c r="L1003">
        <v>17</v>
      </c>
      <c r="M1003" s="15">
        <v>44870</v>
      </c>
      <c r="N1003" s="15">
        <v>25958</v>
      </c>
      <c r="O1003" s="1">
        <f ca="1">(TODAY()-staff[[#This Row],[Date of Join]])/365</f>
        <v>2.0547945205479454</v>
      </c>
      <c r="P1003" t="str" cm="1">
        <f t="array" aca="1" ref="P1003" ca="1">_xlfn.SWITCH(TRUE,staff[[#This Row],[Tenure]]&lt;0.25,"1. New Joinee", staff[[#This Row],[Tenure]]&lt;1, "2. Under 1 year", staff[[#This Row],[Tenure]]&lt;2, "3. Under 2 years",TRUE,"4. 2 or more years.")</f>
        <v>4. 2 or more years.</v>
      </c>
      <c r="Q1003" s="1">
        <f ca="1">(TODAY()-staff[[#This Row],[Date of Birth]])/365</f>
        <v>53.868493150684934</v>
      </c>
    </row>
    <row r="1004" spans="2:17" x14ac:dyDescent="0.45">
      <c r="B1004" t="s">
        <v>3916</v>
      </c>
      <c r="C1004" t="s">
        <v>131</v>
      </c>
      <c r="D1004" t="s">
        <v>7852</v>
      </c>
      <c r="E1004" t="s">
        <v>13</v>
      </c>
      <c r="F1004" t="s">
        <v>7804</v>
      </c>
      <c r="H1004" t="s">
        <v>7835</v>
      </c>
      <c r="I1004" t="s">
        <v>7825</v>
      </c>
      <c r="J1004" t="s">
        <v>7848</v>
      </c>
      <c r="K1004" s="6">
        <v>100570</v>
      </c>
      <c r="L1004">
        <v>23</v>
      </c>
      <c r="M1004" s="15">
        <v>44935</v>
      </c>
      <c r="N1004" s="15">
        <v>24489</v>
      </c>
      <c r="O1004" s="1">
        <f ca="1">(TODAY()-staff[[#This Row],[Date of Join]])/365</f>
        <v>1.8767123287671232</v>
      </c>
      <c r="P1004" t="str" cm="1">
        <f t="array" aca="1" ref="P1004" ca="1">_xlfn.SWITCH(TRUE,staff[[#This Row],[Tenure]]&lt;0.25,"1. New Joinee", staff[[#This Row],[Tenure]]&lt;1, "2. Under 1 year", staff[[#This Row],[Tenure]]&lt;2, "3. Under 2 years",TRUE,"4. 2 or more years.")</f>
        <v>3. Under 2 years</v>
      </c>
      <c r="Q1004" s="1">
        <f ca="1">(TODAY()-staff[[#This Row],[Date of Birth]])/365</f>
        <v>57.893150684931506</v>
      </c>
    </row>
    <row r="1005" spans="2:17" x14ac:dyDescent="0.45">
      <c r="B1005" t="s">
        <v>3917</v>
      </c>
      <c r="C1005" t="s">
        <v>2255</v>
      </c>
      <c r="D1005" t="s">
        <v>9</v>
      </c>
      <c r="E1005" t="s">
        <v>77</v>
      </c>
      <c r="F1005" t="s">
        <v>7804</v>
      </c>
      <c r="H1005" t="s">
        <v>7835</v>
      </c>
      <c r="I1005" t="s">
        <v>7829</v>
      </c>
      <c r="J1005" t="s">
        <v>7847</v>
      </c>
      <c r="K1005" s="6">
        <v>48230</v>
      </c>
      <c r="L1005">
        <v>6</v>
      </c>
      <c r="M1005" s="15">
        <v>45261</v>
      </c>
      <c r="N1005" s="15">
        <v>32124</v>
      </c>
      <c r="O1005" s="1">
        <f ca="1">(TODAY()-staff[[#This Row],[Date of Join]])/365</f>
        <v>0.98356164383561639</v>
      </c>
      <c r="P1005" t="str" cm="1">
        <f t="array" aca="1" ref="P1005" ca="1">_xlfn.SWITCH(TRUE,staff[[#This Row],[Tenure]]&lt;0.25,"1. New Joinee", staff[[#This Row],[Tenure]]&lt;1, "2. Under 1 year", staff[[#This Row],[Tenure]]&lt;2, "3. Under 2 years",TRUE,"4. 2 or more years.")</f>
        <v>2. Under 1 year</v>
      </c>
      <c r="Q1005" s="1">
        <f ca="1">(TODAY()-staff[[#This Row],[Date of Birth]])/365</f>
        <v>36.975342465753428</v>
      </c>
    </row>
    <row r="1006" spans="2:17" x14ac:dyDescent="0.45">
      <c r="B1006" t="s">
        <v>3918</v>
      </c>
      <c r="C1006" t="s">
        <v>1403</v>
      </c>
      <c r="D1006" t="s">
        <v>9</v>
      </c>
      <c r="E1006" t="s">
        <v>77</v>
      </c>
      <c r="F1006" t="s">
        <v>7804</v>
      </c>
      <c r="H1006" t="s">
        <v>7832</v>
      </c>
      <c r="I1006" t="s">
        <v>7827</v>
      </c>
      <c r="J1006" t="s">
        <v>7845</v>
      </c>
      <c r="K1006" s="6">
        <v>74065</v>
      </c>
      <c r="L1006">
        <v>22</v>
      </c>
      <c r="M1006" s="15">
        <v>43325</v>
      </c>
      <c r="N1006" s="15">
        <v>7288</v>
      </c>
      <c r="O1006" s="1">
        <f ca="1">(TODAY()-staff[[#This Row],[Date of Join]])/365</f>
        <v>6.2876712328767121</v>
      </c>
      <c r="P1006" t="str" cm="1">
        <f t="array" aca="1" ref="P1006" ca="1">_xlfn.SWITCH(TRUE,staff[[#This Row],[Tenure]]&lt;0.25,"1. New Joinee", staff[[#This Row],[Tenure]]&lt;1, "2. Under 1 year", staff[[#This Row],[Tenure]]&lt;2, "3. Under 2 years",TRUE,"4. 2 or more years.")</f>
        <v>4. 2 or more years.</v>
      </c>
      <c r="Q1006" s="1">
        <f ca="1">(TODAY()-staff[[#This Row],[Date of Birth]])/365</f>
        <v>105.01917808219179</v>
      </c>
    </row>
    <row r="1007" spans="2:17" x14ac:dyDescent="0.45">
      <c r="B1007" t="s">
        <v>3919</v>
      </c>
      <c r="C1007" t="s">
        <v>2256</v>
      </c>
      <c r="D1007" t="s">
        <v>7852</v>
      </c>
      <c r="E1007" t="s">
        <v>8</v>
      </c>
      <c r="F1007" t="s">
        <v>7804</v>
      </c>
      <c r="H1007" t="s">
        <v>7833</v>
      </c>
      <c r="I1007" t="s">
        <v>7826</v>
      </c>
      <c r="J1007" t="s">
        <v>7845</v>
      </c>
      <c r="K1007" s="6">
        <v>73195</v>
      </c>
      <c r="L1007">
        <v>1</v>
      </c>
      <c r="M1007" s="15">
        <v>43656</v>
      </c>
      <c r="N1007" s="15">
        <v>35880</v>
      </c>
      <c r="O1007" s="1">
        <f ca="1">(TODAY()-staff[[#This Row],[Date of Join]])/365</f>
        <v>5.3808219178082188</v>
      </c>
      <c r="P1007" t="str" cm="1">
        <f t="array" aca="1" ref="P1007" ca="1">_xlfn.SWITCH(TRUE,staff[[#This Row],[Tenure]]&lt;0.25,"1. New Joinee", staff[[#This Row],[Tenure]]&lt;1, "2. Under 1 year", staff[[#This Row],[Tenure]]&lt;2, "3. Under 2 years",TRUE,"4. 2 or more years.")</f>
        <v>4. 2 or more years.</v>
      </c>
      <c r="Q1007" s="1">
        <f ca="1">(TODAY()-staff[[#This Row],[Date of Birth]])/365</f>
        <v>26.684931506849313</v>
      </c>
    </row>
    <row r="1008" spans="2:17" x14ac:dyDescent="0.45">
      <c r="B1008" t="s">
        <v>3920</v>
      </c>
      <c r="C1008" t="s">
        <v>2257</v>
      </c>
      <c r="D1008" t="s">
        <v>9</v>
      </c>
      <c r="E1008" t="s">
        <v>8</v>
      </c>
      <c r="F1008" t="s">
        <v>7804</v>
      </c>
      <c r="H1008" t="s">
        <v>52</v>
      </c>
      <c r="I1008" t="s">
        <v>7827</v>
      </c>
      <c r="J1008" t="s">
        <v>7848</v>
      </c>
      <c r="K1008" s="6">
        <v>67395</v>
      </c>
      <c r="L1008">
        <v>2</v>
      </c>
      <c r="M1008" s="15">
        <v>45037</v>
      </c>
      <c r="N1008" s="15">
        <v>32851</v>
      </c>
      <c r="O1008" s="1">
        <f ca="1">(TODAY()-staff[[#This Row],[Date of Join]])/365</f>
        <v>1.5972602739726027</v>
      </c>
      <c r="P1008" t="str" cm="1">
        <f t="array" aca="1" ref="P1008" ca="1">_xlfn.SWITCH(TRUE,staff[[#This Row],[Tenure]]&lt;0.25,"1. New Joinee", staff[[#This Row],[Tenure]]&lt;1, "2. Under 1 year", staff[[#This Row],[Tenure]]&lt;2, "3. Under 2 years",TRUE,"4. 2 or more years.")</f>
        <v>3. Under 2 years</v>
      </c>
      <c r="Q1008" s="1">
        <f ca="1">(TODAY()-staff[[#This Row],[Date of Birth]])/365</f>
        <v>34.983561643835614</v>
      </c>
    </row>
    <row r="1009" spans="2:17" x14ac:dyDescent="0.45">
      <c r="B1009" t="s">
        <v>3921</v>
      </c>
      <c r="C1009" t="s">
        <v>1195</v>
      </c>
      <c r="D1009" t="s">
        <v>9</v>
      </c>
      <c r="E1009" t="s">
        <v>77</v>
      </c>
      <c r="F1009" t="s">
        <v>7804</v>
      </c>
      <c r="H1009" t="s">
        <v>7833</v>
      </c>
      <c r="I1009" t="s">
        <v>7828</v>
      </c>
      <c r="J1009" t="s">
        <v>7845</v>
      </c>
      <c r="K1009" s="6">
        <v>91440</v>
      </c>
      <c r="L1009">
        <v>3</v>
      </c>
      <c r="M1009" s="15">
        <v>43759</v>
      </c>
      <c r="N1009" s="15">
        <v>7265</v>
      </c>
      <c r="O1009" s="1">
        <f ca="1">(TODAY()-staff[[#This Row],[Date of Join]])/365</f>
        <v>5.0986301369863014</v>
      </c>
      <c r="P1009" t="str" cm="1">
        <f t="array" aca="1" ref="P1009" ca="1">_xlfn.SWITCH(TRUE,staff[[#This Row],[Tenure]]&lt;0.25,"1. New Joinee", staff[[#This Row],[Tenure]]&lt;1, "2. Under 1 year", staff[[#This Row],[Tenure]]&lt;2, "3. Under 2 years",TRUE,"4. 2 or more years.")</f>
        <v>4. 2 or more years.</v>
      </c>
      <c r="Q1009" s="1">
        <f ca="1">(TODAY()-staff[[#This Row],[Date of Birth]])/365</f>
        <v>105.08219178082192</v>
      </c>
    </row>
    <row r="1010" spans="2:17" x14ac:dyDescent="0.45">
      <c r="B1010" t="s">
        <v>3922</v>
      </c>
      <c r="C1010" t="s">
        <v>2258</v>
      </c>
      <c r="D1010" t="s">
        <v>9</v>
      </c>
      <c r="E1010" t="s">
        <v>8</v>
      </c>
      <c r="F1010" t="s">
        <v>7804</v>
      </c>
      <c r="H1010" t="s">
        <v>7832</v>
      </c>
      <c r="I1010" t="s">
        <v>7825</v>
      </c>
      <c r="J1010" t="s">
        <v>7845</v>
      </c>
      <c r="K1010" s="6">
        <v>55930</v>
      </c>
      <c r="L1010">
        <v>3</v>
      </c>
      <c r="M1010" s="15">
        <v>43978</v>
      </c>
      <c r="N1010" s="15">
        <v>33119</v>
      </c>
      <c r="O1010" s="1">
        <f ca="1">(TODAY()-staff[[#This Row],[Date of Join]])/365</f>
        <v>4.4986301369863018</v>
      </c>
      <c r="P1010" t="str" cm="1">
        <f t="array" aca="1" ref="P1010" ca="1">_xlfn.SWITCH(TRUE,staff[[#This Row],[Tenure]]&lt;0.25,"1. New Joinee", staff[[#This Row],[Tenure]]&lt;1, "2. Under 1 year", staff[[#This Row],[Tenure]]&lt;2, "3. Under 2 years",TRUE,"4. 2 or more years.")</f>
        <v>4. 2 or more years.</v>
      </c>
      <c r="Q1010" s="1">
        <f ca="1">(TODAY()-staff[[#This Row],[Date of Birth]])/365</f>
        <v>34.249315068493154</v>
      </c>
    </row>
    <row r="1011" spans="2:17" x14ac:dyDescent="0.45">
      <c r="B1011" t="s">
        <v>3923</v>
      </c>
      <c r="C1011" t="s">
        <v>2259</v>
      </c>
      <c r="D1011" t="s">
        <v>9</v>
      </c>
      <c r="E1011" t="s">
        <v>8</v>
      </c>
      <c r="F1011" t="s">
        <v>7804</v>
      </c>
      <c r="H1011" t="s">
        <v>52</v>
      </c>
      <c r="I1011" t="s">
        <v>7831</v>
      </c>
      <c r="J1011" t="s">
        <v>7845</v>
      </c>
      <c r="K1011" s="6">
        <v>82705</v>
      </c>
      <c r="L1011">
        <v>14</v>
      </c>
      <c r="M1011" s="15">
        <v>44154</v>
      </c>
      <c r="N1011" s="15">
        <v>18351</v>
      </c>
      <c r="O1011" s="1">
        <f ca="1">(TODAY()-staff[[#This Row],[Date of Join]])/365</f>
        <v>4.0164383561643833</v>
      </c>
      <c r="P1011" t="str" cm="1">
        <f t="array" aca="1" ref="P1011" ca="1">_xlfn.SWITCH(TRUE,staff[[#This Row],[Tenure]]&lt;0.25,"1. New Joinee", staff[[#This Row],[Tenure]]&lt;1, "2. Under 1 year", staff[[#This Row],[Tenure]]&lt;2, "3. Under 2 years",TRUE,"4. 2 or more years.")</f>
        <v>4. 2 or more years.</v>
      </c>
      <c r="Q1011" s="1">
        <f ca="1">(TODAY()-staff[[#This Row],[Date of Birth]])/365</f>
        <v>74.709589041095896</v>
      </c>
    </row>
    <row r="1012" spans="2:17" x14ac:dyDescent="0.45">
      <c r="B1012" t="s">
        <v>3924</v>
      </c>
      <c r="C1012" t="s">
        <v>1005</v>
      </c>
      <c r="D1012" t="s">
        <v>7852</v>
      </c>
      <c r="E1012" t="s">
        <v>8</v>
      </c>
      <c r="F1012" t="s">
        <v>7804</v>
      </c>
      <c r="H1012" t="s">
        <v>7836</v>
      </c>
      <c r="I1012" t="s">
        <v>7828</v>
      </c>
      <c r="J1012" t="s">
        <v>7845</v>
      </c>
      <c r="K1012" s="6">
        <v>76140</v>
      </c>
      <c r="L1012">
        <v>9</v>
      </c>
      <c r="M1012" s="15">
        <v>43331</v>
      </c>
      <c r="N1012" s="15">
        <v>31346</v>
      </c>
      <c r="O1012" s="1">
        <f ca="1">(TODAY()-staff[[#This Row],[Date of Join]])/365</f>
        <v>6.2712328767123289</v>
      </c>
      <c r="P1012" t="str" cm="1">
        <f t="array" aca="1" ref="P1012" ca="1">_xlfn.SWITCH(TRUE,staff[[#This Row],[Tenure]]&lt;0.25,"1. New Joinee", staff[[#This Row],[Tenure]]&lt;1, "2. Under 1 year", staff[[#This Row],[Tenure]]&lt;2, "3. Under 2 years",TRUE,"4. 2 or more years.")</f>
        <v>4. 2 or more years.</v>
      </c>
      <c r="Q1012" s="1">
        <f ca="1">(TODAY()-staff[[#This Row],[Date of Birth]])/365</f>
        <v>39.106849315068494</v>
      </c>
    </row>
    <row r="1013" spans="2:17" x14ac:dyDescent="0.45">
      <c r="B1013" t="s">
        <v>3925</v>
      </c>
      <c r="C1013" t="s">
        <v>2260</v>
      </c>
      <c r="D1013" t="s">
        <v>7852</v>
      </c>
      <c r="E1013" t="s">
        <v>77</v>
      </c>
      <c r="F1013" t="s">
        <v>7804</v>
      </c>
      <c r="H1013" t="s">
        <v>7833</v>
      </c>
      <c r="I1013" t="s">
        <v>7831</v>
      </c>
      <c r="J1013" t="s">
        <v>7845</v>
      </c>
      <c r="K1013" s="6">
        <v>72075</v>
      </c>
      <c r="L1013">
        <v>9</v>
      </c>
      <c r="M1013" s="15">
        <v>43106</v>
      </c>
      <c r="N1013" s="15">
        <v>7249</v>
      </c>
      <c r="O1013" s="1">
        <f ca="1">(TODAY()-staff[[#This Row],[Date of Join]])/365</f>
        <v>6.8876712328767127</v>
      </c>
      <c r="P1013" t="str" cm="1">
        <f t="array" aca="1" ref="P1013" ca="1">_xlfn.SWITCH(TRUE,staff[[#This Row],[Tenure]]&lt;0.25,"1. New Joinee", staff[[#This Row],[Tenure]]&lt;1, "2. Under 1 year", staff[[#This Row],[Tenure]]&lt;2, "3. Under 2 years",TRUE,"4. 2 or more years.")</f>
        <v>4. 2 or more years.</v>
      </c>
      <c r="Q1013" s="1">
        <f ca="1">(TODAY()-staff[[#This Row],[Date of Birth]])/365</f>
        <v>105.12602739726027</v>
      </c>
    </row>
    <row r="1014" spans="2:17" x14ac:dyDescent="0.45">
      <c r="B1014" t="s">
        <v>3926</v>
      </c>
      <c r="C1014" t="s">
        <v>2261</v>
      </c>
      <c r="D1014" t="s">
        <v>9</v>
      </c>
      <c r="E1014" t="s">
        <v>13</v>
      </c>
      <c r="F1014" t="s">
        <v>7804</v>
      </c>
      <c r="H1014" t="s">
        <v>7836</v>
      </c>
      <c r="I1014" t="s">
        <v>7826</v>
      </c>
      <c r="J1014" t="s">
        <v>7846</v>
      </c>
      <c r="K1014" s="6">
        <v>82575</v>
      </c>
      <c r="L1014">
        <v>23</v>
      </c>
      <c r="M1014" s="15">
        <v>44690</v>
      </c>
      <c r="N1014" s="15">
        <v>26972</v>
      </c>
      <c r="O1014" s="1">
        <f ca="1">(TODAY()-staff[[#This Row],[Date of Join]])/365</f>
        <v>2.547945205479452</v>
      </c>
      <c r="P1014" t="str" cm="1">
        <f t="array" aca="1" ref="P1014" ca="1">_xlfn.SWITCH(TRUE,staff[[#This Row],[Tenure]]&lt;0.25,"1. New Joinee", staff[[#This Row],[Tenure]]&lt;1, "2. Under 1 year", staff[[#This Row],[Tenure]]&lt;2, "3. Under 2 years",TRUE,"4. 2 or more years.")</f>
        <v>4. 2 or more years.</v>
      </c>
      <c r="Q1014" s="1">
        <f ca="1">(TODAY()-staff[[#This Row],[Date of Birth]])/365</f>
        <v>51.090410958904108</v>
      </c>
    </row>
    <row r="1015" spans="2:17" x14ac:dyDescent="0.45">
      <c r="B1015" t="s">
        <v>3927</v>
      </c>
      <c r="C1015" t="s">
        <v>2262</v>
      </c>
      <c r="D1015" t="s">
        <v>7852</v>
      </c>
      <c r="E1015" t="s">
        <v>8</v>
      </c>
      <c r="F1015" t="s">
        <v>7804</v>
      </c>
      <c r="H1015" t="s">
        <v>7836</v>
      </c>
      <c r="I1015" t="s">
        <v>7825</v>
      </c>
      <c r="J1015" t="s">
        <v>7845</v>
      </c>
      <c r="K1015" s="6">
        <v>68850</v>
      </c>
      <c r="L1015">
        <v>27</v>
      </c>
      <c r="M1015" s="15">
        <v>43902</v>
      </c>
      <c r="N1015" s="15">
        <v>7280</v>
      </c>
      <c r="O1015" s="1">
        <f ca="1">(TODAY()-staff[[#This Row],[Date of Join]])/365</f>
        <v>4.7068493150684931</v>
      </c>
      <c r="P1015" t="str" cm="1">
        <f t="array" aca="1" ref="P1015" ca="1">_xlfn.SWITCH(TRUE,staff[[#This Row],[Tenure]]&lt;0.25,"1. New Joinee", staff[[#This Row],[Tenure]]&lt;1, "2. Under 1 year", staff[[#This Row],[Tenure]]&lt;2, "3. Under 2 years",TRUE,"4. 2 or more years.")</f>
        <v>4. 2 or more years.</v>
      </c>
      <c r="Q1015" s="1">
        <f ca="1">(TODAY()-staff[[#This Row],[Date of Birth]])/365</f>
        <v>105.04109589041096</v>
      </c>
    </row>
    <row r="1016" spans="2:17" x14ac:dyDescent="0.45">
      <c r="B1016" t="s">
        <v>3928</v>
      </c>
      <c r="C1016" t="s">
        <v>2263</v>
      </c>
      <c r="D1016" t="s">
        <v>7852</v>
      </c>
      <c r="E1016" t="s">
        <v>8</v>
      </c>
      <c r="F1016" t="s">
        <v>7804</v>
      </c>
      <c r="H1016" t="s">
        <v>52</v>
      </c>
      <c r="I1016" t="s">
        <v>7829</v>
      </c>
      <c r="J1016" t="s">
        <v>7845</v>
      </c>
      <c r="K1016" s="6">
        <v>79995</v>
      </c>
      <c r="L1016">
        <v>5</v>
      </c>
      <c r="M1016" s="15">
        <v>43435</v>
      </c>
      <c r="N1016" s="15">
        <v>7292</v>
      </c>
      <c r="O1016" s="1">
        <f ca="1">(TODAY()-staff[[#This Row],[Date of Join]])/365</f>
        <v>5.9863013698630141</v>
      </c>
      <c r="P1016" t="str" cm="1">
        <f t="array" aca="1" ref="P1016" ca="1">_xlfn.SWITCH(TRUE,staff[[#This Row],[Tenure]]&lt;0.25,"1. New Joinee", staff[[#This Row],[Tenure]]&lt;1, "2. Under 1 year", staff[[#This Row],[Tenure]]&lt;2, "3. Under 2 years",TRUE,"4. 2 or more years.")</f>
        <v>4. 2 or more years.</v>
      </c>
      <c r="Q1016" s="1">
        <f ca="1">(TODAY()-staff[[#This Row],[Date of Birth]])/365</f>
        <v>105.00821917808219</v>
      </c>
    </row>
    <row r="1017" spans="2:17" x14ac:dyDescent="0.45">
      <c r="B1017" t="s">
        <v>3929</v>
      </c>
      <c r="C1017" t="s">
        <v>2264</v>
      </c>
      <c r="D1017" t="s">
        <v>9</v>
      </c>
      <c r="E1017" t="s">
        <v>8</v>
      </c>
      <c r="F1017" t="s">
        <v>7804</v>
      </c>
      <c r="H1017" t="s">
        <v>7837</v>
      </c>
      <c r="I1017" t="s">
        <v>7827</v>
      </c>
      <c r="J1017" t="s">
        <v>7848</v>
      </c>
      <c r="K1017" s="6">
        <v>90005</v>
      </c>
      <c r="L1017">
        <v>6</v>
      </c>
      <c r="M1017" s="15">
        <v>45219</v>
      </c>
      <c r="N1017" s="15">
        <v>30562</v>
      </c>
      <c r="O1017" s="1">
        <f ca="1">(TODAY()-staff[[#This Row],[Date of Join]])/365</f>
        <v>1.0986301369863014</v>
      </c>
      <c r="P1017" t="str" cm="1">
        <f t="array" aca="1" ref="P1017" ca="1">_xlfn.SWITCH(TRUE,staff[[#This Row],[Tenure]]&lt;0.25,"1. New Joinee", staff[[#This Row],[Tenure]]&lt;1, "2. Under 1 year", staff[[#This Row],[Tenure]]&lt;2, "3. Under 2 years",TRUE,"4. 2 or more years.")</f>
        <v>3. Under 2 years</v>
      </c>
      <c r="Q1017" s="1">
        <f ca="1">(TODAY()-staff[[#This Row],[Date of Birth]])/365</f>
        <v>41.254794520547946</v>
      </c>
    </row>
    <row r="1018" spans="2:17" x14ac:dyDescent="0.45">
      <c r="B1018" t="s">
        <v>3930</v>
      </c>
      <c r="C1018" t="s">
        <v>2265</v>
      </c>
      <c r="D1018" t="s">
        <v>7852</v>
      </c>
      <c r="E1018" t="s">
        <v>8</v>
      </c>
      <c r="F1018" t="s">
        <v>7804</v>
      </c>
      <c r="H1018" t="s">
        <v>7832</v>
      </c>
      <c r="I1018" t="s">
        <v>7831</v>
      </c>
      <c r="J1018" t="s">
        <v>7845</v>
      </c>
      <c r="K1018" s="6">
        <v>58230</v>
      </c>
      <c r="L1018">
        <v>17</v>
      </c>
      <c r="M1018" s="15">
        <v>43493</v>
      </c>
      <c r="N1018" s="15">
        <v>27824</v>
      </c>
      <c r="O1018" s="1">
        <f ca="1">(TODAY()-staff[[#This Row],[Date of Join]])/365</f>
        <v>5.8273972602739725</v>
      </c>
      <c r="P1018" t="str" cm="1">
        <f t="array" aca="1" ref="P1018" ca="1">_xlfn.SWITCH(TRUE,staff[[#This Row],[Tenure]]&lt;0.25,"1. New Joinee", staff[[#This Row],[Tenure]]&lt;1, "2. Under 1 year", staff[[#This Row],[Tenure]]&lt;2, "3. Under 2 years",TRUE,"4. 2 or more years.")</f>
        <v>4. 2 or more years.</v>
      </c>
      <c r="Q1018" s="1">
        <f ca="1">(TODAY()-staff[[#This Row],[Date of Birth]])/365</f>
        <v>48.756164383561647</v>
      </c>
    </row>
    <row r="1019" spans="2:17" x14ac:dyDescent="0.45">
      <c r="B1019" t="s">
        <v>3931</v>
      </c>
      <c r="C1019" t="s">
        <v>679</v>
      </c>
      <c r="D1019" t="s">
        <v>9</v>
      </c>
      <c r="E1019" t="s">
        <v>77</v>
      </c>
      <c r="F1019" t="s">
        <v>7804</v>
      </c>
      <c r="H1019" t="s">
        <v>52</v>
      </c>
      <c r="I1019" t="s">
        <v>7826</v>
      </c>
      <c r="J1019" t="s">
        <v>7845</v>
      </c>
      <c r="K1019" s="6">
        <v>109445</v>
      </c>
      <c r="L1019">
        <v>22</v>
      </c>
      <c r="M1019" s="15">
        <v>43150</v>
      </c>
      <c r="N1019" s="15">
        <v>7262</v>
      </c>
      <c r="O1019" s="1">
        <f ca="1">(TODAY()-staff[[#This Row],[Date of Join]])/365</f>
        <v>6.7671232876712333</v>
      </c>
      <c r="P1019" t="str" cm="1">
        <f t="array" aca="1" ref="P1019" ca="1">_xlfn.SWITCH(TRUE,staff[[#This Row],[Tenure]]&lt;0.25,"1. New Joinee", staff[[#This Row],[Tenure]]&lt;1, "2. Under 1 year", staff[[#This Row],[Tenure]]&lt;2, "3. Under 2 years",TRUE,"4. 2 or more years.")</f>
        <v>4. 2 or more years.</v>
      </c>
      <c r="Q1019" s="1">
        <f ca="1">(TODAY()-staff[[#This Row],[Date of Birth]])/365</f>
        <v>105.09041095890412</v>
      </c>
    </row>
    <row r="1020" spans="2:17" x14ac:dyDescent="0.45">
      <c r="B1020" t="s">
        <v>3932</v>
      </c>
      <c r="C1020" t="s">
        <v>2266</v>
      </c>
      <c r="D1020" t="s">
        <v>7852</v>
      </c>
      <c r="E1020" t="s">
        <v>8</v>
      </c>
      <c r="F1020" t="s">
        <v>7804</v>
      </c>
      <c r="H1020" t="s">
        <v>7832</v>
      </c>
      <c r="I1020" t="s">
        <v>7830</v>
      </c>
      <c r="J1020" t="s">
        <v>7845</v>
      </c>
      <c r="K1020" s="6">
        <v>97180</v>
      </c>
      <c r="L1020">
        <v>27</v>
      </c>
      <c r="M1020" s="15">
        <v>43547</v>
      </c>
      <c r="N1020" s="15">
        <v>34294</v>
      </c>
      <c r="O1020" s="1">
        <f ca="1">(TODAY()-staff[[#This Row],[Date of Join]])/365</f>
        <v>5.6794520547945204</v>
      </c>
      <c r="P1020" t="str" cm="1">
        <f t="array" aca="1" ref="P1020" ca="1">_xlfn.SWITCH(TRUE,staff[[#This Row],[Tenure]]&lt;0.25,"1. New Joinee", staff[[#This Row],[Tenure]]&lt;1, "2. Under 1 year", staff[[#This Row],[Tenure]]&lt;2, "3. Under 2 years",TRUE,"4. 2 or more years.")</f>
        <v>4. 2 or more years.</v>
      </c>
      <c r="Q1020" s="1">
        <f ca="1">(TODAY()-staff[[#This Row],[Date of Birth]])/365</f>
        <v>31.030136986301368</v>
      </c>
    </row>
    <row r="1021" spans="2:17" x14ac:dyDescent="0.45">
      <c r="B1021" t="s">
        <v>3933</v>
      </c>
      <c r="C1021" t="s">
        <v>2267</v>
      </c>
      <c r="D1021" t="s">
        <v>7852</v>
      </c>
      <c r="E1021" t="s">
        <v>8</v>
      </c>
      <c r="F1021" t="s">
        <v>7804</v>
      </c>
      <c r="H1021" t="s">
        <v>7832</v>
      </c>
      <c r="I1021" t="s">
        <v>7829</v>
      </c>
      <c r="J1021" t="s">
        <v>7848</v>
      </c>
      <c r="K1021" s="6">
        <v>53585</v>
      </c>
      <c r="L1021">
        <v>9</v>
      </c>
      <c r="M1021" s="15">
        <v>45214</v>
      </c>
      <c r="N1021" s="15">
        <v>-54</v>
      </c>
      <c r="O1021" s="1">
        <f ca="1">(TODAY()-staff[[#This Row],[Date of Join]])/365</f>
        <v>1.1123287671232878</v>
      </c>
      <c r="P1021" t="str" cm="1">
        <f t="array" aca="1" ref="P1021" ca="1">_xlfn.SWITCH(TRUE,staff[[#This Row],[Tenure]]&lt;0.25,"1. New Joinee", staff[[#This Row],[Tenure]]&lt;1, "2. Under 1 year", staff[[#This Row],[Tenure]]&lt;2, "3. Under 2 years",TRUE,"4. 2 or more years.")</f>
        <v>3. Under 2 years</v>
      </c>
      <c r="Q1021" s="1">
        <f ca="1">(TODAY()-staff[[#This Row],[Date of Birth]])/365</f>
        <v>125.13424657534246</v>
      </c>
    </row>
    <row r="1022" spans="2:17" x14ac:dyDescent="0.45">
      <c r="B1022" t="s">
        <v>3934</v>
      </c>
      <c r="C1022" t="s">
        <v>2268</v>
      </c>
      <c r="D1022" t="s">
        <v>7852</v>
      </c>
      <c r="E1022" t="s">
        <v>8</v>
      </c>
      <c r="F1022" t="s">
        <v>7804</v>
      </c>
      <c r="H1022" t="s">
        <v>7834</v>
      </c>
      <c r="I1022" t="s">
        <v>7827</v>
      </c>
      <c r="J1022" t="s">
        <v>7845</v>
      </c>
      <c r="K1022" s="6">
        <v>104715</v>
      </c>
      <c r="L1022">
        <v>17</v>
      </c>
      <c r="M1022" s="15">
        <v>43254</v>
      </c>
      <c r="N1022" s="15">
        <v>7279</v>
      </c>
      <c r="O1022" s="1">
        <f ca="1">(TODAY()-staff[[#This Row],[Date of Join]])/365</f>
        <v>6.4821917808219176</v>
      </c>
      <c r="P1022" t="str" cm="1">
        <f t="array" aca="1" ref="P1022" ca="1">_xlfn.SWITCH(TRUE,staff[[#This Row],[Tenure]]&lt;0.25,"1. New Joinee", staff[[#This Row],[Tenure]]&lt;1, "2. Under 1 year", staff[[#This Row],[Tenure]]&lt;2, "3. Under 2 years",TRUE,"4. 2 or more years.")</f>
        <v>4. 2 or more years.</v>
      </c>
      <c r="Q1022" s="1">
        <f ca="1">(TODAY()-staff[[#This Row],[Date of Birth]])/365</f>
        <v>105.04383561643836</v>
      </c>
    </row>
    <row r="1023" spans="2:17" x14ac:dyDescent="0.45">
      <c r="B1023" t="s">
        <v>3935</v>
      </c>
      <c r="C1023" t="s">
        <v>2269</v>
      </c>
      <c r="D1023" t="s">
        <v>9</v>
      </c>
      <c r="E1023" t="s">
        <v>8</v>
      </c>
      <c r="F1023" t="s">
        <v>7804</v>
      </c>
      <c r="H1023" t="s">
        <v>7835</v>
      </c>
      <c r="I1023" t="s">
        <v>7830</v>
      </c>
      <c r="J1023" t="s">
        <v>7845</v>
      </c>
      <c r="K1023" s="6">
        <v>63555</v>
      </c>
      <c r="L1023">
        <v>21</v>
      </c>
      <c r="M1023" s="15">
        <v>43556</v>
      </c>
      <c r="N1023" s="15">
        <v>27618</v>
      </c>
      <c r="O1023" s="1">
        <f ca="1">(TODAY()-staff[[#This Row],[Date of Join]])/365</f>
        <v>5.6547945205479451</v>
      </c>
      <c r="P1023" t="str" cm="1">
        <f t="array" aca="1" ref="P1023" ca="1">_xlfn.SWITCH(TRUE,staff[[#This Row],[Tenure]]&lt;0.25,"1. New Joinee", staff[[#This Row],[Tenure]]&lt;1, "2. Under 1 year", staff[[#This Row],[Tenure]]&lt;2, "3. Under 2 years",TRUE,"4. 2 or more years.")</f>
        <v>4. 2 or more years.</v>
      </c>
      <c r="Q1023" s="1">
        <f ca="1">(TODAY()-staff[[#This Row],[Date of Birth]])/365</f>
        <v>49.320547945205476</v>
      </c>
    </row>
    <row r="1024" spans="2:17" x14ac:dyDescent="0.45">
      <c r="B1024" t="s">
        <v>3936</v>
      </c>
      <c r="C1024" t="s">
        <v>2270</v>
      </c>
      <c r="D1024" t="s">
        <v>7852</v>
      </c>
      <c r="E1024" t="s">
        <v>8</v>
      </c>
      <c r="F1024" t="s">
        <v>7804</v>
      </c>
      <c r="H1024" t="s">
        <v>7833</v>
      </c>
      <c r="I1024" t="s">
        <v>7829</v>
      </c>
      <c r="J1024" t="s">
        <v>7845</v>
      </c>
      <c r="K1024" s="6">
        <v>109240</v>
      </c>
      <c r="L1024">
        <v>4</v>
      </c>
      <c r="M1024" s="15">
        <v>43632</v>
      </c>
      <c r="N1024" s="15">
        <v>30675</v>
      </c>
      <c r="O1024" s="1">
        <f ca="1">(TODAY()-staff[[#This Row],[Date of Join]])/365</f>
        <v>5.4465753424657537</v>
      </c>
      <c r="P1024" t="str" cm="1">
        <f t="array" aca="1" ref="P1024" ca="1">_xlfn.SWITCH(TRUE,staff[[#This Row],[Tenure]]&lt;0.25,"1. New Joinee", staff[[#This Row],[Tenure]]&lt;1, "2. Under 1 year", staff[[#This Row],[Tenure]]&lt;2, "3. Under 2 years",TRUE,"4. 2 or more years.")</f>
        <v>4. 2 or more years.</v>
      </c>
      <c r="Q1024" s="1">
        <f ca="1">(TODAY()-staff[[#This Row],[Date of Birth]])/365</f>
        <v>40.945205479452056</v>
      </c>
    </row>
    <row r="1025" spans="2:17" x14ac:dyDescent="0.45">
      <c r="B1025" t="s">
        <v>3937</v>
      </c>
      <c r="C1025" t="s">
        <v>600</v>
      </c>
      <c r="D1025" t="s">
        <v>9</v>
      </c>
      <c r="E1025" t="s">
        <v>8</v>
      </c>
      <c r="F1025" t="s">
        <v>7804</v>
      </c>
      <c r="H1025" t="s">
        <v>52</v>
      </c>
      <c r="I1025" t="s">
        <v>7829</v>
      </c>
      <c r="J1025" t="s">
        <v>7845</v>
      </c>
      <c r="K1025" s="6">
        <v>48230</v>
      </c>
      <c r="L1025">
        <v>6</v>
      </c>
      <c r="M1025" s="15">
        <v>43672</v>
      </c>
      <c r="N1025" s="15">
        <v>24021</v>
      </c>
      <c r="O1025" s="1">
        <f ca="1">(TODAY()-staff[[#This Row],[Date of Join]])/365</f>
        <v>5.3369863013698629</v>
      </c>
      <c r="P1025" t="str" cm="1">
        <f t="array" aca="1" ref="P1025" ca="1">_xlfn.SWITCH(TRUE,staff[[#This Row],[Tenure]]&lt;0.25,"1. New Joinee", staff[[#This Row],[Tenure]]&lt;1, "2. Under 1 year", staff[[#This Row],[Tenure]]&lt;2, "3. Under 2 years",TRUE,"4. 2 or more years.")</f>
        <v>4. 2 or more years.</v>
      </c>
      <c r="Q1025" s="1">
        <f ca="1">(TODAY()-staff[[#This Row],[Date of Birth]])/365</f>
        <v>59.175342465753424</v>
      </c>
    </row>
    <row r="1026" spans="2:17" x14ac:dyDescent="0.45">
      <c r="B1026" t="s">
        <v>3938</v>
      </c>
      <c r="C1026" t="s">
        <v>507</v>
      </c>
      <c r="D1026" t="s">
        <v>7852</v>
      </c>
      <c r="E1026" t="s">
        <v>8</v>
      </c>
      <c r="F1026" t="s">
        <v>7804</v>
      </c>
      <c r="H1026" t="s">
        <v>7835</v>
      </c>
      <c r="I1026" t="s">
        <v>7829</v>
      </c>
      <c r="J1026" t="s">
        <v>7845</v>
      </c>
      <c r="K1026" s="6">
        <v>79460</v>
      </c>
      <c r="L1026">
        <v>11</v>
      </c>
      <c r="M1026" s="15">
        <v>43936</v>
      </c>
      <c r="N1026" s="15">
        <v>29204</v>
      </c>
      <c r="O1026" s="1">
        <f ca="1">(TODAY()-staff[[#This Row],[Date of Join]])/365</f>
        <v>4.6136986301369864</v>
      </c>
      <c r="P1026" t="str" cm="1">
        <f t="array" aca="1" ref="P1026" ca="1">_xlfn.SWITCH(TRUE,staff[[#This Row],[Tenure]]&lt;0.25,"1. New Joinee", staff[[#This Row],[Tenure]]&lt;1, "2. Under 1 year", staff[[#This Row],[Tenure]]&lt;2, "3. Under 2 years",TRUE,"4. 2 or more years.")</f>
        <v>4. 2 or more years.</v>
      </c>
      <c r="Q1026" s="1">
        <f ca="1">(TODAY()-staff[[#This Row],[Date of Birth]])/365</f>
        <v>44.975342465753428</v>
      </c>
    </row>
    <row r="1027" spans="2:17" x14ac:dyDescent="0.45">
      <c r="B1027" t="s">
        <v>3939</v>
      </c>
      <c r="C1027" t="s">
        <v>2271</v>
      </c>
      <c r="D1027" t="s">
        <v>7852</v>
      </c>
      <c r="E1027" t="s">
        <v>8</v>
      </c>
      <c r="F1027" t="s">
        <v>7804</v>
      </c>
      <c r="H1027" t="s">
        <v>7834</v>
      </c>
      <c r="I1027" t="s">
        <v>7828</v>
      </c>
      <c r="J1027" t="s">
        <v>7846</v>
      </c>
      <c r="K1027" s="6">
        <v>67535</v>
      </c>
      <c r="L1027">
        <v>9</v>
      </c>
      <c r="M1027" s="15">
        <v>44806</v>
      </c>
      <c r="N1027" s="15">
        <v>32004</v>
      </c>
      <c r="O1027" s="1">
        <f ca="1">(TODAY()-staff[[#This Row],[Date of Join]])/365</f>
        <v>2.2301369863013698</v>
      </c>
      <c r="P1027" t="str" cm="1">
        <f t="array" aca="1" ref="P1027" ca="1">_xlfn.SWITCH(TRUE,staff[[#This Row],[Tenure]]&lt;0.25,"1. New Joinee", staff[[#This Row],[Tenure]]&lt;1, "2. Under 1 year", staff[[#This Row],[Tenure]]&lt;2, "3. Under 2 years",TRUE,"4. 2 or more years.")</f>
        <v>4. 2 or more years.</v>
      </c>
      <c r="Q1027" s="1">
        <f ca="1">(TODAY()-staff[[#This Row],[Date of Birth]])/365</f>
        <v>37.304109589041097</v>
      </c>
    </row>
    <row r="1028" spans="2:17" x14ac:dyDescent="0.45">
      <c r="B1028" t="s">
        <v>3940</v>
      </c>
      <c r="C1028" t="s">
        <v>650</v>
      </c>
      <c r="D1028" t="s">
        <v>7852</v>
      </c>
      <c r="E1028" t="s">
        <v>77</v>
      </c>
      <c r="F1028" t="s">
        <v>7804</v>
      </c>
      <c r="H1028" t="s">
        <v>7836</v>
      </c>
      <c r="I1028" t="s">
        <v>7830</v>
      </c>
      <c r="J1028" t="s">
        <v>7845</v>
      </c>
      <c r="K1028" s="6">
        <v>63765</v>
      </c>
      <c r="L1028">
        <v>8</v>
      </c>
      <c r="M1028" s="15">
        <v>43847</v>
      </c>
      <c r="N1028" s="15">
        <v>7253</v>
      </c>
      <c r="O1028" s="1">
        <f ca="1">(TODAY()-staff[[#This Row],[Date of Join]])/365</f>
        <v>4.8575342465753426</v>
      </c>
      <c r="P1028" t="str" cm="1">
        <f t="array" aca="1" ref="P1028" ca="1">_xlfn.SWITCH(TRUE,staff[[#This Row],[Tenure]]&lt;0.25,"1. New Joinee", staff[[#This Row],[Tenure]]&lt;1, "2. Under 1 year", staff[[#This Row],[Tenure]]&lt;2, "3. Under 2 years",TRUE,"4. 2 or more years.")</f>
        <v>4. 2 or more years.</v>
      </c>
      <c r="Q1028" s="1">
        <f ca="1">(TODAY()-staff[[#This Row],[Date of Birth]])/365</f>
        <v>105.11506849315069</v>
      </c>
    </row>
    <row r="1029" spans="2:17" x14ac:dyDescent="0.45">
      <c r="B1029" t="s">
        <v>3941</v>
      </c>
      <c r="C1029" t="s">
        <v>2272</v>
      </c>
      <c r="D1029" t="s">
        <v>9</v>
      </c>
      <c r="E1029" t="s">
        <v>13</v>
      </c>
      <c r="F1029" t="s">
        <v>7804</v>
      </c>
      <c r="H1029" t="s">
        <v>7833</v>
      </c>
      <c r="I1029" t="s">
        <v>7826</v>
      </c>
      <c r="J1029" t="s">
        <v>7847</v>
      </c>
      <c r="K1029" s="6">
        <v>73020</v>
      </c>
      <c r="L1029">
        <v>6</v>
      </c>
      <c r="M1029" s="15">
        <v>45486</v>
      </c>
      <c r="N1029" s="15">
        <v>26063</v>
      </c>
      <c r="O1029" s="1">
        <f ca="1">(TODAY()-staff[[#This Row],[Date of Join]])/365</f>
        <v>0.36712328767123287</v>
      </c>
      <c r="P1029" t="str" cm="1">
        <f t="array" aca="1" ref="P1029" ca="1">_xlfn.SWITCH(TRUE,staff[[#This Row],[Tenure]]&lt;0.25,"1. New Joinee", staff[[#This Row],[Tenure]]&lt;1, "2. Under 1 year", staff[[#This Row],[Tenure]]&lt;2, "3. Under 2 years",TRUE,"4. 2 or more years.")</f>
        <v>2. Under 1 year</v>
      </c>
      <c r="Q1029" s="1">
        <f ca="1">(TODAY()-staff[[#This Row],[Date of Birth]])/365</f>
        <v>53.580821917808223</v>
      </c>
    </row>
    <row r="1030" spans="2:17" x14ac:dyDescent="0.45">
      <c r="B1030" t="s">
        <v>3942</v>
      </c>
      <c r="C1030" t="s">
        <v>2273</v>
      </c>
      <c r="D1030" t="s">
        <v>7852</v>
      </c>
      <c r="E1030" t="s">
        <v>8</v>
      </c>
      <c r="F1030" t="s">
        <v>7804</v>
      </c>
      <c r="H1030" t="s">
        <v>52</v>
      </c>
      <c r="I1030" t="s">
        <v>7827</v>
      </c>
      <c r="J1030" t="s">
        <v>7847</v>
      </c>
      <c r="K1030" s="6">
        <v>67250</v>
      </c>
      <c r="L1030">
        <v>12</v>
      </c>
      <c r="M1030" s="15">
        <v>45403</v>
      </c>
      <c r="N1030" s="15">
        <v>28993</v>
      </c>
      <c r="O1030" s="1">
        <f ca="1">(TODAY()-staff[[#This Row],[Date of Join]])/365</f>
        <v>0.59452054794520548</v>
      </c>
      <c r="P1030" t="str" cm="1">
        <f t="array" aca="1" ref="P1030" ca="1">_xlfn.SWITCH(TRUE,staff[[#This Row],[Tenure]]&lt;0.25,"1. New Joinee", staff[[#This Row],[Tenure]]&lt;1, "2. Under 1 year", staff[[#This Row],[Tenure]]&lt;2, "3. Under 2 years",TRUE,"4. 2 or more years.")</f>
        <v>2. Under 1 year</v>
      </c>
      <c r="Q1030" s="1">
        <f ca="1">(TODAY()-staff[[#This Row],[Date of Birth]])/365</f>
        <v>45.553424657534244</v>
      </c>
    </row>
    <row r="1031" spans="2:17" x14ac:dyDescent="0.45">
      <c r="B1031" t="s">
        <v>3943</v>
      </c>
      <c r="C1031" t="s">
        <v>2274</v>
      </c>
      <c r="D1031" t="s">
        <v>9</v>
      </c>
      <c r="E1031" t="s">
        <v>8</v>
      </c>
      <c r="F1031" t="s">
        <v>7804</v>
      </c>
      <c r="H1031" t="s">
        <v>7834</v>
      </c>
      <c r="I1031" t="s">
        <v>7826</v>
      </c>
      <c r="J1031" t="s">
        <v>7846</v>
      </c>
      <c r="K1031" s="6">
        <v>61995</v>
      </c>
      <c r="L1031">
        <v>15</v>
      </c>
      <c r="M1031" s="15">
        <v>44456</v>
      </c>
      <c r="N1031" s="15">
        <v>30242</v>
      </c>
      <c r="O1031" s="1">
        <f ca="1">(TODAY()-staff[[#This Row],[Date of Join]])/365</f>
        <v>3.1890410958904107</v>
      </c>
      <c r="P1031" t="str" cm="1">
        <f t="array" aca="1" ref="P1031" ca="1">_xlfn.SWITCH(TRUE,staff[[#This Row],[Tenure]]&lt;0.25,"1. New Joinee", staff[[#This Row],[Tenure]]&lt;1, "2. Under 1 year", staff[[#This Row],[Tenure]]&lt;2, "3. Under 2 years",TRUE,"4. 2 or more years.")</f>
        <v>4. 2 or more years.</v>
      </c>
      <c r="Q1031" s="1">
        <f ca="1">(TODAY()-staff[[#This Row],[Date of Birth]])/365</f>
        <v>42.131506849315066</v>
      </c>
    </row>
    <row r="1032" spans="2:17" x14ac:dyDescent="0.45">
      <c r="B1032" t="s">
        <v>3944</v>
      </c>
      <c r="C1032" t="s">
        <v>763</v>
      </c>
      <c r="D1032" t="s">
        <v>7852</v>
      </c>
      <c r="E1032" t="s">
        <v>8</v>
      </c>
      <c r="F1032" t="s">
        <v>7804</v>
      </c>
      <c r="H1032" t="s">
        <v>7837</v>
      </c>
      <c r="I1032" t="s">
        <v>7831</v>
      </c>
      <c r="J1032" t="s">
        <v>7845</v>
      </c>
      <c r="K1032" s="6">
        <v>74415</v>
      </c>
      <c r="L1032">
        <v>22</v>
      </c>
      <c r="M1032" s="15">
        <v>43974</v>
      </c>
      <c r="N1032" s="15">
        <v>25678</v>
      </c>
      <c r="O1032" s="1">
        <f ca="1">(TODAY()-staff[[#This Row],[Date of Join]])/365</f>
        <v>4.5095890410958903</v>
      </c>
      <c r="P1032" t="str" cm="1">
        <f t="array" aca="1" ref="P1032" ca="1">_xlfn.SWITCH(TRUE,staff[[#This Row],[Tenure]]&lt;0.25,"1. New Joinee", staff[[#This Row],[Tenure]]&lt;1, "2. Under 1 year", staff[[#This Row],[Tenure]]&lt;2, "3. Under 2 years",TRUE,"4. 2 or more years.")</f>
        <v>4. 2 or more years.</v>
      </c>
      <c r="Q1032" s="1">
        <f ca="1">(TODAY()-staff[[#This Row],[Date of Birth]])/365</f>
        <v>54.635616438356166</v>
      </c>
    </row>
    <row r="1033" spans="2:17" x14ac:dyDescent="0.45">
      <c r="B1033" t="s">
        <v>3945</v>
      </c>
      <c r="C1033" t="s">
        <v>2275</v>
      </c>
      <c r="D1033" t="s">
        <v>7852</v>
      </c>
      <c r="E1033" t="s">
        <v>77</v>
      </c>
      <c r="F1033" t="s">
        <v>7804</v>
      </c>
      <c r="H1033" t="s">
        <v>7834</v>
      </c>
      <c r="I1033" t="s">
        <v>7829</v>
      </c>
      <c r="J1033" t="s">
        <v>7845</v>
      </c>
      <c r="K1033" s="6">
        <v>88700</v>
      </c>
      <c r="L1033">
        <v>4</v>
      </c>
      <c r="M1033" s="15">
        <v>43236</v>
      </c>
      <c r="N1033" s="15">
        <v>7254</v>
      </c>
      <c r="O1033" s="1">
        <f ca="1">(TODAY()-staff[[#This Row],[Date of Join]])/365</f>
        <v>6.5315068493150683</v>
      </c>
      <c r="P1033" t="str" cm="1">
        <f t="array" aca="1" ref="P1033" ca="1">_xlfn.SWITCH(TRUE,staff[[#This Row],[Tenure]]&lt;0.25,"1. New Joinee", staff[[#This Row],[Tenure]]&lt;1, "2. Under 1 year", staff[[#This Row],[Tenure]]&lt;2, "3. Under 2 years",TRUE,"4. 2 or more years.")</f>
        <v>4. 2 or more years.</v>
      </c>
      <c r="Q1033" s="1">
        <f ca="1">(TODAY()-staff[[#This Row],[Date of Birth]])/365</f>
        <v>105.11232876712329</v>
      </c>
    </row>
    <row r="1034" spans="2:17" x14ac:dyDescent="0.45">
      <c r="B1034" t="s">
        <v>3946</v>
      </c>
      <c r="C1034" t="s">
        <v>1516</v>
      </c>
      <c r="D1034" t="s">
        <v>9</v>
      </c>
      <c r="E1034" t="s">
        <v>8</v>
      </c>
      <c r="F1034" t="s">
        <v>7804</v>
      </c>
      <c r="H1034" t="s">
        <v>7837</v>
      </c>
      <c r="I1034" t="s">
        <v>7831</v>
      </c>
      <c r="J1034" t="s">
        <v>7846</v>
      </c>
      <c r="K1034" s="6">
        <v>86670</v>
      </c>
      <c r="L1034">
        <v>10</v>
      </c>
      <c r="M1034" s="15">
        <v>44520</v>
      </c>
      <c r="N1034" s="15">
        <v>21357</v>
      </c>
      <c r="O1034" s="1">
        <f ca="1">(TODAY()-staff[[#This Row],[Date of Join]])/365</f>
        <v>3.0136986301369864</v>
      </c>
      <c r="P1034" t="str" cm="1">
        <f t="array" aca="1" ref="P1034" ca="1">_xlfn.SWITCH(TRUE,staff[[#This Row],[Tenure]]&lt;0.25,"1. New Joinee", staff[[#This Row],[Tenure]]&lt;1, "2. Under 1 year", staff[[#This Row],[Tenure]]&lt;2, "3. Under 2 years",TRUE,"4. 2 or more years.")</f>
        <v>4. 2 or more years.</v>
      </c>
      <c r="Q1034" s="1">
        <f ca="1">(TODAY()-staff[[#This Row],[Date of Birth]])/365</f>
        <v>66.473972602739721</v>
      </c>
    </row>
    <row r="1035" spans="2:17" x14ac:dyDescent="0.45">
      <c r="B1035" t="s">
        <v>3947</v>
      </c>
      <c r="C1035" t="s">
        <v>1265</v>
      </c>
      <c r="D1035" t="s">
        <v>7852</v>
      </c>
      <c r="E1035" t="s">
        <v>8</v>
      </c>
      <c r="F1035" t="s">
        <v>7804</v>
      </c>
      <c r="H1035" t="s">
        <v>7832</v>
      </c>
      <c r="I1035" t="s">
        <v>7828</v>
      </c>
      <c r="J1035" t="s">
        <v>7846</v>
      </c>
      <c r="K1035" s="6">
        <v>48230</v>
      </c>
      <c r="L1035">
        <v>19</v>
      </c>
      <c r="M1035" s="15">
        <v>44647</v>
      </c>
      <c r="N1035" s="15">
        <v>32350</v>
      </c>
      <c r="O1035" s="1">
        <f ca="1">(TODAY()-staff[[#This Row],[Date of Join]])/365</f>
        <v>2.6657534246575341</v>
      </c>
      <c r="P1035" t="str" cm="1">
        <f t="array" aca="1" ref="P1035" ca="1">_xlfn.SWITCH(TRUE,staff[[#This Row],[Tenure]]&lt;0.25,"1. New Joinee", staff[[#This Row],[Tenure]]&lt;1, "2. Under 1 year", staff[[#This Row],[Tenure]]&lt;2, "3. Under 2 years",TRUE,"4. 2 or more years.")</f>
        <v>4. 2 or more years.</v>
      </c>
      <c r="Q1035" s="1">
        <f ca="1">(TODAY()-staff[[#This Row],[Date of Birth]])/365</f>
        <v>36.356164383561641</v>
      </c>
    </row>
    <row r="1036" spans="2:17" x14ac:dyDescent="0.45">
      <c r="B1036" t="s">
        <v>3948</v>
      </c>
      <c r="C1036" t="s">
        <v>1435</v>
      </c>
      <c r="D1036" t="s">
        <v>9</v>
      </c>
      <c r="E1036" t="s">
        <v>77</v>
      </c>
      <c r="F1036" t="s">
        <v>7804</v>
      </c>
      <c r="H1036" t="s">
        <v>52</v>
      </c>
      <c r="I1036" t="s">
        <v>7830</v>
      </c>
      <c r="J1036" t="s">
        <v>7845</v>
      </c>
      <c r="K1036" s="6">
        <v>48230</v>
      </c>
      <c r="L1036">
        <v>5</v>
      </c>
      <c r="M1036" s="15">
        <v>43802</v>
      </c>
      <c r="N1036" s="15">
        <v>7272</v>
      </c>
      <c r="O1036" s="1">
        <f ca="1">(TODAY()-staff[[#This Row],[Date of Join]])/365</f>
        <v>4.9808219178082194</v>
      </c>
      <c r="P1036" t="str" cm="1">
        <f t="array" aca="1" ref="P1036" ca="1">_xlfn.SWITCH(TRUE,staff[[#This Row],[Tenure]]&lt;0.25,"1. New Joinee", staff[[#This Row],[Tenure]]&lt;1, "2. Under 1 year", staff[[#This Row],[Tenure]]&lt;2, "3. Under 2 years",TRUE,"4. 2 or more years.")</f>
        <v>4. 2 or more years.</v>
      </c>
      <c r="Q1036" s="1">
        <f ca="1">(TODAY()-staff[[#This Row],[Date of Birth]])/365</f>
        <v>105.06301369863014</v>
      </c>
    </row>
    <row r="1037" spans="2:17" x14ac:dyDescent="0.45">
      <c r="B1037" t="s">
        <v>3949</v>
      </c>
      <c r="C1037" t="s">
        <v>2276</v>
      </c>
      <c r="D1037" t="s">
        <v>9</v>
      </c>
      <c r="E1037" t="s">
        <v>8</v>
      </c>
      <c r="F1037" t="s">
        <v>7804</v>
      </c>
      <c r="H1037" t="s">
        <v>7832</v>
      </c>
      <c r="I1037" t="s">
        <v>7829</v>
      </c>
      <c r="J1037" t="s">
        <v>7847</v>
      </c>
      <c r="K1037" s="6">
        <v>66155</v>
      </c>
      <c r="L1037">
        <v>12</v>
      </c>
      <c r="M1037" s="15">
        <v>45466</v>
      </c>
      <c r="N1037" s="15">
        <v>33920</v>
      </c>
      <c r="O1037" s="1">
        <f ca="1">(TODAY()-staff[[#This Row],[Date of Join]])/365</f>
        <v>0.42191780821917807</v>
      </c>
      <c r="P1037" t="str" cm="1">
        <f t="array" aca="1" ref="P1037" ca="1">_xlfn.SWITCH(TRUE,staff[[#This Row],[Tenure]]&lt;0.25,"1. New Joinee", staff[[#This Row],[Tenure]]&lt;1, "2. Under 1 year", staff[[#This Row],[Tenure]]&lt;2, "3. Under 2 years",TRUE,"4. 2 or more years.")</f>
        <v>2. Under 1 year</v>
      </c>
      <c r="Q1037" s="1">
        <f ca="1">(TODAY()-staff[[#This Row],[Date of Birth]])/365</f>
        <v>32.054794520547944</v>
      </c>
    </row>
    <row r="1038" spans="2:17" x14ac:dyDescent="0.45">
      <c r="B1038" t="s">
        <v>3950</v>
      </c>
      <c r="C1038" t="s">
        <v>894</v>
      </c>
      <c r="D1038" t="s">
        <v>7852</v>
      </c>
      <c r="E1038" t="s">
        <v>8</v>
      </c>
      <c r="F1038" t="s">
        <v>7804</v>
      </c>
      <c r="H1038" t="s">
        <v>7837</v>
      </c>
      <c r="I1038" t="s">
        <v>7829</v>
      </c>
      <c r="J1038" t="s">
        <v>7847</v>
      </c>
      <c r="K1038" s="6">
        <v>64870</v>
      </c>
      <c r="L1038">
        <v>18</v>
      </c>
      <c r="M1038" s="15">
        <v>45623</v>
      </c>
      <c r="N1038" s="15">
        <v>34313</v>
      </c>
      <c r="O1038" s="1">
        <f ca="1">(TODAY()-staff[[#This Row],[Date of Join]])/365</f>
        <v>-8.21917808219178E-3</v>
      </c>
      <c r="P1038" t="str" cm="1">
        <f t="array" aca="1" ref="P1038" ca="1">_xlfn.SWITCH(TRUE,staff[[#This Row],[Tenure]]&lt;0.25,"1. New Joinee", staff[[#This Row],[Tenure]]&lt;1, "2. Under 1 year", staff[[#This Row],[Tenure]]&lt;2, "3. Under 2 years",TRUE,"4. 2 or more years.")</f>
        <v>1. New Joinee</v>
      </c>
      <c r="Q1038" s="1">
        <f ca="1">(TODAY()-staff[[#This Row],[Date of Birth]])/365</f>
        <v>30.978082191780821</v>
      </c>
    </row>
    <row r="1039" spans="2:17" x14ac:dyDescent="0.45">
      <c r="B1039" t="s">
        <v>3951</v>
      </c>
      <c r="C1039" t="s">
        <v>1526</v>
      </c>
      <c r="D1039" t="s">
        <v>7852</v>
      </c>
      <c r="E1039" t="s">
        <v>13</v>
      </c>
      <c r="F1039" t="s">
        <v>7804</v>
      </c>
      <c r="H1039" t="s">
        <v>7836</v>
      </c>
      <c r="I1039" t="s">
        <v>7827</v>
      </c>
      <c r="J1039" t="s">
        <v>7846</v>
      </c>
      <c r="K1039" s="6">
        <v>85715</v>
      </c>
      <c r="L1039">
        <v>17</v>
      </c>
      <c r="M1039" s="15">
        <v>44238</v>
      </c>
      <c r="N1039" s="15">
        <v>32291</v>
      </c>
      <c r="O1039" s="1">
        <f ca="1">(TODAY()-staff[[#This Row],[Date of Join]])/365</f>
        <v>3.7863013698630139</v>
      </c>
      <c r="P1039" t="str" cm="1">
        <f t="array" aca="1" ref="P1039" ca="1">_xlfn.SWITCH(TRUE,staff[[#This Row],[Tenure]]&lt;0.25,"1. New Joinee", staff[[#This Row],[Tenure]]&lt;1, "2. Under 1 year", staff[[#This Row],[Tenure]]&lt;2, "3. Under 2 years",TRUE,"4. 2 or more years.")</f>
        <v>4. 2 or more years.</v>
      </c>
      <c r="Q1039" s="1">
        <f ca="1">(TODAY()-staff[[#This Row],[Date of Birth]])/365</f>
        <v>36.517808219178079</v>
      </c>
    </row>
    <row r="1040" spans="2:17" x14ac:dyDescent="0.45">
      <c r="B1040" t="s">
        <v>3952</v>
      </c>
      <c r="C1040" t="s">
        <v>2277</v>
      </c>
      <c r="D1040" t="s">
        <v>7852</v>
      </c>
      <c r="E1040" t="s">
        <v>8</v>
      </c>
      <c r="F1040" t="s">
        <v>7804</v>
      </c>
      <c r="H1040" t="s">
        <v>7833</v>
      </c>
      <c r="I1040" t="s">
        <v>7828</v>
      </c>
      <c r="J1040" t="s">
        <v>7846</v>
      </c>
      <c r="K1040" s="6">
        <v>76565</v>
      </c>
      <c r="L1040">
        <v>11</v>
      </c>
      <c r="M1040" s="15">
        <v>44789</v>
      </c>
      <c r="N1040" s="15">
        <v>33164</v>
      </c>
      <c r="O1040" s="1">
        <f ca="1">(TODAY()-staff[[#This Row],[Date of Join]])/365</f>
        <v>2.2767123287671232</v>
      </c>
      <c r="P1040" t="str" cm="1">
        <f t="array" aca="1" ref="P1040" ca="1">_xlfn.SWITCH(TRUE,staff[[#This Row],[Tenure]]&lt;0.25,"1. New Joinee", staff[[#This Row],[Tenure]]&lt;1, "2. Under 1 year", staff[[#This Row],[Tenure]]&lt;2, "3. Under 2 years",TRUE,"4. 2 or more years.")</f>
        <v>4. 2 or more years.</v>
      </c>
      <c r="Q1040" s="1">
        <f ca="1">(TODAY()-staff[[#This Row],[Date of Birth]])/365</f>
        <v>34.126027397260273</v>
      </c>
    </row>
    <row r="1041" spans="2:17" x14ac:dyDescent="0.45">
      <c r="B1041" t="s">
        <v>3953</v>
      </c>
      <c r="C1041" t="s">
        <v>2278</v>
      </c>
      <c r="D1041" t="s">
        <v>7852</v>
      </c>
      <c r="E1041" t="s">
        <v>8</v>
      </c>
      <c r="F1041" t="s">
        <v>7804</v>
      </c>
      <c r="H1041" t="s">
        <v>7832</v>
      </c>
      <c r="I1041" t="s">
        <v>7828</v>
      </c>
      <c r="J1041" t="s">
        <v>7845</v>
      </c>
      <c r="K1041" s="6">
        <v>111405</v>
      </c>
      <c r="L1041">
        <v>22</v>
      </c>
      <c r="M1041" s="15">
        <v>43165</v>
      </c>
      <c r="N1041" s="15">
        <v>26216</v>
      </c>
      <c r="O1041" s="1">
        <f ca="1">(TODAY()-staff[[#This Row],[Date of Join]])/365</f>
        <v>6.7260273972602738</v>
      </c>
      <c r="P1041" t="str" cm="1">
        <f t="array" aca="1" ref="P1041" ca="1">_xlfn.SWITCH(TRUE,staff[[#This Row],[Tenure]]&lt;0.25,"1. New Joinee", staff[[#This Row],[Tenure]]&lt;1, "2. Under 1 year", staff[[#This Row],[Tenure]]&lt;2, "3. Under 2 years",TRUE,"4. 2 or more years.")</f>
        <v>4. 2 or more years.</v>
      </c>
      <c r="Q1041" s="1">
        <f ca="1">(TODAY()-staff[[#This Row],[Date of Birth]])/365</f>
        <v>53.161643835616438</v>
      </c>
    </row>
    <row r="1042" spans="2:17" x14ac:dyDescent="0.45">
      <c r="B1042" t="s">
        <v>3954</v>
      </c>
      <c r="C1042" t="s">
        <v>736</v>
      </c>
      <c r="D1042" t="s">
        <v>7852</v>
      </c>
      <c r="E1042" t="s">
        <v>8</v>
      </c>
      <c r="F1042" t="s">
        <v>7804</v>
      </c>
      <c r="H1042" t="s">
        <v>7833</v>
      </c>
      <c r="I1042" t="s">
        <v>7830</v>
      </c>
      <c r="J1042" t="s">
        <v>7845</v>
      </c>
      <c r="K1042" s="6">
        <v>51350</v>
      </c>
      <c r="L1042">
        <v>10</v>
      </c>
      <c r="M1042" s="15">
        <v>43248</v>
      </c>
      <c r="N1042" s="15">
        <v>29477</v>
      </c>
      <c r="O1042" s="1">
        <f ca="1">(TODAY()-staff[[#This Row],[Date of Join]])/365</f>
        <v>6.4986301369863018</v>
      </c>
      <c r="P1042" t="str" cm="1">
        <f t="array" aca="1" ref="P1042" ca="1">_xlfn.SWITCH(TRUE,staff[[#This Row],[Tenure]]&lt;0.25,"1. New Joinee", staff[[#This Row],[Tenure]]&lt;1, "2. Under 1 year", staff[[#This Row],[Tenure]]&lt;2, "3. Under 2 years",TRUE,"4. 2 or more years.")</f>
        <v>4. 2 or more years.</v>
      </c>
      <c r="Q1042" s="1">
        <f ca="1">(TODAY()-staff[[#This Row],[Date of Birth]])/365</f>
        <v>44.227397260273975</v>
      </c>
    </row>
    <row r="1043" spans="2:17" x14ac:dyDescent="0.45">
      <c r="B1043" t="s">
        <v>3955</v>
      </c>
      <c r="C1043" t="s">
        <v>1454</v>
      </c>
      <c r="D1043" t="s">
        <v>7852</v>
      </c>
      <c r="E1043" t="s">
        <v>8</v>
      </c>
      <c r="F1043" t="s">
        <v>7804</v>
      </c>
      <c r="H1043" t="s">
        <v>7837</v>
      </c>
      <c r="I1043" t="s">
        <v>7831</v>
      </c>
      <c r="J1043" t="s">
        <v>7847</v>
      </c>
      <c r="K1043" s="6">
        <v>83250</v>
      </c>
      <c r="L1043">
        <v>15</v>
      </c>
      <c r="M1043" s="15">
        <v>45318</v>
      </c>
      <c r="N1043" s="15">
        <v>31565</v>
      </c>
      <c r="O1043" s="1">
        <f ca="1">(TODAY()-staff[[#This Row],[Date of Join]])/365</f>
        <v>0.82739726027397265</v>
      </c>
      <c r="P1043" t="str" cm="1">
        <f t="array" aca="1" ref="P1043" ca="1">_xlfn.SWITCH(TRUE,staff[[#This Row],[Tenure]]&lt;0.25,"1. New Joinee", staff[[#This Row],[Tenure]]&lt;1, "2. Under 1 year", staff[[#This Row],[Tenure]]&lt;2, "3. Under 2 years",TRUE,"4. 2 or more years.")</f>
        <v>2. Under 1 year</v>
      </c>
      <c r="Q1043" s="1">
        <f ca="1">(TODAY()-staff[[#This Row],[Date of Birth]])/365</f>
        <v>38.506849315068493</v>
      </c>
    </row>
    <row r="1044" spans="2:17" x14ac:dyDescent="0.45">
      <c r="B1044" t="s">
        <v>3956</v>
      </c>
      <c r="C1044" t="s">
        <v>2279</v>
      </c>
      <c r="D1044" t="s">
        <v>7852</v>
      </c>
      <c r="E1044" t="s">
        <v>8</v>
      </c>
      <c r="F1044" t="s">
        <v>7804</v>
      </c>
      <c r="H1044" t="s">
        <v>7834</v>
      </c>
      <c r="I1044" t="s">
        <v>7826</v>
      </c>
      <c r="J1044" t="s">
        <v>7846</v>
      </c>
      <c r="K1044" s="6">
        <v>81380</v>
      </c>
      <c r="L1044">
        <v>15</v>
      </c>
      <c r="M1044" s="15">
        <v>44456</v>
      </c>
      <c r="N1044" s="15">
        <v>31901</v>
      </c>
      <c r="O1044" s="1">
        <f ca="1">(TODAY()-staff[[#This Row],[Date of Join]])/365</f>
        <v>3.1890410958904107</v>
      </c>
      <c r="P1044" t="str" cm="1">
        <f t="array" aca="1" ref="P1044" ca="1">_xlfn.SWITCH(TRUE,staff[[#This Row],[Tenure]]&lt;0.25,"1. New Joinee", staff[[#This Row],[Tenure]]&lt;1, "2. Under 1 year", staff[[#This Row],[Tenure]]&lt;2, "3. Under 2 years",TRUE,"4. 2 or more years.")</f>
        <v>4. 2 or more years.</v>
      </c>
      <c r="Q1044" s="1">
        <f ca="1">(TODAY()-staff[[#This Row],[Date of Birth]])/365</f>
        <v>37.586301369863016</v>
      </c>
    </row>
    <row r="1045" spans="2:17" x14ac:dyDescent="0.45">
      <c r="B1045" t="s">
        <v>3957</v>
      </c>
      <c r="C1045" t="s">
        <v>708</v>
      </c>
      <c r="D1045" t="s">
        <v>9</v>
      </c>
      <c r="E1045" t="s">
        <v>8</v>
      </c>
      <c r="F1045" t="s">
        <v>7804</v>
      </c>
      <c r="H1045" t="s">
        <v>7837</v>
      </c>
      <c r="I1045" t="s">
        <v>7830</v>
      </c>
      <c r="J1045" t="s">
        <v>7845</v>
      </c>
      <c r="K1045" s="6">
        <v>95550</v>
      </c>
      <c r="L1045">
        <v>18</v>
      </c>
      <c r="M1045" s="15">
        <v>43563</v>
      </c>
      <c r="N1045" s="15">
        <v>24902</v>
      </c>
      <c r="O1045" s="1">
        <f ca="1">(TODAY()-staff[[#This Row],[Date of Join]])/365</f>
        <v>5.6356164383561644</v>
      </c>
      <c r="P1045" t="str" cm="1">
        <f t="array" aca="1" ref="P1045" ca="1">_xlfn.SWITCH(TRUE,staff[[#This Row],[Tenure]]&lt;0.25,"1. New Joinee", staff[[#This Row],[Tenure]]&lt;1, "2. Under 1 year", staff[[#This Row],[Tenure]]&lt;2, "3. Under 2 years",TRUE,"4. 2 or more years.")</f>
        <v>4. 2 or more years.</v>
      </c>
      <c r="Q1045" s="1">
        <f ca="1">(TODAY()-staff[[#This Row],[Date of Birth]])/365</f>
        <v>56.761643835616439</v>
      </c>
    </row>
    <row r="1046" spans="2:17" x14ac:dyDescent="0.45">
      <c r="B1046" t="s">
        <v>3958</v>
      </c>
      <c r="C1046" t="s">
        <v>2280</v>
      </c>
      <c r="D1046" t="s">
        <v>9</v>
      </c>
      <c r="E1046" t="s">
        <v>8</v>
      </c>
      <c r="F1046" t="s">
        <v>7804</v>
      </c>
      <c r="H1046" t="s">
        <v>7834</v>
      </c>
      <c r="I1046" t="s">
        <v>7831</v>
      </c>
      <c r="J1046" t="s">
        <v>7846</v>
      </c>
      <c r="K1046" s="6">
        <v>65430</v>
      </c>
      <c r="L1046">
        <v>23</v>
      </c>
      <c r="M1046" s="15">
        <v>44184</v>
      </c>
      <c r="N1046" s="15">
        <v>30066</v>
      </c>
      <c r="O1046" s="1">
        <f ca="1">(TODAY()-staff[[#This Row],[Date of Join]])/365</f>
        <v>3.9342465753424656</v>
      </c>
      <c r="P1046" t="str" cm="1">
        <f t="array" aca="1" ref="P1046" ca="1">_xlfn.SWITCH(TRUE,staff[[#This Row],[Tenure]]&lt;0.25,"1. New Joinee", staff[[#This Row],[Tenure]]&lt;1, "2. Under 1 year", staff[[#This Row],[Tenure]]&lt;2, "3. Under 2 years",TRUE,"4. 2 or more years.")</f>
        <v>4. 2 or more years.</v>
      </c>
      <c r="Q1046" s="1">
        <f ca="1">(TODAY()-staff[[#This Row],[Date of Birth]])/365</f>
        <v>42.613698630136987</v>
      </c>
    </row>
    <row r="1047" spans="2:17" x14ac:dyDescent="0.45">
      <c r="B1047" t="s">
        <v>3959</v>
      </c>
      <c r="C1047" t="s">
        <v>2281</v>
      </c>
      <c r="D1047" t="s">
        <v>9</v>
      </c>
      <c r="E1047" t="s">
        <v>77</v>
      </c>
      <c r="F1047" t="s">
        <v>7804</v>
      </c>
      <c r="H1047" t="s">
        <v>7832</v>
      </c>
      <c r="I1047" t="s">
        <v>7825</v>
      </c>
      <c r="J1047" t="s">
        <v>7847</v>
      </c>
      <c r="K1047" s="6">
        <v>63530</v>
      </c>
      <c r="L1047">
        <v>19</v>
      </c>
      <c r="M1047" s="15">
        <v>45557</v>
      </c>
      <c r="N1047" s="15">
        <v>7293</v>
      </c>
      <c r="O1047" s="1">
        <f ca="1">(TODAY()-staff[[#This Row],[Date of Join]])/365</f>
        <v>0.17260273972602741</v>
      </c>
      <c r="P1047" t="str" cm="1">
        <f t="array" aca="1" ref="P1047" ca="1">_xlfn.SWITCH(TRUE,staff[[#This Row],[Tenure]]&lt;0.25,"1. New Joinee", staff[[#This Row],[Tenure]]&lt;1, "2. Under 1 year", staff[[#This Row],[Tenure]]&lt;2, "3. Under 2 years",TRUE,"4. 2 or more years.")</f>
        <v>1. New Joinee</v>
      </c>
      <c r="Q1047" s="1">
        <f ca="1">(TODAY()-staff[[#This Row],[Date of Birth]])/365</f>
        <v>105.0054794520548</v>
      </c>
    </row>
    <row r="1048" spans="2:17" x14ac:dyDescent="0.45">
      <c r="B1048" t="s">
        <v>3960</v>
      </c>
      <c r="C1048" t="s">
        <v>137</v>
      </c>
      <c r="D1048" t="s">
        <v>7852</v>
      </c>
      <c r="E1048" t="s">
        <v>8</v>
      </c>
      <c r="F1048" t="s">
        <v>7804</v>
      </c>
      <c r="H1048" t="s">
        <v>7835</v>
      </c>
      <c r="I1048" t="s">
        <v>7827</v>
      </c>
      <c r="J1048" t="s">
        <v>7848</v>
      </c>
      <c r="K1048" s="6">
        <v>66680</v>
      </c>
      <c r="L1048">
        <v>14</v>
      </c>
      <c r="M1048" s="15">
        <v>45179</v>
      </c>
      <c r="N1048" s="15">
        <v>31384</v>
      </c>
      <c r="O1048" s="1">
        <f ca="1">(TODAY()-staff[[#This Row],[Date of Join]])/365</f>
        <v>1.2082191780821918</v>
      </c>
      <c r="P1048" t="str" cm="1">
        <f t="array" aca="1" ref="P1048" ca="1">_xlfn.SWITCH(TRUE,staff[[#This Row],[Tenure]]&lt;0.25,"1. New Joinee", staff[[#This Row],[Tenure]]&lt;1, "2. Under 1 year", staff[[#This Row],[Tenure]]&lt;2, "3. Under 2 years",TRUE,"4. 2 or more years.")</f>
        <v>3. Under 2 years</v>
      </c>
      <c r="Q1048" s="1">
        <f ca="1">(TODAY()-staff[[#This Row],[Date of Birth]])/365</f>
        <v>39.0027397260274</v>
      </c>
    </row>
    <row r="1049" spans="2:17" x14ac:dyDescent="0.45">
      <c r="B1049" t="s">
        <v>3961</v>
      </c>
      <c r="C1049" t="s">
        <v>1213</v>
      </c>
      <c r="D1049" t="s">
        <v>7852</v>
      </c>
      <c r="E1049" t="s">
        <v>77</v>
      </c>
      <c r="F1049" t="s">
        <v>7804</v>
      </c>
      <c r="H1049" t="s">
        <v>7833</v>
      </c>
      <c r="I1049" t="s">
        <v>7829</v>
      </c>
      <c r="J1049" t="s">
        <v>7845</v>
      </c>
      <c r="K1049" s="6">
        <v>77605</v>
      </c>
      <c r="L1049">
        <v>21</v>
      </c>
      <c r="M1049" s="15">
        <v>43224</v>
      </c>
      <c r="N1049" s="15">
        <v>7273</v>
      </c>
      <c r="O1049" s="1">
        <f ca="1">(TODAY()-staff[[#This Row],[Date of Join]])/365</f>
        <v>6.5643835616438357</v>
      </c>
      <c r="P1049" t="str" cm="1">
        <f t="array" aca="1" ref="P1049" ca="1">_xlfn.SWITCH(TRUE,staff[[#This Row],[Tenure]]&lt;0.25,"1. New Joinee", staff[[#This Row],[Tenure]]&lt;1, "2. Under 1 year", staff[[#This Row],[Tenure]]&lt;2, "3. Under 2 years",TRUE,"4. 2 or more years.")</f>
        <v>4. 2 or more years.</v>
      </c>
      <c r="Q1049" s="1">
        <f ca="1">(TODAY()-staff[[#This Row],[Date of Birth]])/365</f>
        <v>105.06027397260274</v>
      </c>
    </row>
    <row r="1050" spans="2:17" x14ac:dyDescent="0.45">
      <c r="B1050" t="s">
        <v>3962</v>
      </c>
      <c r="C1050" t="s">
        <v>1594</v>
      </c>
      <c r="D1050" t="s">
        <v>7852</v>
      </c>
      <c r="E1050" t="s">
        <v>8</v>
      </c>
      <c r="F1050" t="s">
        <v>7804</v>
      </c>
      <c r="H1050" t="s">
        <v>7836</v>
      </c>
      <c r="I1050" t="s">
        <v>7831</v>
      </c>
      <c r="J1050" t="s">
        <v>7847</v>
      </c>
      <c r="K1050" s="6">
        <v>94000</v>
      </c>
      <c r="L1050">
        <v>8</v>
      </c>
      <c r="M1050" s="15">
        <v>45494</v>
      </c>
      <c r="N1050" s="15">
        <v>18931</v>
      </c>
      <c r="O1050" s="1">
        <f ca="1">(TODAY()-staff[[#This Row],[Date of Join]])/365</f>
        <v>0.34520547945205482</v>
      </c>
      <c r="P1050" t="str" cm="1">
        <f t="array" aca="1" ref="P1050" ca="1">_xlfn.SWITCH(TRUE,staff[[#This Row],[Tenure]]&lt;0.25,"1. New Joinee", staff[[#This Row],[Tenure]]&lt;1, "2. Under 1 year", staff[[#This Row],[Tenure]]&lt;2, "3. Under 2 years",TRUE,"4. 2 or more years.")</f>
        <v>2. Under 1 year</v>
      </c>
      <c r="Q1050" s="1">
        <f ca="1">(TODAY()-staff[[#This Row],[Date of Birth]])/365</f>
        <v>73.120547945205473</v>
      </c>
    </row>
    <row r="1051" spans="2:17" x14ac:dyDescent="0.45">
      <c r="B1051" t="s">
        <v>3963</v>
      </c>
      <c r="C1051" t="s">
        <v>2282</v>
      </c>
      <c r="D1051" t="s">
        <v>7852</v>
      </c>
      <c r="E1051" t="s">
        <v>8</v>
      </c>
      <c r="F1051" t="s">
        <v>7804</v>
      </c>
      <c r="H1051" t="s">
        <v>52</v>
      </c>
      <c r="I1051" t="s">
        <v>7826</v>
      </c>
      <c r="J1051" t="s">
        <v>7846</v>
      </c>
      <c r="K1051" s="6">
        <v>48230</v>
      </c>
      <c r="L1051">
        <v>17</v>
      </c>
      <c r="M1051" s="15">
        <v>44861</v>
      </c>
      <c r="N1051" s="15">
        <v>31536</v>
      </c>
      <c r="O1051" s="1">
        <f ca="1">(TODAY()-staff[[#This Row],[Date of Join]])/365</f>
        <v>2.0794520547945203</v>
      </c>
      <c r="P1051" t="str" cm="1">
        <f t="array" aca="1" ref="P1051" ca="1">_xlfn.SWITCH(TRUE,staff[[#This Row],[Tenure]]&lt;0.25,"1. New Joinee", staff[[#This Row],[Tenure]]&lt;1, "2. Under 1 year", staff[[#This Row],[Tenure]]&lt;2, "3. Under 2 years",TRUE,"4. 2 or more years.")</f>
        <v>4. 2 or more years.</v>
      </c>
      <c r="Q1051" s="1">
        <f ca="1">(TODAY()-staff[[#This Row],[Date of Birth]])/365</f>
        <v>38.586301369863016</v>
      </c>
    </row>
    <row r="1052" spans="2:17" x14ac:dyDescent="0.45">
      <c r="B1052" t="s">
        <v>3964</v>
      </c>
      <c r="C1052" t="s">
        <v>353</v>
      </c>
      <c r="D1052" t="s">
        <v>7852</v>
      </c>
      <c r="E1052" t="s">
        <v>8</v>
      </c>
      <c r="F1052" t="s">
        <v>7804</v>
      </c>
      <c r="H1052" t="s">
        <v>52</v>
      </c>
      <c r="I1052" t="s">
        <v>7825</v>
      </c>
      <c r="J1052" t="s">
        <v>7846</v>
      </c>
      <c r="K1052" s="6">
        <v>91240</v>
      </c>
      <c r="L1052">
        <v>8</v>
      </c>
      <c r="M1052" s="15">
        <v>44707</v>
      </c>
      <c r="N1052" s="15">
        <v>24326</v>
      </c>
      <c r="O1052" s="1">
        <f ca="1">(TODAY()-staff[[#This Row],[Date of Join]])/365</f>
        <v>2.5013698630136987</v>
      </c>
      <c r="P1052" t="str" cm="1">
        <f t="array" aca="1" ref="P1052" ca="1">_xlfn.SWITCH(TRUE,staff[[#This Row],[Tenure]]&lt;0.25,"1. New Joinee", staff[[#This Row],[Tenure]]&lt;1, "2. Under 1 year", staff[[#This Row],[Tenure]]&lt;2, "3. Under 2 years",TRUE,"4. 2 or more years.")</f>
        <v>4. 2 or more years.</v>
      </c>
      <c r="Q1052" s="1">
        <f ca="1">(TODAY()-staff[[#This Row],[Date of Birth]])/365</f>
        <v>58.339726027397262</v>
      </c>
    </row>
    <row r="1053" spans="2:17" x14ac:dyDescent="0.45">
      <c r="B1053" t="s">
        <v>3965</v>
      </c>
      <c r="C1053" t="s">
        <v>2283</v>
      </c>
      <c r="D1053" t="s">
        <v>7852</v>
      </c>
      <c r="E1053" t="s">
        <v>8</v>
      </c>
      <c r="F1053" t="s">
        <v>7804</v>
      </c>
      <c r="H1053" t="s">
        <v>52</v>
      </c>
      <c r="I1053" t="s">
        <v>7827</v>
      </c>
      <c r="J1053" t="s">
        <v>7848</v>
      </c>
      <c r="K1053" s="6">
        <v>62905</v>
      </c>
      <c r="L1053">
        <v>10</v>
      </c>
      <c r="M1053" s="15">
        <v>45226</v>
      </c>
      <c r="N1053" s="15">
        <v>25204</v>
      </c>
      <c r="O1053" s="1">
        <f ca="1">(TODAY()-staff[[#This Row],[Date of Join]])/365</f>
        <v>1.0794520547945206</v>
      </c>
      <c r="P1053" t="str" cm="1">
        <f t="array" aca="1" ref="P1053" ca="1">_xlfn.SWITCH(TRUE,staff[[#This Row],[Tenure]]&lt;0.25,"1. New Joinee", staff[[#This Row],[Tenure]]&lt;1, "2. Under 1 year", staff[[#This Row],[Tenure]]&lt;2, "3. Under 2 years",TRUE,"4. 2 or more years.")</f>
        <v>3. Under 2 years</v>
      </c>
      <c r="Q1053" s="1">
        <f ca="1">(TODAY()-staff[[#This Row],[Date of Birth]])/365</f>
        <v>55.934246575342463</v>
      </c>
    </row>
    <row r="1054" spans="2:17" x14ac:dyDescent="0.45">
      <c r="B1054" t="s">
        <v>3966</v>
      </c>
      <c r="C1054" t="s">
        <v>2284</v>
      </c>
      <c r="D1054" t="s">
        <v>7</v>
      </c>
      <c r="E1054" t="s">
        <v>13</v>
      </c>
      <c r="F1054" t="s">
        <v>7804</v>
      </c>
      <c r="H1054" t="s">
        <v>7835</v>
      </c>
      <c r="I1054" t="s">
        <v>7826</v>
      </c>
      <c r="J1054" t="s">
        <v>7845</v>
      </c>
      <c r="K1054" s="6">
        <v>71635</v>
      </c>
      <c r="L1054">
        <v>6</v>
      </c>
      <c r="M1054" s="15">
        <v>43223</v>
      </c>
      <c r="N1054" s="15">
        <v>7269</v>
      </c>
      <c r="O1054" s="1">
        <f ca="1">(TODAY()-staff[[#This Row],[Date of Join]])/365</f>
        <v>6.5671232876712331</v>
      </c>
      <c r="P1054" t="str" cm="1">
        <f t="array" aca="1" ref="P1054" ca="1">_xlfn.SWITCH(TRUE,staff[[#This Row],[Tenure]]&lt;0.25,"1. New Joinee", staff[[#This Row],[Tenure]]&lt;1, "2. Under 1 year", staff[[#This Row],[Tenure]]&lt;2, "3. Under 2 years",TRUE,"4. 2 or more years.")</f>
        <v>4. 2 or more years.</v>
      </c>
      <c r="Q1054" s="1">
        <f ca="1">(TODAY()-staff[[#This Row],[Date of Birth]])/365</f>
        <v>105.07123287671233</v>
      </c>
    </row>
    <row r="1055" spans="2:17" x14ac:dyDescent="0.45">
      <c r="B1055" t="s">
        <v>3967</v>
      </c>
      <c r="C1055" t="s">
        <v>724</v>
      </c>
      <c r="D1055" t="s">
        <v>7</v>
      </c>
      <c r="E1055" t="s">
        <v>8</v>
      </c>
      <c r="F1055" t="s">
        <v>7804</v>
      </c>
      <c r="H1055" t="s">
        <v>7837</v>
      </c>
      <c r="I1055" t="s">
        <v>7825</v>
      </c>
      <c r="J1055" t="s">
        <v>7847</v>
      </c>
      <c r="K1055" s="6">
        <v>83915</v>
      </c>
      <c r="L1055">
        <v>17</v>
      </c>
      <c r="M1055" s="15">
        <v>45643</v>
      </c>
      <c r="N1055" s="15">
        <v>26635</v>
      </c>
      <c r="O1055" s="1">
        <f ca="1">(TODAY()-staff[[#This Row],[Date of Join]])/365</f>
        <v>-6.3013698630136991E-2</v>
      </c>
      <c r="P1055" t="str" cm="1">
        <f t="array" aca="1" ref="P1055" ca="1">_xlfn.SWITCH(TRUE,staff[[#This Row],[Tenure]]&lt;0.25,"1. New Joinee", staff[[#This Row],[Tenure]]&lt;1, "2. Under 1 year", staff[[#This Row],[Tenure]]&lt;2, "3. Under 2 years",TRUE,"4. 2 or more years.")</f>
        <v>1. New Joinee</v>
      </c>
      <c r="Q1055" s="1">
        <f ca="1">(TODAY()-staff[[#This Row],[Date of Birth]])/365</f>
        <v>52.013698630136986</v>
      </c>
    </row>
    <row r="1056" spans="2:17" x14ac:dyDescent="0.45">
      <c r="B1056" t="s">
        <v>3968</v>
      </c>
      <c r="C1056" t="s">
        <v>2285</v>
      </c>
      <c r="D1056" t="s">
        <v>9</v>
      </c>
      <c r="E1056" t="s">
        <v>8</v>
      </c>
      <c r="F1056" t="s">
        <v>7804</v>
      </c>
      <c r="H1056" t="s">
        <v>7834</v>
      </c>
      <c r="I1056" t="s">
        <v>7830</v>
      </c>
      <c r="J1056" t="s">
        <v>7845</v>
      </c>
      <c r="K1056" s="6">
        <v>64230</v>
      </c>
      <c r="L1056">
        <v>8</v>
      </c>
      <c r="M1056" s="15">
        <v>44017</v>
      </c>
      <c r="N1056" s="15">
        <v>22953</v>
      </c>
      <c r="O1056" s="1">
        <f ca="1">(TODAY()-staff[[#This Row],[Date of Join]])/365</f>
        <v>4.3917808219178083</v>
      </c>
      <c r="P1056" t="str" cm="1">
        <f t="array" aca="1" ref="P1056" ca="1">_xlfn.SWITCH(TRUE,staff[[#This Row],[Tenure]]&lt;0.25,"1. New Joinee", staff[[#This Row],[Tenure]]&lt;1, "2. Under 1 year", staff[[#This Row],[Tenure]]&lt;2, "3. Under 2 years",TRUE,"4. 2 or more years.")</f>
        <v>4. 2 or more years.</v>
      </c>
      <c r="Q1056" s="1">
        <f ca="1">(TODAY()-staff[[#This Row],[Date of Birth]])/365</f>
        <v>62.101369863013701</v>
      </c>
    </row>
    <row r="1057" spans="2:17" x14ac:dyDescent="0.45">
      <c r="B1057" t="s">
        <v>3969</v>
      </c>
      <c r="C1057" t="s">
        <v>1324</v>
      </c>
      <c r="D1057" t="s">
        <v>7</v>
      </c>
      <c r="E1057" t="s">
        <v>8</v>
      </c>
      <c r="F1057" t="s">
        <v>7804</v>
      </c>
      <c r="H1057" t="s">
        <v>7835</v>
      </c>
      <c r="I1057" t="s">
        <v>7827</v>
      </c>
      <c r="J1057" t="s">
        <v>7846</v>
      </c>
      <c r="K1057" s="6">
        <v>93185</v>
      </c>
      <c r="L1057">
        <v>10</v>
      </c>
      <c r="M1057" s="15">
        <v>44797</v>
      </c>
      <c r="N1057" s="15">
        <v>26195</v>
      </c>
      <c r="O1057" s="1">
        <f ca="1">(TODAY()-staff[[#This Row],[Date of Join]])/365</f>
        <v>2.2547945205479452</v>
      </c>
      <c r="P1057" t="str" cm="1">
        <f t="array" aca="1" ref="P1057" ca="1">_xlfn.SWITCH(TRUE,staff[[#This Row],[Tenure]]&lt;0.25,"1. New Joinee", staff[[#This Row],[Tenure]]&lt;1, "2. Under 1 year", staff[[#This Row],[Tenure]]&lt;2, "3. Under 2 years",TRUE,"4. 2 or more years.")</f>
        <v>4. 2 or more years.</v>
      </c>
      <c r="Q1057" s="1">
        <f ca="1">(TODAY()-staff[[#This Row],[Date of Birth]])/365</f>
        <v>53.219178082191782</v>
      </c>
    </row>
    <row r="1058" spans="2:17" x14ac:dyDescent="0.45">
      <c r="B1058" t="s">
        <v>3970</v>
      </c>
      <c r="C1058" t="s">
        <v>2286</v>
      </c>
      <c r="D1058" t="s">
        <v>7</v>
      </c>
      <c r="E1058" t="s">
        <v>8</v>
      </c>
      <c r="F1058" t="s">
        <v>7804</v>
      </c>
      <c r="H1058" t="s">
        <v>7835</v>
      </c>
      <c r="I1058" t="s">
        <v>7831</v>
      </c>
      <c r="J1058" t="s">
        <v>7846</v>
      </c>
      <c r="K1058" s="6">
        <v>93630</v>
      </c>
      <c r="L1058">
        <v>15</v>
      </c>
      <c r="M1058" s="15">
        <v>44273</v>
      </c>
      <c r="N1058" s="15">
        <v>26164</v>
      </c>
      <c r="O1058" s="1">
        <f ca="1">(TODAY()-staff[[#This Row],[Date of Join]])/365</f>
        <v>3.6904109589041094</v>
      </c>
      <c r="P1058" t="str" cm="1">
        <f t="array" aca="1" ref="P1058" ca="1">_xlfn.SWITCH(TRUE,staff[[#This Row],[Tenure]]&lt;0.25,"1. New Joinee", staff[[#This Row],[Tenure]]&lt;1, "2. Under 1 year", staff[[#This Row],[Tenure]]&lt;2, "3. Under 2 years",TRUE,"4. 2 or more years.")</f>
        <v>4. 2 or more years.</v>
      </c>
      <c r="Q1058" s="1">
        <f ca="1">(TODAY()-staff[[#This Row],[Date of Birth]])/365</f>
        <v>53.304109589041097</v>
      </c>
    </row>
    <row r="1059" spans="2:17" x14ac:dyDescent="0.45">
      <c r="B1059" t="s">
        <v>3971</v>
      </c>
      <c r="C1059" t="s">
        <v>2287</v>
      </c>
      <c r="D1059" t="s">
        <v>7</v>
      </c>
      <c r="E1059" t="s">
        <v>8</v>
      </c>
      <c r="F1059" t="s">
        <v>7804</v>
      </c>
      <c r="H1059" t="s">
        <v>7836</v>
      </c>
      <c r="I1059" t="s">
        <v>7830</v>
      </c>
      <c r="J1059" t="s">
        <v>7848</v>
      </c>
      <c r="K1059" s="6">
        <v>84850</v>
      </c>
      <c r="L1059">
        <v>12</v>
      </c>
      <c r="M1059" s="15">
        <v>45131</v>
      </c>
      <c r="N1059" s="15">
        <v>30931</v>
      </c>
      <c r="O1059" s="1">
        <f ca="1">(TODAY()-staff[[#This Row],[Date of Join]])/365</f>
        <v>1.3397260273972602</v>
      </c>
      <c r="P1059" t="str" cm="1">
        <f t="array" aca="1" ref="P1059" ca="1">_xlfn.SWITCH(TRUE,staff[[#This Row],[Tenure]]&lt;0.25,"1. New Joinee", staff[[#This Row],[Tenure]]&lt;1, "2. Under 1 year", staff[[#This Row],[Tenure]]&lt;2, "3. Under 2 years",TRUE,"4. 2 or more years.")</f>
        <v>3. Under 2 years</v>
      </c>
      <c r="Q1059" s="1">
        <f ca="1">(TODAY()-staff[[#This Row],[Date of Birth]])/365</f>
        <v>40.243835616438353</v>
      </c>
    </row>
    <row r="1060" spans="2:17" x14ac:dyDescent="0.45">
      <c r="B1060" t="s">
        <v>3972</v>
      </c>
      <c r="C1060" t="s">
        <v>2288</v>
      </c>
      <c r="D1060" t="s">
        <v>7</v>
      </c>
      <c r="E1060" t="s">
        <v>8</v>
      </c>
      <c r="F1060" t="s">
        <v>7804</v>
      </c>
      <c r="H1060" t="s">
        <v>7833</v>
      </c>
      <c r="I1060" t="s">
        <v>7828</v>
      </c>
      <c r="J1060" t="s">
        <v>7846</v>
      </c>
      <c r="K1060" s="6">
        <v>57485</v>
      </c>
      <c r="L1060">
        <v>0</v>
      </c>
      <c r="M1060" s="15">
        <v>44701</v>
      </c>
      <c r="N1060" s="15">
        <v>25857</v>
      </c>
      <c r="O1060" s="1">
        <f ca="1">(TODAY()-staff[[#This Row],[Date of Join]])/365</f>
        <v>2.5178082191780824</v>
      </c>
      <c r="P1060" t="str" cm="1">
        <f t="array" aca="1" ref="P1060" ca="1">_xlfn.SWITCH(TRUE,staff[[#This Row],[Tenure]]&lt;0.25,"1. New Joinee", staff[[#This Row],[Tenure]]&lt;1, "2. Under 1 year", staff[[#This Row],[Tenure]]&lt;2, "3. Under 2 years",TRUE,"4. 2 or more years.")</f>
        <v>4. 2 or more years.</v>
      </c>
      <c r="Q1060" s="1">
        <f ca="1">(TODAY()-staff[[#This Row],[Date of Birth]])/365</f>
        <v>54.145205479452052</v>
      </c>
    </row>
    <row r="1061" spans="2:17" x14ac:dyDescent="0.45">
      <c r="B1061" t="s">
        <v>3973</v>
      </c>
      <c r="C1061" t="s">
        <v>2289</v>
      </c>
      <c r="D1061" t="s">
        <v>9</v>
      </c>
      <c r="E1061" t="s">
        <v>8</v>
      </c>
      <c r="F1061" t="s">
        <v>7804</v>
      </c>
      <c r="H1061" t="s">
        <v>7832</v>
      </c>
      <c r="I1061" t="s">
        <v>7828</v>
      </c>
      <c r="J1061" t="s">
        <v>7847</v>
      </c>
      <c r="K1061" s="6">
        <v>72245</v>
      </c>
      <c r="L1061">
        <v>20</v>
      </c>
      <c r="M1061" s="15">
        <v>45393</v>
      </c>
      <c r="N1061" s="15">
        <v>32463</v>
      </c>
      <c r="O1061" s="1">
        <f ca="1">(TODAY()-staff[[#This Row],[Date of Join]])/365</f>
        <v>0.62191780821917808</v>
      </c>
      <c r="P1061" t="str" cm="1">
        <f t="array" aca="1" ref="P1061" ca="1">_xlfn.SWITCH(TRUE,staff[[#This Row],[Tenure]]&lt;0.25,"1. New Joinee", staff[[#This Row],[Tenure]]&lt;1, "2. Under 1 year", staff[[#This Row],[Tenure]]&lt;2, "3. Under 2 years",TRUE,"4. 2 or more years.")</f>
        <v>2. Under 1 year</v>
      </c>
      <c r="Q1061" s="1">
        <f ca="1">(TODAY()-staff[[#This Row],[Date of Birth]])/365</f>
        <v>36.046575342465751</v>
      </c>
    </row>
    <row r="1062" spans="2:17" x14ac:dyDescent="0.45">
      <c r="B1062" t="s">
        <v>3974</v>
      </c>
      <c r="C1062" t="s">
        <v>2290</v>
      </c>
      <c r="D1062" t="s">
        <v>7</v>
      </c>
      <c r="E1062" t="s">
        <v>8</v>
      </c>
      <c r="F1062" t="s">
        <v>7804</v>
      </c>
      <c r="H1062" t="s">
        <v>7834</v>
      </c>
      <c r="I1062" t="s">
        <v>7829</v>
      </c>
      <c r="J1062" t="s">
        <v>7846</v>
      </c>
      <c r="K1062" s="6">
        <v>63920</v>
      </c>
      <c r="L1062">
        <v>19</v>
      </c>
      <c r="M1062" s="15">
        <v>44750</v>
      </c>
      <c r="N1062" s="15">
        <v>33529</v>
      </c>
      <c r="O1062" s="1">
        <f ca="1">(TODAY()-staff[[#This Row],[Date of Join]])/365</f>
        <v>2.3835616438356166</v>
      </c>
      <c r="P1062" t="str" cm="1">
        <f t="array" aca="1" ref="P1062" ca="1">_xlfn.SWITCH(TRUE,staff[[#This Row],[Tenure]]&lt;0.25,"1. New Joinee", staff[[#This Row],[Tenure]]&lt;1, "2. Under 1 year", staff[[#This Row],[Tenure]]&lt;2, "3. Under 2 years",TRUE,"4. 2 or more years.")</f>
        <v>4. 2 or more years.</v>
      </c>
      <c r="Q1062" s="1">
        <f ca="1">(TODAY()-staff[[#This Row],[Date of Birth]])/365</f>
        <v>33.126027397260273</v>
      </c>
    </row>
    <row r="1063" spans="2:17" x14ac:dyDescent="0.45">
      <c r="B1063" t="s">
        <v>3975</v>
      </c>
      <c r="C1063" t="s">
        <v>2291</v>
      </c>
      <c r="D1063" t="s">
        <v>7</v>
      </c>
      <c r="E1063" t="s">
        <v>8</v>
      </c>
      <c r="F1063" t="s">
        <v>7804</v>
      </c>
      <c r="H1063" t="s">
        <v>7835</v>
      </c>
      <c r="I1063" t="s">
        <v>7827</v>
      </c>
      <c r="J1063" t="s">
        <v>7846</v>
      </c>
      <c r="K1063" s="6">
        <v>48375</v>
      </c>
      <c r="L1063">
        <v>23</v>
      </c>
      <c r="M1063" s="15">
        <v>44216</v>
      </c>
      <c r="N1063" s="15">
        <v>34748</v>
      </c>
      <c r="O1063" s="1">
        <f ca="1">(TODAY()-staff[[#This Row],[Date of Join]])/365</f>
        <v>3.8465753424657536</v>
      </c>
      <c r="P1063" t="str" cm="1">
        <f t="array" aca="1" ref="P1063" ca="1">_xlfn.SWITCH(TRUE,staff[[#This Row],[Tenure]]&lt;0.25,"1. New Joinee", staff[[#This Row],[Tenure]]&lt;1, "2. Under 1 year", staff[[#This Row],[Tenure]]&lt;2, "3. Under 2 years",TRUE,"4. 2 or more years.")</f>
        <v>4. 2 or more years.</v>
      </c>
      <c r="Q1063" s="1">
        <f ca="1">(TODAY()-staff[[#This Row],[Date of Birth]])/365</f>
        <v>29.786301369863015</v>
      </c>
    </row>
    <row r="1064" spans="2:17" x14ac:dyDescent="0.45">
      <c r="B1064" t="s">
        <v>3976</v>
      </c>
      <c r="C1064" t="s">
        <v>1266</v>
      </c>
      <c r="D1064" t="s">
        <v>7</v>
      </c>
      <c r="E1064" t="s">
        <v>8</v>
      </c>
      <c r="F1064" t="s">
        <v>7804</v>
      </c>
      <c r="H1064" t="s">
        <v>52</v>
      </c>
      <c r="I1064" t="s">
        <v>7825</v>
      </c>
      <c r="J1064" t="s">
        <v>7845</v>
      </c>
      <c r="K1064" s="6">
        <v>58540</v>
      </c>
      <c r="L1064">
        <v>12</v>
      </c>
      <c r="M1064" s="15">
        <v>43678</v>
      </c>
      <c r="N1064" s="15">
        <v>21268</v>
      </c>
      <c r="O1064" s="1">
        <f ca="1">(TODAY()-staff[[#This Row],[Date of Join]])/365</f>
        <v>5.3205479452054796</v>
      </c>
      <c r="P1064" t="str" cm="1">
        <f t="array" aca="1" ref="P1064" ca="1">_xlfn.SWITCH(TRUE,staff[[#This Row],[Tenure]]&lt;0.25,"1. New Joinee", staff[[#This Row],[Tenure]]&lt;1, "2. Under 1 year", staff[[#This Row],[Tenure]]&lt;2, "3. Under 2 years",TRUE,"4. 2 or more years.")</f>
        <v>4. 2 or more years.</v>
      </c>
      <c r="Q1064" s="1">
        <f ca="1">(TODAY()-staff[[#This Row],[Date of Birth]])/365</f>
        <v>66.717808219178082</v>
      </c>
    </row>
    <row r="1065" spans="2:17" x14ac:dyDescent="0.45">
      <c r="B1065" t="s">
        <v>3977</v>
      </c>
      <c r="C1065" t="s">
        <v>899</v>
      </c>
      <c r="D1065" t="s">
        <v>7</v>
      </c>
      <c r="E1065" t="s">
        <v>8</v>
      </c>
      <c r="F1065" t="s">
        <v>7804</v>
      </c>
      <c r="H1065" t="s">
        <v>7837</v>
      </c>
      <c r="I1065" t="s">
        <v>7825</v>
      </c>
      <c r="J1065" t="s">
        <v>7846</v>
      </c>
      <c r="K1065" s="6">
        <v>74905</v>
      </c>
      <c r="L1065">
        <v>23</v>
      </c>
      <c r="M1065" s="15">
        <v>44479</v>
      </c>
      <c r="N1065" s="15">
        <v>33378</v>
      </c>
      <c r="O1065" s="1">
        <f ca="1">(TODAY()-staff[[#This Row],[Date of Join]])/365</f>
        <v>3.1260273972602741</v>
      </c>
      <c r="P1065" t="str" cm="1">
        <f t="array" aca="1" ref="P1065" ca="1">_xlfn.SWITCH(TRUE,staff[[#This Row],[Tenure]]&lt;0.25,"1. New Joinee", staff[[#This Row],[Tenure]]&lt;1, "2. Under 1 year", staff[[#This Row],[Tenure]]&lt;2, "3. Under 2 years",TRUE,"4. 2 or more years.")</f>
        <v>4. 2 or more years.</v>
      </c>
      <c r="Q1065" s="1">
        <f ca="1">(TODAY()-staff[[#This Row],[Date of Birth]])/365</f>
        <v>33.539726027397258</v>
      </c>
    </row>
    <row r="1066" spans="2:17" x14ac:dyDescent="0.45">
      <c r="B1066" t="s">
        <v>3978</v>
      </c>
      <c r="C1066" t="s">
        <v>2292</v>
      </c>
      <c r="D1066" t="s">
        <v>9</v>
      </c>
      <c r="E1066" t="s">
        <v>8</v>
      </c>
      <c r="F1066" t="s">
        <v>7804</v>
      </c>
      <c r="H1066" t="s">
        <v>7835</v>
      </c>
      <c r="I1066" t="s">
        <v>7830</v>
      </c>
      <c r="J1066" t="s">
        <v>7848</v>
      </c>
      <c r="K1066" s="6">
        <v>65005</v>
      </c>
      <c r="L1066">
        <v>14</v>
      </c>
      <c r="M1066" s="15">
        <v>45192</v>
      </c>
      <c r="N1066" s="15">
        <v>20928</v>
      </c>
      <c r="O1066" s="1">
        <f ca="1">(TODAY()-staff[[#This Row],[Date of Join]])/365</f>
        <v>1.1726027397260275</v>
      </c>
      <c r="P1066" t="str" cm="1">
        <f t="array" aca="1" ref="P1066" ca="1">_xlfn.SWITCH(TRUE,staff[[#This Row],[Tenure]]&lt;0.25,"1. New Joinee", staff[[#This Row],[Tenure]]&lt;1, "2. Under 1 year", staff[[#This Row],[Tenure]]&lt;2, "3. Under 2 years",TRUE,"4. 2 or more years.")</f>
        <v>3. Under 2 years</v>
      </c>
      <c r="Q1066" s="1">
        <f ca="1">(TODAY()-staff[[#This Row],[Date of Birth]])/365</f>
        <v>67.649315068493152</v>
      </c>
    </row>
    <row r="1067" spans="2:17" x14ac:dyDescent="0.45">
      <c r="B1067" t="s">
        <v>3979</v>
      </c>
      <c r="C1067" t="s">
        <v>2293</v>
      </c>
      <c r="D1067" t="s">
        <v>9</v>
      </c>
      <c r="E1067" t="s">
        <v>8</v>
      </c>
      <c r="F1067" t="s">
        <v>7804</v>
      </c>
      <c r="H1067" t="s">
        <v>7835</v>
      </c>
      <c r="I1067" t="s">
        <v>7826</v>
      </c>
      <c r="J1067" t="s">
        <v>7846</v>
      </c>
      <c r="K1067" s="6">
        <v>55740</v>
      </c>
      <c r="L1067">
        <v>6</v>
      </c>
      <c r="M1067" s="15">
        <v>44229</v>
      </c>
      <c r="N1067" s="15">
        <v>7290</v>
      </c>
      <c r="O1067" s="1">
        <f ca="1">(TODAY()-staff[[#This Row],[Date of Join]])/365</f>
        <v>3.8109589041095893</v>
      </c>
      <c r="P1067" t="str" cm="1">
        <f t="array" aca="1" ref="P1067" ca="1">_xlfn.SWITCH(TRUE,staff[[#This Row],[Tenure]]&lt;0.25,"1. New Joinee", staff[[#This Row],[Tenure]]&lt;1, "2. Under 1 year", staff[[#This Row],[Tenure]]&lt;2, "3. Under 2 years",TRUE,"4. 2 or more years.")</f>
        <v>4. 2 or more years.</v>
      </c>
      <c r="Q1067" s="1">
        <f ca="1">(TODAY()-staff[[#This Row],[Date of Birth]])/365</f>
        <v>105.01369863013699</v>
      </c>
    </row>
    <row r="1068" spans="2:17" x14ac:dyDescent="0.45">
      <c r="B1068" t="s">
        <v>3980</v>
      </c>
      <c r="C1068" t="s">
        <v>182</v>
      </c>
      <c r="D1068" t="s">
        <v>7</v>
      </c>
      <c r="E1068" t="s">
        <v>8</v>
      </c>
      <c r="F1068" t="s">
        <v>7804</v>
      </c>
      <c r="H1068" t="s">
        <v>7837</v>
      </c>
      <c r="I1068" t="s">
        <v>7829</v>
      </c>
      <c r="J1068" t="s">
        <v>7846</v>
      </c>
      <c r="K1068" s="6">
        <v>99885</v>
      </c>
      <c r="L1068">
        <v>15</v>
      </c>
      <c r="M1068" s="15">
        <v>44474</v>
      </c>
      <c r="N1068" s="15">
        <v>29885</v>
      </c>
      <c r="O1068" s="1">
        <f ca="1">(TODAY()-staff[[#This Row],[Date of Join]])/365</f>
        <v>3.1397260273972605</v>
      </c>
      <c r="P1068" t="str" cm="1">
        <f t="array" aca="1" ref="P1068" ca="1">_xlfn.SWITCH(TRUE,staff[[#This Row],[Tenure]]&lt;0.25,"1. New Joinee", staff[[#This Row],[Tenure]]&lt;1, "2. Under 1 year", staff[[#This Row],[Tenure]]&lt;2, "3. Under 2 years",TRUE,"4. 2 or more years.")</f>
        <v>4. 2 or more years.</v>
      </c>
      <c r="Q1068" s="1">
        <f ca="1">(TODAY()-staff[[#This Row],[Date of Birth]])/365</f>
        <v>43.109589041095887</v>
      </c>
    </row>
    <row r="1069" spans="2:17" x14ac:dyDescent="0.45">
      <c r="B1069" t="s">
        <v>3981</v>
      </c>
      <c r="C1069" t="s">
        <v>478</v>
      </c>
      <c r="D1069" t="s">
        <v>9</v>
      </c>
      <c r="E1069" t="s">
        <v>8</v>
      </c>
      <c r="F1069" t="s">
        <v>7804</v>
      </c>
      <c r="H1069" t="s">
        <v>52</v>
      </c>
      <c r="I1069" t="s">
        <v>7830</v>
      </c>
      <c r="J1069" t="s">
        <v>7846</v>
      </c>
      <c r="K1069" s="6">
        <v>100935</v>
      </c>
      <c r="L1069">
        <v>11</v>
      </c>
      <c r="M1069" s="15">
        <v>44289</v>
      </c>
      <c r="N1069" s="15">
        <v>32938</v>
      </c>
      <c r="O1069" s="1">
        <f ca="1">(TODAY()-staff[[#This Row],[Date of Join]])/365</f>
        <v>3.6465753424657534</v>
      </c>
      <c r="P1069" t="str" cm="1">
        <f t="array" aca="1" ref="P1069" ca="1">_xlfn.SWITCH(TRUE,staff[[#This Row],[Tenure]]&lt;0.25,"1. New Joinee", staff[[#This Row],[Tenure]]&lt;1, "2. Under 1 year", staff[[#This Row],[Tenure]]&lt;2, "3. Under 2 years",TRUE,"4. 2 or more years.")</f>
        <v>4. 2 or more years.</v>
      </c>
      <c r="Q1069" s="1">
        <f ca="1">(TODAY()-staff[[#This Row],[Date of Birth]])/365</f>
        <v>34.745205479452054</v>
      </c>
    </row>
    <row r="1070" spans="2:17" x14ac:dyDescent="0.45">
      <c r="B1070" t="s">
        <v>3982</v>
      </c>
      <c r="C1070" t="s">
        <v>2294</v>
      </c>
      <c r="D1070" t="s">
        <v>7</v>
      </c>
      <c r="E1070" t="s">
        <v>8</v>
      </c>
      <c r="F1070" t="s">
        <v>7804</v>
      </c>
      <c r="H1070" t="s">
        <v>7837</v>
      </c>
      <c r="I1070" t="s">
        <v>7828</v>
      </c>
      <c r="J1070" t="s">
        <v>7847</v>
      </c>
      <c r="K1070" s="6">
        <v>101025</v>
      </c>
      <c r="L1070">
        <v>18</v>
      </c>
      <c r="M1070" s="15">
        <v>45424</v>
      </c>
      <c r="N1070" s="15">
        <v>32413</v>
      </c>
      <c r="O1070" s="1">
        <f ca="1">(TODAY()-staff[[#This Row],[Date of Join]])/365</f>
        <v>0.53698630136986303</v>
      </c>
      <c r="P1070" t="str" cm="1">
        <f t="array" aca="1" ref="P1070" ca="1">_xlfn.SWITCH(TRUE,staff[[#This Row],[Tenure]]&lt;0.25,"1. New Joinee", staff[[#This Row],[Tenure]]&lt;1, "2. Under 1 year", staff[[#This Row],[Tenure]]&lt;2, "3. Under 2 years",TRUE,"4. 2 or more years.")</f>
        <v>2. Under 1 year</v>
      </c>
      <c r="Q1070" s="1">
        <f ca="1">(TODAY()-staff[[#This Row],[Date of Birth]])/365</f>
        <v>36.183561643835617</v>
      </c>
    </row>
    <row r="1071" spans="2:17" x14ac:dyDescent="0.45">
      <c r="B1071" t="s">
        <v>3983</v>
      </c>
      <c r="C1071" t="s">
        <v>2295</v>
      </c>
      <c r="D1071" t="s">
        <v>7</v>
      </c>
      <c r="E1071" t="s">
        <v>77</v>
      </c>
      <c r="F1071" t="s">
        <v>7804</v>
      </c>
      <c r="H1071" t="s">
        <v>7832</v>
      </c>
      <c r="I1071" t="s">
        <v>7827</v>
      </c>
      <c r="J1071" t="s">
        <v>7845</v>
      </c>
      <c r="K1071" s="6">
        <v>94450</v>
      </c>
      <c r="L1071">
        <v>11</v>
      </c>
      <c r="M1071" s="15">
        <v>43356</v>
      </c>
      <c r="N1071" s="15">
        <v>7290</v>
      </c>
      <c r="O1071" s="1">
        <f ca="1">(TODAY()-staff[[#This Row],[Date of Join]])/365</f>
        <v>6.2027397260273975</v>
      </c>
      <c r="P1071" t="str" cm="1">
        <f t="array" aca="1" ref="P1071" ca="1">_xlfn.SWITCH(TRUE,staff[[#This Row],[Tenure]]&lt;0.25,"1. New Joinee", staff[[#This Row],[Tenure]]&lt;1, "2. Under 1 year", staff[[#This Row],[Tenure]]&lt;2, "3. Under 2 years",TRUE,"4. 2 or more years.")</f>
        <v>4. 2 or more years.</v>
      </c>
      <c r="Q1071" s="1">
        <f ca="1">(TODAY()-staff[[#This Row],[Date of Birth]])/365</f>
        <v>105.01369863013699</v>
      </c>
    </row>
    <row r="1072" spans="2:17" x14ac:dyDescent="0.45">
      <c r="B1072" t="s">
        <v>3984</v>
      </c>
      <c r="C1072" t="s">
        <v>235</v>
      </c>
      <c r="D1072" t="s">
        <v>9</v>
      </c>
      <c r="E1072" t="s">
        <v>8</v>
      </c>
      <c r="F1072" t="s">
        <v>7804</v>
      </c>
      <c r="H1072" t="s">
        <v>7833</v>
      </c>
      <c r="I1072" t="s">
        <v>7829</v>
      </c>
      <c r="J1072" t="s">
        <v>7845</v>
      </c>
      <c r="K1072" s="6">
        <v>85460</v>
      </c>
      <c r="L1072">
        <v>14</v>
      </c>
      <c r="M1072" s="15">
        <v>43753</v>
      </c>
      <c r="N1072" s="15">
        <v>24396</v>
      </c>
      <c r="O1072" s="1">
        <f ca="1">(TODAY()-staff[[#This Row],[Date of Join]])/365</f>
        <v>5.1150684931506847</v>
      </c>
      <c r="P1072" t="str" cm="1">
        <f t="array" aca="1" ref="P1072" ca="1">_xlfn.SWITCH(TRUE,staff[[#This Row],[Tenure]]&lt;0.25,"1. New Joinee", staff[[#This Row],[Tenure]]&lt;1, "2. Under 1 year", staff[[#This Row],[Tenure]]&lt;2, "3. Under 2 years",TRUE,"4. 2 or more years.")</f>
        <v>4. 2 or more years.</v>
      </c>
      <c r="Q1072" s="1">
        <f ca="1">(TODAY()-staff[[#This Row],[Date of Birth]])/365</f>
        <v>58.147945205479452</v>
      </c>
    </row>
    <row r="1073" spans="2:17" x14ac:dyDescent="0.45">
      <c r="B1073" t="s">
        <v>3985</v>
      </c>
      <c r="C1073" t="s">
        <v>2296</v>
      </c>
      <c r="D1073" t="s">
        <v>9</v>
      </c>
      <c r="E1073" t="s">
        <v>8</v>
      </c>
      <c r="F1073" t="s">
        <v>7804</v>
      </c>
      <c r="H1073" t="s">
        <v>7833</v>
      </c>
      <c r="I1073" t="s">
        <v>7830</v>
      </c>
      <c r="J1073" t="s">
        <v>7848</v>
      </c>
      <c r="K1073" s="6">
        <v>118300</v>
      </c>
      <c r="L1073">
        <v>20</v>
      </c>
      <c r="M1073" s="15">
        <v>45154</v>
      </c>
      <c r="N1073" s="15">
        <v>29242</v>
      </c>
      <c r="O1073" s="1">
        <f ca="1">(TODAY()-staff[[#This Row],[Date of Join]])/365</f>
        <v>1.2767123287671234</v>
      </c>
      <c r="P1073" t="str" cm="1">
        <f t="array" aca="1" ref="P1073" ca="1">_xlfn.SWITCH(TRUE,staff[[#This Row],[Tenure]]&lt;0.25,"1. New Joinee", staff[[#This Row],[Tenure]]&lt;1, "2. Under 1 year", staff[[#This Row],[Tenure]]&lt;2, "3. Under 2 years",TRUE,"4. 2 or more years.")</f>
        <v>3. Under 2 years</v>
      </c>
      <c r="Q1073" s="1">
        <f ca="1">(TODAY()-staff[[#This Row],[Date of Birth]])/365</f>
        <v>44.871232876712327</v>
      </c>
    </row>
    <row r="1074" spans="2:17" x14ac:dyDescent="0.45">
      <c r="B1074" t="s">
        <v>3986</v>
      </c>
      <c r="C1074" t="s">
        <v>1021</v>
      </c>
      <c r="D1074" t="s">
        <v>7</v>
      </c>
      <c r="E1074" t="s">
        <v>8</v>
      </c>
      <c r="F1074" t="s">
        <v>7804</v>
      </c>
      <c r="H1074" t="s">
        <v>7835</v>
      </c>
      <c r="I1074" t="s">
        <v>7831</v>
      </c>
      <c r="J1074" t="s">
        <v>7848</v>
      </c>
      <c r="K1074" s="6">
        <v>99070</v>
      </c>
      <c r="L1074">
        <v>9</v>
      </c>
      <c r="M1074" s="15">
        <v>44963</v>
      </c>
      <c r="N1074" s="15">
        <v>26805</v>
      </c>
      <c r="O1074" s="1">
        <f ca="1">(TODAY()-staff[[#This Row],[Date of Join]])/365</f>
        <v>1.8</v>
      </c>
      <c r="P1074" t="str" cm="1">
        <f t="array" aca="1" ref="P1074" ca="1">_xlfn.SWITCH(TRUE,staff[[#This Row],[Tenure]]&lt;0.25,"1. New Joinee", staff[[#This Row],[Tenure]]&lt;1, "2. Under 1 year", staff[[#This Row],[Tenure]]&lt;2, "3. Under 2 years",TRUE,"4. 2 or more years.")</f>
        <v>3. Under 2 years</v>
      </c>
      <c r="Q1074" s="1">
        <f ca="1">(TODAY()-staff[[#This Row],[Date of Birth]])/365</f>
        <v>51.547945205479451</v>
      </c>
    </row>
    <row r="1075" spans="2:17" x14ac:dyDescent="0.45">
      <c r="B1075" t="s">
        <v>3987</v>
      </c>
      <c r="C1075" t="s">
        <v>98</v>
      </c>
      <c r="D1075" t="s">
        <v>7</v>
      </c>
      <c r="E1075" t="s">
        <v>8</v>
      </c>
      <c r="F1075" t="s">
        <v>7804</v>
      </c>
      <c r="H1075" t="s">
        <v>7833</v>
      </c>
      <c r="I1075" t="s">
        <v>7827</v>
      </c>
      <c r="J1075" t="s">
        <v>7846</v>
      </c>
      <c r="K1075" s="6">
        <v>97765</v>
      </c>
      <c r="L1075">
        <v>20</v>
      </c>
      <c r="M1075" s="15">
        <v>44175</v>
      </c>
      <c r="N1075" s="15">
        <v>28416</v>
      </c>
      <c r="O1075" s="1">
        <f ca="1">(TODAY()-staff[[#This Row],[Date of Join]])/365</f>
        <v>3.9589041095890409</v>
      </c>
      <c r="P1075" t="str" cm="1">
        <f t="array" aca="1" ref="P1075" ca="1">_xlfn.SWITCH(TRUE,staff[[#This Row],[Tenure]]&lt;0.25,"1. New Joinee", staff[[#This Row],[Tenure]]&lt;1, "2. Under 1 year", staff[[#This Row],[Tenure]]&lt;2, "3. Under 2 years",TRUE,"4. 2 or more years.")</f>
        <v>4. 2 or more years.</v>
      </c>
      <c r="Q1075" s="1">
        <f ca="1">(TODAY()-staff[[#This Row],[Date of Birth]])/365</f>
        <v>47.134246575342466</v>
      </c>
    </row>
    <row r="1076" spans="2:17" x14ac:dyDescent="0.45">
      <c r="B1076" t="s">
        <v>3988</v>
      </c>
      <c r="C1076" t="s">
        <v>2297</v>
      </c>
      <c r="D1076" t="s">
        <v>7</v>
      </c>
      <c r="E1076" t="s">
        <v>8</v>
      </c>
      <c r="F1076" t="s">
        <v>7804</v>
      </c>
      <c r="H1076" t="s">
        <v>7833</v>
      </c>
      <c r="I1076" t="s">
        <v>7830</v>
      </c>
      <c r="J1076" t="s">
        <v>7847</v>
      </c>
      <c r="K1076" s="6">
        <v>60420</v>
      </c>
      <c r="L1076">
        <v>15</v>
      </c>
      <c r="M1076" s="15">
        <v>45253</v>
      </c>
      <c r="N1076" s="15">
        <v>30694</v>
      </c>
      <c r="O1076" s="1">
        <f ca="1">(TODAY()-staff[[#This Row],[Date of Join]])/365</f>
        <v>1.0054794520547945</v>
      </c>
      <c r="P1076" t="str" cm="1">
        <f t="array" aca="1" ref="P1076" ca="1">_xlfn.SWITCH(TRUE,staff[[#This Row],[Tenure]]&lt;0.25,"1. New Joinee", staff[[#This Row],[Tenure]]&lt;1, "2. Under 1 year", staff[[#This Row],[Tenure]]&lt;2, "3. Under 2 years",TRUE,"4. 2 or more years.")</f>
        <v>3. Under 2 years</v>
      </c>
      <c r="Q1076" s="1">
        <f ca="1">(TODAY()-staff[[#This Row],[Date of Birth]])/365</f>
        <v>40.893150684931506</v>
      </c>
    </row>
    <row r="1077" spans="2:17" x14ac:dyDescent="0.45">
      <c r="B1077" t="s">
        <v>3989</v>
      </c>
      <c r="C1077" t="s">
        <v>2298</v>
      </c>
      <c r="D1077" t="s">
        <v>7</v>
      </c>
      <c r="E1077" t="s">
        <v>8</v>
      </c>
      <c r="F1077" t="s">
        <v>7804</v>
      </c>
      <c r="H1077" t="s">
        <v>7834</v>
      </c>
      <c r="I1077" t="s">
        <v>7830</v>
      </c>
      <c r="J1077" t="s">
        <v>7846</v>
      </c>
      <c r="K1077" s="6">
        <v>93440</v>
      </c>
      <c r="L1077">
        <v>15</v>
      </c>
      <c r="M1077" s="15">
        <v>44576</v>
      </c>
      <c r="N1077" s="15">
        <v>34179</v>
      </c>
      <c r="O1077" s="1">
        <f ca="1">(TODAY()-staff[[#This Row],[Date of Join]])/365</f>
        <v>2.8602739726027395</v>
      </c>
      <c r="P1077" t="str" cm="1">
        <f t="array" aca="1" ref="P1077" ca="1">_xlfn.SWITCH(TRUE,staff[[#This Row],[Tenure]]&lt;0.25,"1. New Joinee", staff[[#This Row],[Tenure]]&lt;1, "2. Under 1 year", staff[[#This Row],[Tenure]]&lt;2, "3. Under 2 years",TRUE,"4. 2 or more years.")</f>
        <v>4. 2 or more years.</v>
      </c>
      <c r="Q1077" s="1">
        <f ca="1">(TODAY()-staff[[#This Row],[Date of Birth]])/365</f>
        <v>31.345205479452055</v>
      </c>
    </row>
    <row r="1078" spans="2:17" x14ac:dyDescent="0.45">
      <c r="B1078" t="s">
        <v>3990</v>
      </c>
      <c r="C1078" t="s">
        <v>2299</v>
      </c>
      <c r="D1078" t="s">
        <v>7</v>
      </c>
      <c r="E1078" t="s">
        <v>8</v>
      </c>
      <c r="F1078" t="s">
        <v>7804</v>
      </c>
      <c r="H1078" t="s">
        <v>7833</v>
      </c>
      <c r="I1078" t="s">
        <v>7827</v>
      </c>
      <c r="J1078" t="s">
        <v>7846</v>
      </c>
      <c r="K1078" s="6">
        <v>71825</v>
      </c>
      <c r="L1078">
        <v>9</v>
      </c>
      <c r="M1078" s="15">
        <v>44454</v>
      </c>
      <c r="N1078" s="15">
        <v>27353</v>
      </c>
      <c r="O1078" s="1">
        <f ca="1">(TODAY()-staff[[#This Row],[Date of Join]])/365</f>
        <v>3.1945205479452055</v>
      </c>
      <c r="P1078" t="str" cm="1">
        <f t="array" aca="1" ref="P1078" ca="1">_xlfn.SWITCH(TRUE,staff[[#This Row],[Tenure]]&lt;0.25,"1. New Joinee", staff[[#This Row],[Tenure]]&lt;1, "2. Under 1 year", staff[[#This Row],[Tenure]]&lt;2, "3. Under 2 years",TRUE,"4. 2 or more years.")</f>
        <v>4. 2 or more years.</v>
      </c>
      <c r="Q1078" s="1">
        <f ca="1">(TODAY()-staff[[#This Row],[Date of Birth]])/365</f>
        <v>50.046575342465751</v>
      </c>
    </row>
    <row r="1079" spans="2:17" x14ac:dyDescent="0.45">
      <c r="B1079" t="s">
        <v>3991</v>
      </c>
      <c r="C1079" t="s">
        <v>596</v>
      </c>
      <c r="D1079" t="s">
        <v>9</v>
      </c>
      <c r="E1079" t="s">
        <v>8</v>
      </c>
      <c r="F1079" t="s">
        <v>7804</v>
      </c>
      <c r="H1079" t="s">
        <v>7835</v>
      </c>
      <c r="I1079" t="s">
        <v>7826</v>
      </c>
      <c r="J1079" t="s">
        <v>7846</v>
      </c>
      <c r="K1079" s="6">
        <v>70385</v>
      </c>
      <c r="L1079">
        <v>10</v>
      </c>
      <c r="M1079" s="15">
        <v>44633</v>
      </c>
      <c r="N1079" s="15">
        <v>20290</v>
      </c>
      <c r="O1079" s="1">
        <f ca="1">(TODAY()-staff[[#This Row],[Date of Join]])/365</f>
        <v>2.7041095890410958</v>
      </c>
      <c r="P1079" t="str" cm="1">
        <f t="array" aca="1" ref="P1079" ca="1">_xlfn.SWITCH(TRUE,staff[[#This Row],[Tenure]]&lt;0.25,"1. New Joinee", staff[[#This Row],[Tenure]]&lt;1, "2. Under 1 year", staff[[#This Row],[Tenure]]&lt;2, "3. Under 2 years",TRUE,"4. 2 or more years.")</f>
        <v>4. 2 or more years.</v>
      </c>
      <c r="Q1079" s="1">
        <f ca="1">(TODAY()-staff[[#This Row],[Date of Birth]])/365</f>
        <v>69.397260273972606</v>
      </c>
    </row>
    <row r="1080" spans="2:17" x14ac:dyDescent="0.45">
      <c r="B1080" t="s">
        <v>3992</v>
      </c>
      <c r="C1080" t="s">
        <v>1332</v>
      </c>
      <c r="D1080" t="s">
        <v>9</v>
      </c>
      <c r="E1080" t="s">
        <v>8</v>
      </c>
      <c r="F1080" t="s">
        <v>7804</v>
      </c>
      <c r="H1080" t="s">
        <v>7832</v>
      </c>
      <c r="I1080" t="s">
        <v>7829</v>
      </c>
      <c r="J1080" t="s">
        <v>7845</v>
      </c>
      <c r="K1080" s="6">
        <v>48230</v>
      </c>
      <c r="L1080">
        <v>7</v>
      </c>
      <c r="M1080" s="15">
        <v>44092</v>
      </c>
      <c r="N1080" s="15">
        <v>21245</v>
      </c>
      <c r="O1080" s="1">
        <f ca="1">(TODAY()-staff[[#This Row],[Date of Join]])/365</f>
        <v>4.1863013698630134</v>
      </c>
      <c r="P1080" t="str" cm="1">
        <f t="array" aca="1" ref="P1080" ca="1">_xlfn.SWITCH(TRUE,staff[[#This Row],[Tenure]]&lt;0.25,"1. New Joinee", staff[[#This Row],[Tenure]]&lt;1, "2. Under 1 year", staff[[#This Row],[Tenure]]&lt;2, "3. Under 2 years",TRUE,"4. 2 or more years.")</f>
        <v>4. 2 or more years.</v>
      </c>
      <c r="Q1080" s="1">
        <f ca="1">(TODAY()-staff[[#This Row],[Date of Birth]])/365</f>
        <v>66.780821917808225</v>
      </c>
    </row>
    <row r="1081" spans="2:17" x14ac:dyDescent="0.45">
      <c r="B1081" t="s">
        <v>3993</v>
      </c>
      <c r="C1081" t="s">
        <v>2300</v>
      </c>
      <c r="D1081" t="s">
        <v>7</v>
      </c>
      <c r="E1081" t="s">
        <v>8</v>
      </c>
      <c r="F1081" t="s">
        <v>7804</v>
      </c>
      <c r="H1081" t="s">
        <v>7833</v>
      </c>
      <c r="I1081" t="s">
        <v>7831</v>
      </c>
      <c r="J1081" t="s">
        <v>7847</v>
      </c>
      <c r="K1081" s="6">
        <v>96360</v>
      </c>
      <c r="L1081">
        <v>12</v>
      </c>
      <c r="M1081" s="15">
        <v>45639</v>
      </c>
      <c r="N1081" s="15">
        <v>22795</v>
      </c>
      <c r="O1081" s="1">
        <f ca="1">(TODAY()-staff[[#This Row],[Date of Join]])/365</f>
        <v>-5.2054794520547946E-2</v>
      </c>
      <c r="P1081" t="str" cm="1">
        <f t="array" aca="1" ref="P1081" ca="1">_xlfn.SWITCH(TRUE,staff[[#This Row],[Tenure]]&lt;0.25,"1. New Joinee", staff[[#This Row],[Tenure]]&lt;1, "2. Under 1 year", staff[[#This Row],[Tenure]]&lt;2, "3. Under 2 years",TRUE,"4. 2 or more years.")</f>
        <v>1. New Joinee</v>
      </c>
      <c r="Q1081" s="1">
        <f ca="1">(TODAY()-staff[[#This Row],[Date of Birth]])/365</f>
        <v>62.534246575342465</v>
      </c>
    </row>
    <row r="1082" spans="2:17" x14ac:dyDescent="0.45">
      <c r="B1082" t="s">
        <v>3994</v>
      </c>
      <c r="C1082" t="s">
        <v>1610</v>
      </c>
      <c r="D1082" t="s">
        <v>9</v>
      </c>
      <c r="E1082" t="s">
        <v>8</v>
      </c>
      <c r="F1082" t="s">
        <v>7804</v>
      </c>
      <c r="H1082" t="s">
        <v>7834</v>
      </c>
      <c r="I1082" t="s">
        <v>7829</v>
      </c>
      <c r="J1082" t="s">
        <v>7846</v>
      </c>
      <c r="K1082" s="6">
        <v>62435</v>
      </c>
      <c r="L1082">
        <v>12</v>
      </c>
      <c r="M1082" s="15">
        <v>44412</v>
      </c>
      <c r="N1082" s="15">
        <v>34091</v>
      </c>
      <c r="O1082" s="1">
        <f ca="1">(TODAY()-staff[[#This Row],[Date of Join]])/365</f>
        <v>3.3095890410958906</v>
      </c>
      <c r="P1082" t="str" cm="1">
        <f t="array" aca="1" ref="P1082" ca="1">_xlfn.SWITCH(TRUE,staff[[#This Row],[Tenure]]&lt;0.25,"1. New Joinee", staff[[#This Row],[Tenure]]&lt;1, "2. Under 1 year", staff[[#This Row],[Tenure]]&lt;2, "3. Under 2 years",TRUE,"4. 2 or more years.")</f>
        <v>4. 2 or more years.</v>
      </c>
      <c r="Q1082" s="1">
        <f ca="1">(TODAY()-staff[[#This Row],[Date of Birth]])/365</f>
        <v>31.586301369863012</v>
      </c>
    </row>
    <row r="1083" spans="2:17" x14ac:dyDescent="0.45">
      <c r="B1083" t="s">
        <v>3995</v>
      </c>
      <c r="C1083" t="s">
        <v>722</v>
      </c>
      <c r="D1083" t="s">
        <v>7</v>
      </c>
      <c r="E1083" t="s">
        <v>8</v>
      </c>
      <c r="F1083" t="s">
        <v>7804</v>
      </c>
      <c r="H1083" t="s">
        <v>7833</v>
      </c>
      <c r="I1083" t="s">
        <v>7826</v>
      </c>
      <c r="J1083" t="s">
        <v>7846</v>
      </c>
      <c r="K1083" s="6">
        <v>89805</v>
      </c>
      <c r="L1083">
        <v>22</v>
      </c>
      <c r="M1083" s="15">
        <v>44588</v>
      </c>
      <c r="N1083" s="15">
        <v>21217</v>
      </c>
      <c r="O1083" s="1">
        <f ca="1">(TODAY()-staff[[#This Row],[Date of Join]])/365</f>
        <v>2.8273972602739725</v>
      </c>
      <c r="P1083" t="str" cm="1">
        <f t="array" aca="1" ref="P1083" ca="1">_xlfn.SWITCH(TRUE,staff[[#This Row],[Tenure]]&lt;0.25,"1. New Joinee", staff[[#This Row],[Tenure]]&lt;1, "2. Under 1 year", staff[[#This Row],[Tenure]]&lt;2, "3. Under 2 years",TRUE,"4. 2 or more years.")</f>
        <v>4. 2 or more years.</v>
      </c>
      <c r="Q1083" s="1">
        <f ca="1">(TODAY()-staff[[#This Row],[Date of Birth]])/365</f>
        <v>66.857534246575341</v>
      </c>
    </row>
    <row r="1084" spans="2:17" x14ac:dyDescent="0.45">
      <c r="B1084" t="s">
        <v>3996</v>
      </c>
      <c r="C1084" t="s">
        <v>141</v>
      </c>
      <c r="D1084" t="s">
        <v>7</v>
      </c>
      <c r="E1084" t="s">
        <v>8</v>
      </c>
      <c r="F1084" t="s">
        <v>7804</v>
      </c>
      <c r="H1084" t="s">
        <v>7836</v>
      </c>
      <c r="I1084" t="s">
        <v>7826</v>
      </c>
      <c r="J1084" t="s">
        <v>7847</v>
      </c>
      <c r="K1084" s="6">
        <v>61490</v>
      </c>
      <c r="L1084">
        <v>4</v>
      </c>
      <c r="M1084" s="15">
        <v>45621</v>
      </c>
      <c r="N1084" s="15">
        <v>24428</v>
      </c>
      <c r="O1084" s="1">
        <f ca="1">(TODAY()-staff[[#This Row],[Date of Join]])/365</f>
        <v>-2.7397260273972603E-3</v>
      </c>
      <c r="P1084" t="str" cm="1">
        <f t="array" aca="1" ref="P1084" ca="1">_xlfn.SWITCH(TRUE,staff[[#This Row],[Tenure]]&lt;0.25,"1. New Joinee", staff[[#This Row],[Tenure]]&lt;1, "2. Under 1 year", staff[[#This Row],[Tenure]]&lt;2, "3. Under 2 years",TRUE,"4. 2 or more years.")</f>
        <v>1. New Joinee</v>
      </c>
      <c r="Q1084" s="1">
        <f ca="1">(TODAY()-staff[[#This Row],[Date of Birth]])/365</f>
        <v>58.060273972602737</v>
      </c>
    </row>
    <row r="1085" spans="2:17" x14ac:dyDescent="0.45">
      <c r="B1085" t="s">
        <v>3997</v>
      </c>
      <c r="C1085" t="s">
        <v>2301</v>
      </c>
      <c r="D1085" t="s">
        <v>7</v>
      </c>
      <c r="E1085" t="s">
        <v>8</v>
      </c>
      <c r="F1085" t="s">
        <v>7804</v>
      </c>
      <c r="H1085" t="s">
        <v>52</v>
      </c>
      <c r="I1085" t="s">
        <v>7831</v>
      </c>
      <c r="J1085" t="s">
        <v>7847</v>
      </c>
      <c r="K1085" s="6">
        <v>71075</v>
      </c>
      <c r="L1085">
        <v>8</v>
      </c>
      <c r="M1085" s="15">
        <v>45288</v>
      </c>
      <c r="N1085" s="15">
        <v>31761</v>
      </c>
      <c r="O1085" s="1">
        <f ca="1">(TODAY()-staff[[#This Row],[Date of Join]])/365</f>
        <v>0.90958904109589045</v>
      </c>
      <c r="P1085" t="str" cm="1">
        <f t="array" aca="1" ref="P1085" ca="1">_xlfn.SWITCH(TRUE,staff[[#This Row],[Tenure]]&lt;0.25,"1. New Joinee", staff[[#This Row],[Tenure]]&lt;1, "2. Under 1 year", staff[[#This Row],[Tenure]]&lt;2, "3. Under 2 years",TRUE,"4. 2 or more years.")</f>
        <v>2. Under 1 year</v>
      </c>
      <c r="Q1085" s="1">
        <f ca="1">(TODAY()-staff[[#This Row],[Date of Birth]])/365</f>
        <v>37.969863013698628</v>
      </c>
    </row>
    <row r="1086" spans="2:17" x14ac:dyDescent="0.45">
      <c r="B1086" t="s">
        <v>3998</v>
      </c>
      <c r="C1086" t="s">
        <v>245</v>
      </c>
      <c r="D1086" t="s">
        <v>9</v>
      </c>
      <c r="E1086" t="s">
        <v>8</v>
      </c>
      <c r="F1086" t="s">
        <v>7804</v>
      </c>
      <c r="H1086" t="s">
        <v>7833</v>
      </c>
      <c r="I1086" t="s">
        <v>7830</v>
      </c>
      <c r="J1086" t="s">
        <v>7845</v>
      </c>
      <c r="K1086" s="6">
        <v>48655</v>
      </c>
      <c r="L1086">
        <v>20</v>
      </c>
      <c r="M1086" s="15">
        <v>43543</v>
      </c>
      <c r="N1086" s="15">
        <v>32735</v>
      </c>
      <c r="O1086" s="1">
        <f ca="1">(TODAY()-staff[[#This Row],[Date of Join]])/365</f>
        <v>5.6904109589041099</v>
      </c>
      <c r="P1086" t="str" cm="1">
        <f t="array" aca="1" ref="P1086" ca="1">_xlfn.SWITCH(TRUE,staff[[#This Row],[Tenure]]&lt;0.25,"1. New Joinee", staff[[#This Row],[Tenure]]&lt;1, "2. Under 1 year", staff[[#This Row],[Tenure]]&lt;2, "3. Under 2 years",TRUE,"4. 2 or more years.")</f>
        <v>4. 2 or more years.</v>
      </c>
      <c r="Q1086" s="1">
        <f ca="1">(TODAY()-staff[[#This Row],[Date of Birth]])/365</f>
        <v>35.301369863013697</v>
      </c>
    </row>
    <row r="1087" spans="2:17" x14ac:dyDescent="0.45">
      <c r="B1087" t="s">
        <v>3999</v>
      </c>
      <c r="C1087" t="s">
        <v>2302</v>
      </c>
      <c r="D1087" t="s">
        <v>9</v>
      </c>
      <c r="E1087" t="s">
        <v>13</v>
      </c>
      <c r="F1087" t="s">
        <v>7804</v>
      </c>
      <c r="H1087" t="s">
        <v>7833</v>
      </c>
      <c r="I1087" t="s">
        <v>7825</v>
      </c>
      <c r="J1087" t="s">
        <v>7845</v>
      </c>
      <c r="K1087" s="6">
        <v>92685</v>
      </c>
      <c r="L1087">
        <v>11</v>
      </c>
      <c r="M1087" s="15">
        <v>43792</v>
      </c>
      <c r="N1087" s="15">
        <v>7290</v>
      </c>
      <c r="O1087" s="1">
        <f ca="1">(TODAY()-staff[[#This Row],[Date of Join]])/365</f>
        <v>5.0082191780821921</v>
      </c>
      <c r="P1087" t="str" cm="1">
        <f t="array" aca="1" ref="P1087" ca="1">_xlfn.SWITCH(TRUE,staff[[#This Row],[Tenure]]&lt;0.25,"1. New Joinee", staff[[#This Row],[Tenure]]&lt;1, "2. Under 1 year", staff[[#This Row],[Tenure]]&lt;2, "3. Under 2 years",TRUE,"4. 2 or more years.")</f>
        <v>4. 2 or more years.</v>
      </c>
      <c r="Q1087" s="1">
        <f ca="1">(TODAY()-staff[[#This Row],[Date of Birth]])/365</f>
        <v>105.01369863013699</v>
      </c>
    </row>
    <row r="1088" spans="2:17" x14ac:dyDescent="0.45">
      <c r="B1088" t="s">
        <v>4000</v>
      </c>
      <c r="C1088" t="s">
        <v>1217</v>
      </c>
      <c r="D1088" t="s">
        <v>9</v>
      </c>
      <c r="E1088" t="s">
        <v>77</v>
      </c>
      <c r="F1088" t="s">
        <v>7804</v>
      </c>
      <c r="H1088" t="s">
        <v>7834</v>
      </c>
      <c r="I1088" t="s">
        <v>7826</v>
      </c>
      <c r="J1088" t="s">
        <v>7845</v>
      </c>
      <c r="K1088" s="6">
        <v>100960</v>
      </c>
      <c r="L1088">
        <v>7</v>
      </c>
      <c r="M1088" s="15">
        <v>43848</v>
      </c>
      <c r="N1088" s="15">
        <v>7287</v>
      </c>
      <c r="O1088" s="1">
        <f ca="1">(TODAY()-staff[[#This Row],[Date of Join]])/365</f>
        <v>4.8547945205479452</v>
      </c>
      <c r="P1088" t="str" cm="1">
        <f t="array" aca="1" ref="P1088" ca="1">_xlfn.SWITCH(TRUE,staff[[#This Row],[Tenure]]&lt;0.25,"1. New Joinee", staff[[#This Row],[Tenure]]&lt;1, "2. Under 1 year", staff[[#This Row],[Tenure]]&lt;2, "3. Under 2 years",TRUE,"4. 2 or more years.")</f>
        <v>4. 2 or more years.</v>
      </c>
      <c r="Q1088" s="1">
        <f ca="1">(TODAY()-staff[[#This Row],[Date of Birth]])/365</f>
        <v>105.02191780821917</v>
      </c>
    </row>
    <row r="1089" spans="2:17" x14ac:dyDescent="0.45">
      <c r="B1089" t="s">
        <v>4001</v>
      </c>
      <c r="C1089" t="s">
        <v>2303</v>
      </c>
      <c r="D1089" t="s">
        <v>9</v>
      </c>
      <c r="E1089" t="s">
        <v>8</v>
      </c>
      <c r="F1089" t="s">
        <v>7804</v>
      </c>
      <c r="H1089" t="s">
        <v>7837</v>
      </c>
      <c r="I1089" t="s">
        <v>7830</v>
      </c>
      <c r="J1089" t="s">
        <v>7847</v>
      </c>
      <c r="K1089" s="6">
        <v>66300</v>
      </c>
      <c r="L1089">
        <v>21</v>
      </c>
      <c r="M1089" s="15">
        <v>45556</v>
      </c>
      <c r="N1089" s="15">
        <v>27904</v>
      </c>
      <c r="O1089" s="1">
        <f ca="1">(TODAY()-staff[[#This Row],[Date of Join]])/365</f>
        <v>0.17534246575342466</v>
      </c>
      <c r="P1089" t="str" cm="1">
        <f t="array" aca="1" ref="P1089" ca="1">_xlfn.SWITCH(TRUE,staff[[#This Row],[Tenure]]&lt;0.25,"1. New Joinee", staff[[#This Row],[Tenure]]&lt;1, "2. Under 1 year", staff[[#This Row],[Tenure]]&lt;2, "3. Under 2 years",TRUE,"4. 2 or more years.")</f>
        <v>1. New Joinee</v>
      </c>
      <c r="Q1089" s="1">
        <f ca="1">(TODAY()-staff[[#This Row],[Date of Birth]])/365</f>
        <v>48.536986301369865</v>
      </c>
    </row>
    <row r="1090" spans="2:17" x14ac:dyDescent="0.45">
      <c r="B1090" t="s">
        <v>4002</v>
      </c>
      <c r="C1090" t="s">
        <v>573</v>
      </c>
      <c r="D1090" t="s">
        <v>7</v>
      </c>
      <c r="E1090" t="s">
        <v>8</v>
      </c>
      <c r="F1090" t="s">
        <v>7804</v>
      </c>
      <c r="H1090" t="s">
        <v>7835</v>
      </c>
      <c r="I1090" t="s">
        <v>7829</v>
      </c>
      <c r="J1090" t="s">
        <v>7847</v>
      </c>
      <c r="K1090" s="6">
        <v>84620</v>
      </c>
      <c r="L1090">
        <v>17</v>
      </c>
      <c r="M1090" s="15">
        <v>45458</v>
      </c>
      <c r="N1090" s="15">
        <v>23462</v>
      </c>
      <c r="O1090" s="1">
        <f ca="1">(TODAY()-staff[[#This Row],[Date of Join]])/365</f>
        <v>0.44383561643835617</v>
      </c>
      <c r="P1090" t="str" cm="1">
        <f t="array" aca="1" ref="P1090" ca="1">_xlfn.SWITCH(TRUE,staff[[#This Row],[Tenure]]&lt;0.25,"1. New Joinee", staff[[#This Row],[Tenure]]&lt;1, "2. Under 1 year", staff[[#This Row],[Tenure]]&lt;2, "3. Under 2 years",TRUE,"4. 2 or more years.")</f>
        <v>2. Under 1 year</v>
      </c>
      <c r="Q1090" s="1">
        <f ca="1">(TODAY()-staff[[#This Row],[Date of Birth]])/365</f>
        <v>60.706849315068496</v>
      </c>
    </row>
    <row r="1091" spans="2:17" x14ac:dyDescent="0.45">
      <c r="B1091" t="s">
        <v>4003</v>
      </c>
      <c r="C1091" t="s">
        <v>2304</v>
      </c>
      <c r="D1091" t="s">
        <v>7</v>
      </c>
      <c r="E1091" t="s">
        <v>8</v>
      </c>
      <c r="F1091" t="s">
        <v>7804</v>
      </c>
      <c r="H1091" t="s">
        <v>7833</v>
      </c>
      <c r="I1091" t="s">
        <v>7826</v>
      </c>
      <c r="J1091" t="s">
        <v>7846</v>
      </c>
      <c r="K1091" s="6">
        <v>72590</v>
      </c>
      <c r="L1091">
        <v>5</v>
      </c>
      <c r="M1091" s="15">
        <v>44180</v>
      </c>
      <c r="N1091" s="15">
        <v>20478</v>
      </c>
      <c r="O1091" s="1">
        <f ca="1">(TODAY()-staff[[#This Row],[Date of Join]])/365</f>
        <v>3.9452054794520546</v>
      </c>
      <c r="P1091" t="str" cm="1">
        <f t="array" aca="1" ref="P1091" ca="1">_xlfn.SWITCH(TRUE,staff[[#This Row],[Tenure]]&lt;0.25,"1. New Joinee", staff[[#This Row],[Tenure]]&lt;1, "2. Under 1 year", staff[[#This Row],[Tenure]]&lt;2, "3. Under 2 years",TRUE,"4. 2 or more years.")</f>
        <v>4. 2 or more years.</v>
      </c>
      <c r="Q1091" s="1">
        <f ca="1">(TODAY()-staff[[#This Row],[Date of Birth]])/365</f>
        <v>68.882191780821913</v>
      </c>
    </row>
    <row r="1092" spans="2:17" x14ac:dyDescent="0.45">
      <c r="B1092" t="s">
        <v>4004</v>
      </c>
      <c r="C1092" t="s">
        <v>2305</v>
      </c>
      <c r="D1092" t="s">
        <v>7</v>
      </c>
      <c r="E1092" t="s">
        <v>8</v>
      </c>
      <c r="F1092" t="s">
        <v>7804</v>
      </c>
      <c r="H1092" t="s">
        <v>52</v>
      </c>
      <c r="I1092" t="s">
        <v>7825</v>
      </c>
      <c r="J1092" t="s">
        <v>7847</v>
      </c>
      <c r="K1092" s="6">
        <v>74010</v>
      </c>
      <c r="L1092">
        <v>8</v>
      </c>
      <c r="M1092" s="15">
        <v>45266</v>
      </c>
      <c r="N1092" s="15">
        <v>25952</v>
      </c>
      <c r="O1092" s="1">
        <f ca="1">(TODAY()-staff[[#This Row],[Date of Join]])/365</f>
        <v>0.96986301369863015</v>
      </c>
      <c r="P1092" t="str" cm="1">
        <f t="array" aca="1" ref="P1092" ca="1">_xlfn.SWITCH(TRUE,staff[[#This Row],[Tenure]]&lt;0.25,"1. New Joinee", staff[[#This Row],[Tenure]]&lt;1, "2. Under 1 year", staff[[#This Row],[Tenure]]&lt;2, "3. Under 2 years",TRUE,"4. 2 or more years.")</f>
        <v>2. Under 1 year</v>
      </c>
      <c r="Q1092" s="1">
        <f ca="1">(TODAY()-staff[[#This Row],[Date of Birth]])/365</f>
        <v>53.884931506849313</v>
      </c>
    </row>
    <row r="1093" spans="2:17" x14ac:dyDescent="0.45">
      <c r="B1093" t="s">
        <v>4005</v>
      </c>
      <c r="C1093" t="s">
        <v>745</v>
      </c>
      <c r="D1093" t="s">
        <v>9</v>
      </c>
      <c r="E1093" t="s">
        <v>8</v>
      </c>
      <c r="F1093" t="s">
        <v>7804</v>
      </c>
      <c r="H1093" t="s">
        <v>52</v>
      </c>
      <c r="I1093" t="s">
        <v>7828</v>
      </c>
      <c r="J1093" t="s">
        <v>7846</v>
      </c>
      <c r="K1093" s="6">
        <v>92055</v>
      </c>
      <c r="L1093">
        <v>7</v>
      </c>
      <c r="M1093" s="15">
        <v>44540</v>
      </c>
      <c r="N1093" s="15">
        <v>28165</v>
      </c>
      <c r="O1093" s="1">
        <f ca="1">(TODAY()-staff[[#This Row],[Date of Join]])/365</f>
        <v>2.9589041095890409</v>
      </c>
      <c r="P1093" t="str" cm="1">
        <f t="array" aca="1" ref="P1093" ca="1">_xlfn.SWITCH(TRUE,staff[[#This Row],[Tenure]]&lt;0.25,"1. New Joinee", staff[[#This Row],[Tenure]]&lt;1, "2. Under 1 year", staff[[#This Row],[Tenure]]&lt;2, "3. Under 2 years",TRUE,"4. 2 or more years.")</f>
        <v>4. 2 or more years.</v>
      </c>
      <c r="Q1093" s="1">
        <f ca="1">(TODAY()-staff[[#This Row],[Date of Birth]])/365</f>
        <v>47.821917808219176</v>
      </c>
    </row>
    <row r="1094" spans="2:17" x14ac:dyDescent="0.45">
      <c r="B1094" t="s">
        <v>4006</v>
      </c>
      <c r="C1094" t="s">
        <v>1614</v>
      </c>
      <c r="D1094" t="s">
        <v>7</v>
      </c>
      <c r="E1094" t="s">
        <v>8</v>
      </c>
      <c r="F1094" t="s">
        <v>7804</v>
      </c>
      <c r="H1094" t="s">
        <v>7833</v>
      </c>
      <c r="I1094" t="s">
        <v>7830</v>
      </c>
      <c r="J1094" t="s">
        <v>7848</v>
      </c>
      <c r="K1094" s="6">
        <v>75595</v>
      </c>
      <c r="L1094">
        <v>15</v>
      </c>
      <c r="M1094" s="15">
        <v>44938</v>
      </c>
      <c r="N1094" s="15">
        <v>7304</v>
      </c>
      <c r="O1094" s="1">
        <f ca="1">(TODAY()-staff[[#This Row],[Date of Join]])/365</f>
        <v>1.8684931506849316</v>
      </c>
      <c r="P1094" t="str" cm="1">
        <f t="array" aca="1" ref="P1094" ca="1">_xlfn.SWITCH(TRUE,staff[[#This Row],[Tenure]]&lt;0.25,"1. New Joinee", staff[[#This Row],[Tenure]]&lt;1, "2. Under 1 year", staff[[#This Row],[Tenure]]&lt;2, "3. Under 2 years",TRUE,"4. 2 or more years.")</f>
        <v>3. Under 2 years</v>
      </c>
      <c r="Q1094" s="1">
        <f ca="1">(TODAY()-staff[[#This Row],[Date of Birth]])/365</f>
        <v>104.97534246575343</v>
      </c>
    </row>
    <row r="1095" spans="2:17" x14ac:dyDescent="0.45">
      <c r="B1095" t="s">
        <v>4007</v>
      </c>
      <c r="C1095" t="s">
        <v>2306</v>
      </c>
      <c r="D1095" t="s">
        <v>9</v>
      </c>
      <c r="E1095" t="s">
        <v>77</v>
      </c>
      <c r="F1095" t="s">
        <v>7804</v>
      </c>
      <c r="H1095" t="s">
        <v>7833</v>
      </c>
      <c r="I1095" t="s">
        <v>7831</v>
      </c>
      <c r="J1095" t="s">
        <v>7845</v>
      </c>
      <c r="K1095" s="6">
        <v>92955</v>
      </c>
      <c r="L1095">
        <v>21</v>
      </c>
      <c r="M1095" s="15">
        <v>43165</v>
      </c>
      <c r="N1095" s="15">
        <v>7262</v>
      </c>
      <c r="O1095" s="1">
        <f ca="1">(TODAY()-staff[[#This Row],[Date of Join]])/365</f>
        <v>6.7260273972602738</v>
      </c>
      <c r="P1095" t="str" cm="1">
        <f t="array" aca="1" ref="P1095" ca="1">_xlfn.SWITCH(TRUE,staff[[#This Row],[Tenure]]&lt;0.25,"1. New Joinee", staff[[#This Row],[Tenure]]&lt;1, "2. Under 1 year", staff[[#This Row],[Tenure]]&lt;2, "3. Under 2 years",TRUE,"4. 2 or more years.")</f>
        <v>4. 2 or more years.</v>
      </c>
      <c r="Q1095" s="1">
        <f ca="1">(TODAY()-staff[[#This Row],[Date of Birth]])/365</f>
        <v>105.09041095890412</v>
      </c>
    </row>
    <row r="1096" spans="2:17" x14ac:dyDescent="0.45">
      <c r="B1096" t="s">
        <v>4008</v>
      </c>
      <c r="C1096" t="s">
        <v>2307</v>
      </c>
      <c r="D1096" t="s">
        <v>7</v>
      </c>
      <c r="E1096" t="s">
        <v>8</v>
      </c>
      <c r="F1096" t="s">
        <v>7804</v>
      </c>
      <c r="H1096" t="s">
        <v>7836</v>
      </c>
      <c r="I1096" t="s">
        <v>7826</v>
      </c>
      <c r="J1096" t="s">
        <v>7845</v>
      </c>
      <c r="K1096" s="6">
        <v>84880</v>
      </c>
      <c r="L1096">
        <v>20</v>
      </c>
      <c r="M1096" s="15">
        <v>43432</v>
      </c>
      <c r="N1096" s="15">
        <v>34051</v>
      </c>
      <c r="O1096" s="1">
        <f ca="1">(TODAY()-staff[[#This Row],[Date of Join]])/365</f>
        <v>5.9945205479452053</v>
      </c>
      <c r="P1096" t="str" cm="1">
        <f t="array" aca="1" ref="P1096" ca="1">_xlfn.SWITCH(TRUE,staff[[#This Row],[Tenure]]&lt;0.25,"1. New Joinee", staff[[#This Row],[Tenure]]&lt;1, "2. Under 1 year", staff[[#This Row],[Tenure]]&lt;2, "3. Under 2 years",TRUE,"4. 2 or more years.")</f>
        <v>4. 2 or more years.</v>
      </c>
      <c r="Q1096" s="1">
        <f ca="1">(TODAY()-staff[[#This Row],[Date of Birth]])/365</f>
        <v>31.695890410958903</v>
      </c>
    </row>
    <row r="1097" spans="2:17" x14ac:dyDescent="0.45">
      <c r="B1097" t="s">
        <v>4009</v>
      </c>
      <c r="C1097" t="s">
        <v>325</v>
      </c>
      <c r="D1097" t="s">
        <v>7</v>
      </c>
      <c r="E1097" t="s">
        <v>8</v>
      </c>
      <c r="F1097" t="s">
        <v>7804</v>
      </c>
      <c r="H1097" t="s">
        <v>7836</v>
      </c>
      <c r="I1097" t="s">
        <v>7825</v>
      </c>
      <c r="J1097" t="s">
        <v>7845</v>
      </c>
      <c r="K1097" s="6">
        <v>108890</v>
      </c>
      <c r="L1097">
        <v>17</v>
      </c>
      <c r="M1097" s="15">
        <v>43256</v>
      </c>
      <c r="N1097" s="15">
        <v>27134</v>
      </c>
      <c r="O1097" s="1">
        <f ca="1">(TODAY()-staff[[#This Row],[Date of Join]])/365</f>
        <v>6.4767123287671229</v>
      </c>
      <c r="P1097" t="str" cm="1">
        <f t="array" aca="1" ref="P1097" ca="1">_xlfn.SWITCH(TRUE,staff[[#This Row],[Tenure]]&lt;0.25,"1. New Joinee", staff[[#This Row],[Tenure]]&lt;1, "2. Under 1 year", staff[[#This Row],[Tenure]]&lt;2, "3. Under 2 years",TRUE,"4. 2 or more years.")</f>
        <v>4. 2 or more years.</v>
      </c>
      <c r="Q1097" s="1">
        <f ca="1">(TODAY()-staff[[#This Row],[Date of Birth]])/365</f>
        <v>50.646575342465752</v>
      </c>
    </row>
    <row r="1098" spans="2:17" x14ac:dyDescent="0.45">
      <c r="B1098" t="s">
        <v>4010</v>
      </c>
      <c r="C1098" t="s">
        <v>2308</v>
      </c>
      <c r="D1098" t="s">
        <v>7</v>
      </c>
      <c r="E1098" t="s">
        <v>77</v>
      </c>
      <c r="F1098" t="s">
        <v>7804</v>
      </c>
      <c r="H1098" t="s">
        <v>7833</v>
      </c>
      <c r="I1098" t="s">
        <v>7829</v>
      </c>
      <c r="J1098" t="s">
        <v>7845</v>
      </c>
      <c r="K1098" s="6">
        <v>71205</v>
      </c>
      <c r="L1098">
        <v>10</v>
      </c>
      <c r="M1098" s="15">
        <v>43602</v>
      </c>
      <c r="N1098" s="15">
        <v>33680</v>
      </c>
      <c r="O1098" s="1">
        <f ca="1">(TODAY()-staff[[#This Row],[Date of Join]])/365</f>
        <v>5.5287671232876709</v>
      </c>
      <c r="P1098" t="str" cm="1">
        <f t="array" aca="1" ref="P1098" ca="1">_xlfn.SWITCH(TRUE,staff[[#This Row],[Tenure]]&lt;0.25,"1. New Joinee", staff[[#This Row],[Tenure]]&lt;1, "2. Under 1 year", staff[[#This Row],[Tenure]]&lt;2, "3. Under 2 years",TRUE,"4. 2 or more years.")</f>
        <v>4. 2 or more years.</v>
      </c>
      <c r="Q1098" s="1">
        <f ca="1">(TODAY()-staff[[#This Row],[Date of Birth]])/365</f>
        <v>32.712328767123289</v>
      </c>
    </row>
    <row r="1099" spans="2:17" x14ac:dyDescent="0.45">
      <c r="B1099" t="s">
        <v>4011</v>
      </c>
      <c r="C1099" t="s">
        <v>2309</v>
      </c>
      <c r="D1099" t="s">
        <v>7</v>
      </c>
      <c r="E1099" t="s">
        <v>8</v>
      </c>
      <c r="F1099" t="s">
        <v>7804</v>
      </c>
      <c r="H1099" t="s">
        <v>7835</v>
      </c>
      <c r="I1099" t="s">
        <v>7829</v>
      </c>
      <c r="J1099" t="s">
        <v>7845</v>
      </c>
      <c r="K1099" s="6">
        <v>56590</v>
      </c>
      <c r="L1099">
        <v>8</v>
      </c>
      <c r="M1099" s="15">
        <v>44045</v>
      </c>
      <c r="N1099" s="15">
        <v>30361</v>
      </c>
      <c r="O1099" s="1">
        <f ca="1">(TODAY()-staff[[#This Row],[Date of Join]])/365</f>
        <v>4.3150684931506849</v>
      </c>
      <c r="P1099" t="str" cm="1">
        <f t="array" aca="1" ref="P1099" ca="1">_xlfn.SWITCH(TRUE,staff[[#This Row],[Tenure]]&lt;0.25,"1. New Joinee", staff[[#This Row],[Tenure]]&lt;1, "2. Under 1 year", staff[[#This Row],[Tenure]]&lt;2, "3. Under 2 years",TRUE,"4. 2 or more years.")</f>
        <v>4. 2 or more years.</v>
      </c>
      <c r="Q1099" s="1">
        <f ca="1">(TODAY()-staff[[#This Row],[Date of Birth]])/365</f>
        <v>41.805479452054797</v>
      </c>
    </row>
    <row r="1100" spans="2:17" x14ac:dyDescent="0.45">
      <c r="B1100" t="s">
        <v>4012</v>
      </c>
      <c r="C1100" t="s">
        <v>2310</v>
      </c>
      <c r="D1100" t="s">
        <v>7</v>
      </c>
      <c r="E1100" t="s">
        <v>77</v>
      </c>
      <c r="F1100" t="s">
        <v>7804</v>
      </c>
      <c r="H1100" t="s">
        <v>7835</v>
      </c>
      <c r="I1100" t="s">
        <v>7831</v>
      </c>
      <c r="J1100" t="s">
        <v>7846</v>
      </c>
      <c r="K1100" s="6">
        <v>86610</v>
      </c>
      <c r="L1100">
        <v>13</v>
      </c>
      <c r="M1100" s="15">
        <v>44405</v>
      </c>
      <c r="N1100" s="15">
        <v>7302</v>
      </c>
      <c r="O1100" s="1">
        <f ca="1">(TODAY()-staff[[#This Row],[Date of Join]])/365</f>
        <v>3.3287671232876712</v>
      </c>
      <c r="P1100" t="str" cm="1">
        <f t="array" aca="1" ref="P1100" ca="1">_xlfn.SWITCH(TRUE,staff[[#This Row],[Tenure]]&lt;0.25,"1. New Joinee", staff[[#This Row],[Tenure]]&lt;1, "2. Under 1 year", staff[[#This Row],[Tenure]]&lt;2, "3. Under 2 years",TRUE,"4. 2 or more years.")</f>
        <v>4. 2 or more years.</v>
      </c>
      <c r="Q1100" s="1">
        <f ca="1">(TODAY()-staff[[#This Row],[Date of Birth]])/365</f>
        <v>104.98082191780821</v>
      </c>
    </row>
    <row r="1101" spans="2:17" x14ac:dyDescent="0.45">
      <c r="B1101" t="s">
        <v>4013</v>
      </c>
      <c r="C1101" t="s">
        <v>2311</v>
      </c>
      <c r="D1101" t="s">
        <v>7</v>
      </c>
      <c r="E1101" t="s">
        <v>8</v>
      </c>
      <c r="F1101" t="s">
        <v>7804</v>
      </c>
      <c r="H1101" t="s">
        <v>52</v>
      </c>
      <c r="I1101" t="s">
        <v>7828</v>
      </c>
      <c r="J1101" t="s">
        <v>7847</v>
      </c>
      <c r="K1101" s="6">
        <v>69775</v>
      </c>
      <c r="L1101">
        <v>1</v>
      </c>
      <c r="M1101" s="15">
        <v>45466</v>
      </c>
      <c r="N1101" s="15">
        <v>31911</v>
      </c>
      <c r="O1101" s="1">
        <f ca="1">(TODAY()-staff[[#This Row],[Date of Join]])/365</f>
        <v>0.42191780821917807</v>
      </c>
      <c r="P1101" t="str" cm="1">
        <f t="array" aca="1" ref="P1101" ca="1">_xlfn.SWITCH(TRUE,staff[[#This Row],[Tenure]]&lt;0.25,"1. New Joinee", staff[[#This Row],[Tenure]]&lt;1, "2. Under 1 year", staff[[#This Row],[Tenure]]&lt;2, "3. Under 2 years",TRUE,"4. 2 or more years.")</f>
        <v>2. Under 1 year</v>
      </c>
      <c r="Q1101" s="1">
        <f ca="1">(TODAY()-staff[[#This Row],[Date of Birth]])/365</f>
        <v>37.558904109589044</v>
      </c>
    </row>
    <row r="1102" spans="2:17" x14ac:dyDescent="0.45">
      <c r="B1102" t="s">
        <v>4014</v>
      </c>
      <c r="C1102" t="s">
        <v>2312</v>
      </c>
      <c r="D1102" t="s">
        <v>7</v>
      </c>
      <c r="E1102" t="s">
        <v>8</v>
      </c>
      <c r="F1102" t="s">
        <v>7804</v>
      </c>
      <c r="H1102" t="s">
        <v>7836</v>
      </c>
      <c r="I1102" t="s">
        <v>7829</v>
      </c>
      <c r="J1102" t="s">
        <v>7848</v>
      </c>
      <c r="K1102" s="6">
        <v>98425</v>
      </c>
      <c r="L1102">
        <v>7</v>
      </c>
      <c r="M1102" s="15">
        <v>44991</v>
      </c>
      <c r="N1102" s="15">
        <v>30642</v>
      </c>
      <c r="O1102" s="1">
        <f ca="1">(TODAY()-staff[[#This Row],[Date of Join]])/365</f>
        <v>1.7232876712328766</v>
      </c>
      <c r="P1102" t="str" cm="1">
        <f t="array" aca="1" ref="P1102" ca="1">_xlfn.SWITCH(TRUE,staff[[#This Row],[Tenure]]&lt;0.25,"1. New Joinee", staff[[#This Row],[Tenure]]&lt;1, "2. Under 1 year", staff[[#This Row],[Tenure]]&lt;2, "3. Under 2 years",TRUE,"4. 2 or more years.")</f>
        <v>3. Under 2 years</v>
      </c>
      <c r="Q1102" s="1">
        <f ca="1">(TODAY()-staff[[#This Row],[Date of Birth]])/365</f>
        <v>41.035616438356165</v>
      </c>
    </row>
    <row r="1103" spans="2:17" x14ac:dyDescent="0.45">
      <c r="B1103" t="s">
        <v>4015</v>
      </c>
      <c r="C1103" t="s">
        <v>2313</v>
      </c>
      <c r="D1103" t="s">
        <v>7</v>
      </c>
      <c r="E1103" t="s">
        <v>8</v>
      </c>
      <c r="F1103" t="s">
        <v>7804</v>
      </c>
      <c r="H1103" t="s">
        <v>7832</v>
      </c>
      <c r="I1103" t="s">
        <v>7827</v>
      </c>
      <c r="J1103" t="s">
        <v>7845</v>
      </c>
      <c r="K1103" s="6">
        <v>79520</v>
      </c>
      <c r="L1103">
        <v>5</v>
      </c>
      <c r="M1103" s="15">
        <v>43846</v>
      </c>
      <c r="N1103" s="15">
        <v>29713</v>
      </c>
      <c r="O1103" s="1">
        <f ca="1">(TODAY()-staff[[#This Row],[Date of Join]])/365</f>
        <v>4.86027397260274</v>
      </c>
      <c r="P1103" t="str" cm="1">
        <f t="array" aca="1" ref="P1103" ca="1">_xlfn.SWITCH(TRUE,staff[[#This Row],[Tenure]]&lt;0.25,"1. New Joinee", staff[[#This Row],[Tenure]]&lt;1, "2. Under 1 year", staff[[#This Row],[Tenure]]&lt;2, "3. Under 2 years",TRUE,"4. 2 or more years.")</f>
        <v>4. 2 or more years.</v>
      </c>
      <c r="Q1103" s="1">
        <f ca="1">(TODAY()-staff[[#This Row],[Date of Birth]])/365</f>
        <v>43.580821917808223</v>
      </c>
    </row>
    <row r="1104" spans="2:17" x14ac:dyDescent="0.45">
      <c r="B1104" t="s">
        <v>4016</v>
      </c>
      <c r="C1104" t="s">
        <v>2314</v>
      </c>
      <c r="D1104" t="s">
        <v>7</v>
      </c>
      <c r="E1104" t="s">
        <v>8</v>
      </c>
      <c r="F1104" t="s">
        <v>7804</v>
      </c>
      <c r="H1104" t="s">
        <v>7834</v>
      </c>
      <c r="I1104" t="s">
        <v>7828</v>
      </c>
      <c r="J1104" t="s">
        <v>7848</v>
      </c>
      <c r="K1104" s="6">
        <v>86510</v>
      </c>
      <c r="L1104">
        <v>18</v>
      </c>
      <c r="M1104" s="15">
        <v>45103</v>
      </c>
      <c r="N1104" s="15">
        <v>33236</v>
      </c>
      <c r="O1104" s="1">
        <f ca="1">(TODAY()-staff[[#This Row],[Date of Join]])/365</f>
        <v>1.4164383561643836</v>
      </c>
      <c r="P1104" t="str" cm="1">
        <f t="array" aca="1" ref="P1104" ca="1">_xlfn.SWITCH(TRUE,staff[[#This Row],[Tenure]]&lt;0.25,"1. New Joinee", staff[[#This Row],[Tenure]]&lt;1, "2. Under 1 year", staff[[#This Row],[Tenure]]&lt;2, "3. Under 2 years",TRUE,"4. 2 or more years.")</f>
        <v>3. Under 2 years</v>
      </c>
      <c r="Q1104" s="1">
        <f ca="1">(TODAY()-staff[[#This Row],[Date of Birth]])/365</f>
        <v>33.92876712328767</v>
      </c>
    </row>
    <row r="1105" spans="2:17" x14ac:dyDescent="0.45">
      <c r="B1105" t="s">
        <v>4017</v>
      </c>
      <c r="C1105" t="s">
        <v>275</v>
      </c>
      <c r="D1105" t="s">
        <v>9</v>
      </c>
      <c r="E1105" t="s">
        <v>8</v>
      </c>
      <c r="F1105" t="s">
        <v>7804</v>
      </c>
      <c r="H1105" t="s">
        <v>7835</v>
      </c>
      <c r="I1105" t="s">
        <v>7827</v>
      </c>
      <c r="J1105" t="s">
        <v>7845</v>
      </c>
      <c r="K1105" s="6">
        <v>94315</v>
      </c>
      <c r="L1105">
        <v>13</v>
      </c>
      <c r="M1105" s="15">
        <v>43916</v>
      </c>
      <c r="N1105" s="15">
        <v>31933</v>
      </c>
      <c r="O1105" s="1">
        <f ca="1">(TODAY()-staff[[#This Row],[Date of Join]])/365</f>
        <v>4.6684931506849319</v>
      </c>
      <c r="P1105" t="str" cm="1">
        <f t="array" aca="1" ref="P1105" ca="1">_xlfn.SWITCH(TRUE,staff[[#This Row],[Tenure]]&lt;0.25,"1. New Joinee", staff[[#This Row],[Tenure]]&lt;1, "2. Under 1 year", staff[[#This Row],[Tenure]]&lt;2, "3. Under 2 years",TRUE,"4. 2 or more years.")</f>
        <v>4. 2 or more years.</v>
      </c>
      <c r="Q1105" s="1">
        <f ca="1">(TODAY()-staff[[#This Row],[Date of Birth]])/365</f>
        <v>37.4986301369863</v>
      </c>
    </row>
    <row r="1106" spans="2:17" x14ac:dyDescent="0.45">
      <c r="B1106" t="s">
        <v>4018</v>
      </c>
      <c r="C1106" t="s">
        <v>1367</v>
      </c>
      <c r="D1106" t="s">
        <v>7</v>
      </c>
      <c r="E1106" t="s">
        <v>8</v>
      </c>
      <c r="F1106" t="s">
        <v>7804</v>
      </c>
      <c r="H1106" t="s">
        <v>7834</v>
      </c>
      <c r="I1106" t="s">
        <v>7829</v>
      </c>
      <c r="J1106" t="s">
        <v>7845</v>
      </c>
      <c r="K1106" s="6">
        <v>83290</v>
      </c>
      <c r="L1106">
        <v>2</v>
      </c>
      <c r="M1106" s="15">
        <v>43960</v>
      </c>
      <c r="N1106" s="15">
        <v>28566</v>
      </c>
      <c r="O1106" s="1">
        <f ca="1">(TODAY()-staff[[#This Row],[Date of Join]])/365</f>
        <v>4.5479452054794525</v>
      </c>
      <c r="P1106" t="str" cm="1">
        <f t="array" aca="1" ref="P1106" ca="1">_xlfn.SWITCH(TRUE,staff[[#This Row],[Tenure]]&lt;0.25,"1. New Joinee", staff[[#This Row],[Tenure]]&lt;1, "2. Under 1 year", staff[[#This Row],[Tenure]]&lt;2, "3. Under 2 years",TRUE,"4. 2 or more years.")</f>
        <v>4. 2 or more years.</v>
      </c>
      <c r="Q1106" s="1">
        <f ca="1">(TODAY()-staff[[#This Row],[Date of Birth]])/365</f>
        <v>46.723287671232875</v>
      </c>
    </row>
    <row r="1107" spans="2:17" x14ac:dyDescent="0.45">
      <c r="B1107" t="s">
        <v>4019</v>
      </c>
      <c r="C1107" t="s">
        <v>2315</v>
      </c>
      <c r="D1107" t="s">
        <v>9</v>
      </c>
      <c r="E1107" t="s">
        <v>8</v>
      </c>
      <c r="F1107" t="s">
        <v>7804</v>
      </c>
      <c r="H1107" t="s">
        <v>7836</v>
      </c>
      <c r="I1107" t="s">
        <v>7826</v>
      </c>
      <c r="J1107" t="s">
        <v>7847</v>
      </c>
      <c r="K1107" s="6">
        <v>101765</v>
      </c>
      <c r="L1107">
        <v>8</v>
      </c>
      <c r="M1107" s="15">
        <v>45515</v>
      </c>
      <c r="N1107" s="15">
        <v>30525</v>
      </c>
      <c r="O1107" s="1">
        <f ca="1">(TODAY()-staff[[#This Row],[Date of Join]])/365</f>
        <v>0.28767123287671231</v>
      </c>
      <c r="P1107" t="str" cm="1">
        <f t="array" aca="1" ref="P1107" ca="1">_xlfn.SWITCH(TRUE,staff[[#This Row],[Tenure]]&lt;0.25,"1. New Joinee", staff[[#This Row],[Tenure]]&lt;1, "2. Under 1 year", staff[[#This Row],[Tenure]]&lt;2, "3. Under 2 years",TRUE,"4. 2 or more years.")</f>
        <v>2. Under 1 year</v>
      </c>
      <c r="Q1107" s="1">
        <f ca="1">(TODAY()-staff[[#This Row],[Date of Birth]])/365</f>
        <v>41.356164383561641</v>
      </c>
    </row>
    <row r="1108" spans="2:17" x14ac:dyDescent="0.45">
      <c r="B1108" t="s">
        <v>4020</v>
      </c>
      <c r="C1108" t="s">
        <v>2316</v>
      </c>
      <c r="D1108" t="s">
        <v>7</v>
      </c>
      <c r="E1108" t="s">
        <v>8</v>
      </c>
      <c r="F1108" t="s">
        <v>7804</v>
      </c>
      <c r="H1108" t="s">
        <v>7833</v>
      </c>
      <c r="I1108" t="s">
        <v>7826</v>
      </c>
      <c r="J1108" t="s">
        <v>7847</v>
      </c>
      <c r="K1108" s="6">
        <v>84295</v>
      </c>
      <c r="L1108">
        <v>2</v>
      </c>
      <c r="M1108" s="15">
        <v>45334</v>
      </c>
      <c r="N1108" s="15">
        <v>7305</v>
      </c>
      <c r="O1108" s="1">
        <f ca="1">(TODAY()-staff[[#This Row],[Date of Join]])/365</f>
        <v>0.78356164383561644</v>
      </c>
      <c r="P1108" t="str" cm="1">
        <f t="array" aca="1" ref="P1108" ca="1">_xlfn.SWITCH(TRUE,staff[[#This Row],[Tenure]]&lt;0.25,"1. New Joinee", staff[[#This Row],[Tenure]]&lt;1, "2. Under 1 year", staff[[#This Row],[Tenure]]&lt;2, "3. Under 2 years",TRUE,"4. 2 or more years.")</f>
        <v>2. Under 1 year</v>
      </c>
      <c r="Q1108" s="1">
        <f ca="1">(TODAY()-staff[[#This Row],[Date of Birth]])/365</f>
        <v>104.97260273972603</v>
      </c>
    </row>
    <row r="1109" spans="2:17" x14ac:dyDescent="0.45">
      <c r="B1109" t="s">
        <v>4021</v>
      </c>
      <c r="C1109" t="s">
        <v>2317</v>
      </c>
      <c r="D1109" t="s">
        <v>7</v>
      </c>
      <c r="E1109" t="s">
        <v>77</v>
      </c>
      <c r="F1109" t="s">
        <v>7804</v>
      </c>
      <c r="H1109" t="s">
        <v>7836</v>
      </c>
      <c r="I1109" t="s">
        <v>7829</v>
      </c>
      <c r="J1109" t="s">
        <v>7845</v>
      </c>
      <c r="K1109" s="6">
        <v>67025</v>
      </c>
      <c r="L1109">
        <v>8</v>
      </c>
      <c r="M1109" s="15">
        <v>44070</v>
      </c>
      <c r="N1109" s="15">
        <v>7257</v>
      </c>
      <c r="O1109" s="1">
        <f ca="1">(TODAY()-staff[[#This Row],[Date of Join]])/365</f>
        <v>4.2465753424657535</v>
      </c>
      <c r="P1109" t="str" cm="1">
        <f t="array" aca="1" ref="P1109" ca="1">_xlfn.SWITCH(TRUE,staff[[#This Row],[Tenure]]&lt;0.25,"1. New Joinee", staff[[#This Row],[Tenure]]&lt;1, "2. Under 1 year", staff[[#This Row],[Tenure]]&lt;2, "3. Under 2 years",TRUE,"4. 2 or more years.")</f>
        <v>4. 2 or more years.</v>
      </c>
      <c r="Q1109" s="1">
        <f ca="1">(TODAY()-staff[[#This Row],[Date of Birth]])/365</f>
        <v>105.1041095890411</v>
      </c>
    </row>
    <row r="1110" spans="2:17" x14ac:dyDescent="0.45">
      <c r="B1110" t="s">
        <v>4022</v>
      </c>
      <c r="C1110" t="s">
        <v>2318</v>
      </c>
      <c r="D1110" t="s">
        <v>9</v>
      </c>
      <c r="E1110" t="s">
        <v>8</v>
      </c>
      <c r="F1110" t="s">
        <v>7804</v>
      </c>
      <c r="H1110" t="s">
        <v>7836</v>
      </c>
      <c r="I1110" t="s">
        <v>7830</v>
      </c>
      <c r="J1110" t="s">
        <v>7845</v>
      </c>
      <c r="K1110" s="6">
        <v>65070</v>
      </c>
      <c r="L1110">
        <v>8</v>
      </c>
      <c r="M1110" s="15">
        <v>44026</v>
      </c>
      <c r="N1110" s="15">
        <v>20103</v>
      </c>
      <c r="O1110" s="1">
        <f ca="1">(TODAY()-staff[[#This Row],[Date of Join]])/365</f>
        <v>4.3671232876712329</v>
      </c>
      <c r="P1110" t="str" cm="1">
        <f t="array" aca="1" ref="P1110" ca="1">_xlfn.SWITCH(TRUE,staff[[#This Row],[Tenure]]&lt;0.25,"1. New Joinee", staff[[#This Row],[Tenure]]&lt;1, "2. Under 1 year", staff[[#This Row],[Tenure]]&lt;2, "3. Under 2 years",TRUE,"4. 2 or more years.")</f>
        <v>4. 2 or more years.</v>
      </c>
      <c r="Q1110" s="1">
        <f ca="1">(TODAY()-staff[[#This Row],[Date of Birth]])/365</f>
        <v>69.909589041095884</v>
      </c>
    </row>
    <row r="1111" spans="2:17" x14ac:dyDescent="0.45">
      <c r="B1111" t="s">
        <v>4023</v>
      </c>
      <c r="C1111" t="s">
        <v>754</v>
      </c>
      <c r="D1111" t="s">
        <v>7</v>
      </c>
      <c r="E1111" t="s">
        <v>8</v>
      </c>
      <c r="F1111" t="s">
        <v>7804</v>
      </c>
      <c r="H1111" t="s">
        <v>7834</v>
      </c>
      <c r="I1111" t="s">
        <v>7827</v>
      </c>
      <c r="J1111" t="s">
        <v>7845</v>
      </c>
      <c r="K1111" s="6">
        <v>61070</v>
      </c>
      <c r="L1111">
        <v>15</v>
      </c>
      <c r="M1111" s="15">
        <v>43634</v>
      </c>
      <c r="N1111" s="15">
        <v>24272</v>
      </c>
      <c r="O1111" s="1">
        <f ca="1">(TODAY()-staff[[#This Row],[Date of Join]])/365</f>
        <v>5.441095890410959</v>
      </c>
      <c r="P1111" t="str" cm="1">
        <f t="array" aca="1" ref="P1111" ca="1">_xlfn.SWITCH(TRUE,staff[[#This Row],[Tenure]]&lt;0.25,"1. New Joinee", staff[[#This Row],[Tenure]]&lt;1, "2. Under 1 year", staff[[#This Row],[Tenure]]&lt;2, "3. Under 2 years",TRUE,"4. 2 or more years.")</f>
        <v>4. 2 or more years.</v>
      </c>
      <c r="Q1111" s="1">
        <f ca="1">(TODAY()-staff[[#This Row],[Date of Birth]])/365</f>
        <v>58.487671232876714</v>
      </c>
    </row>
    <row r="1112" spans="2:17" x14ac:dyDescent="0.45">
      <c r="B1112" t="s">
        <v>4024</v>
      </c>
      <c r="C1112" t="s">
        <v>1094</v>
      </c>
      <c r="D1112" t="s">
        <v>7</v>
      </c>
      <c r="E1112" t="s">
        <v>8</v>
      </c>
      <c r="F1112" t="s">
        <v>7804</v>
      </c>
      <c r="H1112" t="s">
        <v>7836</v>
      </c>
      <c r="I1112" t="s">
        <v>7825</v>
      </c>
      <c r="J1112" t="s">
        <v>7848</v>
      </c>
      <c r="K1112" s="6">
        <v>96170</v>
      </c>
      <c r="L1112">
        <v>5</v>
      </c>
      <c r="M1112" s="15">
        <v>44980</v>
      </c>
      <c r="N1112" s="15">
        <v>24555</v>
      </c>
      <c r="O1112" s="1">
        <f ca="1">(TODAY()-staff[[#This Row],[Date of Join]])/365</f>
        <v>1.7534246575342465</v>
      </c>
      <c r="P1112" t="str" cm="1">
        <f t="array" aca="1" ref="P1112" ca="1">_xlfn.SWITCH(TRUE,staff[[#This Row],[Tenure]]&lt;0.25,"1. New Joinee", staff[[#This Row],[Tenure]]&lt;1, "2. Under 1 year", staff[[#This Row],[Tenure]]&lt;2, "3. Under 2 years",TRUE,"4. 2 or more years.")</f>
        <v>3. Under 2 years</v>
      </c>
      <c r="Q1112" s="1">
        <f ca="1">(TODAY()-staff[[#This Row],[Date of Birth]])/365</f>
        <v>57.712328767123289</v>
      </c>
    </row>
    <row r="1113" spans="2:17" x14ac:dyDescent="0.45">
      <c r="B1113" t="s">
        <v>4025</v>
      </c>
      <c r="C1113" t="s">
        <v>2319</v>
      </c>
      <c r="D1113" t="s">
        <v>7</v>
      </c>
      <c r="E1113" t="s">
        <v>8</v>
      </c>
      <c r="F1113" t="s">
        <v>7804</v>
      </c>
      <c r="H1113" t="s">
        <v>7835</v>
      </c>
      <c r="I1113" t="s">
        <v>7829</v>
      </c>
      <c r="J1113" t="s">
        <v>7848</v>
      </c>
      <c r="K1113" s="6">
        <v>82015</v>
      </c>
      <c r="L1113">
        <v>1</v>
      </c>
      <c r="M1113" s="15">
        <v>45207</v>
      </c>
      <c r="N1113" s="15">
        <v>34204</v>
      </c>
      <c r="O1113" s="1">
        <f ca="1">(TODAY()-staff[[#This Row],[Date of Join]])/365</f>
        <v>1.1315068493150684</v>
      </c>
      <c r="P1113" t="str" cm="1">
        <f t="array" aca="1" ref="P1113" ca="1">_xlfn.SWITCH(TRUE,staff[[#This Row],[Tenure]]&lt;0.25,"1. New Joinee", staff[[#This Row],[Tenure]]&lt;1, "2. Under 1 year", staff[[#This Row],[Tenure]]&lt;2, "3. Under 2 years",TRUE,"4. 2 or more years.")</f>
        <v>3. Under 2 years</v>
      </c>
      <c r="Q1113" s="1">
        <f ca="1">(TODAY()-staff[[#This Row],[Date of Birth]])/365</f>
        <v>31.276712328767122</v>
      </c>
    </row>
    <row r="1114" spans="2:17" x14ac:dyDescent="0.45">
      <c r="B1114" t="s">
        <v>4026</v>
      </c>
      <c r="C1114" t="s">
        <v>568</v>
      </c>
      <c r="D1114" t="s">
        <v>7</v>
      </c>
      <c r="E1114" t="s">
        <v>8</v>
      </c>
      <c r="F1114" t="s">
        <v>7804</v>
      </c>
      <c r="H1114" t="s">
        <v>7833</v>
      </c>
      <c r="I1114" t="s">
        <v>7828</v>
      </c>
      <c r="J1114" t="s">
        <v>7847</v>
      </c>
      <c r="K1114" s="6">
        <v>89990</v>
      </c>
      <c r="L1114">
        <v>6</v>
      </c>
      <c r="M1114" s="15">
        <v>45376</v>
      </c>
      <c r="N1114" s="15">
        <v>20485</v>
      </c>
      <c r="O1114" s="1">
        <f ca="1">(TODAY()-staff[[#This Row],[Date of Join]])/365</f>
        <v>0.66849315068493154</v>
      </c>
      <c r="P1114" t="str" cm="1">
        <f t="array" aca="1" ref="P1114" ca="1">_xlfn.SWITCH(TRUE,staff[[#This Row],[Tenure]]&lt;0.25,"1. New Joinee", staff[[#This Row],[Tenure]]&lt;1, "2. Under 1 year", staff[[#This Row],[Tenure]]&lt;2, "3. Under 2 years",TRUE,"4. 2 or more years.")</f>
        <v>2. Under 1 year</v>
      </c>
      <c r="Q1114" s="1">
        <f ca="1">(TODAY()-staff[[#This Row],[Date of Birth]])/365</f>
        <v>68.863013698630141</v>
      </c>
    </row>
    <row r="1115" spans="2:17" x14ac:dyDescent="0.45">
      <c r="B1115" t="s">
        <v>4027</v>
      </c>
      <c r="C1115" t="s">
        <v>2320</v>
      </c>
      <c r="D1115" t="s">
        <v>7</v>
      </c>
      <c r="E1115" t="s">
        <v>8</v>
      </c>
      <c r="F1115" t="s">
        <v>7804</v>
      </c>
      <c r="H1115" t="s">
        <v>7833</v>
      </c>
      <c r="I1115" t="s">
        <v>7828</v>
      </c>
      <c r="J1115" t="s">
        <v>7846</v>
      </c>
      <c r="K1115" s="6">
        <v>74905</v>
      </c>
      <c r="L1115">
        <v>11</v>
      </c>
      <c r="M1115" s="15">
        <v>44212</v>
      </c>
      <c r="N1115" s="15">
        <v>27220</v>
      </c>
      <c r="O1115" s="1">
        <f ca="1">(TODAY()-staff[[#This Row],[Date of Join]])/365</f>
        <v>3.8575342465753426</v>
      </c>
      <c r="P1115" t="str" cm="1">
        <f t="array" aca="1" ref="P1115" ca="1">_xlfn.SWITCH(TRUE,staff[[#This Row],[Tenure]]&lt;0.25,"1. New Joinee", staff[[#This Row],[Tenure]]&lt;1, "2. Under 1 year", staff[[#This Row],[Tenure]]&lt;2, "3. Under 2 years",TRUE,"4. 2 or more years.")</f>
        <v>4. 2 or more years.</v>
      </c>
      <c r="Q1115" s="1">
        <f ca="1">(TODAY()-staff[[#This Row],[Date of Birth]])/365</f>
        <v>50.410958904109592</v>
      </c>
    </row>
    <row r="1116" spans="2:17" x14ac:dyDescent="0.45">
      <c r="B1116" t="s">
        <v>4028</v>
      </c>
      <c r="C1116" t="s">
        <v>2321</v>
      </c>
      <c r="D1116" t="s">
        <v>9</v>
      </c>
      <c r="E1116" t="s">
        <v>8</v>
      </c>
      <c r="F1116" t="s">
        <v>7804</v>
      </c>
      <c r="H1116" t="s">
        <v>52</v>
      </c>
      <c r="I1116" t="s">
        <v>7826</v>
      </c>
      <c r="J1116" t="s">
        <v>7845</v>
      </c>
      <c r="K1116" s="6">
        <v>57645</v>
      </c>
      <c r="L1116">
        <v>10</v>
      </c>
      <c r="M1116" s="15">
        <v>43156</v>
      </c>
      <c r="N1116" s="15">
        <v>28659</v>
      </c>
      <c r="O1116" s="1">
        <f ca="1">(TODAY()-staff[[#This Row],[Date of Join]])/365</f>
        <v>6.7506849315068491</v>
      </c>
      <c r="P1116" t="str" cm="1">
        <f t="array" aca="1" ref="P1116" ca="1">_xlfn.SWITCH(TRUE,staff[[#This Row],[Tenure]]&lt;0.25,"1. New Joinee", staff[[#This Row],[Tenure]]&lt;1, "2. Under 1 year", staff[[#This Row],[Tenure]]&lt;2, "3. Under 2 years",TRUE,"4. 2 or more years.")</f>
        <v>4. 2 or more years.</v>
      </c>
      <c r="Q1116" s="1">
        <f ca="1">(TODAY()-staff[[#This Row],[Date of Birth]])/365</f>
        <v>46.468493150684928</v>
      </c>
    </row>
    <row r="1117" spans="2:17" x14ac:dyDescent="0.45">
      <c r="B1117" t="s">
        <v>4029</v>
      </c>
      <c r="C1117" t="s">
        <v>2322</v>
      </c>
      <c r="D1117" t="s">
        <v>7</v>
      </c>
      <c r="E1117" t="s">
        <v>8</v>
      </c>
      <c r="F1117" t="s">
        <v>7804</v>
      </c>
      <c r="H1117" t="s">
        <v>7832</v>
      </c>
      <c r="I1117" t="s">
        <v>7831</v>
      </c>
      <c r="J1117" t="s">
        <v>7845</v>
      </c>
      <c r="K1117" s="6">
        <v>80160</v>
      </c>
      <c r="L1117">
        <v>6</v>
      </c>
      <c r="M1117" s="15">
        <v>43177</v>
      </c>
      <c r="N1117" s="15">
        <v>34103</v>
      </c>
      <c r="O1117" s="1">
        <f ca="1">(TODAY()-staff[[#This Row],[Date of Join]])/365</f>
        <v>6.6931506849315072</v>
      </c>
      <c r="P1117" t="str" cm="1">
        <f t="array" aca="1" ref="P1117" ca="1">_xlfn.SWITCH(TRUE,staff[[#This Row],[Tenure]]&lt;0.25,"1. New Joinee", staff[[#This Row],[Tenure]]&lt;1, "2. Under 1 year", staff[[#This Row],[Tenure]]&lt;2, "3. Under 2 years",TRUE,"4. 2 or more years.")</f>
        <v>4. 2 or more years.</v>
      </c>
      <c r="Q1117" s="1">
        <f ca="1">(TODAY()-staff[[#This Row],[Date of Birth]])/365</f>
        <v>31.553424657534247</v>
      </c>
    </row>
    <row r="1118" spans="2:17" x14ac:dyDescent="0.45">
      <c r="B1118" t="s">
        <v>4030</v>
      </c>
      <c r="C1118" t="s">
        <v>60</v>
      </c>
      <c r="D1118" t="s">
        <v>9</v>
      </c>
      <c r="E1118" t="s">
        <v>8</v>
      </c>
      <c r="F1118" t="s">
        <v>7804</v>
      </c>
      <c r="H1118" t="s">
        <v>7835</v>
      </c>
      <c r="I1118" t="s">
        <v>7828</v>
      </c>
      <c r="J1118" t="s">
        <v>7847</v>
      </c>
      <c r="K1118" s="6">
        <v>75645</v>
      </c>
      <c r="L1118">
        <v>12</v>
      </c>
      <c r="M1118" s="15">
        <v>45395</v>
      </c>
      <c r="N1118" s="15">
        <v>29550</v>
      </c>
      <c r="O1118" s="1">
        <f ca="1">(TODAY()-staff[[#This Row],[Date of Join]])/365</f>
        <v>0.61643835616438358</v>
      </c>
      <c r="P1118" t="str" cm="1">
        <f t="array" aca="1" ref="P1118" ca="1">_xlfn.SWITCH(TRUE,staff[[#This Row],[Tenure]]&lt;0.25,"1. New Joinee", staff[[#This Row],[Tenure]]&lt;1, "2. Under 1 year", staff[[#This Row],[Tenure]]&lt;2, "3. Under 2 years",TRUE,"4. 2 or more years.")</f>
        <v>2. Under 1 year</v>
      </c>
      <c r="Q1118" s="1">
        <f ca="1">(TODAY()-staff[[#This Row],[Date of Birth]])/365</f>
        <v>44.027397260273972</v>
      </c>
    </row>
    <row r="1119" spans="2:17" x14ac:dyDescent="0.45">
      <c r="B1119" t="s">
        <v>4031</v>
      </c>
      <c r="C1119" t="s">
        <v>2323</v>
      </c>
      <c r="D1119" t="s">
        <v>7</v>
      </c>
      <c r="E1119" t="s">
        <v>8</v>
      </c>
      <c r="F1119" t="s">
        <v>7804</v>
      </c>
      <c r="H1119" t="s">
        <v>7835</v>
      </c>
      <c r="I1119" t="s">
        <v>7829</v>
      </c>
      <c r="J1119" t="s">
        <v>7845</v>
      </c>
      <c r="K1119" s="6">
        <v>63490</v>
      </c>
      <c r="L1119">
        <v>14</v>
      </c>
      <c r="M1119" s="15">
        <v>44121</v>
      </c>
      <c r="N1119" s="15">
        <v>32770</v>
      </c>
      <c r="O1119" s="1">
        <f ca="1">(TODAY()-staff[[#This Row],[Date of Join]])/365</f>
        <v>4.1068493150684935</v>
      </c>
      <c r="P1119" t="str" cm="1">
        <f t="array" aca="1" ref="P1119" ca="1">_xlfn.SWITCH(TRUE,staff[[#This Row],[Tenure]]&lt;0.25,"1. New Joinee", staff[[#This Row],[Tenure]]&lt;1, "2. Under 1 year", staff[[#This Row],[Tenure]]&lt;2, "3. Under 2 years",TRUE,"4. 2 or more years.")</f>
        <v>4. 2 or more years.</v>
      </c>
      <c r="Q1119" s="1">
        <f ca="1">(TODAY()-staff[[#This Row],[Date of Birth]])/365</f>
        <v>35.205479452054796</v>
      </c>
    </row>
    <row r="1120" spans="2:17" x14ac:dyDescent="0.45">
      <c r="B1120" t="s">
        <v>4032</v>
      </c>
      <c r="C1120" t="s">
        <v>279</v>
      </c>
      <c r="D1120" t="s">
        <v>9</v>
      </c>
      <c r="E1120" t="s">
        <v>8</v>
      </c>
      <c r="F1120" t="s">
        <v>7804</v>
      </c>
      <c r="H1120" t="s">
        <v>7834</v>
      </c>
      <c r="I1120" t="s">
        <v>7828</v>
      </c>
      <c r="J1120" t="s">
        <v>7845</v>
      </c>
      <c r="K1120" s="6">
        <v>88755</v>
      </c>
      <c r="L1120">
        <v>18</v>
      </c>
      <c r="M1120" s="15">
        <v>44016</v>
      </c>
      <c r="N1120" s="15">
        <v>33423</v>
      </c>
      <c r="O1120" s="1">
        <f ca="1">(TODAY()-staff[[#This Row],[Date of Join]])/365</f>
        <v>4.3945205479452056</v>
      </c>
      <c r="P1120" t="str" cm="1">
        <f t="array" aca="1" ref="P1120" ca="1">_xlfn.SWITCH(TRUE,staff[[#This Row],[Tenure]]&lt;0.25,"1. New Joinee", staff[[#This Row],[Tenure]]&lt;1, "2. Under 1 year", staff[[#This Row],[Tenure]]&lt;2, "3. Under 2 years",TRUE,"4. 2 or more years.")</f>
        <v>4. 2 or more years.</v>
      </c>
      <c r="Q1120" s="1">
        <f ca="1">(TODAY()-staff[[#This Row],[Date of Birth]])/365</f>
        <v>33.416438356164385</v>
      </c>
    </row>
    <row r="1121" spans="2:17" x14ac:dyDescent="0.45">
      <c r="B1121" t="s">
        <v>4033</v>
      </c>
      <c r="C1121" t="s">
        <v>2324</v>
      </c>
      <c r="D1121" t="s">
        <v>9</v>
      </c>
      <c r="E1121" t="s">
        <v>8</v>
      </c>
      <c r="F1121" t="s">
        <v>7804</v>
      </c>
      <c r="H1121" t="s">
        <v>7834</v>
      </c>
      <c r="I1121" t="s">
        <v>7826</v>
      </c>
      <c r="J1121" t="s">
        <v>7847</v>
      </c>
      <c r="K1121" s="6">
        <v>74000</v>
      </c>
      <c r="L1121">
        <v>5</v>
      </c>
      <c r="M1121" s="15">
        <v>45370</v>
      </c>
      <c r="N1121" s="15">
        <v>19843</v>
      </c>
      <c r="O1121" s="1">
        <f ca="1">(TODAY()-staff[[#This Row],[Date of Join]])/365</f>
        <v>0.68493150684931503</v>
      </c>
      <c r="P1121" t="str" cm="1">
        <f t="array" aca="1" ref="P1121" ca="1">_xlfn.SWITCH(TRUE,staff[[#This Row],[Tenure]]&lt;0.25,"1. New Joinee", staff[[#This Row],[Tenure]]&lt;1, "2. Under 1 year", staff[[#This Row],[Tenure]]&lt;2, "3. Under 2 years",TRUE,"4. 2 or more years.")</f>
        <v>2. Under 1 year</v>
      </c>
      <c r="Q1121" s="1">
        <f ca="1">(TODAY()-staff[[#This Row],[Date of Birth]])/365</f>
        <v>70.62191780821918</v>
      </c>
    </row>
    <row r="1122" spans="2:17" x14ac:dyDescent="0.45">
      <c r="B1122" t="s">
        <v>4034</v>
      </c>
      <c r="C1122" t="s">
        <v>2325</v>
      </c>
      <c r="D1122" t="s">
        <v>7</v>
      </c>
      <c r="E1122" t="s">
        <v>8</v>
      </c>
      <c r="F1122" t="s">
        <v>7804</v>
      </c>
      <c r="H1122" t="s">
        <v>7836</v>
      </c>
      <c r="I1122" t="s">
        <v>7829</v>
      </c>
      <c r="J1122" t="s">
        <v>7845</v>
      </c>
      <c r="K1122" s="6">
        <v>101165</v>
      </c>
      <c r="L1122">
        <v>19</v>
      </c>
      <c r="M1122" s="15">
        <v>43715</v>
      </c>
      <c r="N1122" s="15">
        <v>7291</v>
      </c>
      <c r="O1122" s="1">
        <f ca="1">(TODAY()-staff[[#This Row],[Date of Join]])/365</f>
        <v>5.2191780821917808</v>
      </c>
      <c r="P1122" t="str" cm="1">
        <f t="array" aca="1" ref="P1122" ca="1">_xlfn.SWITCH(TRUE,staff[[#This Row],[Tenure]]&lt;0.25,"1. New Joinee", staff[[#This Row],[Tenure]]&lt;1, "2. Under 1 year", staff[[#This Row],[Tenure]]&lt;2, "3. Under 2 years",TRUE,"4. 2 or more years.")</f>
        <v>4. 2 or more years.</v>
      </c>
      <c r="Q1122" s="1">
        <f ca="1">(TODAY()-staff[[#This Row],[Date of Birth]])/365</f>
        <v>105.01095890410959</v>
      </c>
    </row>
    <row r="1123" spans="2:17" x14ac:dyDescent="0.45">
      <c r="B1123" t="s">
        <v>4035</v>
      </c>
      <c r="C1123" t="s">
        <v>2326</v>
      </c>
      <c r="D1123" t="s">
        <v>7</v>
      </c>
      <c r="E1123" t="s">
        <v>8</v>
      </c>
      <c r="F1123" t="s">
        <v>7804</v>
      </c>
      <c r="H1123" t="s">
        <v>7832</v>
      </c>
      <c r="I1123" t="s">
        <v>7825</v>
      </c>
      <c r="J1123" t="s">
        <v>7846</v>
      </c>
      <c r="K1123" s="6">
        <v>75450</v>
      </c>
      <c r="L1123">
        <v>17</v>
      </c>
      <c r="M1123" s="15">
        <v>44543</v>
      </c>
      <c r="N1123" s="15">
        <v>22601</v>
      </c>
      <c r="O1123" s="1">
        <f ca="1">(TODAY()-staff[[#This Row],[Date of Join]])/365</f>
        <v>2.9506849315068493</v>
      </c>
      <c r="P1123" t="str" cm="1">
        <f t="array" aca="1" ref="P1123" ca="1">_xlfn.SWITCH(TRUE,staff[[#This Row],[Tenure]]&lt;0.25,"1. New Joinee", staff[[#This Row],[Tenure]]&lt;1, "2. Under 1 year", staff[[#This Row],[Tenure]]&lt;2, "3. Under 2 years",TRUE,"4. 2 or more years.")</f>
        <v>4. 2 or more years.</v>
      </c>
      <c r="Q1123" s="1">
        <f ca="1">(TODAY()-staff[[#This Row],[Date of Birth]])/365</f>
        <v>63.065753424657537</v>
      </c>
    </row>
    <row r="1124" spans="2:17" x14ac:dyDescent="0.45">
      <c r="B1124" t="s">
        <v>4036</v>
      </c>
      <c r="C1124" t="s">
        <v>1536</v>
      </c>
      <c r="D1124" t="s">
        <v>9</v>
      </c>
      <c r="E1124" t="s">
        <v>8</v>
      </c>
      <c r="F1124" t="s">
        <v>7804</v>
      </c>
      <c r="H1124" t="s">
        <v>7835</v>
      </c>
      <c r="I1124" t="s">
        <v>7827</v>
      </c>
      <c r="J1124" t="s">
        <v>7845</v>
      </c>
      <c r="K1124" s="6">
        <v>82185</v>
      </c>
      <c r="L1124">
        <v>12</v>
      </c>
      <c r="M1124" s="15">
        <v>43742</v>
      </c>
      <c r="N1124" s="15">
        <v>30733</v>
      </c>
      <c r="O1124" s="1">
        <f ca="1">(TODAY()-staff[[#This Row],[Date of Join]])/365</f>
        <v>5.1452054794520548</v>
      </c>
      <c r="P1124" t="str" cm="1">
        <f t="array" aca="1" ref="P1124" ca="1">_xlfn.SWITCH(TRUE,staff[[#This Row],[Tenure]]&lt;0.25,"1. New Joinee", staff[[#This Row],[Tenure]]&lt;1, "2. Under 1 year", staff[[#This Row],[Tenure]]&lt;2, "3. Under 2 years",TRUE,"4. 2 or more years.")</f>
        <v>4. 2 or more years.</v>
      </c>
      <c r="Q1124" s="1">
        <f ca="1">(TODAY()-staff[[#This Row],[Date of Birth]])/365</f>
        <v>40.786301369863011</v>
      </c>
    </row>
    <row r="1125" spans="2:17" x14ac:dyDescent="0.45">
      <c r="B1125" t="s">
        <v>4037</v>
      </c>
      <c r="C1125" t="s">
        <v>922</v>
      </c>
      <c r="D1125" t="s">
        <v>9</v>
      </c>
      <c r="E1125" t="s">
        <v>8</v>
      </c>
      <c r="F1125" t="s">
        <v>7804</v>
      </c>
      <c r="H1125" t="s">
        <v>7837</v>
      </c>
      <c r="I1125" t="s">
        <v>7828</v>
      </c>
      <c r="J1125" t="s">
        <v>7848</v>
      </c>
      <c r="K1125" s="6">
        <v>74130</v>
      </c>
      <c r="L1125">
        <v>8</v>
      </c>
      <c r="M1125" s="15">
        <v>45070</v>
      </c>
      <c r="N1125" s="15">
        <v>24634</v>
      </c>
      <c r="O1125" s="1">
        <f ca="1">(TODAY()-staff[[#This Row],[Date of Join]])/365</f>
        <v>1.5068493150684932</v>
      </c>
      <c r="P1125" t="str" cm="1">
        <f t="array" aca="1" ref="P1125" ca="1">_xlfn.SWITCH(TRUE,staff[[#This Row],[Tenure]]&lt;0.25,"1. New Joinee", staff[[#This Row],[Tenure]]&lt;1, "2. Under 1 year", staff[[#This Row],[Tenure]]&lt;2, "3. Under 2 years",TRUE,"4. 2 or more years.")</f>
        <v>3. Under 2 years</v>
      </c>
      <c r="Q1125" s="1">
        <f ca="1">(TODAY()-staff[[#This Row],[Date of Birth]])/365</f>
        <v>57.495890410958907</v>
      </c>
    </row>
    <row r="1126" spans="2:17" x14ac:dyDescent="0.45">
      <c r="B1126" t="s">
        <v>4038</v>
      </c>
      <c r="C1126" t="s">
        <v>1644</v>
      </c>
      <c r="D1126" t="s">
        <v>7</v>
      </c>
      <c r="E1126" t="s">
        <v>8</v>
      </c>
      <c r="F1126" t="s">
        <v>7804</v>
      </c>
      <c r="H1126" t="s">
        <v>7837</v>
      </c>
      <c r="I1126" t="s">
        <v>7826</v>
      </c>
      <c r="J1126" t="s">
        <v>7845</v>
      </c>
      <c r="K1126" s="6">
        <v>66260</v>
      </c>
      <c r="L1126">
        <v>10</v>
      </c>
      <c r="M1126" s="15">
        <v>43194</v>
      </c>
      <c r="N1126" s="15">
        <v>34531</v>
      </c>
      <c r="O1126" s="1">
        <f ca="1">(TODAY()-staff[[#This Row],[Date of Join]])/365</f>
        <v>6.646575342465753</v>
      </c>
      <c r="P1126" t="str" cm="1">
        <f t="array" aca="1" ref="P1126" ca="1">_xlfn.SWITCH(TRUE,staff[[#This Row],[Tenure]]&lt;0.25,"1. New Joinee", staff[[#This Row],[Tenure]]&lt;1, "2. Under 1 year", staff[[#This Row],[Tenure]]&lt;2, "3. Under 2 years",TRUE,"4. 2 or more years.")</f>
        <v>4. 2 or more years.</v>
      </c>
      <c r="Q1126" s="1">
        <f ca="1">(TODAY()-staff[[#This Row],[Date of Birth]])/365</f>
        <v>30.38082191780822</v>
      </c>
    </row>
    <row r="1127" spans="2:17" x14ac:dyDescent="0.45">
      <c r="B1127" t="s">
        <v>4039</v>
      </c>
      <c r="C1127" t="s">
        <v>685</v>
      </c>
      <c r="D1127" t="s">
        <v>9</v>
      </c>
      <c r="E1127" t="s">
        <v>8</v>
      </c>
      <c r="F1127" t="s">
        <v>7804</v>
      </c>
      <c r="H1127" t="s">
        <v>7833</v>
      </c>
      <c r="I1127" t="s">
        <v>7830</v>
      </c>
      <c r="J1127" t="s">
        <v>7845</v>
      </c>
      <c r="K1127" s="6">
        <v>48230</v>
      </c>
      <c r="L1127">
        <v>10</v>
      </c>
      <c r="M1127" s="15">
        <v>44019</v>
      </c>
      <c r="N1127" s="15">
        <v>19055</v>
      </c>
      <c r="O1127" s="1">
        <f ca="1">(TODAY()-staff[[#This Row],[Date of Join]])/365</f>
        <v>4.3863013698630136</v>
      </c>
      <c r="P1127" t="str" cm="1">
        <f t="array" aca="1" ref="P1127" ca="1">_xlfn.SWITCH(TRUE,staff[[#This Row],[Tenure]]&lt;0.25,"1. New Joinee", staff[[#This Row],[Tenure]]&lt;1, "2. Under 1 year", staff[[#This Row],[Tenure]]&lt;2, "3. Under 2 years",TRUE,"4. 2 or more years.")</f>
        <v>4. 2 or more years.</v>
      </c>
      <c r="Q1127" s="1">
        <f ca="1">(TODAY()-staff[[#This Row],[Date of Birth]])/365</f>
        <v>72.780821917808225</v>
      </c>
    </row>
    <row r="1128" spans="2:17" x14ac:dyDescent="0.45">
      <c r="B1128" t="s">
        <v>4040</v>
      </c>
      <c r="C1128" t="s">
        <v>2327</v>
      </c>
      <c r="D1128" t="s">
        <v>7</v>
      </c>
      <c r="E1128" t="s">
        <v>8</v>
      </c>
      <c r="F1128" t="s">
        <v>7804</v>
      </c>
      <c r="H1128" t="s">
        <v>7832</v>
      </c>
      <c r="I1128" t="s">
        <v>7831</v>
      </c>
      <c r="J1128" t="s">
        <v>7847</v>
      </c>
      <c r="K1128" s="6">
        <v>48230</v>
      </c>
      <c r="L1128">
        <v>10</v>
      </c>
      <c r="M1128" s="15">
        <v>45328</v>
      </c>
      <c r="N1128" s="15">
        <v>28838</v>
      </c>
      <c r="O1128" s="1">
        <f ca="1">(TODAY()-staff[[#This Row],[Date of Join]])/365</f>
        <v>0.8</v>
      </c>
      <c r="P1128" t="str" cm="1">
        <f t="array" aca="1" ref="P1128" ca="1">_xlfn.SWITCH(TRUE,staff[[#This Row],[Tenure]]&lt;0.25,"1. New Joinee", staff[[#This Row],[Tenure]]&lt;1, "2. Under 1 year", staff[[#This Row],[Tenure]]&lt;2, "3. Under 2 years",TRUE,"4. 2 or more years.")</f>
        <v>2. Under 1 year</v>
      </c>
      <c r="Q1128" s="1">
        <f ca="1">(TODAY()-staff[[#This Row],[Date of Birth]])/365</f>
        <v>45.978082191780821</v>
      </c>
    </row>
    <row r="1129" spans="2:17" x14ac:dyDescent="0.45">
      <c r="B1129" t="s">
        <v>4041</v>
      </c>
      <c r="C1129" t="s">
        <v>1129</v>
      </c>
      <c r="D1129" t="s">
        <v>9</v>
      </c>
      <c r="E1129" t="s">
        <v>8</v>
      </c>
      <c r="F1129" t="s">
        <v>7804</v>
      </c>
      <c r="H1129" t="s">
        <v>7837</v>
      </c>
      <c r="I1129" t="s">
        <v>7831</v>
      </c>
      <c r="J1129" t="s">
        <v>7845</v>
      </c>
      <c r="K1129" s="6">
        <v>77285</v>
      </c>
      <c r="L1129">
        <v>15</v>
      </c>
      <c r="M1129" s="15">
        <v>43366</v>
      </c>
      <c r="N1129" s="15">
        <v>21034</v>
      </c>
      <c r="O1129" s="1">
        <f ca="1">(TODAY()-staff[[#This Row],[Date of Join]])/365</f>
        <v>6.1753424657534248</v>
      </c>
      <c r="P1129" t="str" cm="1">
        <f t="array" aca="1" ref="P1129" ca="1">_xlfn.SWITCH(TRUE,staff[[#This Row],[Tenure]]&lt;0.25,"1. New Joinee", staff[[#This Row],[Tenure]]&lt;1, "2. Under 1 year", staff[[#This Row],[Tenure]]&lt;2, "3. Under 2 years",TRUE,"4. 2 or more years.")</f>
        <v>4. 2 or more years.</v>
      </c>
      <c r="Q1129" s="1">
        <f ca="1">(TODAY()-staff[[#This Row],[Date of Birth]])/365</f>
        <v>67.358904109589048</v>
      </c>
    </row>
    <row r="1130" spans="2:17" x14ac:dyDescent="0.45">
      <c r="B1130" t="s">
        <v>4042</v>
      </c>
      <c r="C1130" t="s">
        <v>2328</v>
      </c>
      <c r="D1130" t="s">
        <v>9</v>
      </c>
      <c r="E1130" t="s">
        <v>8</v>
      </c>
      <c r="F1130" t="s">
        <v>7804</v>
      </c>
      <c r="H1130" t="s">
        <v>7835</v>
      </c>
      <c r="I1130" t="s">
        <v>7827</v>
      </c>
      <c r="J1130" t="s">
        <v>7845</v>
      </c>
      <c r="K1130" s="6">
        <v>65720</v>
      </c>
      <c r="L1130">
        <v>7</v>
      </c>
      <c r="M1130" s="15">
        <v>43976</v>
      </c>
      <c r="N1130" s="15">
        <v>21107</v>
      </c>
      <c r="O1130" s="1">
        <f ca="1">(TODAY()-staff[[#This Row],[Date of Join]])/365</f>
        <v>4.5041095890410956</v>
      </c>
      <c r="P1130" t="str" cm="1">
        <f t="array" aca="1" ref="P1130" ca="1">_xlfn.SWITCH(TRUE,staff[[#This Row],[Tenure]]&lt;0.25,"1. New Joinee", staff[[#This Row],[Tenure]]&lt;1, "2. Under 1 year", staff[[#This Row],[Tenure]]&lt;2, "3. Under 2 years",TRUE,"4. 2 or more years.")</f>
        <v>4. 2 or more years.</v>
      </c>
      <c r="Q1130" s="1">
        <f ca="1">(TODAY()-staff[[#This Row],[Date of Birth]])/365</f>
        <v>67.158904109589045</v>
      </c>
    </row>
    <row r="1131" spans="2:17" x14ac:dyDescent="0.45">
      <c r="B1131" t="s">
        <v>4043</v>
      </c>
      <c r="C1131" t="s">
        <v>2329</v>
      </c>
      <c r="D1131" t="s">
        <v>9</v>
      </c>
      <c r="E1131" t="s">
        <v>8</v>
      </c>
      <c r="F1131" t="s">
        <v>7804</v>
      </c>
      <c r="H1131" t="s">
        <v>7833</v>
      </c>
      <c r="I1131" t="s">
        <v>7831</v>
      </c>
      <c r="J1131" t="s">
        <v>7846</v>
      </c>
      <c r="K1131" s="6">
        <v>105085</v>
      </c>
      <c r="L1131">
        <v>12</v>
      </c>
      <c r="M1131" s="15">
        <v>44257</v>
      </c>
      <c r="N1131" s="15">
        <v>21286</v>
      </c>
      <c r="O1131" s="1">
        <f ca="1">(TODAY()-staff[[#This Row],[Date of Join]])/365</f>
        <v>3.7342465753424658</v>
      </c>
      <c r="P1131" t="str" cm="1">
        <f t="array" aca="1" ref="P1131" ca="1">_xlfn.SWITCH(TRUE,staff[[#This Row],[Tenure]]&lt;0.25,"1. New Joinee", staff[[#This Row],[Tenure]]&lt;1, "2. Under 1 year", staff[[#This Row],[Tenure]]&lt;2, "3. Under 2 years",TRUE,"4. 2 or more years.")</f>
        <v>4. 2 or more years.</v>
      </c>
      <c r="Q1131" s="1">
        <f ca="1">(TODAY()-staff[[#This Row],[Date of Birth]])/365</f>
        <v>66.668493150684938</v>
      </c>
    </row>
    <row r="1132" spans="2:17" x14ac:dyDescent="0.45">
      <c r="B1132" t="s">
        <v>4044</v>
      </c>
      <c r="C1132" t="s">
        <v>2330</v>
      </c>
      <c r="D1132" t="s">
        <v>7</v>
      </c>
      <c r="E1132" t="s">
        <v>8</v>
      </c>
      <c r="F1132" t="s">
        <v>7804</v>
      </c>
      <c r="H1132" t="s">
        <v>7834</v>
      </c>
      <c r="I1132" t="s">
        <v>7830</v>
      </c>
      <c r="J1132" t="s">
        <v>7845</v>
      </c>
      <c r="K1132" s="6">
        <v>57830</v>
      </c>
      <c r="L1132">
        <v>9</v>
      </c>
      <c r="M1132" s="15">
        <v>43631</v>
      </c>
      <c r="N1132" s="15">
        <v>7265</v>
      </c>
      <c r="O1132" s="1">
        <f ca="1">(TODAY()-staff[[#This Row],[Date of Join]])/365</f>
        <v>5.4493150684931511</v>
      </c>
      <c r="P1132" t="str" cm="1">
        <f t="array" aca="1" ref="P1132" ca="1">_xlfn.SWITCH(TRUE,staff[[#This Row],[Tenure]]&lt;0.25,"1. New Joinee", staff[[#This Row],[Tenure]]&lt;1, "2. Under 1 year", staff[[#This Row],[Tenure]]&lt;2, "3. Under 2 years",TRUE,"4. 2 or more years.")</f>
        <v>4. 2 or more years.</v>
      </c>
      <c r="Q1132" s="1">
        <f ca="1">(TODAY()-staff[[#This Row],[Date of Birth]])/365</f>
        <v>105.08219178082192</v>
      </c>
    </row>
    <row r="1133" spans="2:17" x14ac:dyDescent="0.45">
      <c r="B1133" t="s">
        <v>4045</v>
      </c>
      <c r="C1133" t="s">
        <v>191</v>
      </c>
      <c r="D1133" t="s">
        <v>7</v>
      </c>
      <c r="E1133" t="s">
        <v>8</v>
      </c>
      <c r="F1133" t="s">
        <v>7804</v>
      </c>
      <c r="H1133" t="s">
        <v>52</v>
      </c>
      <c r="I1133" t="s">
        <v>7827</v>
      </c>
      <c r="J1133" t="s">
        <v>7845</v>
      </c>
      <c r="K1133" s="6">
        <v>81735</v>
      </c>
      <c r="L1133">
        <v>19</v>
      </c>
      <c r="M1133" s="15">
        <v>43643</v>
      </c>
      <c r="N1133" s="15">
        <v>30405</v>
      </c>
      <c r="O1133" s="1">
        <f ca="1">(TODAY()-staff[[#This Row],[Date of Join]])/365</f>
        <v>5.4164383561643836</v>
      </c>
      <c r="P1133" t="str" cm="1">
        <f t="array" aca="1" ref="P1133" ca="1">_xlfn.SWITCH(TRUE,staff[[#This Row],[Tenure]]&lt;0.25,"1. New Joinee", staff[[#This Row],[Tenure]]&lt;1, "2. Under 1 year", staff[[#This Row],[Tenure]]&lt;2, "3. Under 2 years",TRUE,"4. 2 or more years.")</f>
        <v>4. 2 or more years.</v>
      </c>
      <c r="Q1133" s="1">
        <f ca="1">(TODAY()-staff[[#This Row],[Date of Birth]])/365</f>
        <v>41.684931506849317</v>
      </c>
    </row>
    <row r="1134" spans="2:17" x14ac:dyDescent="0.45">
      <c r="B1134" t="s">
        <v>4046</v>
      </c>
      <c r="C1134" t="s">
        <v>2331</v>
      </c>
      <c r="D1134" t="s">
        <v>9</v>
      </c>
      <c r="E1134" t="s">
        <v>8</v>
      </c>
      <c r="F1134" t="s">
        <v>7804</v>
      </c>
      <c r="H1134" t="s">
        <v>7832</v>
      </c>
      <c r="I1134" t="s">
        <v>7825</v>
      </c>
      <c r="J1134" t="s">
        <v>7845</v>
      </c>
      <c r="K1134" s="6">
        <v>74730</v>
      </c>
      <c r="L1134">
        <v>7</v>
      </c>
      <c r="M1134" s="15">
        <v>43512</v>
      </c>
      <c r="N1134" s="15">
        <v>26140</v>
      </c>
      <c r="O1134" s="1">
        <f ca="1">(TODAY()-staff[[#This Row],[Date of Join]])/365</f>
        <v>5.7753424657534245</v>
      </c>
      <c r="P1134" t="str" cm="1">
        <f t="array" aca="1" ref="P1134" ca="1">_xlfn.SWITCH(TRUE,staff[[#This Row],[Tenure]]&lt;0.25,"1. New Joinee", staff[[#This Row],[Tenure]]&lt;1, "2. Under 1 year", staff[[#This Row],[Tenure]]&lt;2, "3. Under 2 years",TRUE,"4. 2 or more years.")</f>
        <v>4. 2 or more years.</v>
      </c>
      <c r="Q1134" s="1">
        <f ca="1">(TODAY()-staff[[#This Row],[Date of Birth]])/365</f>
        <v>53.369863013698627</v>
      </c>
    </row>
    <row r="1135" spans="2:17" x14ac:dyDescent="0.45">
      <c r="B1135" t="s">
        <v>4047</v>
      </c>
      <c r="C1135" t="s">
        <v>331</v>
      </c>
      <c r="D1135" t="s">
        <v>9</v>
      </c>
      <c r="E1135" t="s">
        <v>13</v>
      </c>
      <c r="F1135" t="s">
        <v>7804</v>
      </c>
      <c r="H1135" t="s">
        <v>7837</v>
      </c>
      <c r="I1135" t="s">
        <v>7826</v>
      </c>
      <c r="J1135" t="s">
        <v>7845</v>
      </c>
      <c r="K1135" s="6">
        <v>81220</v>
      </c>
      <c r="L1135">
        <v>9</v>
      </c>
      <c r="M1135" s="15">
        <v>43803</v>
      </c>
      <c r="N1135" s="15">
        <v>25070</v>
      </c>
      <c r="O1135" s="1">
        <f ca="1">(TODAY()-staff[[#This Row],[Date of Join]])/365</f>
        <v>4.978082191780822</v>
      </c>
      <c r="P1135" t="str" cm="1">
        <f t="array" aca="1" ref="P1135" ca="1">_xlfn.SWITCH(TRUE,staff[[#This Row],[Tenure]]&lt;0.25,"1. New Joinee", staff[[#This Row],[Tenure]]&lt;1, "2. Under 1 year", staff[[#This Row],[Tenure]]&lt;2, "3. Under 2 years",TRUE,"4. 2 or more years.")</f>
        <v>4. 2 or more years.</v>
      </c>
      <c r="Q1135" s="1">
        <f ca="1">(TODAY()-staff[[#This Row],[Date of Birth]])/365</f>
        <v>56.301369863013697</v>
      </c>
    </row>
    <row r="1136" spans="2:17" x14ac:dyDescent="0.45">
      <c r="B1136" t="s">
        <v>4048</v>
      </c>
      <c r="C1136" t="s">
        <v>2332</v>
      </c>
      <c r="D1136" t="s">
        <v>9</v>
      </c>
      <c r="E1136" t="s">
        <v>77</v>
      </c>
      <c r="F1136" t="s">
        <v>7804</v>
      </c>
      <c r="H1136" t="s">
        <v>7835</v>
      </c>
      <c r="I1136" t="s">
        <v>7827</v>
      </c>
      <c r="J1136" t="s">
        <v>7845</v>
      </c>
      <c r="K1136" s="6">
        <v>56905</v>
      </c>
      <c r="L1136">
        <v>18</v>
      </c>
      <c r="M1136" s="15">
        <v>43642</v>
      </c>
      <c r="N1136" s="15">
        <v>7284</v>
      </c>
      <c r="O1136" s="1">
        <f ca="1">(TODAY()-staff[[#This Row],[Date of Join]])/365</f>
        <v>5.419178082191781</v>
      </c>
      <c r="P1136" t="str" cm="1">
        <f t="array" aca="1" ref="P1136" ca="1">_xlfn.SWITCH(TRUE,staff[[#This Row],[Tenure]]&lt;0.25,"1. New Joinee", staff[[#This Row],[Tenure]]&lt;1, "2. Under 1 year", staff[[#This Row],[Tenure]]&lt;2, "3. Under 2 years",TRUE,"4. 2 or more years.")</f>
        <v>4. 2 or more years.</v>
      </c>
      <c r="Q1136" s="1">
        <f ca="1">(TODAY()-staff[[#This Row],[Date of Birth]])/365</f>
        <v>105.03013698630137</v>
      </c>
    </row>
    <row r="1137" spans="2:17" x14ac:dyDescent="0.45">
      <c r="B1137" t="s">
        <v>4049</v>
      </c>
      <c r="C1137" t="s">
        <v>2333</v>
      </c>
      <c r="D1137" t="s">
        <v>7</v>
      </c>
      <c r="E1137" t="s">
        <v>8</v>
      </c>
      <c r="F1137" t="s">
        <v>7804</v>
      </c>
      <c r="H1137" t="s">
        <v>52</v>
      </c>
      <c r="I1137" t="s">
        <v>7827</v>
      </c>
      <c r="J1137" t="s">
        <v>7848</v>
      </c>
      <c r="K1137" s="6">
        <v>100250</v>
      </c>
      <c r="L1137">
        <v>23</v>
      </c>
      <c r="M1137" s="15">
        <v>45082</v>
      </c>
      <c r="N1137" s="15">
        <v>23734</v>
      </c>
      <c r="O1137" s="1">
        <f ca="1">(TODAY()-staff[[#This Row],[Date of Join]])/365</f>
        <v>1.473972602739726</v>
      </c>
      <c r="P1137" t="str" cm="1">
        <f t="array" aca="1" ref="P1137" ca="1">_xlfn.SWITCH(TRUE,staff[[#This Row],[Tenure]]&lt;0.25,"1. New Joinee", staff[[#This Row],[Tenure]]&lt;1, "2. Under 1 year", staff[[#This Row],[Tenure]]&lt;2, "3. Under 2 years",TRUE,"4. 2 or more years.")</f>
        <v>3. Under 2 years</v>
      </c>
      <c r="Q1137" s="1">
        <f ca="1">(TODAY()-staff[[#This Row],[Date of Birth]])/365</f>
        <v>59.961643835616435</v>
      </c>
    </row>
    <row r="1138" spans="2:17" x14ac:dyDescent="0.45">
      <c r="B1138" t="s">
        <v>4050</v>
      </c>
      <c r="C1138" t="s">
        <v>644</v>
      </c>
      <c r="D1138" t="s">
        <v>7</v>
      </c>
      <c r="E1138" t="s">
        <v>77</v>
      </c>
      <c r="F1138" t="s">
        <v>7804</v>
      </c>
      <c r="H1138" t="s">
        <v>7837</v>
      </c>
      <c r="I1138" t="s">
        <v>7826</v>
      </c>
      <c r="J1138" t="s">
        <v>7845</v>
      </c>
      <c r="K1138" s="6">
        <v>95480</v>
      </c>
      <c r="L1138">
        <v>7</v>
      </c>
      <c r="M1138" s="15">
        <v>43778</v>
      </c>
      <c r="N1138" s="15">
        <v>7294</v>
      </c>
      <c r="O1138" s="1">
        <f ca="1">(TODAY()-staff[[#This Row],[Date of Join]])/365</f>
        <v>5.0465753424657533</v>
      </c>
      <c r="P1138" t="str" cm="1">
        <f t="array" aca="1" ref="P1138" ca="1">_xlfn.SWITCH(TRUE,staff[[#This Row],[Tenure]]&lt;0.25,"1. New Joinee", staff[[#This Row],[Tenure]]&lt;1, "2. Under 1 year", staff[[#This Row],[Tenure]]&lt;2, "3. Under 2 years",TRUE,"4. 2 or more years.")</f>
        <v>4. 2 or more years.</v>
      </c>
      <c r="Q1138" s="1">
        <f ca="1">(TODAY()-staff[[#This Row],[Date of Birth]])/365</f>
        <v>105.0027397260274</v>
      </c>
    </row>
    <row r="1139" spans="2:17" x14ac:dyDescent="0.45">
      <c r="B1139" t="s">
        <v>4051</v>
      </c>
      <c r="C1139" t="s">
        <v>2334</v>
      </c>
      <c r="D1139" t="s">
        <v>7</v>
      </c>
      <c r="E1139" t="s">
        <v>8</v>
      </c>
      <c r="F1139" t="s">
        <v>7804</v>
      </c>
      <c r="H1139" t="s">
        <v>7833</v>
      </c>
      <c r="I1139" t="s">
        <v>7828</v>
      </c>
      <c r="J1139" t="s">
        <v>7846</v>
      </c>
      <c r="K1139" s="6">
        <v>98935</v>
      </c>
      <c r="L1139">
        <v>22</v>
      </c>
      <c r="M1139" s="15">
        <v>44156</v>
      </c>
      <c r="N1139" s="15">
        <v>30526</v>
      </c>
      <c r="O1139" s="1">
        <f ca="1">(TODAY()-staff[[#This Row],[Date of Join]])/365</f>
        <v>4.0109589041095894</v>
      </c>
      <c r="P1139" t="str" cm="1">
        <f t="array" aca="1" ref="P1139" ca="1">_xlfn.SWITCH(TRUE,staff[[#This Row],[Tenure]]&lt;0.25,"1. New Joinee", staff[[#This Row],[Tenure]]&lt;1, "2. Under 1 year", staff[[#This Row],[Tenure]]&lt;2, "3. Under 2 years",TRUE,"4. 2 or more years.")</f>
        <v>4. 2 or more years.</v>
      </c>
      <c r="Q1139" s="1">
        <f ca="1">(TODAY()-staff[[#This Row],[Date of Birth]])/365</f>
        <v>41.353424657534248</v>
      </c>
    </row>
    <row r="1140" spans="2:17" x14ac:dyDescent="0.45">
      <c r="B1140" t="s">
        <v>4052</v>
      </c>
      <c r="C1140" t="s">
        <v>2335</v>
      </c>
      <c r="D1140" t="s">
        <v>7</v>
      </c>
      <c r="E1140" t="s">
        <v>8</v>
      </c>
      <c r="F1140" t="s">
        <v>7804</v>
      </c>
      <c r="H1140" t="s">
        <v>52</v>
      </c>
      <c r="I1140" t="s">
        <v>7827</v>
      </c>
      <c r="J1140" t="s">
        <v>7846</v>
      </c>
      <c r="K1140" s="6">
        <v>55935</v>
      </c>
      <c r="L1140">
        <v>18</v>
      </c>
      <c r="M1140" s="15">
        <v>44397</v>
      </c>
      <c r="N1140" s="15">
        <v>31454</v>
      </c>
      <c r="O1140" s="1">
        <f ca="1">(TODAY()-staff[[#This Row],[Date of Join]])/365</f>
        <v>3.3506849315068492</v>
      </c>
      <c r="P1140" t="str" cm="1">
        <f t="array" aca="1" ref="P1140" ca="1">_xlfn.SWITCH(TRUE,staff[[#This Row],[Tenure]]&lt;0.25,"1. New Joinee", staff[[#This Row],[Tenure]]&lt;1, "2. Under 1 year", staff[[#This Row],[Tenure]]&lt;2, "3. Under 2 years",TRUE,"4. 2 or more years.")</f>
        <v>4. 2 or more years.</v>
      </c>
      <c r="Q1140" s="1">
        <f ca="1">(TODAY()-staff[[#This Row],[Date of Birth]])/365</f>
        <v>38.81095890410959</v>
      </c>
    </row>
    <row r="1141" spans="2:17" x14ac:dyDescent="0.45">
      <c r="B1141" t="s">
        <v>4053</v>
      </c>
      <c r="C1141" t="s">
        <v>2336</v>
      </c>
      <c r="D1141" t="s">
        <v>7</v>
      </c>
      <c r="E1141" t="s">
        <v>8</v>
      </c>
      <c r="F1141" t="s">
        <v>7804</v>
      </c>
      <c r="H1141" t="s">
        <v>7835</v>
      </c>
      <c r="I1141" t="s">
        <v>7829</v>
      </c>
      <c r="J1141" t="s">
        <v>7848</v>
      </c>
      <c r="K1141" s="6">
        <v>100075</v>
      </c>
      <c r="L1141">
        <v>12</v>
      </c>
      <c r="M1141" s="15">
        <v>44917</v>
      </c>
      <c r="N1141" s="15">
        <v>23628</v>
      </c>
      <c r="O1141" s="1">
        <f ca="1">(TODAY()-staff[[#This Row],[Date of Join]])/365</f>
        <v>1.9260273972602739</v>
      </c>
      <c r="P1141" t="str" cm="1">
        <f t="array" aca="1" ref="P1141" ca="1">_xlfn.SWITCH(TRUE,staff[[#This Row],[Tenure]]&lt;0.25,"1. New Joinee", staff[[#This Row],[Tenure]]&lt;1, "2. Under 1 year", staff[[#This Row],[Tenure]]&lt;2, "3. Under 2 years",TRUE,"4. 2 or more years.")</f>
        <v>3. Under 2 years</v>
      </c>
      <c r="Q1141" s="1">
        <f ca="1">(TODAY()-staff[[#This Row],[Date of Birth]])/365</f>
        <v>60.252054794520546</v>
      </c>
    </row>
    <row r="1142" spans="2:17" x14ac:dyDescent="0.45">
      <c r="B1142" t="s">
        <v>4054</v>
      </c>
      <c r="C1142" t="s">
        <v>487</v>
      </c>
      <c r="D1142" t="s">
        <v>9</v>
      </c>
      <c r="E1142" t="s">
        <v>8</v>
      </c>
      <c r="F1142" t="s">
        <v>7804</v>
      </c>
      <c r="H1142" t="s">
        <v>52</v>
      </c>
      <c r="I1142" t="s">
        <v>7831</v>
      </c>
      <c r="J1142" t="s">
        <v>7848</v>
      </c>
      <c r="K1142" s="6">
        <v>93080</v>
      </c>
      <c r="L1142">
        <v>12</v>
      </c>
      <c r="M1142" s="15">
        <v>45037</v>
      </c>
      <c r="N1142" s="15">
        <v>32432</v>
      </c>
      <c r="O1142" s="1">
        <f ca="1">(TODAY()-staff[[#This Row],[Date of Join]])/365</f>
        <v>1.5972602739726027</v>
      </c>
      <c r="P1142" t="str" cm="1">
        <f t="array" aca="1" ref="P1142" ca="1">_xlfn.SWITCH(TRUE,staff[[#This Row],[Tenure]]&lt;0.25,"1. New Joinee", staff[[#This Row],[Tenure]]&lt;1, "2. Under 1 year", staff[[#This Row],[Tenure]]&lt;2, "3. Under 2 years",TRUE,"4. 2 or more years.")</f>
        <v>3. Under 2 years</v>
      </c>
      <c r="Q1142" s="1">
        <f ca="1">(TODAY()-staff[[#This Row],[Date of Birth]])/365</f>
        <v>36.131506849315066</v>
      </c>
    </row>
    <row r="1143" spans="2:17" x14ac:dyDescent="0.45">
      <c r="B1143" t="s">
        <v>4055</v>
      </c>
      <c r="C1143" t="s">
        <v>2337</v>
      </c>
      <c r="D1143" t="s">
        <v>9</v>
      </c>
      <c r="E1143" t="s">
        <v>77</v>
      </c>
      <c r="F1143" t="s">
        <v>7804</v>
      </c>
      <c r="H1143" t="s">
        <v>7832</v>
      </c>
      <c r="I1143" t="s">
        <v>7826</v>
      </c>
      <c r="J1143" t="s">
        <v>7846</v>
      </c>
      <c r="K1143" s="6">
        <v>61025</v>
      </c>
      <c r="L1143">
        <v>19</v>
      </c>
      <c r="M1143" s="15">
        <v>44466</v>
      </c>
      <c r="N1143" s="15">
        <v>17812</v>
      </c>
      <c r="O1143" s="1">
        <f ca="1">(TODAY()-staff[[#This Row],[Date of Join]])/365</f>
        <v>3.1616438356164385</v>
      </c>
      <c r="P1143" t="str" cm="1">
        <f t="array" aca="1" ref="P1143" ca="1">_xlfn.SWITCH(TRUE,staff[[#This Row],[Tenure]]&lt;0.25,"1. New Joinee", staff[[#This Row],[Tenure]]&lt;1, "2. Under 1 year", staff[[#This Row],[Tenure]]&lt;2, "3. Under 2 years",TRUE,"4. 2 or more years.")</f>
        <v>4. 2 or more years.</v>
      </c>
      <c r="Q1143" s="1">
        <f ca="1">(TODAY()-staff[[#This Row],[Date of Birth]])/365</f>
        <v>76.186301369863017</v>
      </c>
    </row>
    <row r="1144" spans="2:17" x14ac:dyDescent="0.45">
      <c r="B1144" t="s">
        <v>4056</v>
      </c>
      <c r="C1144" t="s">
        <v>2338</v>
      </c>
      <c r="D1144" t="s">
        <v>7</v>
      </c>
      <c r="E1144" t="s">
        <v>77</v>
      </c>
      <c r="F1144" t="s">
        <v>7804</v>
      </c>
      <c r="H1144" t="s">
        <v>7833</v>
      </c>
      <c r="I1144" t="s">
        <v>7830</v>
      </c>
      <c r="J1144" t="s">
        <v>7848</v>
      </c>
      <c r="K1144" s="6">
        <v>94750</v>
      </c>
      <c r="L1144">
        <v>8</v>
      </c>
      <c r="M1144" s="15">
        <v>44976</v>
      </c>
      <c r="N1144" s="15">
        <v>7246</v>
      </c>
      <c r="O1144" s="1">
        <f ca="1">(TODAY()-staff[[#This Row],[Date of Join]])/365</f>
        <v>1.7643835616438357</v>
      </c>
      <c r="P1144" t="str" cm="1">
        <f t="array" aca="1" ref="P1144" ca="1">_xlfn.SWITCH(TRUE,staff[[#This Row],[Tenure]]&lt;0.25,"1. New Joinee", staff[[#This Row],[Tenure]]&lt;1, "2. Under 1 year", staff[[#This Row],[Tenure]]&lt;2, "3. Under 2 years",TRUE,"4. 2 or more years.")</f>
        <v>3. Under 2 years</v>
      </c>
      <c r="Q1144" s="1">
        <f ca="1">(TODAY()-staff[[#This Row],[Date of Birth]])/365</f>
        <v>105.13424657534246</v>
      </c>
    </row>
    <row r="1145" spans="2:17" x14ac:dyDescent="0.45">
      <c r="B1145" t="s">
        <v>4057</v>
      </c>
      <c r="C1145" t="s">
        <v>128</v>
      </c>
      <c r="D1145" t="s">
        <v>7</v>
      </c>
      <c r="E1145" t="s">
        <v>8</v>
      </c>
      <c r="F1145" t="s">
        <v>7804</v>
      </c>
      <c r="H1145" t="s">
        <v>7833</v>
      </c>
      <c r="I1145" t="s">
        <v>7825</v>
      </c>
      <c r="J1145" t="s">
        <v>7845</v>
      </c>
      <c r="K1145" s="6">
        <v>92720</v>
      </c>
      <c r="L1145">
        <v>13</v>
      </c>
      <c r="M1145" s="15">
        <v>43796</v>
      </c>
      <c r="N1145" s="15">
        <v>29941</v>
      </c>
      <c r="O1145" s="1">
        <f ca="1">(TODAY()-staff[[#This Row],[Date of Join]])/365</f>
        <v>4.9972602739726026</v>
      </c>
      <c r="P1145" t="str" cm="1">
        <f t="array" aca="1" ref="P1145" ca="1">_xlfn.SWITCH(TRUE,staff[[#This Row],[Tenure]]&lt;0.25,"1. New Joinee", staff[[#This Row],[Tenure]]&lt;1, "2. Under 1 year", staff[[#This Row],[Tenure]]&lt;2, "3. Under 2 years",TRUE,"4. 2 or more years.")</f>
        <v>4. 2 or more years.</v>
      </c>
      <c r="Q1145" s="1">
        <f ca="1">(TODAY()-staff[[#This Row],[Date of Birth]])/365</f>
        <v>42.956164383561642</v>
      </c>
    </row>
    <row r="1146" spans="2:17" x14ac:dyDescent="0.45">
      <c r="B1146" t="s">
        <v>4058</v>
      </c>
      <c r="C1146" t="s">
        <v>2339</v>
      </c>
      <c r="D1146" t="s">
        <v>7</v>
      </c>
      <c r="E1146" t="s">
        <v>77</v>
      </c>
      <c r="F1146" t="s">
        <v>7804</v>
      </c>
      <c r="H1146" t="s">
        <v>7832</v>
      </c>
      <c r="I1146" t="s">
        <v>7829</v>
      </c>
      <c r="J1146" t="s">
        <v>7848</v>
      </c>
      <c r="K1146" s="6">
        <v>67240</v>
      </c>
      <c r="L1146">
        <v>22</v>
      </c>
      <c r="M1146" s="15">
        <v>45123</v>
      </c>
      <c r="N1146" s="15">
        <v>7291</v>
      </c>
      <c r="O1146" s="1">
        <f ca="1">(TODAY()-staff[[#This Row],[Date of Join]])/365</f>
        <v>1.3616438356164384</v>
      </c>
      <c r="P1146" t="str" cm="1">
        <f t="array" aca="1" ref="P1146" ca="1">_xlfn.SWITCH(TRUE,staff[[#This Row],[Tenure]]&lt;0.25,"1. New Joinee", staff[[#This Row],[Tenure]]&lt;1, "2. Under 1 year", staff[[#This Row],[Tenure]]&lt;2, "3. Under 2 years",TRUE,"4. 2 or more years.")</f>
        <v>3. Under 2 years</v>
      </c>
      <c r="Q1146" s="1">
        <f ca="1">(TODAY()-staff[[#This Row],[Date of Birth]])/365</f>
        <v>105.01095890410959</v>
      </c>
    </row>
    <row r="1147" spans="2:17" x14ac:dyDescent="0.45">
      <c r="B1147" t="s">
        <v>4059</v>
      </c>
      <c r="C1147" t="s">
        <v>1273</v>
      </c>
      <c r="D1147" t="s">
        <v>9</v>
      </c>
      <c r="E1147" t="s">
        <v>77</v>
      </c>
      <c r="F1147" t="s">
        <v>7804</v>
      </c>
      <c r="H1147" t="s">
        <v>52</v>
      </c>
      <c r="I1147" t="s">
        <v>7826</v>
      </c>
      <c r="J1147" t="s">
        <v>7845</v>
      </c>
      <c r="K1147" s="6">
        <v>84450</v>
      </c>
      <c r="L1147">
        <v>13</v>
      </c>
      <c r="M1147" s="15">
        <v>43259</v>
      </c>
      <c r="N1147" s="15">
        <v>7267</v>
      </c>
      <c r="O1147" s="1">
        <f ca="1">(TODAY()-staff[[#This Row],[Date of Join]])/365</f>
        <v>6.4684931506849317</v>
      </c>
      <c r="P1147" t="str" cm="1">
        <f t="array" aca="1" ref="P1147" ca="1">_xlfn.SWITCH(TRUE,staff[[#This Row],[Tenure]]&lt;0.25,"1. New Joinee", staff[[#This Row],[Tenure]]&lt;1, "2. Under 1 year", staff[[#This Row],[Tenure]]&lt;2, "3. Under 2 years",TRUE,"4. 2 or more years.")</f>
        <v>4. 2 or more years.</v>
      </c>
      <c r="Q1147" s="1">
        <f ca="1">(TODAY()-staff[[#This Row],[Date of Birth]])/365</f>
        <v>105.07671232876713</v>
      </c>
    </row>
    <row r="1148" spans="2:17" x14ac:dyDescent="0.45">
      <c r="B1148" t="s">
        <v>4060</v>
      </c>
      <c r="C1148" t="s">
        <v>1502</v>
      </c>
      <c r="D1148" t="s">
        <v>9</v>
      </c>
      <c r="E1148" t="s">
        <v>8</v>
      </c>
      <c r="F1148" t="s">
        <v>7804</v>
      </c>
      <c r="H1148" t="s">
        <v>7837</v>
      </c>
      <c r="I1148" t="s">
        <v>7831</v>
      </c>
      <c r="J1148" t="s">
        <v>7846</v>
      </c>
      <c r="K1148" s="6">
        <v>69070</v>
      </c>
      <c r="L1148">
        <v>13</v>
      </c>
      <c r="M1148" s="15">
        <v>44795</v>
      </c>
      <c r="N1148" s="15">
        <v>30098</v>
      </c>
      <c r="O1148" s="1">
        <f ca="1">(TODAY()-staff[[#This Row],[Date of Join]])/365</f>
        <v>2.2602739726027399</v>
      </c>
      <c r="P1148" t="str" cm="1">
        <f t="array" aca="1" ref="P1148" ca="1">_xlfn.SWITCH(TRUE,staff[[#This Row],[Tenure]]&lt;0.25,"1. New Joinee", staff[[#This Row],[Tenure]]&lt;1, "2. Under 1 year", staff[[#This Row],[Tenure]]&lt;2, "3. Under 2 years",TRUE,"4. 2 or more years.")</f>
        <v>4. 2 or more years.</v>
      </c>
      <c r="Q1148" s="1">
        <f ca="1">(TODAY()-staff[[#This Row],[Date of Birth]])/365</f>
        <v>42.526027397260272</v>
      </c>
    </row>
    <row r="1149" spans="2:17" x14ac:dyDescent="0.45">
      <c r="B1149" t="s">
        <v>4061</v>
      </c>
      <c r="C1149" t="s">
        <v>2340</v>
      </c>
      <c r="D1149" t="s">
        <v>7</v>
      </c>
      <c r="E1149" t="s">
        <v>8</v>
      </c>
      <c r="F1149" t="s">
        <v>7804</v>
      </c>
      <c r="H1149" t="s">
        <v>7832</v>
      </c>
      <c r="I1149" t="s">
        <v>7829</v>
      </c>
      <c r="J1149" t="s">
        <v>7846</v>
      </c>
      <c r="K1149" s="6">
        <v>86265</v>
      </c>
      <c r="L1149">
        <v>9</v>
      </c>
      <c r="M1149" s="15">
        <v>44672</v>
      </c>
      <c r="N1149" s="15">
        <v>32552</v>
      </c>
      <c r="O1149" s="1">
        <f ca="1">(TODAY()-staff[[#This Row],[Date of Join]])/365</f>
        <v>2.5972602739726027</v>
      </c>
      <c r="P1149" t="str" cm="1">
        <f t="array" aca="1" ref="P1149" ca="1">_xlfn.SWITCH(TRUE,staff[[#This Row],[Tenure]]&lt;0.25,"1. New Joinee", staff[[#This Row],[Tenure]]&lt;1, "2. Under 1 year", staff[[#This Row],[Tenure]]&lt;2, "3. Under 2 years",TRUE,"4. 2 or more years.")</f>
        <v>4. 2 or more years.</v>
      </c>
      <c r="Q1149" s="1">
        <f ca="1">(TODAY()-staff[[#This Row],[Date of Birth]])/365</f>
        <v>35.802739726027397</v>
      </c>
    </row>
    <row r="1150" spans="2:17" x14ac:dyDescent="0.45">
      <c r="B1150" t="s">
        <v>4062</v>
      </c>
      <c r="C1150" t="s">
        <v>1379</v>
      </c>
      <c r="D1150" t="s">
        <v>7</v>
      </c>
      <c r="E1150" t="s">
        <v>77</v>
      </c>
      <c r="F1150" t="s">
        <v>7804</v>
      </c>
      <c r="H1150" t="s">
        <v>7833</v>
      </c>
      <c r="I1150" t="s">
        <v>7826</v>
      </c>
      <c r="J1150" t="s">
        <v>7847</v>
      </c>
      <c r="K1150" s="6">
        <v>78025</v>
      </c>
      <c r="L1150">
        <v>8</v>
      </c>
      <c r="M1150" s="15">
        <v>45346</v>
      </c>
      <c r="N1150" s="15">
        <v>35127</v>
      </c>
      <c r="O1150" s="1">
        <f ca="1">(TODAY()-staff[[#This Row],[Date of Join]])/365</f>
        <v>0.75068493150684934</v>
      </c>
      <c r="P1150" t="str" cm="1">
        <f t="array" aca="1" ref="P1150" ca="1">_xlfn.SWITCH(TRUE,staff[[#This Row],[Tenure]]&lt;0.25,"1. New Joinee", staff[[#This Row],[Tenure]]&lt;1, "2. Under 1 year", staff[[#This Row],[Tenure]]&lt;2, "3. Under 2 years",TRUE,"4. 2 or more years.")</f>
        <v>2. Under 1 year</v>
      </c>
      <c r="Q1150" s="1">
        <f ca="1">(TODAY()-staff[[#This Row],[Date of Birth]])/365</f>
        <v>28.747945205479454</v>
      </c>
    </row>
    <row r="1151" spans="2:17" x14ac:dyDescent="0.45">
      <c r="B1151" t="s">
        <v>4063</v>
      </c>
      <c r="C1151" t="s">
        <v>2341</v>
      </c>
      <c r="D1151" t="s">
        <v>7</v>
      </c>
      <c r="E1151" t="s">
        <v>8</v>
      </c>
      <c r="F1151" t="s">
        <v>7804</v>
      </c>
      <c r="H1151" t="s">
        <v>7836</v>
      </c>
      <c r="I1151" t="s">
        <v>7825</v>
      </c>
      <c r="J1151" t="s">
        <v>7847</v>
      </c>
      <c r="K1151" s="6">
        <v>80880</v>
      </c>
      <c r="L1151">
        <v>5</v>
      </c>
      <c r="M1151" s="15">
        <v>45440</v>
      </c>
      <c r="N1151" s="15">
        <v>19732</v>
      </c>
      <c r="O1151" s="1">
        <f ca="1">(TODAY()-staff[[#This Row],[Date of Join]])/365</f>
        <v>0.49315068493150682</v>
      </c>
      <c r="P1151" t="str" cm="1">
        <f t="array" aca="1" ref="P1151" ca="1">_xlfn.SWITCH(TRUE,staff[[#This Row],[Tenure]]&lt;0.25,"1. New Joinee", staff[[#This Row],[Tenure]]&lt;1, "2. Under 1 year", staff[[#This Row],[Tenure]]&lt;2, "3. Under 2 years",TRUE,"4. 2 or more years.")</f>
        <v>2. Under 1 year</v>
      </c>
      <c r="Q1151" s="1">
        <f ca="1">(TODAY()-staff[[#This Row],[Date of Birth]])/365</f>
        <v>70.92602739726027</v>
      </c>
    </row>
    <row r="1152" spans="2:17" x14ac:dyDescent="0.45">
      <c r="B1152" t="s">
        <v>4064</v>
      </c>
      <c r="C1152" t="s">
        <v>2342</v>
      </c>
      <c r="D1152" t="s">
        <v>7</v>
      </c>
      <c r="E1152" t="s">
        <v>8</v>
      </c>
      <c r="F1152" t="s">
        <v>7804</v>
      </c>
      <c r="H1152" t="s">
        <v>7833</v>
      </c>
      <c r="I1152" t="s">
        <v>7825</v>
      </c>
      <c r="J1152" t="s">
        <v>7845</v>
      </c>
      <c r="K1152" s="6">
        <v>102830</v>
      </c>
      <c r="L1152">
        <v>3</v>
      </c>
      <c r="M1152" s="15">
        <v>43582</v>
      </c>
      <c r="N1152" s="15">
        <v>16935</v>
      </c>
      <c r="O1152" s="1">
        <f ca="1">(TODAY()-staff[[#This Row],[Date of Join]])/365</f>
        <v>5.5835616438356164</v>
      </c>
      <c r="P1152" t="str" cm="1">
        <f t="array" aca="1" ref="P1152" ca="1">_xlfn.SWITCH(TRUE,staff[[#This Row],[Tenure]]&lt;0.25,"1. New Joinee", staff[[#This Row],[Tenure]]&lt;1, "2. Under 1 year", staff[[#This Row],[Tenure]]&lt;2, "3. Under 2 years",TRUE,"4. 2 or more years.")</f>
        <v>4. 2 or more years.</v>
      </c>
      <c r="Q1152" s="1">
        <f ca="1">(TODAY()-staff[[#This Row],[Date of Birth]])/365</f>
        <v>78.589041095890408</v>
      </c>
    </row>
    <row r="1153" spans="2:17" x14ac:dyDescent="0.45">
      <c r="B1153" t="s">
        <v>4065</v>
      </c>
      <c r="C1153" t="s">
        <v>2343</v>
      </c>
      <c r="D1153" t="s">
        <v>9</v>
      </c>
      <c r="E1153" t="s">
        <v>8</v>
      </c>
      <c r="F1153" t="s">
        <v>7804</v>
      </c>
      <c r="H1153" t="s">
        <v>7834</v>
      </c>
      <c r="I1153" t="s">
        <v>7827</v>
      </c>
      <c r="J1153" t="s">
        <v>7846</v>
      </c>
      <c r="K1153" s="6">
        <v>67415</v>
      </c>
      <c r="L1153">
        <v>6</v>
      </c>
      <c r="M1153" s="15">
        <v>44396</v>
      </c>
      <c r="N1153" s="15">
        <v>25080</v>
      </c>
      <c r="O1153" s="1">
        <f ca="1">(TODAY()-staff[[#This Row],[Date of Join]])/365</f>
        <v>3.3534246575342466</v>
      </c>
      <c r="P1153" t="str" cm="1">
        <f t="array" aca="1" ref="P1153" ca="1">_xlfn.SWITCH(TRUE,staff[[#This Row],[Tenure]]&lt;0.25,"1. New Joinee", staff[[#This Row],[Tenure]]&lt;1, "2. Under 1 year", staff[[#This Row],[Tenure]]&lt;2, "3. Under 2 years",TRUE,"4. 2 or more years.")</f>
        <v>4. 2 or more years.</v>
      </c>
      <c r="Q1153" s="1">
        <f ca="1">(TODAY()-staff[[#This Row],[Date of Birth]])/365</f>
        <v>56.273972602739725</v>
      </c>
    </row>
    <row r="1154" spans="2:17" x14ac:dyDescent="0.45">
      <c r="B1154" t="s">
        <v>4066</v>
      </c>
      <c r="C1154" t="s">
        <v>2344</v>
      </c>
      <c r="D1154" t="s">
        <v>9</v>
      </c>
      <c r="E1154" t="s">
        <v>8</v>
      </c>
      <c r="F1154" t="s">
        <v>7804</v>
      </c>
      <c r="H1154" t="s">
        <v>7837</v>
      </c>
      <c r="I1154" t="s">
        <v>7825</v>
      </c>
      <c r="J1154" t="s">
        <v>7848</v>
      </c>
      <c r="K1154" s="6">
        <v>86115</v>
      </c>
      <c r="L1154">
        <v>13</v>
      </c>
      <c r="M1154" s="15">
        <v>44921</v>
      </c>
      <c r="N1154" s="15">
        <v>27039</v>
      </c>
      <c r="O1154" s="1">
        <f ca="1">(TODAY()-staff[[#This Row],[Date of Join]])/365</f>
        <v>1.9150684931506849</v>
      </c>
      <c r="P1154" t="str" cm="1">
        <f t="array" aca="1" ref="P1154" ca="1">_xlfn.SWITCH(TRUE,staff[[#This Row],[Tenure]]&lt;0.25,"1. New Joinee", staff[[#This Row],[Tenure]]&lt;1, "2. Under 1 year", staff[[#This Row],[Tenure]]&lt;2, "3. Under 2 years",TRUE,"4. 2 or more years.")</f>
        <v>3. Under 2 years</v>
      </c>
      <c r="Q1154" s="1">
        <f ca="1">(TODAY()-staff[[#This Row],[Date of Birth]])/365</f>
        <v>50.906849315068492</v>
      </c>
    </row>
    <row r="1155" spans="2:17" x14ac:dyDescent="0.45">
      <c r="B1155" t="s">
        <v>4067</v>
      </c>
      <c r="C1155" t="s">
        <v>491</v>
      </c>
      <c r="D1155" t="s">
        <v>7</v>
      </c>
      <c r="E1155" t="s">
        <v>8</v>
      </c>
      <c r="F1155" t="s">
        <v>7804</v>
      </c>
      <c r="H1155" t="s">
        <v>7834</v>
      </c>
      <c r="I1155" t="s">
        <v>7826</v>
      </c>
      <c r="J1155" t="s">
        <v>7846</v>
      </c>
      <c r="K1155" s="6">
        <v>61175</v>
      </c>
      <c r="L1155">
        <v>9</v>
      </c>
      <c r="M1155" s="15">
        <v>44678</v>
      </c>
      <c r="N1155" s="15">
        <v>34563</v>
      </c>
      <c r="O1155" s="1">
        <f ca="1">(TODAY()-staff[[#This Row],[Date of Join]])/365</f>
        <v>2.580821917808219</v>
      </c>
      <c r="P1155" t="str" cm="1">
        <f t="array" aca="1" ref="P1155" ca="1">_xlfn.SWITCH(TRUE,staff[[#This Row],[Tenure]]&lt;0.25,"1. New Joinee", staff[[#This Row],[Tenure]]&lt;1, "2. Under 1 year", staff[[#This Row],[Tenure]]&lt;2, "3. Under 2 years",TRUE,"4. 2 or more years.")</f>
        <v>4. 2 or more years.</v>
      </c>
      <c r="Q1155" s="1">
        <f ca="1">(TODAY()-staff[[#This Row],[Date of Birth]])/365</f>
        <v>30.293150684931508</v>
      </c>
    </row>
    <row r="1156" spans="2:17" x14ac:dyDescent="0.45">
      <c r="B1156" t="s">
        <v>4068</v>
      </c>
      <c r="C1156" t="s">
        <v>194</v>
      </c>
      <c r="D1156" t="s">
        <v>7</v>
      </c>
      <c r="E1156" t="s">
        <v>8</v>
      </c>
      <c r="F1156" t="s">
        <v>7804</v>
      </c>
      <c r="H1156" t="s">
        <v>7835</v>
      </c>
      <c r="I1156" t="s">
        <v>7828</v>
      </c>
      <c r="J1156" t="s">
        <v>7848</v>
      </c>
      <c r="K1156" s="6">
        <v>48230</v>
      </c>
      <c r="L1156">
        <v>9</v>
      </c>
      <c r="M1156" s="15">
        <v>45006</v>
      </c>
      <c r="N1156" s="15">
        <v>30803</v>
      </c>
      <c r="O1156" s="1">
        <f ca="1">(TODAY()-staff[[#This Row],[Date of Join]])/365</f>
        <v>1.6821917808219178</v>
      </c>
      <c r="P1156" t="str" cm="1">
        <f t="array" aca="1" ref="P1156" ca="1">_xlfn.SWITCH(TRUE,staff[[#This Row],[Tenure]]&lt;0.25,"1. New Joinee", staff[[#This Row],[Tenure]]&lt;1, "2. Under 1 year", staff[[#This Row],[Tenure]]&lt;2, "3. Under 2 years",TRUE,"4. 2 or more years.")</f>
        <v>3. Under 2 years</v>
      </c>
      <c r="Q1156" s="1">
        <f ca="1">(TODAY()-staff[[#This Row],[Date of Birth]])/365</f>
        <v>40.594520547945208</v>
      </c>
    </row>
    <row r="1157" spans="2:17" x14ac:dyDescent="0.45">
      <c r="B1157" t="s">
        <v>4069</v>
      </c>
      <c r="C1157" t="s">
        <v>794</v>
      </c>
      <c r="D1157" t="s">
        <v>7</v>
      </c>
      <c r="E1157" t="s">
        <v>8</v>
      </c>
      <c r="F1157" t="s">
        <v>7804</v>
      </c>
      <c r="H1157" t="s">
        <v>7834</v>
      </c>
      <c r="I1157" t="s">
        <v>7829</v>
      </c>
      <c r="J1157" t="s">
        <v>7846</v>
      </c>
      <c r="K1157" s="6">
        <v>87910</v>
      </c>
      <c r="L1157">
        <v>15</v>
      </c>
      <c r="M1157" s="15">
        <v>44884</v>
      </c>
      <c r="N1157" s="15">
        <v>28859</v>
      </c>
      <c r="O1157" s="1">
        <f ca="1">(TODAY()-staff[[#This Row],[Date of Join]])/365</f>
        <v>2.0164383561643837</v>
      </c>
      <c r="P1157" t="str" cm="1">
        <f t="array" aca="1" ref="P1157" ca="1">_xlfn.SWITCH(TRUE,staff[[#This Row],[Tenure]]&lt;0.25,"1. New Joinee", staff[[#This Row],[Tenure]]&lt;1, "2. Under 1 year", staff[[#This Row],[Tenure]]&lt;2, "3. Under 2 years",TRUE,"4. 2 or more years.")</f>
        <v>4. 2 or more years.</v>
      </c>
      <c r="Q1157" s="1">
        <f ca="1">(TODAY()-staff[[#This Row],[Date of Birth]])/365</f>
        <v>45.920547945205477</v>
      </c>
    </row>
    <row r="1158" spans="2:17" x14ac:dyDescent="0.45">
      <c r="B1158" t="s">
        <v>4070</v>
      </c>
      <c r="C1158" t="s">
        <v>2345</v>
      </c>
      <c r="D1158" t="s">
        <v>7</v>
      </c>
      <c r="E1158" t="s">
        <v>8</v>
      </c>
      <c r="F1158" t="s">
        <v>7804</v>
      </c>
      <c r="H1158" t="s">
        <v>7835</v>
      </c>
      <c r="I1158" t="s">
        <v>7828</v>
      </c>
      <c r="J1158" t="s">
        <v>7845</v>
      </c>
      <c r="K1158" s="6">
        <v>92735</v>
      </c>
      <c r="L1158">
        <v>23</v>
      </c>
      <c r="M1158" s="15">
        <v>43376</v>
      </c>
      <c r="N1158" s="15">
        <v>33890</v>
      </c>
      <c r="O1158" s="1">
        <f ca="1">(TODAY()-staff[[#This Row],[Date of Join]])/365</f>
        <v>6.1479452054794521</v>
      </c>
      <c r="P1158" t="str" cm="1">
        <f t="array" aca="1" ref="P1158" ca="1">_xlfn.SWITCH(TRUE,staff[[#This Row],[Tenure]]&lt;0.25,"1. New Joinee", staff[[#This Row],[Tenure]]&lt;1, "2. Under 1 year", staff[[#This Row],[Tenure]]&lt;2, "3. Under 2 years",TRUE,"4. 2 or more years.")</f>
        <v>4. 2 or more years.</v>
      </c>
      <c r="Q1158" s="1">
        <f ca="1">(TODAY()-staff[[#This Row],[Date of Birth]])/365</f>
        <v>32.136986301369866</v>
      </c>
    </row>
    <row r="1159" spans="2:17" x14ac:dyDescent="0.45">
      <c r="B1159" t="s">
        <v>4071</v>
      </c>
      <c r="C1159" t="s">
        <v>1347</v>
      </c>
      <c r="D1159" t="s">
        <v>9</v>
      </c>
      <c r="E1159" t="s">
        <v>8</v>
      </c>
      <c r="F1159" t="s">
        <v>7804</v>
      </c>
      <c r="H1159" t="s">
        <v>7836</v>
      </c>
      <c r="I1159" t="s">
        <v>7831</v>
      </c>
      <c r="J1159" t="s">
        <v>7847</v>
      </c>
      <c r="K1159" s="6">
        <v>72070</v>
      </c>
      <c r="L1159">
        <v>18</v>
      </c>
      <c r="M1159" s="15">
        <v>45440</v>
      </c>
      <c r="N1159" s="15">
        <v>27916</v>
      </c>
      <c r="O1159" s="1">
        <f ca="1">(TODAY()-staff[[#This Row],[Date of Join]])/365</f>
        <v>0.49315068493150682</v>
      </c>
      <c r="P1159" t="str" cm="1">
        <f t="array" aca="1" ref="P1159" ca="1">_xlfn.SWITCH(TRUE,staff[[#This Row],[Tenure]]&lt;0.25,"1. New Joinee", staff[[#This Row],[Tenure]]&lt;1, "2. Under 1 year", staff[[#This Row],[Tenure]]&lt;2, "3. Under 2 years",TRUE,"4. 2 or more years.")</f>
        <v>2. Under 1 year</v>
      </c>
      <c r="Q1159" s="1">
        <f ca="1">(TODAY()-staff[[#This Row],[Date of Birth]])/365</f>
        <v>48.504109589041093</v>
      </c>
    </row>
    <row r="1160" spans="2:17" x14ac:dyDescent="0.45">
      <c r="B1160" t="s">
        <v>4072</v>
      </c>
      <c r="C1160" t="s">
        <v>2346</v>
      </c>
      <c r="D1160" t="s">
        <v>7</v>
      </c>
      <c r="E1160" t="s">
        <v>8</v>
      </c>
      <c r="F1160" t="s">
        <v>7804</v>
      </c>
      <c r="H1160" t="s">
        <v>7834</v>
      </c>
      <c r="I1160" t="s">
        <v>7828</v>
      </c>
      <c r="J1160" t="s">
        <v>7846</v>
      </c>
      <c r="K1160" s="6">
        <v>68935</v>
      </c>
      <c r="L1160">
        <v>12</v>
      </c>
      <c r="M1160" s="15">
        <v>44749</v>
      </c>
      <c r="N1160" s="15">
        <v>26273</v>
      </c>
      <c r="O1160" s="1">
        <f ca="1">(TODAY()-staff[[#This Row],[Date of Join]])/365</f>
        <v>2.3863013698630136</v>
      </c>
      <c r="P1160" t="str" cm="1">
        <f t="array" aca="1" ref="P1160" ca="1">_xlfn.SWITCH(TRUE,staff[[#This Row],[Tenure]]&lt;0.25,"1. New Joinee", staff[[#This Row],[Tenure]]&lt;1, "2. Under 1 year", staff[[#This Row],[Tenure]]&lt;2, "3. Under 2 years",TRUE,"4. 2 or more years.")</f>
        <v>4. 2 or more years.</v>
      </c>
      <c r="Q1160" s="1">
        <f ca="1">(TODAY()-staff[[#This Row],[Date of Birth]])/365</f>
        <v>53.005479452054793</v>
      </c>
    </row>
    <row r="1161" spans="2:17" x14ac:dyDescent="0.45">
      <c r="B1161" t="s">
        <v>4073</v>
      </c>
      <c r="C1161" t="s">
        <v>2347</v>
      </c>
      <c r="D1161" t="s">
        <v>7</v>
      </c>
      <c r="E1161" t="s">
        <v>8</v>
      </c>
      <c r="F1161" t="s">
        <v>7804</v>
      </c>
      <c r="H1161" t="s">
        <v>7832</v>
      </c>
      <c r="I1161" t="s">
        <v>7831</v>
      </c>
      <c r="J1161" t="s">
        <v>7846</v>
      </c>
      <c r="K1161" s="6">
        <v>89385</v>
      </c>
      <c r="L1161">
        <v>9</v>
      </c>
      <c r="M1161" s="15">
        <v>44646</v>
      </c>
      <c r="N1161" s="15">
        <v>30951</v>
      </c>
      <c r="O1161" s="1">
        <f ca="1">(TODAY()-staff[[#This Row],[Date of Join]])/365</f>
        <v>2.6684931506849314</v>
      </c>
      <c r="P1161" t="str" cm="1">
        <f t="array" aca="1" ref="P1161" ca="1">_xlfn.SWITCH(TRUE,staff[[#This Row],[Tenure]]&lt;0.25,"1. New Joinee", staff[[#This Row],[Tenure]]&lt;1, "2. Under 1 year", staff[[#This Row],[Tenure]]&lt;2, "3. Under 2 years",TRUE,"4. 2 or more years.")</f>
        <v>4. 2 or more years.</v>
      </c>
      <c r="Q1161" s="1">
        <f ca="1">(TODAY()-staff[[#This Row],[Date of Birth]])/365</f>
        <v>40.18904109589041</v>
      </c>
    </row>
    <row r="1162" spans="2:17" x14ac:dyDescent="0.45">
      <c r="B1162" t="s">
        <v>4074</v>
      </c>
      <c r="C1162" t="s">
        <v>2348</v>
      </c>
      <c r="D1162" t="s">
        <v>7</v>
      </c>
      <c r="E1162" t="s">
        <v>8</v>
      </c>
      <c r="F1162" t="s">
        <v>7804</v>
      </c>
      <c r="H1162" t="s">
        <v>7835</v>
      </c>
      <c r="I1162" t="s">
        <v>7828</v>
      </c>
      <c r="J1162" t="s">
        <v>7845</v>
      </c>
      <c r="K1162" s="6">
        <v>81310</v>
      </c>
      <c r="L1162">
        <v>6</v>
      </c>
      <c r="M1162" s="15">
        <v>43446</v>
      </c>
      <c r="N1162" s="15">
        <v>34420</v>
      </c>
      <c r="O1162" s="1">
        <f ca="1">(TODAY()-staff[[#This Row],[Date of Join]])/365</f>
        <v>5.956164383561644</v>
      </c>
      <c r="P1162" t="str" cm="1">
        <f t="array" aca="1" ref="P1162" ca="1">_xlfn.SWITCH(TRUE,staff[[#This Row],[Tenure]]&lt;0.25,"1. New Joinee", staff[[#This Row],[Tenure]]&lt;1, "2. Under 1 year", staff[[#This Row],[Tenure]]&lt;2, "3. Under 2 years",TRUE,"4. 2 or more years.")</f>
        <v>4. 2 or more years.</v>
      </c>
      <c r="Q1162" s="1">
        <f ca="1">(TODAY()-staff[[#This Row],[Date of Birth]])/365</f>
        <v>30.684931506849313</v>
      </c>
    </row>
    <row r="1163" spans="2:17" x14ac:dyDescent="0.45">
      <c r="B1163" t="s">
        <v>4075</v>
      </c>
      <c r="C1163" t="s">
        <v>2349</v>
      </c>
      <c r="D1163" t="s">
        <v>9</v>
      </c>
      <c r="E1163" t="s">
        <v>8</v>
      </c>
      <c r="F1163" t="s">
        <v>7804</v>
      </c>
      <c r="H1163" t="s">
        <v>7834</v>
      </c>
      <c r="I1163" t="s">
        <v>7831</v>
      </c>
      <c r="J1163" t="s">
        <v>7846</v>
      </c>
      <c r="K1163" s="6">
        <v>82315</v>
      </c>
      <c r="L1163">
        <v>21</v>
      </c>
      <c r="M1163" s="15">
        <v>44233</v>
      </c>
      <c r="N1163" s="15">
        <v>33499</v>
      </c>
      <c r="O1163" s="1">
        <f ca="1">(TODAY()-staff[[#This Row],[Date of Join]])/365</f>
        <v>3.8</v>
      </c>
      <c r="P1163" t="str" cm="1">
        <f t="array" aca="1" ref="P1163" ca="1">_xlfn.SWITCH(TRUE,staff[[#This Row],[Tenure]]&lt;0.25,"1. New Joinee", staff[[#This Row],[Tenure]]&lt;1, "2. Under 1 year", staff[[#This Row],[Tenure]]&lt;2, "3. Under 2 years",TRUE,"4. 2 or more years.")</f>
        <v>4. 2 or more years.</v>
      </c>
      <c r="Q1163" s="1">
        <f ca="1">(TODAY()-staff[[#This Row],[Date of Birth]])/365</f>
        <v>33.208219178082189</v>
      </c>
    </row>
    <row r="1164" spans="2:17" x14ac:dyDescent="0.45">
      <c r="B1164" t="s">
        <v>4076</v>
      </c>
      <c r="C1164" t="s">
        <v>2350</v>
      </c>
      <c r="D1164" t="s">
        <v>7</v>
      </c>
      <c r="E1164" t="s">
        <v>8</v>
      </c>
      <c r="F1164" t="s">
        <v>7804</v>
      </c>
      <c r="H1164" t="s">
        <v>52</v>
      </c>
      <c r="I1164" t="s">
        <v>7828</v>
      </c>
      <c r="J1164" t="s">
        <v>7845</v>
      </c>
      <c r="K1164" s="6">
        <v>70150</v>
      </c>
      <c r="L1164">
        <v>12</v>
      </c>
      <c r="M1164" s="15">
        <v>43451</v>
      </c>
      <c r="N1164" s="15">
        <v>22591</v>
      </c>
      <c r="O1164" s="1">
        <f ca="1">(TODAY()-staff[[#This Row],[Date of Join]])/365</f>
        <v>5.9424657534246572</v>
      </c>
      <c r="P1164" t="str" cm="1">
        <f t="array" aca="1" ref="P1164" ca="1">_xlfn.SWITCH(TRUE,staff[[#This Row],[Tenure]]&lt;0.25,"1. New Joinee", staff[[#This Row],[Tenure]]&lt;1, "2. Under 1 year", staff[[#This Row],[Tenure]]&lt;2, "3. Under 2 years",TRUE,"4. 2 or more years.")</f>
        <v>4. 2 or more years.</v>
      </c>
      <c r="Q1164" s="1">
        <f ca="1">(TODAY()-staff[[#This Row],[Date of Birth]])/365</f>
        <v>63.093150684931508</v>
      </c>
    </row>
    <row r="1165" spans="2:17" x14ac:dyDescent="0.45">
      <c r="B1165" t="s">
        <v>4077</v>
      </c>
      <c r="C1165" t="s">
        <v>1253</v>
      </c>
      <c r="D1165" t="s">
        <v>9</v>
      </c>
      <c r="E1165" t="s">
        <v>8</v>
      </c>
      <c r="F1165" t="s">
        <v>7804</v>
      </c>
      <c r="H1165" t="s">
        <v>7832</v>
      </c>
      <c r="I1165" t="s">
        <v>7827</v>
      </c>
      <c r="J1165" t="s">
        <v>7848</v>
      </c>
      <c r="K1165" s="6">
        <v>48855</v>
      </c>
      <c r="L1165">
        <v>12</v>
      </c>
      <c r="M1165" s="15">
        <v>45207</v>
      </c>
      <c r="N1165" s="15">
        <v>23175</v>
      </c>
      <c r="O1165" s="1">
        <f ca="1">(TODAY()-staff[[#This Row],[Date of Join]])/365</f>
        <v>1.1315068493150684</v>
      </c>
      <c r="P1165" t="str" cm="1">
        <f t="array" aca="1" ref="P1165" ca="1">_xlfn.SWITCH(TRUE,staff[[#This Row],[Tenure]]&lt;0.25,"1. New Joinee", staff[[#This Row],[Tenure]]&lt;1, "2. Under 1 year", staff[[#This Row],[Tenure]]&lt;2, "3. Under 2 years",TRUE,"4. 2 or more years.")</f>
        <v>3. Under 2 years</v>
      </c>
      <c r="Q1165" s="1">
        <f ca="1">(TODAY()-staff[[#This Row],[Date of Birth]])/365</f>
        <v>61.493150684931507</v>
      </c>
    </row>
    <row r="1166" spans="2:17" x14ac:dyDescent="0.45">
      <c r="B1166" t="s">
        <v>4078</v>
      </c>
      <c r="C1166" t="s">
        <v>2351</v>
      </c>
      <c r="D1166" t="s">
        <v>9</v>
      </c>
      <c r="E1166" t="s">
        <v>8</v>
      </c>
      <c r="F1166" t="s">
        <v>7804</v>
      </c>
      <c r="H1166" t="s">
        <v>7837</v>
      </c>
      <c r="I1166" t="s">
        <v>7831</v>
      </c>
      <c r="J1166" t="s">
        <v>7846</v>
      </c>
      <c r="K1166" s="6">
        <v>84075</v>
      </c>
      <c r="L1166">
        <v>16</v>
      </c>
      <c r="M1166" s="15">
        <v>44686</v>
      </c>
      <c r="N1166" s="15">
        <v>24167</v>
      </c>
      <c r="O1166" s="1">
        <f ca="1">(TODAY()-staff[[#This Row],[Date of Join]])/365</f>
        <v>2.558904109589041</v>
      </c>
      <c r="P1166" t="str" cm="1">
        <f t="array" aca="1" ref="P1166" ca="1">_xlfn.SWITCH(TRUE,staff[[#This Row],[Tenure]]&lt;0.25,"1. New Joinee", staff[[#This Row],[Tenure]]&lt;1, "2. Under 1 year", staff[[#This Row],[Tenure]]&lt;2, "3. Under 2 years",TRUE,"4. 2 or more years.")</f>
        <v>4. 2 or more years.</v>
      </c>
      <c r="Q1166" s="1">
        <f ca="1">(TODAY()-staff[[#This Row],[Date of Birth]])/365</f>
        <v>58.775342465753425</v>
      </c>
    </row>
    <row r="1167" spans="2:17" x14ac:dyDescent="0.45">
      <c r="B1167" t="s">
        <v>4079</v>
      </c>
      <c r="C1167" t="s">
        <v>1538</v>
      </c>
      <c r="D1167" t="s">
        <v>7</v>
      </c>
      <c r="E1167" t="s">
        <v>8</v>
      </c>
      <c r="F1167" t="s">
        <v>7804</v>
      </c>
      <c r="H1167" t="s">
        <v>7834</v>
      </c>
      <c r="I1167" t="s">
        <v>7827</v>
      </c>
      <c r="J1167" t="s">
        <v>7846</v>
      </c>
      <c r="K1167" s="6">
        <v>111345</v>
      </c>
      <c r="L1167">
        <v>18</v>
      </c>
      <c r="M1167" s="15">
        <v>44874</v>
      </c>
      <c r="N1167" s="15">
        <v>19264</v>
      </c>
      <c r="O1167" s="1">
        <f ca="1">(TODAY()-staff[[#This Row],[Date of Join]])/365</f>
        <v>2.043835616438356</v>
      </c>
      <c r="P1167" t="str" cm="1">
        <f t="array" aca="1" ref="P1167" ca="1">_xlfn.SWITCH(TRUE,staff[[#This Row],[Tenure]]&lt;0.25,"1. New Joinee", staff[[#This Row],[Tenure]]&lt;1, "2. Under 1 year", staff[[#This Row],[Tenure]]&lt;2, "3. Under 2 years",TRUE,"4. 2 or more years.")</f>
        <v>4. 2 or more years.</v>
      </c>
      <c r="Q1167" s="1">
        <f ca="1">(TODAY()-staff[[#This Row],[Date of Birth]])/365</f>
        <v>72.208219178082189</v>
      </c>
    </row>
    <row r="1168" spans="2:17" x14ac:dyDescent="0.45">
      <c r="B1168" t="s">
        <v>4080</v>
      </c>
      <c r="C1168" t="s">
        <v>2352</v>
      </c>
      <c r="D1168" t="s">
        <v>9</v>
      </c>
      <c r="E1168" t="s">
        <v>8</v>
      </c>
      <c r="F1168" t="s">
        <v>7804</v>
      </c>
      <c r="H1168" t="s">
        <v>7832</v>
      </c>
      <c r="I1168" t="s">
        <v>7825</v>
      </c>
      <c r="J1168" t="s">
        <v>7847</v>
      </c>
      <c r="K1168" s="6">
        <v>63390</v>
      </c>
      <c r="L1168">
        <v>1</v>
      </c>
      <c r="M1168" s="15">
        <v>45598</v>
      </c>
      <c r="N1168" s="15">
        <v>29168</v>
      </c>
      <c r="O1168" s="1">
        <f ca="1">(TODAY()-staff[[#This Row],[Date of Join]])/365</f>
        <v>6.0273972602739728E-2</v>
      </c>
      <c r="P1168" t="str" cm="1">
        <f t="array" aca="1" ref="P1168" ca="1">_xlfn.SWITCH(TRUE,staff[[#This Row],[Tenure]]&lt;0.25,"1. New Joinee", staff[[#This Row],[Tenure]]&lt;1, "2. Under 1 year", staff[[#This Row],[Tenure]]&lt;2, "3. Under 2 years",TRUE,"4. 2 or more years.")</f>
        <v>1. New Joinee</v>
      </c>
      <c r="Q1168" s="1">
        <f ca="1">(TODAY()-staff[[#This Row],[Date of Birth]])/365</f>
        <v>45.073972602739723</v>
      </c>
    </row>
    <row r="1169" spans="2:17" x14ac:dyDescent="0.45">
      <c r="B1169" t="s">
        <v>4081</v>
      </c>
      <c r="C1169" t="s">
        <v>2353</v>
      </c>
      <c r="D1169" t="s">
        <v>7</v>
      </c>
      <c r="E1169" t="s">
        <v>77</v>
      </c>
      <c r="F1169" t="s">
        <v>7804</v>
      </c>
      <c r="H1169" t="s">
        <v>52</v>
      </c>
      <c r="I1169" t="s">
        <v>7829</v>
      </c>
      <c r="J1169" t="s">
        <v>7845</v>
      </c>
      <c r="K1169" s="6">
        <v>70985</v>
      </c>
      <c r="L1169">
        <v>11</v>
      </c>
      <c r="M1169" s="15">
        <v>43895</v>
      </c>
      <c r="N1169" s="15">
        <v>7278</v>
      </c>
      <c r="O1169" s="1">
        <f ca="1">(TODAY()-staff[[#This Row],[Date of Join]])/365</f>
        <v>4.7260273972602738</v>
      </c>
      <c r="P1169" t="str" cm="1">
        <f t="array" aca="1" ref="P1169" ca="1">_xlfn.SWITCH(TRUE,staff[[#This Row],[Tenure]]&lt;0.25,"1. New Joinee", staff[[#This Row],[Tenure]]&lt;1, "2. Under 1 year", staff[[#This Row],[Tenure]]&lt;2, "3. Under 2 years",TRUE,"4. 2 or more years.")</f>
        <v>4. 2 or more years.</v>
      </c>
      <c r="Q1169" s="1">
        <f ca="1">(TODAY()-staff[[#This Row],[Date of Birth]])/365</f>
        <v>105.04657534246576</v>
      </c>
    </row>
    <row r="1170" spans="2:17" x14ac:dyDescent="0.45">
      <c r="B1170" t="s">
        <v>4082</v>
      </c>
      <c r="C1170" t="s">
        <v>2354</v>
      </c>
      <c r="D1170" t="s">
        <v>7</v>
      </c>
      <c r="E1170" t="s">
        <v>8</v>
      </c>
      <c r="F1170" t="s">
        <v>7804</v>
      </c>
      <c r="H1170" t="s">
        <v>7835</v>
      </c>
      <c r="I1170" t="s">
        <v>7831</v>
      </c>
      <c r="J1170" t="s">
        <v>7845</v>
      </c>
      <c r="K1170" s="6">
        <v>50530</v>
      </c>
      <c r="L1170">
        <v>4</v>
      </c>
      <c r="M1170" s="15">
        <v>43457</v>
      </c>
      <c r="N1170" s="15">
        <v>7283</v>
      </c>
      <c r="O1170" s="1">
        <f ca="1">(TODAY()-staff[[#This Row],[Date of Join]])/365</f>
        <v>5.9260273972602739</v>
      </c>
      <c r="P1170" t="str" cm="1">
        <f t="array" aca="1" ref="P1170" ca="1">_xlfn.SWITCH(TRUE,staff[[#This Row],[Tenure]]&lt;0.25,"1. New Joinee", staff[[#This Row],[Tenure]]&lt;1, "2. Under 1 year", staff[[#This Row],[Tenure]]&lt;2, "3. Under 2 years",TRUE,"4. 2 or more years.")</f>
        <v>4. 2 or more years.</v>
      </c>
      <c r="Q1170" s="1">
        <f ca="1">(TODAY()-staff[[#This Row],[Date of Birth]])/365</f>
        <v>105.03287671232877</v>
      </c>
    </row>
    <row r="1171" spans="2:17" x14ac:dyDescent="0.45">
      <c r="B1171" t="s">
        <v>4083</v>
      </c>
      <c r="C1171" t="s">
        <v>175</v>
      </c>
      <c r="D1171" t="s">
        <v>7</v>
      </c>
      <c r="E1171" t="s">
        <v>8</v>
      </c>
      <c r="F1171" t="s">
        <v>7804</v>
      </c>
      <c r="H1171" t="s">
        <v>52</v>
      </c>
      <c r="I1171" t="s">
        <v>7825</v>
      </c>
      <c r="J1171" t="s">
        <v>7845</v>
      </c>
      <c r="K1171" s="6">
        <v>73250</v>
      </c>
      <c r="L1171">
        <v>21</v>
      </c>
      <c r="M1171" s="15">
        <v>43782</v>
      </c>
      <c r="N1171" s="15">
        <v>32308</v>
      </c>
      <c r="O1171" s="1">
        <f ca="1">(TODAY()-staff[[#This Row],[Date of Join]])/365</f>
        <v>5.0356164383561648</v>
      </c>
      <c r="P1171" t="str" cm="1">
        <f t="array" aca="1" ref="P1171" ca="1">_xlfn.SWITCH(TRUE,staff[[#This Row],[Tenure]]&lt;0.25,"1. New Joinee", staff[[#This Row],[Tenure]]&lt;1, "2. Under 1 year", staff[[#This Row],[Tenure]]&lt;2, "3. Under 2 years",TRUE,"4. 2 or more years.")</f>
        <v>4. 2 or more years.</v>
      </c>
      <c r="Q1171" s="1">
        <f ca="1">(TODAY()-staff[[#This Row],[Date of Birth]])/365</f>
        <v>36.471232876712328</v>
      </c>
    </row>
    <row r="1172" spans="2:17" x14ac:dyDescent="0.45">
      <c r="B1172" t="s">
        <v>4084</v>
      </c>
      <c r="C1172" t="s">
        <v>71</v>
      </c>
      <c r="D1172" t="s">
        <v>9</v>
      </c>
      <c r="E1172" t="s">
        <v>8</v>
      </c>
      <c r="F1172" t="s">
        <v>7804</v>
      </c>
      <c r="H1172" t="s">
        <v>7832</v>
      </c>
      <c r="I1172" t="s">
        <v>7825</v>
      </c>
      <c r="J1172" t="s">
        <v>7846</v>
      </c>
      <c r="K1172" s="6">
        <v>115635</v>
      </c>
      <c r="L1172">
        <v>7</v>
      </c>
      <c r="M1172" s="15">
        <v>44471</v>
      </c>
      <c r="N1172" s="15">
        <v>26129</v>
      </c>
      <c r="O1172" s="1">
        <f ca="1">(TODAY()-staff[[#This Row],[Date of Join]])/365</f>
        <v>3.1479452054794521</v>
      </c>
      <c r="P1172" t="str" cm="1">
        <f t="array" aca="1" ref="P1172" ca="1">_xlfn.SWITCH(TRUE,staff[[#This Row],[Tenure]]&lt;0.25,"1. New Joinee", staff[[#This Row],[Tenure]]&lt;1, "2. Under 1 year", staff[[#This Row],[Tenure]]&lt;2, "3. Under 2 years",TRUE,"4. 2 or more years.")</f>
        <v>4. 2 or more years.</v>
      </c>
      <c r="Q1172" s="1">
        <f ca="1">(TODAY()-staff[[#This Row],[Date of Birth]])/365</f>
        <v>53.4</v>
      </c>
    </row>
    <row r="1173" spans="2:17" x14ac:dyDescent="0.45">
      <c r="B1173" t="s">
        <v>4085</v>
      </c>
      <c r="C1173" t="s">
        <v>1479</v>
      </c>
      <c r="D1173" t="s">
        <v>7</v>
      </c>
      <c r="E1173" t="s">
        <v>8</v>
      </c>
      <c r="F1173" t="s">
        <v>7804</v>
      </c>
      <c r="H1173" t="s">
        <v>7832</v>
      </c>
      <c r="I1173" t="s">
        <v>7829</v>
      </c>
      <c r="J1173" t="s">
        <v>7847</v>
      </c>
      <c r="K1173" s="6">
        <v>68105</v>
      </c>
      <c r="L1173">
        <v>17</v>
      </c>
      <c r="M1173" s="15">
        <v>45349</v>
      </c>
      <c r="N1173" s="15">
        <v>7303</v>
      </c>
      <c r="O1173" s="1">
        <f ca="1">(TODAY()-staff[[#This Row],[Date of Join]])/365</f>
        <v>0.74246575342465748</v>
      </c>
      <c r="P1173" t="str" cm="1">
        <f t="array" aca="1" ref="P1173" ca="1">_xlfn.SWITCH(TRUE,staff[[#This Row],[Tenure]]&lt;0.25,"1. New Joinee", staff[[#This Row],[Tenure]]&lt;1, "2. Under 1 year", staff[[#This Row],[Tenure]]&lt;2, "3. Under 2 years",TRUE,"4. 2 or more years.")</f>
        <v>2. Under 1 year</v>
      </c>
      <c r="Q1173" s="1">
        <f ca="1">(TODAY()-staff[[#This Row],[Date of Birth]])/365</f>
        <v>104.97808219178083</v>
      </c>
    </row>
    <row r="1174" spans="2:17" x14ac:dyDescent="0.45">
      <c r="B1174" t="s">
        <v>4086</v>
      </c>
      <c r="C1174" t="s">
        <v>1549</v>
      </c>
      <c r="D1174" t="s">
        <v>7</v>
      </c>
      <c r="E1174" t="s">
        <v>77</v>
      </c>
      <c r="F1174" t="s">
        <v>7804</v>
      </c>
      <c r="H1174" t="s">
        <v>7834</v>
      </c>
      <c r="I1174" t="s">
        <v>7827</v>
      </c>
      <c r="J1174" t="s">
        <v>7848</v>
      </c>
      <c r="K1174" s="6">
        <v>75105</v>
      </c>
      <c r="L1174">
        <v>16</v>
      </c>
      <c r="M1174" s="15">
        <v>44898</v>
      </c>
      <c r="N1174" s="15">
        <v>7276</v>
      </c>
      <c r="O1174" s="1">
        <f ca="1">(TODAY()-staff[[#This Row],[Date of Join]])/365</f>
        <v>1.978082191780822</v>
      </c>
      <c r="P1174" t="str" cm="1">
        <f t="array" aca="1" ref="P1174" ca="1">_xlfn.SWITCH(TRUE,staff[[#This Row],[Tenure]]&lt;0.25,"1. New Joinee", staff[[#This Row],[Tenure]]&lt;1, "2. Under 1 year", staff[[#This Row],[Tenure]]&lt;2, "3. Under 2 years",TRUE,"4. 2 or more years.")</f>
        <v>3. Under 2 years</v>
      </c>
      <c r="Q1174" s="1">
        <f ca="1">(TODAY()-staff[[#This Row],[Date of Birth]])/365</f>
        <v>105.05205479452054</v>
      </c>
    </row>
    <row r="1175" spans="2:17" x14ac:dyDescent="0.45">
      <c r="B1175" t="s">
        <v>4087</v>
      </c>
      <c r="C1175" t="s">
        <v>790</v>
      </c>
      <c r="D1175" t="s">
        <v>7</v>
      </c>
      <c r="E1175" t="s">
        <v>8</v>
      </c>
      <c r="F1175" t="s">
        <v>7804</v>
      </c>
      <c r="H1175" t="s">
        <v>7836</v>
      </c>
      <c r="I1175" t="s">
        <v>7830</v>
      </c>
      <c r="J1175" t="s">
        <v>7845</v>
      </c>
      <c r="K1175" s="6">
        <v>80715</v>
      </c>
      <c r="L1175">
        <v>15</v>
      </c>
      <c r="M1175" s="15">
        <v>43743</v>
      </c>
      <c r="N1175" s="15">
        <v>32611</v>
      </c>
      <c r="O1175" s="1">
        <f ca="1">(TODAY()-staff[[#This Row],[Date of Join]])/365</f>
        <v>5.1424657534246574</v>
      </c>
      <c r="P1175" t="str" cm="1">
        <f t="array" aca="1" ref="P1175" ca="1">_xlfn.SWITCH(TRUE,staff[[#This Row],[Tenure]]&lt;0.25,"1. New Joinee", staff[[#This Row],[Tenure]]&lt;1, "2. Under 1 year", staff[[#This Row],[Tenure]]&lt;2, "3. Under 2 years",TRUE,"4. 2 or more years.")</f>
        <v>4. 2 or more years.</v>
      </c>
      <c r="Q1175" s="1">
        <f ca="1">(TODAY()-staff[[#This Row],[Date of Birth]])/365</f>
        <v>35.641095890410959</v>
      </c>
    </row>
    <row r="1176" spans="2:17" x14ac:dyDescent="0.45">
      <c r="B1176" t="s">
        <v>4088</v>
      </c>
      <c r="C1176" t="s">
        <v>2355</v>
      </c>
      <c r="D1176" t="s">
        <v>7</v>
      </c>
      <c r="E1176" t="s">
        <v>8</v>
      </c>
      <c r="F1176" t="s">
        <v>7804</v>
      </c>
      <c r="H1176" t="s">
        <v>7836</v>
      </c>
      <c r="I1176" t="s">
        <v>7826</v>
      </c>
      <c r="J1176" t="s">
        <v>7846</v>
      </c>
      <c r="K1176" s="6">
        <v>95385</v>
      </c>
      <c r="L1176">
        <v>5</v>
      </c>
      <c r="M1176" s="15">
        <v>44479</v>
      </c>
      <c r="N1176" s="15">
        <v>-44</v>
      </c>
      <c r="O1176" s="1">
        <f ca="1">(TODAY()-staff[[#This Row],[Date of Join]])/365</f>
        <v>3.1260273972602741</v>
      </c>
      <c r="P1176" t="str" cm="1">
        <f t="array" aca="1" ref="P1176" ca="1">_xlfn.SWITCH(TRUE,staff[[#This Row],[Tenure]]&lt;0.25,"1. New Joinee", staff[[#This Row],[Tenure]]&lt;1, "2. Under 1 year", staff[[#This Row],[Tenure]]&lt;2, "3. Under 2 years",TRUE,"4. 2 or more years.")</f>
        <v>4. 2 or more years.</v>
      </c>
      <c r="Q1176" s="1">
        <f ca="1">(TODAY()-staff[[#This Row],[Date of Birth]])/365</f>
        <v>125.10684931506849</v>
      </c>
    </row>
    <row r="1177" spans="2:17" x14ac:dyDescent="0.45">
      <c r="B1177" t="s">
        <v>4089</v>
      </c>
      <c r="C1177" t="s">
        <v>529</v>
      </c>
      <c r="D1177" t="s">
        <v>9</v>
      </c>
      <c r="E1177" t="s">
        <v>8</v>
      </c>
      <c r="F1177" t="s">
        <v>7804</v>
      </c>
      <c r="H1177" t="s">
        <v>7833</v>
      </c>
      <c r="I1177" t="s">
        <v>7830</v>
      </c>
      <c r="J1177" t="s">
        <v>7846</v>
      </c>
      <c r="K1177" s="6">
        <v>94945</v>
      </c>
      <c r="L1177">
        <v>23</v>
      </c>
      <c r="M1177" s="15">
        <v>44818</v>
      </c>
      <c r="N1177" s="15">
        <v>33233</v>
      </c>
      <c r="O1177" s="1">
        <f ca="1">(TODAY()-staff[[#This Row],[Date of Join]])/365</f>
        <v>2.1972602739726028</v>
      </c>
      <c r="P1177" t="str" cm="1">
        <f t="array" aca="1" ref="P1177" ca="1">_xlfn.SWITCH(TRUE,staff[[#This Row],[Tenure]]&lt;0.25,"1. New Joinee", staff[[#This Row],[Tenure]]&lt;1, "2. Under 1 year", staff[[#This Row],[Tenure]]&lt;2, "3. Under 2 years",TRUE,"4. 2 or more years.")</f>
        <v>4. 2 or more years.</v>
      </c>
      <c r="Q1177" s="1">
        <f ca="1">(TODAY()-staff[[#This Row],[Date of Birth]])/365</f>
        <v>33.936986301369863</v>
      </c>
    </row>
    <row r="1178" spans="2:17" x14ac:dyDescent="0.45">
      <c r="B1178" t="s">
        <v>4090</v>
      </c>
      <c r="C1178" t="s">
        <v>2356</v>
      </c>
      <c r="D1178" t="s">
        <v>9</v>
      </c>
      <c r="E1178" t="s">
        <v>8</v>
      </c>
      <c r="F1178" t="s">
        <v>7804</v>
      </c>
      <c r="H1178" t="s">
        <v>7833</v>
      </c>
      <c r="I1178" t="s">
        <v>7831</v>
      </c>
      <c r="J1178" t="s">
        <v>7846</v>
      </c>
      <c r="K1178" s="6">
        <v>75665</v>
      </c>
      <c r="L1178">
        <v>3</v>
      </c>
      <c r="M1178" s="15">
        <v>44734</v>
      </c>
      <c r="N1178" s="15">
        <v>25092</v>
      </c>
      <c r="O1178" s="1">
        <f ca="1">(TODAY()-staff[[#This Row],[Date of Join]])/365</f>
        <v>2.4273972602739726</v>
      </c>
      <c r="P1178" t="str" cm="1">
        <f t="array" aca="1" ref="P1178" ca="1">_xlfn.SWITCH(TRUE,staff[[#This Row],[Tenure]]&lt;0.25,"1. New Joinee", staff[[#This Row],[Tenure]]&lt;1, "2. Under 1 year", staff[[#This Row],[Tenure]]&lt;2, "3. Under 2 years",TRUE,"4. 2 or more years.")</f>
        <v>4. 2 or more years.</v>
      </c>
      <c r="Q1178" s="1">
        <f ca="1">(TODAY()-staff[[#This Row],[Date of Birth]])/365</f>
        <v>56.241095890410961</v>
      </c>
    </row>
    <row r="1179" spans="2:17" x14ac:dyDescent="0.45">
      <c r="B1179" t="s">
        <v>4091</v>
      </c>
      <c r="C1179" t="s">
        <v>2357</v>
      </c>
      <c r="D1179" t="s">
        <v>7</v>
      </c>
      <c r="E1179" t="s">
        <v>8</v>
      </c>
      <c r="F1179" t="s">
        <v>7804</v>
      </c>
      <c r="H1179" t="s">
        <v>7837</v>
      </c>
      <c r="I1179" t="s">
        <v>7827</v>
      </c>
      <c r="J1179" t="s">
        <v>7846</v>
      </c>
      <c r="K1179" s="6">
        <v>91895</v>
      </c>
      <c r="L1179">
        <v>10</v>
      </c>
      <c r="M1179" s="15">
        <v>44390</v>
      </c>
      <c r="N1179" s="15">
        <v>24673</v>
      </c>
      <c r="O1179" s="1">
        <f ca="1">(TODAY()-staff[[#This Row],[Date of Join]])/365</f>
        <v>3.3698630136986303</v>
      </c>
      <c r="P1179" t="str" cm="1">
        <f t="array" aca="1" ref="P1179" ca="1">_xlfn.SWITCH(TRUE,staff[[#This Row],[Tenure]]&lt;0.25,"1. New Joinee", staff[[#This Row],[Tenure]]&lt;1, "2. Under 1 year", staff[[#This Row],[Tenure]]&lt;2, "3. Under 2 years",TRUE,"4. 2 or more years.")</f>
        <v>4. 2 or more years.</v>
      </c>
      <c r="Q1179" s="1">
        <f ca="1">(TODAY()-staff[[#This Row],[Date of Birth]])/365</f>
        <v>57.389041095890413</v>
      </c>
    </row>
    <row r="1180" spans="2:17" x14ac:dyDescent="0.45">
      <c r="B1180" t="s">
        <v>4092</v>
      </c>
      <c r="C1180" t="s">
        <v>169</v>
      </c>
      <c r="D1180" t="s">
        <v>7</v>
      </c>
      <c r="E1180" t="s">
        <v>8</v>
      </c>
      <c r="F1180" t="s">
        <v>7804</v>
      </c>
      <c r="H1180" t="s">
        <v>7834</v>
      </c>
      <c r="I1180" t="s">
        <v>7828</v>
      </c>
      <c r="J1180" t="s">
        <v>7845</v>
      </c>
      <c r="K1180" s="6">
        <v>81250</v>
      </c>
      <c r="L1180">
        <v>22</v>
      </c>
      <c r="M1180" s="15">
        <v>43121</v>
      </c>
      <c r="N1180" s="15">
        <v>29043</v>
      </c>
      <c r="O1180" s="1">
        <f ca="1">(TODAY()-staff[[#This Row],[Date of Join]])/365</f>
        <v>6.8465753424657532</v>
      </c>
      <c r="P1180" t="str" cm="1">
        <f t="array" aca="1" ref="P1180" ca="1">_xlfn.SWITCH(TRUE,staff[[#This Row],[Tenure]]&lt;0.25,"1. New Joinee", staff[[#This Row],[Tenure]]&lt;1, "2. Under 1 year", staff[[#This Row],[Tenure]]&lt;2, "3. Under 2 years",TRUE,"4. 2 or more years.")</f>
        <v>4. 2 or more years.</v>
      </c>
      <c r="Q1180" s="1">
        <f ca="1">(TODAY()-staff[[#This Row],[Date of Birth]])/365</f>
        <v>45.416438356164385</v>
      </c>
    </row>
    <row r="1181" spans="2:17" x14ac:dyDescent="0.45">
      <c r="B1181" t="s">
        <v>4093</v>
      </c>
      <c r="C1181" t="s">
        <v>285</v>
      </c>
      <c r="D1181" t="s">
        <v>7</v>
      </c>
      <c r="E1181" t="s">
        <v>8</v>
      </c>
      <c r="F1181" t="s">
        <v>7804</v>
      </c>
      <c r="H1181" t="s">
        <v>7836</v>
      </c>
      <c r="I1181" t="s">
        <v>7826</v>
      </c>
      <c r="J1181" t="s">
        <v>7848</v>
      </c>
      <c r="K1181" s="6">
        <v>63100</v>
      </c>
      <c r="L1181">
        <v>11</v>
      </c>
      <c r="M1181" s="15">
        <v>45126</v>
      </c>
      <c r="N1181" s="15">
        <v>33049</v>
      </c>
      <c r="O1181" s="1">
        <f ca="1">(TODAY()-staff[[#This Row],[Date of Join]])/365</f>
        <v>1.3534246575342466</v>
      </c>
      <c r="P1181" t="str" cm="1">
        <f t="array" aca="1" ref="P1181" ca="1">_xlfn.SWITCH(TRUE,staff[[#This Row],[Tenure]]&lt;0.25,"1. New Joinee", staff[[#This Row],[Tenure]]&lt;1, "2. Under 1 year", staff[[#This Row],[Tenure]]&lt;2, "3. Under 2 years",TRUE,"4. 2 or more years.")</f>
        <v>3. Under 2 years</v>
      </c>
      <c r="Q1181" s="1">
        <f ca="1">(TODAY()-staff[[#This Row],[Date of Birth]])/365</f>
        <v>34.441095890410956</v>
      </c>
    </row>
    <row r="1182" spans="2:17" x14ac:dyDescent="0.45">
      <c r="B1182" t="s">
        <v>4094</v>
      </c>
      <c r="C1182" t="s">
        <v>378</v>
      </c>
      <c r="D1182" t="s">
        <v>7</v>
      </c>
      <c r="E1182" t="s">
        <v>8</v>
      </c>
      <c r="F1182" t="s">
        <v>7804</v>
      </c>
      <c r="H1182" t="s">
        <v>7834</v>
      </c>
      <c r="I1182" t="s">
        <v>7826</v>
      </c>
      <c r="J1182" t="s">
        <v>7846</v>
      </c>
      <c r="K1182" s="6">
        <v>67345</v>
      </c>
      <c r="L1182">
        <v>29</v>
      </c>
      <c r="M1182" s="15">
        <v>44852</v>
      </c>
      <c r="N1182" s="15">
        <v>30516</v>
      </c>
      <c r="O1182" s="1">
        <f ca="1">(TODAY()-staff[[#This Row],[Date of Join]])/365</f>
        <v>2.1041095890410957</v>
      </c>
      <c r="P1182" t="str" cm="1">
        <f t="array" aca="1" ref="P1182" ca="1">_xlfn.SWITCH(TRUE,staff[[#This Row],[Tenure]]&lt;0.25,"1. New Joinee", staff[[#This Row],[Tenure]]&lt;1, "2. Under 1 year", staff[[#This Row],[Tenure]]&lt;2, "3. Under 2 years",TRUE,"4. 2 or more years.")</f>
        <v>4. 2 or more years.</v>
      </c>
      <c r="Q1182" s="1">
        <f ca="1">(TODAY()-staff[[#This Row],[Date of Birth]])/365</f>
        <v>41.38082191780822</v>
      </c>
    </row>
    <row r="1183" spans="2:17" x14ac:dyDescent="0.45">
      <c r="B1183" t="s">
        <v>4095</v>
      </c>
      <c r="C1183" t="s">
        <v>2358</v>
      </c>
      <c r="D1183" t="s">
        <v>7</v>
      </c>
      <c r="E1183" t="s">
        <v>8</v>
      </c>
      <c r="F1183" t="s">
        <v>7804</v>
      </c>
      <c r="H1183" t="s">
        <v>52</v>
      </c>
      <c r="I1183" t="s">
        <v>7830</v>
      </c>
      <c r="J1183" t="s">
        <v>7847</v>
      </c>
      <c r="K1183" s="6">
        <v>65985</v>
      </c>
      <c r="L1183">
        <v>4</v>
      </c>
      <c r="M1183" s="15">
        <v>45521</v>
      </c>
      <c r="N1183" s="15">
        <v>33863</v>
      </c>
      <c r="O1183" s="1">
        <f ca="1">(TODAY()-staff[[#This Row],[Date of Join]])/365</f>
        <v>0.27123287671232876</v>
      </c>
      <c r="P1183" t="str" cm="1">
        <f t="array" aca="1" ref="P1183" ca="1">_xlfn.SWITCH(TRUE,staff[[#This Row],[Tenure]]&lt;0.25,"1. New Joinee", staff[[#This Row],[Tenure]]&lt;1, "2. Under 1 year", staff[[#This Row],[Tenure]]&lt;2, "3. Under 2 years",TRUE,"4. 2 or more years.")</f>
        <v>2. Under 1 year</v>
      </c>
      <c r="Q1183" s="1">
        <f ca="1">(TODAY()-staff[[#This Row],[Date of Birth]])/365</f>
        <v>32.210958904109589</v>
      </c>
    </row>
    <row r="1184" spans="2:17" x14ac:dyDescent="0.45">
      <c r="B1184" t="s">
        <v>4096</v>
      </c>
      <c r="C1184" t="s">
        <v>2359</v>
      </c>
      <c r="D1184" t="s">
        <v>9</v>
      </c>
      <c r="E1184" t="s">
        <v>8</v>
      </c>
      <c r="F1184" t="s">
        <v>7804</v>
      </c>
      <c r="H1184" t="s">
        <v>7832</v>
      </c>
      <c r="I1184" t="s">
        <v>7828</v>
      </c>
      <c r="J1184" t="s">
        <v>7846</v>
      </c>
      <c r="K1184" s="6">
        <v>60695</v>
      </c>
      <c r="L1184">
        <v>19</v>
      </c>
      <c r="M1184" s="15">
        <v>44794</v>
      </c>
      <c r="N1184" s="15">
        <v>19413</v>
      </c>
      <c r="O1184" s="1">
        <f ca="1">(TODAY()-staff[[#This Row],[Date of Join]])/365</f>
        <v>2.2630136986301368</v>
      </c>
      <c r="P1184" t="str" cm="1">
        <f t="array" aca="1" ref="P1184" ca="1">_xlfn.SWITCH(TRUE,staff[[#This Row],[Tenure]]&lt;0.25,"1. New Joinee", staff[[#This Row],[Tenure]]&lt;1, "2. Under 1 year", staff[[#This Row],[Tenure]]&lt;2, "3. Under 2 years",TRUE,"4. 2 or more years.")</f>
        <v>4. 2 or more years.</v>
      </c>
      <c r="Q1184" s="1">
        <f ca="1">(TODAY()-staff[[#This Row],[Date of Birth]])/365</f>
        <v>71.8</v>
      </c>
    </row>
    <row r="1185" spans="2:17" x14ac:dyDescent="0.45">
      <c r="B1185" t="s">
        <v>4097</v>
      </c>
      <c r="C1185" t="s">
        <v>2360</v>
      </c>
      <c r="D1185" t="s">
        <v>7</v>
      </c>
      <c r="E1185" t="s">
        <v>8</v>
      </c>
      <c r="F1185" t="s">
        <v>7804</v>
      </c>
      <c r="H1185" t="s">
        <v>7832</v>
      </c>
      <c r="I1185" t="s">
        <v>7829</v>
      </c>
      <c r="J1185" t="s">
        <v>7845</v>
      </c>
      <c r="K1185" s="6">
        <v>95215</v>
      </c>
      <c r="L1185">
        <v>19</v>
      </c>
      <c r="M1185" s="15">
        <v>43267</v>
      </c>
      <c r="N1185" s="15">
        <v>29945</v>
      </c>
      <c r="O1185" s="1">
        <f ca="1">(TODAY()-staff[[#This Row],[Date of Join]])/365</f>
        <v>6.4465753424657537</v>
      </c>
      <c r="P1185" t="str" cm="1">
        <f t="array" aca="1" ref="P1185" ca="1">_xlfn.SWITCH(TRUE,staff[[#This Row],[Tenure]]&lt;0.25,"1. New Joinee", staff[[#This Row],[Tenure]]&lt;1, "2. Under 1 year", staff[[#This Row],[Tenure]]&lt;2, "3. Under 2 years",TRUE,"4. 2 or more years.")</f>
        <v>4. 2 or more years.</v>
      </c>
      <c r="Q1185" s="1">
        <f ca="1">(TODAY()-staff[[#This Row],[Date of Birth]])/365</f>
        <v>42.945205479452056</v>
      </c>
    </row>
    <row r="1186" spans="2:17" x14ac:dyDescent="0.45">
      <c r="B1186" t="s">
        <v>4098</v>
      </c>
      <c r="C1186" t="s">
        <v>2361</v>
      </c>
      <c r="D1186" t="s">
        <v>7</v>
      </c>
      <c r="E1186" t="s">
        <v>8</v>
      </c>
      <c r="F1186" t="s">
        <v>7804</v>
      </c>
      <c r="H1186" t="s">
        <v>7833</v>
      </c>
      <c r="I1186" t="s">
        <v>7828</v>
      </c>
      <c r="J1186" t="s">
        <v>7848</v>
      </c>
      <c r="K1186" s="6">
        <v>86115</v>
      </c>
      <c r="L1186">
        <v>2</v>
      </c>
      <c r="M1186" s="15">
        <v>45000</v>
      </c>
      <c r="N1186" s="15">
        <v>7257</v>
      </c>
      <c r="O1186" s="1">
        <f ca="1">(TODAY()-staff[[#This Row],[Date of Join]])/365</f>
        <v>1.6986301369863013</v>
      </c>
      <c r="P1186" t="str" cm="1">
        <f t="array" aca="1" ref="P1186" ca="1">_xlfn.SWITCH(TRUE,staff[[#This Row],[Tenure]]&lt;0.25,"1. New Joinee", staff[[#This Row],[Tenure]]&lt;1, "2. Under 1 year", staff[[#This Row],[Tenure]]&lt;2, "3. Under 2 years",TRUE,"4. 2 or more years.")</f>
        <v>3. Under 2 years</v>
      </c>
      <c r="Q1186" s="1">
        <f ca="1">(TODAY()-staff[[#This Row],[Date of Birth]])/365</f>
        <v>105.1041095890411</v>
      </c>
    </row>
    <row r="1187" spans="2:17" x14ac:dyDescent="0.45">
      <c r="B1187" t="s">
        <v>4099</v>
      </c>
      <c r="C1187" t="s">
        <v>2362</v>
      </c>
      <c r="D1187" t="s">
        <v>9</v>
      </c>
      <c r="E1187" t="s">
        <v>8</v>
      </c>
      <c r="F1187" t="s">
        <v>7804</v>
      </c>
      <c r="H1187" t="s">
        <v>7832</v>
      </c>
      <c r="I1187" t="s">
        <v>7826</v>
      </c>
      <c r="J1187" t="s">
        <v>7846</v>
      </c>
      <c r="K1187" s="6">
        <v>99860</v>
      </c>
      <c r="L1187">
        <v>24</v>
      </c>
      <c r="M1187" s="15">
        <v>44792</v>
      </c>
      <c r="N1187" s="15">
        <v>29023</v>
      </c>
      <c r="O1187" s="1">
        <f ca="1">(TODAY()-staff[[#This Row],[Date of Join]])/365</f>
        <v>2.2684931506849315</v>
      </c>
      <c r="P1187" t="str" cm="1">
        <f t="array" aca="1" ref="P1187" ca="1">_xlfn.SWITCH(TRUE,staff[[#This Row],[Tenure]]&lt;0.25,"1. New Joinee", staff[[#This Row],[Tenure]]&lt;1, "2. Under 1 year", staff[[#This Row],[Tenure]]&lt;2, "3. Under 2 years",TRUE,"4. 2 or more years.")</f>
        <v>4. 2 or more years.</v>
      </c>
      <c r="Q1187" s="1">
        <f ca="1">(TODAY()-staff[[#This Row],[Date of Birth]])/365</f>
        <v>45.471232876712328</v>
      </c>
    </row>
    <row r="1188" spans="2:17" x14ac:dyDescent="0.45">
      <c r="B1188" t="s">
        <v>4100</v>
      </c>
      <c r="C1188" t="s">
        <v>786</v>
      </c>
      <c r="D1188" t="s">
        <v>9</v>
      </c>
      <c r="E1188" t="s">
        <v>8</v>
      </c>
      <c r="F1188" t="s">
        <v>7804</v>
      </c>
      <c r="H1188" t="s">
        <v>7833</v>
      </c>
      <c r="I1188" t="s">
        <v>7827</v>
      </c>
      <c r="J1188" t="s">
        <v>7846</v>
      </c>
      <c r="K1188" s="6">
        <v>74585</v>
      </c>
      <c r="L1188">
        <v>14</v>
      </c>
      <c r="M1188" s="15">
        <v>44761</v>
      </c>
      <c r="N1188" s="15">
        <v>30554</v>
      </c>
      <c r="O1188" s="1">
        <f ca="1">(TODAY()-staff[[#This Row],[Date of Join]])/365</f>
        <v>2.3534246575342466</v>
      </c>
      <c r="P1188" t="str" cm="1">
        <f t="array" aca="1" ref="P1188" ca="1">_xlfn.SWITCH(TRUE,staff[[#This Row],[Tenure]]&lt;0.25,"1. New Joinee", staff[[#This Row],[Tenure]]&lt;1, "2. Under 1 year", staff[[#This Row],[Tenure]]&lt;2, "3. Under 2 years",TRUE,"4. 2 or more years.")</f>
        <v>4. 2 or more years.</v>
      </c>
      <c r="Q1188" s="1">
        <f ca="1">(TODAY()-staff[[#This Row],[Date of Birth]])/365</f>
        <v>41.276712328767125</v>
      </c>
    </row>
    <row r="1189" spans="2:17" x14ac:dyDescent="0.45">
      <c r="B1189" t="s">
        <v>4101</v>
      </c>
      <c r="C1189" t="s">
        <v>2363</v>
      </c>
      <c r="D1189" t="s">
        <v>9</v>
      </c>
      <c r="E1189" t="s">
        <v>8</v>
      </c>
      <c r="F1189" t="s">
        <v>7804</v>
      </c>
      <c r="H1189" t="s">
        <v>7837</v>
      </c>
      <c r="I1189" t="s">
        <v>7829</v>
      </c>
      <c r="J1189" t="s">
        <v>7845</v>
      </c>
      <c r="K1189" s="6">
        <v>84895</v>
      </c>
      <c r="L1189">
        <v>20</v>
      </c>
      <c r="M1189" s="15">
        <v>43546</v>
      </c>
      <c r="N1189" s="15">
        <v>30486</v>
      </c>
      <c r="O1189" s="1">
        <f ca="1">(TODAY()-staff[[#This Row],[Date of Join]])/365</f>
        <v>5.6821917808219178</v>
      </c>
      <c r="P1189" t="str" cm="1">
        <f t="array" aca="1" ref="P1189" ca="1">_xlfn.SWITCH(TRUE,staff[[#This Row],[Tenure]]&lt;0.25,"1. New Joinee", staff[[#This Row],[Tenure]]&lt;1, "2. Under 1 year", staff[[#This Row],[Tenure]]&lt;2, "3. Under 2 years",TRUE,"4. 2 or more years.")</f>
        <v>4. 2 or more years.</v>
      </c>
      <c r="Q1189" s="1">
        <f ca="1">(TODAY()-staff[[#This Row],[Date of Birth]])/365</f>
        <v>41.463013698630135</v>
      </c>
    </row>
    <row r="1190" spans="2:17" x14ac:dyDescent="0.45">
      <c r="B1190" t="s">
        <v>4102</v>
      </c>
      <c r="C1190" t="s">
        <v>2364</v>
      </c>
      <c r="D1190" t="s">
        <v>7</v>
      </c>
      <c r="E1190" t="s">
        <v>8</v>
      </c>
      <c r="F1190" t="s">
        <v>7804</v>
      </c>
      <c r="H1190" t="s">
        <v>7837</v>
      </c>
      <c r="I1190" t="s">
        <v>7829</v>
      </c>
      <c r="J1190" t="s">
        <v>7848</v>
      </c>
      <c r="K1190" s="6">
        <v>77815</v>
      </c>
      <c r="L1190">
        <v>11</v>
      </c>
      <c r="M1190" s="15">
        <v>45018</v>
      </c>
      <c r="N1190" s="15">
        <v>31365</v>
      </c>
      <c r="O1190" s="1">
        <f ca="1">(TODAY()-staff[[#This Row],[Date of Join]])/365</f>
        <v>1.6493150684931508</v>
      </c>
      <c r="P1190" t="str" cm="1">
        <f t="array" aca="1" ref="P1190" ca="1">_xlfn.SWITCH(TRUE,staff[[#This Row],[Tenure]]&lt;0.25,"1. New Joinee", staff[[#This Row],[Tenure]]&lt;1, "2. Under 1 year", staff[[#This Row],[Tenure]]&lt;2, "3. Under 2 years",TRUE,"4. 2 or more years.")</f>
        <v>3. Under 2 years</v>
      </c>
      <c r="Q1190" s="1">
        <f ca="1">(TODAY()-staff[[#This Row],[Date of Birth]])/365</f>
        <v>39.054794520547944</v>
      </c>
    </row>
    <row r="1191" spans="2:17" x14ac:dyDescent="0.45">
      <c r="B1191" t="s">
        <v>4103</v>
      </c>
      <c r="C1191" t="s">
        <v>1249</v>
      </c>
      <c r="D1191" t="s">
        <v>7</v>
      </c>
      <c r="E1191" t="s">
        <v>8</v>
      </c>
      <c r="F1191" t="s">
        <v>7804</v>
      </c>
      <c r="H1191" t="s">
        <v>7837</v>
      </c>
      <c r="I1191" t="s">
        <v>7831</v>
      </c>
      <c r="J1191" t="s">
        <v>7845</v>
      </c>
      <c r="K1191" s="6">
        <v>78845</v>
      </c>
      <c r="L1191">
        <v>12</v>
      </c>
      <c r="M1191" s="15">
        <v>43753</v>
      </c>
      <c r="N1191" s="15">
        <v>34865</v>
      </c>
      <c r="O1191" s="1">
        <f ca="1">(TODAY()-staff[[#This Row],[Date of Join]])/365</f>
        <v>5.1150684931506847</v>
      </c>
      <c r="P1191" t="str" cm="1">
        <f t="array" aca="1" ref="P1191" ca="1">_xlfn.SWITCH(TRUE,staff[[#This Row],[Tenure]]&lt;0.25,"1. New Joinee", staff[[#This Row],[Tenure]]&lt;1, "2. Under 1 year", staff[[#This Row],[Tenure]]&lt;2, "3. Under 2 years",TRUE,"4. 2 or more years.")</f>
        <v>4. 2 or more years.</v>
      </c>
      <c r="Q1191" s="1">
        <f ca="1">(TODAY()-staff[[#This Row],[Date of Birth]])/365</f>
        <v>29.465753424657535</v>
      </c>
    </row>
    <row r="1192" spans="2:17" x14ac:dyDescent="0.45">
      <c r="B1192" t="s">
        <v>4104</v>
      </c>
      <c r="C1192" t="s">
        <v>2365</v>
      </c>
      <c r="D1192" t="s">
        <v>7</v>
      </c>
      <c r="E1192" t="s">
        <v>8</v>
      </c>
      <c r="F1192" t="s">
        <v>7804</v>
      </c>
      <c r="H1192" t="s">
        <v>7835</v>
      </c>
      <c r="I1192" t="s">
        <v>7828</v>
      </c>
      <c r="J1192" t="s">
        <v>7847</v>
      </c>
      <c r="K1192" s="6">
        <v>71905</v>
      </c>
      <c r="L1192">
        <v>7</v>
      </c>
      <c r="M1192" s="15">
        <v>45251</v>
      </c>
      <c r="N1192" s="15">
        <v>22743</v>
      </c>
      <c r="O1192" s="1">
        <f ca="1">(TODAY()-staff[[#This Row],[Date of Join]])/365</f>
        <v>1.010958904109589</v>
      </c>
      <c r="P1192" t="str" cm="1">
        <f t="array" aca="1" ref="P1192" ca="1">_xlfn.SWITCH(TRUE,staff[[#This Row],[Tenure]]&lt;0.25,"1. New Joinee", staff[[#This Row],[Tenure]]&lt;1, "2. Under 1 year", staff[[#This Row],[Tenure]]&lt;2, "3. Under 2 years",TRUE,"4. 2 or more years.")</f>
        <v>3. Under 2 years</v>
      </c>
      <c r="Q1192" s="1">
        <f ca="1">(TODAY()-staff[[#This Row],[Date of Birth]])/365</f>
        <v>62.676712328767124</v>
      </c>
    </row>
    <row r="1193" spans="2:17" x14ac:dyDescent="0.45">
      <c r="B1193" t="s">
        <v>4105</v>
      </c>
      <c r="C1193" t="s">
        <v>1288</v>
      </c>
      <c r="D1193" t="s">
        <v>7</v>
      </c>
      <c r="E1193" t="s">
        <v>77</v>
      </c>
      <c r="F1193" t="s">
        <v>7804</v>
      </c>
      <c r="H1193" t="s">
        <v>7833</v>
      </c>
      <c r="I1193" t="s">
        <v>7830</v>
      </c>
      <c r="J1193" t="s">
        <v>7848</v>
      </c>
      <c r="K1193" s="6">
        <v>73585</v>
      </c>
      <c r="L1193">
        <v>22</v>
      </c>
      <c r="M1193" s="15">
        <v>45215</v>
      </c>
      <c r="N1193" s="15">
        <v>7261</v>
      </c>
      <c r="O1193" s="1">
        <f ca="1">(TODAY()-staff[[#This Row],[Date of Join]])/365</f>
        <v>1.1095890410958904</v>
      </c>
      <c r="P1193" t="str" cm="1">
        <f t="array" aca="1" ref="P1193" ca="1">_xlfn.SWITCH(TRUE,staff[[#This Row],[Tenure]]&lt;0.25,"1. New Joinee", staff[[#This Row],[Tenure]]&lt;1, "2. Under 1 year", staff[[#This Row],[Tenure]]&lt;2, "3. Under 2 years",TRUE,"4. 2 or more years.")</f>
        <v>3. Under 2 years</v>
      </c>
      <c r="Q1193" s="1">
        <f ca="1">(TODAY()-staff[[#This Row],[Date of Birth]])/365</f>
        <v>105.0931506849315</v>
      </c>
    </row>
    <row r="1194" spans="2:17" x14ac:dyDescent="0.45">
      <c r="B1194" t="s">
        <v>4106</v>
      </c>
      <c r="C1194" t="s">
        <v>549</v>
      </c>
      <c r="D1194" t="s">
        <v>7</v>
      </c>
      <c r="E1194" t="s">
        <v>8</v>
      </c>
      <c r="F1194" t="s">
        <v>7804</v>
      </c>
      <c r="H1194" t="s">
        <v>52</v>
      </c>
      <c r="I1194" t="s">
        <v>7829</v>
      </c>
      <c r="J1194" t="s">
        <v>7848</v>
      </c>
      <c r="K1194" s="6">
        <v>85080</v>
      </c>
      <c r="L1194">
        <v>11</v>
      </c>
      <c r="M1194" s="15">
        <v>45174</v>
      </c>
      <c r="N1194" s="15">
        <v>28809</v>
      </c>
      <c r="O1194" s="1">
        <f ca="1">(TODAY()-staff[[#This Row],[Date of Join]])/365</f>
        <v>1.2219178082191782</v>
      </c>
      <c r="P1194" t="str" cm="1">
        <f t="array" aca="1" ref="P1194" ca="1">_xlfn.SWITCH(TRUE,staff[[#This Row],[Tenure]]&lt;0.25,"1. New Joinee", staff[[#This Row],[Tenure]]&lt;1, "2. Under 1 year", staff[[#This Row],[Tenure]]&lt;2, "3. Under 2 years",TRUE,"4. 2 or more years.")</f>
        <v>3. Under 2 years</v>
      </c>
      <c r="Q1194" s="1">
        <f ca="1">(TODAY()-staff[[#This Row],[Date of Birth]])/365</f>
        <v>46.057534246575344</v>
      </c>
    </row>
    <row r="1195" spans="2:17" x14ac:dyDescent="0.45">
      <c r="B1195" t="s">
        <v>4107</v>
      </c>
      <c r="C1195" t="s">
        <v>2366</v>
      </c>
      <c r="D1195" t="s">
        <v>7</v>
      </c>
      <c r="E1195" t="s">
        <v>8</v>
      </c>
      <c r="F1195" t="s">
        <v>7804</v>
      </c>
      <c r="H1195" t="s">
        <v>7832</v>
      </c>
      <c r="I1195" t="s">
        <v>7829</v>
      </c>
      <c r="J1195" t="s">
        <v>7848</v>
      </c>
      <c r="K1195" s="6">
        <v>62375</v>
      </c>
      <c r="L1195">
        <v>6</v>
      </c>
      <c r="M1195" s="15">
        <v>45114</v>
      </c>
      <c r="N1195" s="15">
        <v>32794</v>
      </c>
      <c r="O1195" s="1">
        <f ca="1">(TODAY()-staff[[#This Row],[Date of Join]])/365</f>
        <v>1.3863013698630138</v>
      </c>
      <c r="P1195" t="str" cm="1">
        <f t="array" aca="1" ref="P1195" ca="1">_xlfn.SWITCH(TRUE,staff[[#This Row],[Tenure]]&lt;0.25,"1. New Joinee", staff[[#This Row],[Tenure]]&lt;1, "2. Under 1 year", staff[[#This Row],[Tenure]]&lt;2, "3. Under 2 years",TRUE,"4. 2 or more years.")</f>
        <v>3. Under 2 years</v>
      </c>
      <c r="Q1195" s="1">
        <f ca="1">(TODAY()-staff[[#This Row],[Date of Birth]])/365</f>
        <v>35.139726027397259</v>
      </c>
    </row>
    <row r="1196" spans="2:17" x14ac:dyDescent="0.45">
      <c r="B1196" t="s">
        <v>4108</v>
      </c>
      <c r="C1196" t="s">
        <v>2367</v>
      </c>
      <c r="D1196" t="s">
        <v>9</v>
      </c>
      <c r="E1196" t="s">
        <v>13</v>
      </c>
      <c r="F1196" t="s">
        <v>7804</v>
      </c>
      <c r="H1196" t="s">
        <v>7833</v>
      </c>
      <c r="I1196" t="s">
        <v>7829</v>
      </c>
      <c r="J1196" t="s">
        <v>7846</v>
      </c>
      <c r="K1196" s="6">
        <v>87340</v>
      </c>
      <c r="L1196">
        <v>9</v>
      </c>
      <c r="M1196" s="15">
        <v>44178</v>
      </c>
      <c r="N1196" s="15">
        <v>26274</v>
      </c>
      <c r="O1196" s="1">
        <f ca="1">(TODAY()-staff[[#This Row],[Date of Join]])/365</f>
        <v>3.9506849315068493</v>
      </c>
      <c r="P1196" t="str" cm="1">
        <f t="array" aca="1" ref="P1196" ca="1">_xlfn.SWITCH(TRUE,staff[[#This Row],[Tenure]]&lt;0.25,"1. New Joinee", staff[[#This Row],[Tenure]]&lt;1, "2. Under 1 year", staff[[#This Row],[Tenure]]&lt;2, "3. Under 2 years",TRUE,"4. 2 or more years.")</f>
        <v>4. 2 or more years.</v>
      </c>
      <c r="Q1196" s="1">
        <f ca="1">(TODAY()-staff[[#This Row],[Date of Birth]])/365</f>
        <v>53.0027397260274</v>
      </c>
    </row>
    <row r="1197" spans="2:17" x14ac:dyDescent="0.45">
      <c r="B1197" t="s">
        <v>4109</v>
      </c>
      <c r="C1197" t="s">
        <v>2368</v>
      </c>
      <c r="D1197" t="s">
        <v>7</v>
      </c>
      <c r="E1197" t="s">
        <v>8</v>
      </c>
      <c r="F1197" t="s">
        <v>7804</v>
      </c>
      <c r="H1197" t="s">
        <v>7833</v>
      </c>
      <c r="I1197" t="s">
        <v>7829</v>
      </c>
      <c r="J1197" t="s">
        <v>7848</v>
      </c>
      <c r="K1197" s="6">
        <v>98580</v>
      </c>
      <c r="L1197">
        <v>17</v>
      </c>
      <c r="M1197" s="15">
        <v>45022</v>
      </c>
      <c r="N1197" s="15">
        <v>35898</v>
      </c>
      <c r="O1197" s="1">
        <f ca="1">(TODAY()-staff[[#This Row],[Date of Join]])/365</f>
        <v>1.6383561643835616</v>
      </c>
      <c r="P1197" t="str" cm="1">
        <f t="array" aca="1" ref="P1197" ca="1">_xlfn.SWITCH(TRUE,staff[[#This Row],[Tenure]]&lt;0.25,"1. New Joinee", staff[[#This Row],[Tenure]]&lt;1, "2. Under 1 year", staff[[#This Row],[Tenure]]&lt;2, "3. Under 2 years",TRUE,"4. 2 or more years.")</f>
        <v>3. Under 2 years</v>
      </c>
      <c r="Q1197" s="1">
        <f ca="1">(TODAY()-staff[[#This Row],[Date of Birth]])/365</f>
        <v>26.635616438356163</v>
      </c>
    </row>
    <row r="1198" spans="2:17" x14ac:dyDescent="0.45">
      <c r="B1198" t="s">
        <v>4110</v>
      </c>
      <c r="C1198" t="s">
        <v>772</v>
      </c>
      <c r="D1198" t="s">
        <v>7</v>
      </c>
      <c r="E1198" t="s">
        <v>8</v>
      </c>
      <c r="F1198" t="s">
        <v>7804</v>
      </c>
      <c r="H1198" t="s">
        <v>7832</v>
      </c>
      <c r="I1198" t="s">
        <v>7829</v>
      </c>
      <c r="J1198" t="s">
        <v>7845</v>
      </c>
      <c r="K1198" s="6">
        <v>52585</v>
      </c>
      <c r="L1198">
        <v>8</v>
      </c>
      <c r="M1198" s="15">
        <v>43253</v>
      </c>
      <c r="N1198" s="15">
        <v>28920</v>
      </c>
      <c r="O1198" s="1">
        <f ca="1">(TODAY()-staff[[#This Row],[Date of Join]])/365</f>
        <v>6.484931506849315</v>
      </c>
      <c r="P1198" t="str" cm="1">
        <f t="array" aca="1" ref="P1198" ca="1">_xlfn.SWITCH(TRUE,staff[[#This Row],[Tenure]]&lt;0.25,"1. New Joinee", staff[[#This Row],[Tenure]]&lt;1, "2. Under 1 year", staff[[#This Row],[Tenure]]&lt;2, "3. Under 2 years",TRUE,"4. 2 or more years.")</f>
        <v>4. 2 or more years.</v>
      </c>
      <c r="Q1198" s="1">
        <f ca="1">(TODAY()-staff[[#This Row],[Date of Birth]])/365</f>
        <v>45.753424657534246</v>
      </c>
    </row>
    <row r="1199" spans="2:17" x14ac:dyDescent="0.45">
      <c r="B1199" t="s">
        <v>4111</v>
      </c>
      <c r="C1199" t="s">
        <v>2369</v>
      </c>
      <c r="D1199" t="s">
        <v>7</v>
      </c>
      <c r="E1199" t="s">
        <v>8</v>
      </c>
      <c r="F1199" t="s">
        <v>7804</v>
      </c>
      <c r="H1199" t="s">
        <v>7837</v>
      </c>
      <c r="I1199" t="s">
        <v>7825</v>
      </c>
      <c r="J1199" t="s">
        <v>7848</v>
      </c>
      <c r="K1199" s="6">
        <v>82730</v>
      </c>
      <c r="L1199">
        <v>20</v>
      </c>
      <c r="M1199" s="15">
        <v>45081</v>
      </c>
      <c r="N1199" s="15">
        <v>7275</v>
      </c>
      <c r="O1199" s="1">
        <f ca="1">(TODAY()-staff[[#This Row],[Date of Join]])/365</f>
        <v>1.4767123287671233</v>
      </c>
      <c r="P1199" t="str" cm="1">
        <f t="array" aca="1" ref="P1199" ca="1">_xlfn.SWITCH(TRUE,staff[[#This Row],[Tenure]]&lt;0.25,"1. New Joinee", staff[[#This Row],[Tenure]]&lt;1, "2. Under 1 year", staff[[#This Row],[Tenure]]&lt;2, "3. Under 2 years",TRUE,"4. 2 or more years.")</f>
        <v>3. Under 2 years</v>
      </c>
      <c r="Q1199" s="1">
        <f ca="1">(TODAY()-staff[[#This Row],[Date of Birth]])/365</f>
        <v>105.05479452054794</v>
      </c>
    </row>
    <row r="1200" spans="2:17" x14ac:dyDescent="0.45">
      <c r="B1200" t="s">
        <v>4112</v>
      </c>
      <c r="C1200" t="s">
        <v>45</v>
      </c>
      <c r="D1200" t="s">
        <v>7</v>
      </c>
      <c r="E1200" t="s">
        <v>8</v>
      </c>
      <c r="F1200" t="s">
        <v>7804</v>
      </c>
      <c r="H1200" t="s">
        <v>7834</v>
      </c>
      <c r="I1200" t="s">
        <v>7831</v>
      </c>
      <c r="J1200" t="s">
        <v>7845</v>
      </c>
      <c r="K1200" s="6">
        <v>90940</v>
      </c>
      <c r="L1200">
        <v>15</v>
      </c>
      <c r="M1200" s="15">
        <v>43441</v>
      </c>
      <c r="N1200" s="15">
        <v>29036</v>
      </c>
      <c r="O1200" s="1">
        <f ca="1">(TODAY()-staff[[#This Row],[Date of Join]])/365</f>
        <v>5.9698630136986299</v>
      </c>
      <c r="P1200" t="str" cm="1">
        <f t="array" aca="1" ref="P1200" ca="1">_xlfn.SWITCH(TRUE,staff[[#This Row],[Tenure]]&lt;0.25,"1. New Joinee", staff[[#This Row],[Tenure]]&lt;1, "2. Under 1 year", staff[[#This Row],[Tenure]]&lt;2, "3. Under 2 years",TRUE,"4. 2 or more years.")</f>
        <v>4. 2 or more years.</v>
      </c>
      <c r="Q1200" s="1">
        <f ca="1">(TODAY()-staff[[#This Row],[Date of Birth]])/365</f>
        <v>45.435616438356163</v>
      </c>
    </row>
    <row r="1201" spans="2:17" x14ac:dyDescent="0.45">
      <c r="B1201" t="s">
        <v>4113</v>
      </c>
      <c r="C1201" t="s">
        <v>338</v>
      </c>
      <c r="D1201" t="s">
        <v>7</v>
      </c>
      <c r="E1201" t="s">
        <v>13</v>
      </c>
      <c r="F1201" t="s">
        <v>7804</v>
      </c>
      <c r="H1201" t="s">
        <v>7835</v>
      </c>
      <c r="I1201" t="s">
        <v>7826</v>
      </c>
      <c r="J1201" t="s">
        <v>7847</v>
      </c>
      <c r="K1201" s="6">
        <v>85515</v>
      </c>
      <c r="L1201">
        <v>5</v>
      </c>
      <c r="M1201" s="15">
        <v>45391</v>
      </c>
      <c r="N1201" s="15">
        <v>33618</v>
      </c>
      <c r="O1201" s="1">
        <f ca="1">(TODAY()-staff[[#This Row],[Date of Join]])/365</f>
        <v>0.62739726027397258</v>
      </c>
      <c r="P1201" t="str" cm="1">
        <f t="array" aca="1" ref="P1201" ca="1">_xlfn.SWITCH(TRUE,staff[[#This Row],[Tenure]]&lt;0.25,"1. New Joinee", staff[[#This Row],[Tenure]]&lt;1, "2. Under 1 year", staff[[#This Row],[Tenure]]&lt;2, "3. Under 2 years",TRUE,"4. 2 or more years.")</f>
        <v>2. Under 1 year</v>
      </c>
      <c r="Q1201" s="1">
        <f ca="1">(TODAY()-staff[[#This Row],[Date of Birth]])/365</f>
        <v>32.88219178082192</v>
      </c>
    </row>
    <row r="1202" spans="2:17" x14ac:dyDescent="0.45">
      <c r="B1202" t="s">
        <v>4114</v>
      </c>
      <c r="C1202" t="s">
        <v>1149</v>
      </c>
      <c r="D1202" t="s">
        <v>9</v>
      </c>
      <c r="E1202" t="s">
        <v>8</v>
      </c>
      <c r="F1202" t="s">
        <v>7804</v>
      </c>
      <c r="H1202" t="s">
        <v>7837</v>
      </c>
      <c r="I1202" t="s">
        <v>7825</v>
      </c>
      <c r="J1202" t="s">
        <v>7845</v>
      </c>
      <c r="K1202" s="6">
        <v>77940</v>
      </c>
      <c r="L1202">
        <v>9</v>
      </c>
      <c r="M1202" s="15">
        <v>44130</v>
      </c>
      <c r="N1202" s="15">
        <v>21904</v>
      </c>
      <c r="O1202" s="1">
        <f ca="1">(TODAY()-staff[[#This Row],[Date of Join]])/365</f>
        <v>4.0821917808219181</v>
      </c>
      <c r="P1202" t="str" cm="1">
        <f t="array" aca="1" ref="P1202" ca="1">_xlfn.SWITCH(TRUE,staff[[#This Row],[Tenure]]&lt;0.25,"1. New Joinee", staff[[#This Row],[Tenure]]&lt;1, "2. Under 1 year", staff[[#This Row],[Tenure]]&lt;2, "3. Under 2 years",TRUE,"4. 2 or more years.")</f>
        <v>4. 2 or more years.</v>
      </c>
      <c r="Q1202" s="1">
        <f ca="1">(TODAY()-staff[[#This Row],[Date of Birth]])/365</f>
        <v>64.975342465753428</v>
      </c>
    </row>
    <row r="1203" spans="2:17" x14ac:dyDescent="0.45">
      <c r="B1203" t="s">
        <v>4115</v>
      </c>
      <c r="C1203" t="s">
        <v>2370</v>
      </c>
      <c r="D1203" t="s">
        <v>9</v>
      </c>
      <c r="E1203" t="s">
        <v>8</v>
      </c>
      <c r="F1203" t="s">
        <v>7804</v>
      </c>
      <c r="H1203" t="s">
        <v>7834</v>
      </c>
      <c r="I1203" t="s">
        <v>7825</v>
      </c>
      <c r="J1203" t="s">
        <v>7846</v>
      </c>
      <c r="K1203" s="6">
        <v>96355</v>
      </c>
      <c r="L1203">
        <v>8</v>
      </c>
      <c r="M1203" s="15">
        <v>44872</v>
      </c>
      <c r="N1203" s="15">
        <v>23256</v>
      </c>
      <c r="O1203" s="1">
        <f ca="1">(TODAY()-staff[[#This Row],[Date of Join]])/365</f>
        <v>2.0493150684931507</v>
      </c>
      <c r="P1203" t="str" cm="1">
        <f t="array" aca="1" ref="P1203" ca="1">_xlfn.SWITCH(TRUE,staff[[#This Row],[Tenure]]&lt;0.25,"1. New Joinee", staff[[#This Row],[Tenure]]&lt;1, "2. Under 1 year", staff[[#This Row],[Tenure]]&lt;2, "3. Under 2 years",TRUE,"4. 2 or more years.")</f>
        <v>4. 2 or more years.</v>
      </c>
      <c r="Q1203" s="1">
        <f ca="1">(TODAY()-staff[[#This Row],[Date of Birth]])/365</f>
        <v>61.271232876712325</v>
      </c>
    </row>
    <row r="1204" spans="2:17" x14ac:dyDescent="0.45">
      <c r="B1204" t="s">
        <v>4116</v>
      </c>
      <c r="C1204" t="s">
        <v>289</v>
      </c>
      <c r="D1204" t="s">
        <v>7</v>
      </c>
      <c r="E1204" t="s">
        <v>8</v>
      </c>
      <c r="F1204" t="s">
        <v>7804</v>
      </c>
      <c r="H1204" t="s">
        <v>7837</v>
      </c>
      <c r="I1204" t="s">
        <v>7828</v>
      </c>
      <c r="J1204" t="s">
        <v>7847</v>
      </c>
      <c r="K1204" s="6">
        <v>65190</v>
      </c>
      <c r="L1204">
        <v>14</v>
      </c>
      <c r="M1204" s="15">
        <v>45620</v>
      </c>
      <c r="N1204" s="15">
        <v>24124</v>
      </c>
      <c r="O1204" s="1">
        <f ca="1">(TODAY()-staff[[#This Row],[Date of Join]])/365</f>
        <v>0</v>
      </c>
      <c r="P1204" t="str" cm="1">
        <f t="array" aca="1" ref="P1204" ca="1">_xlfn.SWITCH(TRUE,staff[[#This Row],[Tenure]]&lt;0.25,"1. New Joinee", staff[[#This Row],[Tenure]]&lt;1, "2. Under 1 year", staff[[#This Row],[Tenure]]&lt;2, "3. Under 2 years",TRUE,"4. 2 or more years.")</f>
        <v>1. New Joinee</v>
      </c>
      <c r="Q1204" s="1">
        <f ca="1">(TODAY()-staff[[#This Row],[Date of Birth]])/365</f>
        <v>58.893150684931506</v>
      </c>
    </row>
    <row r="1205" spans="2:17" x14ac:dyDescent="0.45">
      <c r="B1205" t="s">
        <v>4117</v>
      </c>
      <c r="C1205" t="s">
        <v>2371</v>
      </c>
      <c r="D1205" t="s">
        <v>7</v>
      </c>
      <c r="E1205" t="s">
        <v>8</v>
      </c>
      <c r="F1205" t="s">
        <v>7804</v>
      </c>
      <c r="H1205" t="s">
        <v>52</v>
      </c>
      <c r="I1205" t="s">
        <v>7828</v>
      </c>
      <c r="J1205" t="s">
        <v>7846</v>
      </c>
      <c r="K1205" s="6">
        <v>68285</v>
      </c>
      <c r="L1205">
        <v>20</v>
      </c>
      <c r="M1205" s="15">
        <v>44339</v>
      </c>
      <c r="N1205" s="15">
        <v>31301</v>
      </c>
      <c r="O1205" s="1">
        <f ca="1">(TODAY()-staff[[#This Row],[Date of Join]])/365</f>
        <v>3.5095890410958903</v>
      </c>
      <c r="P1205" t="str" cm="1">
        <f t="array" aca="1" ref="P1205" ca="1">_xlfn.SWITCH(TRUE,staff[[#This Row],[Tenure]]&lt;0.25,"1. New Joinee", staff[[#This Row],[Tenure]]&lt;1, "2. Under 1 year", staff[[#This Row],[Tenure]]&lt;2, "3. Under 2 years",TRUE,"4. 2 or more years.")</f>
        <v>4. 2 or more years.</v>
      </c>
      <c r="Q1205" s="1">
        <f ca="1">(TODAY()-staff[[#This Row],[Date of Birth]])/365</f>
        <v>39.230136986301368</v>
      </c>
    </row>
    <row r="1206" spans="2:17" x14ac:dyDescent="0.45">
      <c r="B1206" t="s">
        <v>4118</v>
      </c>
      <c r="C1206" t="s">
        <v>911</v>
      </c>
      <c r="D1206" t="s">
        <v>9</v>
      </c>
      <c r="E1206" t="s">
        <v>8</v>
      </c>
      <c r="F1206" t="s">
        <v>7804</v>
      </c>
      <c r="H1206" t="s">
        <v>7835</v>
      </c>
      <c r="I1206" t="s">
        <v>7825</v>
      </c>
      <c r="J1206" t="s">
        <v>7846</v>
      </c>
      <c r="K1206" s="6">
        <v>76015</v>
      </c>
      <c r="L1206">
        <v>10</v>
      </c>
      <c r="M1206" s="15">
        <v>44282</v>
      </c>
      <c r="N1206" s="15">
        <v>34106</v>
      </c>
      <c r="O1206" s="1">
        <f ca="1">(TODAY()-staff[[#This Row],[Date of Join]])/365</f>
        <v>3.6657534246575341</v>
      </c>
      <c r="P1206" t="str" cm="1">
        <f t="array" aca="1" ref="P1206" ca="1">_xlfn.SWITCH(TRUE,staff[[#This Row],[Tenure]]&lt;0.25,"1. New Joinee", staff[[#This Row],[Tenure]]&lt;1, "2. Under 1 year", staff[[#This Row],[Tenure]]&lt;2, "3. Under 2 years",TRUE,"4. 2 or more years.")</f>
        <v>4. 2 or more years.</v>
      </c>
      <c r="Q1206" s="1">
        <f ca="1">(TODAY()-staff[[#This Row],[Date of Birth]])/365</f>
        <v>31.545205479452054</v>
      </c>
    </row>
    <row r="1207" spans="2:17" x14ac:dyDescent="0.45">
      <c r="B1207" t="s">
        <v>4119</v>
      </c>
      <c r="C1207" t="s">
        <v>2372</v>
      </c>
      <c r="D1207" t="s">
        <v>9</v>
      </c>
      <c r="E1207" t="s">
        <v>8</v>
      </c>
      <c r="F1207" t="s">
        <v>7804</v>
      </c>
      <c r="H1207" t="s">
        <v>52</v>
      </c>
      <c r="I1207" t="s">
        <v>7827</v>
      </c>
      <c r="J1207" t="s">
        <v>7845</v>
      </c>
      <c r="K1207" s="6">
        <v>87195</v>
      </c>
      <c r="L1207">
        <v>14</v>
      </c>
      <c r="M1207" s="15">
        <v>43285</v>
      </c>
      <c r="N1207" s="15">
        <v>29444</v>
      </c>
      <c r="O1207" s="1">
        <f ca="1">(TODAY()-staff[[#This Row],[Date of Join]])/365</f>
        <v>6.397260273972603</v>
      </c>
      <c r="P1207" t="str" cm="1">
        <f t="array" aca="1" ref="P1207" ca="1">_xlfn.SWITCH(TRUE,staff[[#This Row],[Tenure]]&lt;0.25,"1. New Joinee", staff[[#This Row],[Tenure]]&lt;1, "2. Under 1 year", staff[[#This Row],[Tenure]]&lt;2, "3. Under 2 years",TRUE,"4. 2 or more years.")</f>
        <v>4. 2 or more years.</v>
      </c>
      <c r="Q1207" s="1">
        <f ca="1">(TODAY()-staff[[#This Row],[Date of Birth]])/365</f>
        <v>44.317808219178083</v>
      </c>
    </row>
    <row r="1208" spans="2:17" x14ac:dyDescent="0.45">
      <c r="B1208" t="s">
        <v>4120</v>
      </c>
      <c r="C1208" t="s">
        <v>2373</v>
      </c>
      <c r="D1208" t="s">
        <v>7</v>
      </c>
      <c r="E1208" t="s">
        <v>8</v>
      </c>
      <c r="F1208" t="s">
        <v>7804</v>
      </c>
      <c r="H1208" t="s">
        <v>7837</v>
      </c>
      <c r="I1208" t="s">
        <v>7830</v>
      </c>
      <c r="J1208" t="s">
        <v>7848</v>
      </c>
      <c r="K1208" s="6">
        <v>62380</v>
      </c>
      <c r="L1208">
        <v>21</v>
      </c>
      <c r="M1208" s="15">
        <v>44932</v>
      </c>
      <c r="N1208" s="15">
        <v>32436</v>
      </c>
      <c r="O1208" s="1">
        <f ca="1">(TODAY()-staff[[#This Row],[Date of Join]])/365</f>
        <v>1.8849315068493151</v>
      </c>
      <c r="P1208" t="str" cm="1">
        <f t="array" aca="1" ref="P1208" ca="1">_xlfn.SWITCH(TRUE,staff[[#This Row],[Tenure]]&lt;0.25,"1. New Joinee", staff[[#This Row],[Tenure]]&lt;1, "2. Under 1 year", staff[[#This Row],[Tenure]]&lt;2, "3. Under 2 years",TRUE,"4. 2 or more years.")</f>
        <v>3. Under 2 years</v>
      </c>
      <c r="Q1208" s="1">
        <f ca="1">(TODAY()-staff[[#This Row],[Date of Birth]])/365</f>
        <v>36.12054794520548</v>
      </c>
    </row>
    <row r="1209" spans="2:17" x14ac:dyDescent="0.45">
      <c r="B1209" t="s">
        <v>4121</v>
      </c>
      <c r="C1209" t="s">
        <v>2374</v>
      </c>
      <c r="D1209" t="s">
        <v>7</v>
      </c>
      <c r="E1209" t="s">
        <v>8</v>
      </c>
      <c r="F1209" t="s">
        <v>7804</v>
      </c>
      <c r="H1209" t="s">
        <v>7833</v>
      </c>
      <c r="I1209" t="s">
        <v>7825</v>
      </c>
      <c r="J1209" t="s">
        <v>7846</v>
      </c>
      <c r="K1209" s="6">
        <v>74165</v>
      </c>
      <c r="L1209">
        <v>15</v>
      </c>
      <c r="M1209" s="15">
        <v>44666</v>
      </c>
      <c r="N1209" s="15">
        <v>30484</v>
      </c>
      <c r="O1209" s="1">
        <f ca="1">(TODAY()-staff[[#This Row],[Date of Join]])/365</f>
        <v>2.6136986301369864</v>
      </c>
      <c r="P1209" t="str" cm="1">
        <f t="array" aca="1" ref="P1209" ca="1">_xlfn.SWITCH(TRUE,staff[[#This Row],[Tenure]]&lt;0.25,"1. New Joinee", staff[[#This Row],[Tenure]]&lt;1, "2. Under 1 year", staff[[#This Row],[Tenure]]&lt;2, "3. Under 2 years",TRUE,"4. 2 or more years.")</f>
        <v>4. 2 or more years.</v>
      </c>
      <c r="Q1209" s="1">
        <f ca="1">(TODAY()-staff[[#This Row],[Date of Birth]])/365</f>
        <v>41.468493150684928</v>
      </c>
    </row>
    <row r="1210" spans="2:17" x14ac:dyDescent="0.45">
      <c r="B1210" t="s">
        <v>4122</v>
      </c>
      <c r="C1210" t="s">
        <v>553</v>
      </c>
      <c r="D1210" t="s">
        <v>9</v>
      </c>
      <c r="E1210" t="s">
        <v>8</v>
      </c>
      <c r="F1210" t="s">
        <v>7804</v>
      </c>
      <c r="H1210" t="s">
        <v>7835</v>
      </c>
      <c r="I1210" t="s">
        <v>7830</v>
      </c>
      <c r="J1210" t="s">
        <v>7845</v>
      </c>
      <c r="K1210" s="6">
        <v>84750</v>
      </c>
      <c r="L1210">
        <v>19</v>
      </c>
      <c r="M1210" s="15">
        <v>43268</v>
      </c>
      <c r="N1210" s="15">
        <v>28239</v>
      </c>
      <c r="O1210" s="1">
        <f ca="1">(TODAY()-staff[[#This Row],[Date of Join]])/365</f>
        <v>6.4438356164383563</v>
      </c>
      <c r="P1210" t="str" cm="1">
        <f t="array" aca="1" ref="P1210" ca="1">_xlfn.SWITCH(TRUE,staff[[#This Row],[Tenure]]&lt;0.25,"1. New Joinee", staff[[#This Row],[Tenure]]&lt;1, "2. Under 1 year", staff[[#This Row],[Tenure]]&lt;2, "3. Under 2 years",TRUE,"4. 2 or more years.")</f>
        <v>4. 2 or more years.</v>
      </c>
      <c r="Q1210" s="1">
        <f ca="1">(TODAY()-staff[[#This Row],[Date of Birth]])/365</f>
        <v>47.61917808219178</v>
      </c>
    </row>
    <row r="1211" spans="2:17" x14ac:dyDescent="0.45">
      <c r="B1211" t="s">
        <v>4123</v>
      </c>
      <c r="C1211" t="s">
        <v>2375</v>
      </c>
      <c r="D1211" t="s">
        <v>7</v>
      </c>
      <c r="E1211" t="s">
        <v>8</v>
      </c>
      <c r="F1211" t="s">
        <v>7804</v>
      </c>
      <c r="H1211" t="s">
        <v>7835</v>
      </c>
      <c r="I1211" t="s">
        <v>7830</v>
      </c>
      <c r="J1211" t="s">
        <v>7845</v>
      </c>
      <c r="K1211" s="6">
        <v>88740</v>
      </c>
      <c r="L1211">
        <v>9</v>
      </c>
      <c r="M1211" s="15">
        <v>43713</v>
      </c>
      <c r="N1211" s="15">
        <v>-36</v>
      </c>
      <c r="O1211" s="1">
        <f ca="1">(TODAY()-staff[[#This Row],[Date of Join]])/365</f>
        <v>5.2246575342465755</v>
      </c>
      <c r="P1211" t="str" cm="1">
        <f t="array" aca="1" ref="P1211" ca="1">_xlfn.SWITCH(TRUE,staff[[#This Row],[Tenure]]&lt;0.25,"1. New Joinee", staff[[#This Row],[Tenure]]&lt;1, "2. Under 1 year", staff[[#This Row],[Tenure]]&lt;2, "3. Under 2 years",TRUE,"4. 2 or more years.")</f>
        <v>4. 2 or more years.</v>
      </c>
      <c r="Q1211" s="1">
        <f ca="1">(TODAY()-staff[[#This Row],[Date of Birth]])/365</f>
        <v>125.08493150684932</v>
      </c>
    </row>
    <row r="1212" spans="2:17" x14ac:dyDescent="0.45">
      <c r="B1212" t="s">
        <v>4124</v>
      </c>
      <c r="C1212" t="s">
        <v>2376</v>
      </c>
      <c r="D1212" t="s">
        <v>9</v>
      </c>
      <c r="E1212" t="s">
        <v>77</v>
      </c>
      <c r="F1212" t="s">
        <v>7804</v>
      </c>
      <c r="H1212" t="s">
        <v>7837</v>
      </c>
      <c r="I1212" t="s">
        <v>7830</v>
      </c>
      <c r="J1212" t="s">
        <v>7846</v>
      </c>
      <c r="K1212" s="6">
        <v>57850</v>
      </c>
      <c r="L1212">
        <v>15</v>
      </c>
      <c r="M1212" s="15">
        <v>44232</v>
      </c>
      <c r="N1212" s="15">
        <v>7252</v>
      </c>
      <c r="O1212" s="1">
        <f ca="1">(TODAY()-staff[[#This Row],[Date of Join]])/365</f>
        <v>3.8027397260273972</v>
      </c>
      <c r="P1212" t="str" cm="1">
        <f t="array" aca="1" ref="P1212" ca="1">_xlfn.SWITCH(TRUE,staff[[#This Row],[Tenure]]&lt;0.25,"1. New Joinee", staff[[#This Row],[Tenure]]&lt;1, "2. Under 1 year", staff[[#This Row],[Tenure]]&lt;2, "3. Under 2 years",TRUE,"4. 2 or more years.")</f>
        <v>4. 2 or more years.</v>
      </c>
      <c r="Q1212" s="1">
        <f ca="1">(TODAY()-staff[[#This Row],[Date of Birth]])/365</f>
        <v>105.11780821917809</v>
      </c>
    </row>
    <row r="1213" spans="2:17" x14ac:dyDescent="0.45">
      <c r="B1213" t="s">
        <v>4125</v>
      </c>
      <c r="C1213" t="s">
        <v>2377</v>
      </c>
      <c r="D1213" t="s">
        <v>7</v>
      </c>
      <c r="E1213" t="s">
        <v>8</v>
      </c>
      <c r="F1213" t="s">
        <v>7804</v>
      </c>
      <c r="H1213" t="s">
        <v>7833</v>
      </c>
      <c r="I1213" t="s">
        <v>7830</v>
      </c>
      <c r="J1213" t="s">
        <v>7845</v>
      </c>
      <c r="K1213" s="6">
        <v>58895</v>
      </c>
      <c r="L1213">
        <v>11</v>
      </c>
      <c r="M1213" s="15">
        <v>43964</v>
      </c>
      <c r="N1213" s="15">
        <v>30375</v>
      </c>
      <c r="O1213" s="1">
        <f ca="1">(TODAY()-staff[[#This Row],[Date of Join]])/365</f>
        <v>4.536986301369863</v>
      </c>
      <c r="P1213" t="str" cm="1">
        <f t="array" aca="1" ref="P1213" ca="1">_xlfn.SWITCH(TRUE,staff[[#This Row],[Tenure]]&lt;0.25,"1. New Joinee", staff[[#This Row],[Tenure]]&lt;1, "2. Under 1 year", staff[[#This Row],[Tenure]]&lt;2, "3. Under 2 years",TRUE,"4. 2 or more years.")</f>
        <v>4. 2 or more years.</v>
      </c>
      <c r="Q1213" s="1">
        <f ca="1">(TODAY()-staff[[#This Row],[Date of Birth]])/365</f>
        <v>41.767123287671232</v>
      </c>
    </row>
    <row r="1214" spans="2:17" x14ac:dyDescent="0.45">
      <c r="B1214" t="s">
        <v>4126</v>
      </c>
      <c r="C1214" t="s">
        <v>845</v>
      </c>
      <c r="D1214" t="s">
        <v>9</v>
      </c>
      <c r="E1214" t="s">
        <v>8</v>
      </c>
      <c r="F1214" t="s">
        <v>7804</v>
      </c>
      <c r="H1214" t="s">
        <v>7832</v>
      </c>
      <c r="I1214" t="s">
        <v>7825</v>
      </c>
      <c r="J1214" t="s">
        <v>7847</v>
      </c>
      <c r="K1214" s="6">
        <v>77030</v>
      </c>
      <c r="L1214">
        <v>17</v>
      </c>
      <c r="M1214" s="15">
        <v>45278</v>
      </c>
      <c r="N1214" s="15">
        <v>24865</v>
      </c>
      <c r="O1214" s="1">
        <f ca="1">(TODAY()-staff[[#This Row],[Date of Join]])/365</f>
        <v>0.93698630136986305</v>
      </c>
      <c r="P1214" t="str" cm="1">
        <f t="array" aca="1" ref="P1214" ca="1">_xlfn.SWITCH(TRUE,staff[[#This Row],[Tenure]]&lt;0.25,"1. New Joinee", staff[[#This Row],[Tenure]]&lt;1, "2. Under 1 year", staff[[#This Row],[Tenure]]&lt;2, "3. Under 2 years",TRUE,"4. 2 or more years.")</f>
        <v>2. Under 1 year</v>
      </c>
      <c r="Q1214" s="1">
        <f ca="1">(TODAY()-staff[[#This Row],[Date of Birth]])/365</f>
        <v>56.863013698630134</v>
      </c>
    </row>
    <row r="1215" spans="2:17" x14ac:dyDescent="0.45">
      <c r="B1215" t="s">
        <v>4127</v>
      </c>
      <c r="C1215" t="s">
        <v>2378</v>
      </c>
      <c r="D1215" t="s">
        <v>9</v>
      </c>
      <c r="E1215" t="s">
        <v>8</v>
      </c>
      <c r="F1215" t="s">
        <v>7804</v>
      </c>
      <c r="H1215" t="s">
        <v>7836</v>
      </c>
      <c r="I1215" t="s">
        <v>7831</v>
      </c>
      <c r="J1215" t="s">
        <v>7847</v>
      </c>
      <c r="K1215" s="6">
        <v>71045</v>
      </c>
      <c r="L1215">
        <v>4</v>
      </c>
      <c r="M1215" s="15">
        <v>45546</v>
      </c>
      <c r="N1215" s="15">
        <v>21715</v>
      </c>
      <c r="O1215" s="1">
        <f ca="1">(TODAY()-staff[[#This Row],[Date of Join]])/365</f>
        <v>0.20273972602739726</v>
      </c>
      <c r="P1215" t="str" cm="1">
        <f t="array" aca="1" ref="P1215" ca="1">_xlfn.SWITCH(TRUE,staff[[#This Row],[Tenure]]&lt;0.25,"1. New Joinee", staff[[#This Row],[Tenure]]&lt;1, "2. Under 1 year", staff[[#This Row],[Tenure]]&lt;2, "3. Under 2 years",TRUE,"4. 2 or more years.")</f>
        <v>1. New Joinee</v>
      </c>
      <c r="Q1215" s="1">
        <f ca="1">(TODAY()-staff[[#This Row],[Date of Birth]])/365</f>
        <v>65.493150684931507</v>
      </c>
    </row>
    <row r="1216" spans="2:17" x14ac:dyDescent="0.45">
      <c r="B1216" t="s">
        <v>4128</v>
      </c>
      <c r="C1216" t="s">
        <v>838</v>
      </c>
      <c r="D1216" t="s">
        <v>7</v>
      </c>
      <c r="E1216" t="s">
        <v>8</v>
      </c>
      <c r="F1216" t="s">
        <v>7804</v>
      </c>
      <c r="H1216" t="s">
        <v>7834</v>
      </c>
      <c r="I1216" t="s">
        <v>7831</v>
      </c>
      <c r="J1216" t="s">
        <v>7845</v>
      </c>
      <c r="K1216" s="6">
        <v>66340</v>
      </c>
      <c r="L1216">
        <v>10</v>
      </c>
      <c r="M1216" s="15">
        <v>43558</v>
      </c>
      <c r="N1216" s="15">
        <v>33267</v>
      </c>
      <c r="O1216" s="1">
        <f ca="1">(TODAY()-staff[[#This Row],[Date of Join]])/365</f>
        <v>5.6493150684931503</v>
      </c>
      <c r="P1216" t="str" cm="1">
        <f t="array" aca="1" ref="P1216" ca="1">_xlfn.SWITCH(TRUE,staff[[#This Row],[Tenure]]&lt;0.25,"1. New Joinee", staff[[#This Row],[Tenure]]&lt;1, "2. Under 1 year", staff[[#This Row],[Tenure]]&lt;2, "3. Under 2 years",TRUE,"4. 2 or more years.")</f>
        <v>4. 2 or more years.</v>
      </c>
      <c r="Q1216" s="1">
        <f ca="1">(TODAY()-staff[[#This Row],[Date of Birth]])/365</f>
        <v>33.843835616438355</v>
      </c>
    </row>
    <row r="1217" spans="2:17" x14ac:dyDescent="0.45">
      <c r="B1217" t="s">
        <v>4129</v>
      </c>
      <c r="C1217" t="s">
        <v>1564</v>
      </c>
      <c r="D1217" t="s">
        <v>9</v>
      </c>
      <c r="E1217" t="s">
        <v>8</v>
      </c>
      <c r="F1217" t="s">
        <v>7804</v>
      </c>
      <c r="H1217" t="s">
        <v>7832</v>
      </c>
      <c r="I1217" t="s">
        <v>7825</v>
      </c>
      <c r="J1217" t="s">
        <v>7845</v>
      </c>
      <c r="K1217" s="6">
        <v>73810</v>
      </c>
      <c r="L1217">
        <v>20</v>
      </c>
      <c r="M1217" s="15">
        <v>43247</v>
      </c>
      <c r="N1217" s="15">
        <v>27627</v>
      </c>
      <c r="O1217" s="1">
        <f ca="1">(TODAY()-staff[[#This Row],[Date of Join]])/365</f>
        <v>6.5013698630136982</v>
      </c>
      <c r="P1217" t="str" cm="1">
        <f t="array" aca="1" ref="P1217" ca="1">_xlfn.SWITCH(TRUE,staff[[#This Row],[Tenure]]&lt;0.25,"1. New Joinee", staff[[#This Row],[Tenure]]&lt;1, "2. Under 1 year", staff[[#This Row],[Tenure]]&lt;2, "3. Under 2 years",TRUE,"4. 2 or more years.")</f>
        <v>4. 2 or more years.</v>
      </c>
      <c r="Q1217" s="1">
        <f ca="1">(TODAY()-staff[[#This Row],[Date of Birth]])/365</f>
        <v>49.295890410958904</v>
      </c>
    </row>
    <row r="1218" spans="2:17" x14ac:dyDescent="0.45">
      <c r="B1218" t="s">
        <v>4130</v>
      </c>
      <c r="C1218" t="s">
        <v>1366</v>
      </c>
      <c r="D1218" t="s">
        <v>7</v>
      </c>
      <c r="E1218" t="s">
        <v>8</v>
      </c>
      <c r="F1218" t="s">
        <v>7804</v>
      </c>
      <c r="H1218" t="s">
        <v>7835</v>
      </c>
      <c r="I1218" t="s">
        <v>7829</v>
      </c>
      <c r="J1218" t="s">
        <v>7846</v>
      </c>
      <c r="K1218" s="6">
        <v>64025</v>
      </c>
      <c r="L1218">
        <v>19</v>
      </c>
      <c r="M1218" s="15">
        <v>44607</v>
      </c>
      <c r="N1218" s="15">
        <v>30208</v>
      </c>
      <c r="O1218" s="1">
        <f ca="1">(TODAY()-staff[[#This Row],[Date of Join]])/365</f>
        <v>2.7753424657534245</v>
      </c>
      <c r="P1218" t="str" cm="1">
        <f t="array" aca="1" ref="P1218" ca="1">_xlfn.SWITCH(TRUE,staff[[#This Row],[Tenure]]&lt;0.25,"1. New Joinee", staff[[#This Row],[Tenure]]&lt;1, "2. Under 1 year", staff[[#This Row],[Tenure]]&lt;2, "3. Under 2 years",TRUE,"4. 2 or more years.")</f>
        <v>4. 2 or more years.</v>
      </c>
      <c r="Q1218" s="1">
        <f ca="1">(TODAY()-staff[[#This Row],[Date of Birth]])/365</f>
        <v>42.224657534246575</v>
      </c>
    </row>
    <row r="1219" spans="2:17" x14ac:dyDescent="0.45">
      <c r="B1219" t="s">
        <v>4131</v>
      </c>
      <c r="C1219" t="s">
        <v>2379</v>
      </c>
      <c r="D1219" t="s">
        <v>7</v>
      </c>
      <c r="E1219" t="s">
        <v>8</v>
      </c>
      <c r="F1219" t="s">
        <v>7804</v>
      </c>
      <c r="H1219" t="s">
        <v>7836</v>
      </c>
      <c r="I1219" t="s">
        <v>7825</v>
      </c>
      <c r="J1219" t="s">
        <v>7848</v>
      </c>
      <c r="K1219" s="6">
        <v>71590</v>
      </c>
      <c r="L1219">
        <v>19</v>
      </c>
      <c r="M1219" s="15">
        <v>45020</v>
      </c>
      <c r="N1219" s="15">
        <v>22027</v>
      </c>
      <c r="O1219" s="1">
        <f ca="1">(TODAY()-staff[[#This Row],[Date of Join]])/365</f>
        <v>1.6438356164383561</v>
      </c>
      <c r="P1219" t="str" cm="1">
        <f t="array" aca="1" ref="P1219" ca="1">_xlfn.SWITCH(TRUE,staff[[#This Row],[Tenure]]&lt;0.25,"1. New Joinee", staff[[#This Row],[Tenure]]&lt;1, "2. Under 1 year", staff[[#This Row],[Tenure]]&lt;2, "3. Under 2 years",TRUE,"4. 2 or more years.")</f>
        <v>3. Under 2 years</v>
      </c>
      <c r="Q1219" s="1">
        <f ca="1">(TODAY()-staff[[#This Row],[Date of Birth]])/365</f>
        <v>64.638356164383566</v>
      </c>
    </row>
    <row r="1220" spans="2:17" x14ac:dyDescent="0.45">
      <c r="B1220" t="s">
        <v>4132</v>
      </c>
      <c r="C1220" t="s">
        <v>2380</v>
      </c>
      <c r="D1220" t="s">
        <v>9</v>
      </c>
      <c r="E1220" t="s">
        <v>8</v>
      </c>
      <c r="F1220" t="s">
        <v>7804</v>
      </c>
      <c r="H1220" t="s">
        <v>7833</v>
      </c>
      <c r="I1220" t="s">
        <v>7827</v>
      </c>
      <c r="J1220" t="s">
        <v>7845</v>
      </c>
      <c r="K1220" s="6">
        <v>105400</v>
      </c>
      <c r="L1220">
        <v>19</v>
      </c>
      <c r="M1220" s="15">
        <v>43262</v>
      </c>
      <c r="N1220" s="15">
        <v>27799</v>
      </c>
      <c r="O1220" s="1">
        <f ca="1">(TODAY()-staff[[#This Row],[Date of Join]])/365</f>
        <v>6.4602739726027396</v>
      </c>
      <c r="P1220" t="str" cm="1">
        <f t="array" aca="1" ref="P1220" ca="1">_xlfn.SWITCH(TRUE,staff[[#This Row],[Tenure]]&lt;0.25,"1. New Joinee", staff[[#This Row],[Tenure]]&lt;1, "2. Under 1 year", staff[[#This Row],[Tenure]]&lt;2, "3. Under 2 years",TRUE,"4. 2 or more years.")</f>
        <v>4. 2 or more years.</v>
      </c>
      <c r="Q1220" s="1">
        <f ca="1">(TODAY()-staff[[#This Row],[Date of Birth]])/365</f>
        <v>48.824657534246576</v>
      </c>
    </row>
    <row r="1221" spans="2:17" x14ac:dyDescent="0.45">
      <c r="B1221" t="s">
        <v>4133</v>
      </c>
      <c r="C1221" t="s">
        <v>1443</v>
      </c>
      <c r="D1221" t="s">
        <v>9</v>
      </c>
      <c r="E1221" t="s">
        <v>8</v>
      </c>
      <c r="F1221" t="s">
        <v>7804</v>
      </c>
      <c r="H1221" t="s">
        <v>7836</v>
      </c>
      <c r="I1221" t="s">
        <v>7825</v>
      </c>
      <c r="J1221" t="s">
        <v>7847</v>
      </c>
      <c r="K1221" s="6">
        <v>105035</v>
      </c>
      <c r="L1221">
        <v>23</v>
      </c>
      <c r="M1221" s="15">
        <v>45607</v>
      </c>
      <c r="N1221" s="15">
        <v>21000</v>
      </c>
      <c r="O1221" s="1">
        <f ca="1">(TODAY()-staff[[#This Row],[Date of Join]])/365</f>
        <v>3.5616438356164383E-2</v>
      </c>
      <c r="P1221" t="str" cm="1">
        <f t="array" aca="1" ref="P1221" ca="1">_xlfn.SWITCH(TRUE,staff[[#This Row],[Tenure]]&lt;0.25,"1. New Joinee", staff[[#This Row],[Tenure]]&lt;1, "2. Under 1 year", staff[[#This Row],[Tenure]]&lt;2, "3. Under 2 years",TRUE,"4. 2 or more years.")</f>
        <v>1. New Joinee</v>
      </c>
      <c r="Q1221" s="1">
        <f ca="1">(TODAY()-staff[[#This Row],[Date of Birth]])/365</f>
        <v>67.452054794520549</v>
      </c>
    </row>
    <row r="1222" spans="2:17" x14ac:dyDescent="0.45">
      <c r="B1222" t="s">
        <v>4134</v>
      </c>
      <c r="C1222" t="s">
        <v>291</v>
      </c>
      <c r="D1222" t="s">
        <v>7</v>
      </c>
      <c r="E1222" t="s">
        <v>77</v>
      </c>
      <c r="F1222" t="s">
        <v>7804</v>
      </c>
      <c r="H1222" t="s">
        <v>52</v>
      </c>
      <c r="I1222" t="s">
        <v>7830</v>
      </c>
      <c r="J1222" t="s">
        <v>7845</v>
      </c>
      <c r="K1222" s="6">
        <v>54505</v>
      </c>
      <c r="L1222">
        <v>8</v>
      </c>
      <c r="M1222" s="15">
        <v>43365</v>
      </c>
      <c r="N1222" s="15">
        <v>23542</v>
      </c>
      <c r="O1222" s="1">
        <f ca="1">(TODAY()-staff[[#This Row],[Date of Join]])/365</f>
        <v>6.1780821917808222</v>
      </c>
      <c r="P1222" t="str" cm="1">
        <f t="array" aca="1" ref="P1222" ca="1">_xlfn.SWITCH(TRUE,staff[[#This Row],[Tenure]]&lt;0.25,"1. New Joinee", staff[[#This Row],[Tenure]]&lt;1, "2. Under 1 year", staff[[#This Row],[Tenure]]&lt;2, "3. Under 2 years",TRUE,"4. 2 or more years.")</f>
        <v>4. 2 or more years.</v>
      </c>
      <c r="Q1222" s="1">
        <f ca="1">(TODAY()-staff[[#This Row],[Date of Birth]])/365</f>
        <v>60.487671232876714</v>
      </c>
    </row>
    <row r="1223" spans="2:17" x14ac:dyDescent="0.45">
      <c r="B1223" t="s">
        <v>4135</v>
      </c>
      <c r="C1223" t="s">
        <v>1025</v>
      </c>
      <c r="D1223" t="s">
        <v>7</v>
      </c>
      <c r="E1223" t="s">
        <v>13</v>
      </c>
      <c r="F1223" t="s">
        <v>7804</v>
      </c>
      <c r="H1223" t="s">
        <v>52</v>
      </c>
      <c r="I1223" t="s">
        <v>7829</v>
      </c>
      <c r="J1223" t="s">
        <v>7845</v>
      </c>
      <c r="K1223" s="6">
        <v>65060</v>
      </c>
      <c r="L1223">
        <v>17</v>
      </c>
      <c r="M1223" s="15">
        <v>44036</v>
      </c>
      <c r="N1223" s="15">
        <v>33858</v>
      </c>
      <c r="O1223" s="1">
        <f ca="1">(TODAY()-staff[[#This Row],[Date of Join]])/365</f>
        <v>4.3397260273972602</v>
      </c>
      <c r="P1223" t="str" cm="1">
        <f t="array" aca="1" ref="P1223" ca="1">_xlfn.SWITCH(TRUE,staff[[#This Row],[Tenure]]&lt;0.25,"1. New Joinee", staff[[#This Row],[Tenure]]&lt;1, "2. Under 1 year", staff[[#This Row],[Tenure]]&lt;2, "3. Under 2 years",TRUE,"4. 2 or more years.")</f>
        <v>4. 2 or more years.</v>
      </c>
      <c r="Q1223" s="1">
        <f ca="1">(TODAY()-staff[[#This Row],[Date of Birth]])/365</f>
        <v>32.224657534246575</v>
      </c>
    </row>
    <row r="1224" spans="2:17" x14ac:dyDescent="0.45">
      <c r="B1224" t="s">
        <v>4136</v>
      </c>
      <c r="C1224" t="s">
        <v>2381</v>
      </c>
      <c r="D1224" t="s">
        <v>7</v>
      </c>
      <c r="E1224" t="s">
        <v>8</v>
      </c>
      <c r="F1224" t="s">
        <v>7804</v>
      </c>
      <c r="H1224" t="s">
        <v>7833</v>
      </c>
      <c r="I1224" t="s">
        <v>7825</v>
      </c>
      <c r="J1224" t="s">
        <v>7846</v>
      </c>
      <c r="K1224" s="6">
        <v>76910</v>
      </c>
      <c r="L1224">
        <v>20</v>
      </c>
      <c r="M1224" s="15">
        <v>44363</v>
      </c>
      <c r="N1224" s="15">
        <v>24569</v>
      </c>
      <c r="O1224" s="1">
        <f ca="1">(TODAY()-staff[[#This Row],[Date of Join]])/365</f>
        <v>3.4438356164383563</v>
      </c>
      <c r="P1224" t="str" cm="1">
        <f t="array" aca="1" ref="P1224" ca="1">_xlfn.SWITCH(TRUE,staff[[#This Row],[Tenure]]&lt;0.25,"1. New Joinee", staff[[#This Row],[Tenure]]&lt;1, "2. Under 1 year", staff[[#This Row],[Tenure]]&lt;2, "3. Under 2 years",TRUE,"4. 2 or more years.")</f>
        <v>4. 2 or more years.</v>
      </c>
      <c r="Q1224" s="1">
        <f ca="1">(TODAY()-staff[[#This Row],[Date of Birth]])/365</f>
        <v>57.673972602739724</v>
      </c>
    </row>
    <row r="1225" spans="2:17" x14ac:dyDescent="0.45">
      <c r="B1225" t="s">
        <v>4137</v>
      </c>
      <c r="C1225" t="s">
        <v>2382</v>
      </c>
      <c r="D1225" t="s">
        <v>9</v>
      </c>
      <c r="E1225" t="s">
        <v>8</v>
      </c>
      <c r="F1225" t="s">
        <v>7804</v>
      </c>
      <c r="H1225" t="s">
        <v>7834</v>
      </c>
      <c r="I1225" t="s">
        <v>7826</v>
      </c>
      <c r="J1225" t="s">
        <v>7848</v>
      </c>
      <c r="K1225" s="6">
        <v>70470</v>
      </c>
      <c r="L1225">
        <v>11</v>
      </c>
      <c r="M1225" s="15">
        <v>44975</v>
      </c>
      <c r="N1225" s="15">
        <v>33883</v>
      </c>
      <c r="O1225" s="1">
        <f ca="1">(TODAY()-staff[[#This Row],[Date of Join]])/365</f>
        <v>1.7671232876712328</v>
      </c>
      <c r="P1225" t="str" cm="1">
        <f t="array" aca="1" ref="P1225" ca="1">_xlfn.SWITCH(TRUE,staff[[#This Row],[Tenure]]&lt;0.25,"1. New Joinee", staff[[#This Row],[Tenure]]&lt;1, "2. Under 1 year", staff[[#This Row],[Tenure]]&lt;2, "3. Under 2 years",TRUE,"4. 2 or more years.")</f>
        <v>3. Under 2 years</v>
      </c>
      <c r="Q1225" s="1">
        <f ca="1">(TODAY()-staff[[#This Row],[Date of Birth]])/365</f>
        <v>32.156164383561645</v>
      </c>
    </row>
    <row r="1226" spans="2:17" x14ac:dyDescent="0.45">
      <c r="B1226" t="s">
        <v>4138</v>
      </c>
      <c r="C1226" t="s">
        <v>2383</v>
      </c>
      <c r="D1226" t="s">
        <v>7</v>
      </c>
      <c r="E1226" t="s">
        <v>8</v>
      </c>
      <c r="F1226" t="s">
        <v>7804</v>
      </c>
      <c r="H1226" t="s">
        <v>7833</v>
      </c>
      <c r="I1226" t="s">
        <v>7830</v>
      </c>
      <c r="J1226" t="s">
        <v>7846</v>
      </c>
      <c r="K1226" s="6">
        <v>69300</v>
      </c>
      <c r="L1226">
        <v>6</v>
      </c>
      <c r="M1226" s="15">
        <v>44348</v>
      </c>
      <c r="N1226" s="15">
        <v>30072</v>
      </c>
      <c r="O1226" s="1">
        <f ca="1">(TODAY()-staff[[#This Row],[Date of Join]])/365</f>
        <v>3.484931506849315</v>
      </c>
      <c r="P1226" t="str" cm="1">
        <f t="array" aca="1" ref="P1226" ca="1">_xlfn.SWITCH(TRUE,staff[[#This Row],[Tenure]]&lt;0.25,"1. New Joinee", staff[[#This Row],[Tenure]]&lt;1, "2. Under 1 year", staff[[#This Row],[Tenure]]&lt;2, "3. Under 2 years",TRUE,"4. 2 or more years.")</f>
        <v>4. 2 or more years.</v>
      </c>
      <c r="Q1226" s="1">
        <f ca="1">(TODAY()-staff[[#This Row],[Date of Birth]])/365</f>
        <v>42.597260273972601</v>
      </c>
    </row>
    <row r="1227" spans="2:17" x14ac:dyDescent="0.45">
      <c r="B1227" t="s">
        <v>4139</v>
      </c>
      <c r="C1227" t="s">
        <v>201</v>
      </c>
      <c r="D1227" t="s">
        <v>7</v>
      </c>
      <c r="E1227" t="s">
        <v>8</v>
      </c>
      <c r="F1227" t="s">
        <v>7804</v>
      </c>
      <c r="H1227" t="s">
        <v>7834</v>
      </c>
      <c r="I1227" t="s">
        <v>7827</v>
      </c>
      <c r="J1227" t="s">
        <v>7846</v>
      </c>
      <c r="K1227" s="6">
        <v>86770</v>
      </c>
      <c r="L1227">
        <v>19</v>
      </c>
      <c r="M1227" s="15">
        <v>44502</v>
      </c>
      <c r="N1227" s="15">
        <v>24348</v>
      </c>
      <c r="O1227" s="1">
        <f ca="1">(TODAY()-staff[[#This Row],[Date of Join]])/365</f>
        <v>3.0630136986301371</v>
      </c>
      <c r="P1227" t="str" cm="1">
        <f t="array" aca="1" ref="P1227" ca="1">_xlfn.SWITCH(TRUE,staff[[#This Row],[Tenure]]&lt;0.25,"1. New Joinee", staff[[#This Row],[Tenure]]&lt;1, "2. Under 1 year", staff[[#This Row],[Tenure]]&lt;2, "3. Under 2 years",TRUE,"4. 2 or more years.")</f>
        <v>4. 2 or more years.</v>
      </c>
      <c r="Q1227" s="1">
        <f ca="1">(TODAY()-staff[[#This Row],[Date of Birth]])/365</f>
        <v>58.279452054794518</v>
      </c>
    </row>
    <row r="1228" spans="2:17" x14ac:dyDescent="0.45">
      <c r="B1228" t="s">
        <v>4140</v>
      </c>
      <c r="C1228" t="s">
        <v>1359</v>
      </c>
      <c r="D1228" t="s">
        <v>7</v>
      </c>
      <c r="E1228" t="s">
        <v>8</v>
      </c>
      <c r="F1228" t="s">
        <v>7804</v>
      </c>
      <c r="H1228" t="s">
        <v>7833</v>
      </c>
      <c r="I1228" t="s">
        <v>7828</v>
      </c>
      <c r="J1228" t="s">
        <v>7846</v>
      </c>
      <c r="K1228" s="6">
        <v>100770</v>
      </c>
      <c r="L1228">
        <v>9</v>
      </c>
      <c r="M1228" s="15">
        <v>44385</v>
      </c>
      <c r="N1228" s="15">
        <v>34766</v>
      </c>
      <c r="O1228" s="1">
        <f ca="1">(TODAY()-staff[[#This Row],[Date of Join]])/365</f>
        <v>3.3835616438356166</v>
      </c>
      <c r="P1228" t="str" cm="1">
        <f t="array" aca="1" ref="P1228" ca="1">_xlfn.SWITCH(TRUE,staff[[#This Row],[Tenure]]&lt;0.25,"1. New Joinee", staff[[#This Row],[Tenure]]&lt;1, "2. Under 1 year", staff[[#This Row],[Tenure]]&lt;2, "3. Under 2 years",TRUE,"4. 2 or more years.")</f>
        <v>4. 2 or more years.</v>
      </c>
      <c r="Q1228" s="1">
        <f ca="1">(TODAY()-staff[[#This Row],[Date of Birth]])/365</f>
        <v>29.736986301369864</v>
      </c>
    </row>
    <row r="1229" spans="2:17" x14ac:dyDescent="0.45">
      <c r="B1229" t="s">
        <v>4141</v>
      </c>
      <c r="C1229" t="s">
        <v>672</v>
      </c>
      <c r="D1229" t="s">
        <v>9</v>
      </c>
      <c r="E1229" t="s">
        <v>77</v>
      </c>
      <c r="F1229" t="s">
        <v>7804</v>
      </c>
      <c r="H1229" t="s">
        <v>7835</v>
      </c>
      <c r="I1229" t="s">
        <v>7828</v>
      </c>
      <c r="J1229" t="s">
        <v>7846</v>
      </c>
      <c r="K1229" s="6">
        <v>80975</v>
      </c>
      <c r="L1229">
        <v>9</v>
      </c>
      <c r="M1229" s="15">
        <v>44289</v>
      </c>
      <c r="N1229" s="15">
        <v>7300</v>
      </c>
      <c r="O1229" s="1">
        <f ca="1">(TODAY()-staff[[#This Row],[Date of Join]])/365</f>
        <v>3.6465753424657534</v>
      </c>
      <c r="P1229" t="str" cm="1">
        <f t="array" aca="1" ref="P1229" ca="1">_xlfn.SWITCH(TRUE,staff[[#This Row],[Tenure]]&lt;0.25,"1. New Joinee", staff[[#This Row],[Tenure]]&lt;1, "2. Under 1 year", staff[[#This Row],[Tenure]]&lt;2, "3. Under 2 years",TRUE,"4. 2 or more years.")</f>
        <v>4. 2 or more years.</v>
      </c>
      <c r="Q1229" s="1">
        <f ca="1">(TODAY()-staff[[#This Row],[Date of Birth]])/365</f>
        <v>104.98630136986301</v>
      </c>
    </row>
    <row r="1230" spans="2:17" x14ac:dyDescent="0.45">
      <c r="B1230" t="s">
        <v>4142</v>
      </c>
      <c r="C1230" t="s">
        <v>1033</v>
      </c>
      <c r="D1230" t="s">
        <v>7</v>
      </c>
      <c r="E1230" t="s">
        <v>8</v>
      </c>
      <c r="F1230" t="s">
        <v>7804</v>
      </c>
      <c r="H1230" t="s">
        <v>7833</v>
      </c>
      <c r="I1230" t="s">
        <v>7827</v>
      </c>
      <c r="J1230" t="s">
        <v>7845</v>
      </c>
      <c r="K1230" s="6">
        <v>70550</v>
      </c>
      <c r="L1230">
        <v>20</v>
      </c>
      <c r="M1230" s="15">
        <v>43180</v>
      </c>
      <c r="N1230" s="15">
        <v>34666</v>
      </c>
      <c r="O1230" s="1">
        <f ca="1">(TODAY()-staff[[#This Row],[Date of Join]])/365</f>
        <v>6.6849315068493151</v>
      </c>
      <c r="P1230" t="str" cm="1">
        <f t="array" aca="1" ref="P1230" ca="1">_xlfn.SWITCH(TRUE,staff[[#This Row],[Tenure]]&lt;0.25,"1. New Joinee", staff[[#This Row],[Tenure]]&lt;1, "2. Under 1 year", staff[[#This Row],[Tenure]]&lt;2, "3. Under 2 years",TRUE,"4. 2 or more years.")</f>
        <v>4. 2 or more years.</v>
      </c>
      <c r="Q1230" s="1">
        <f ca="1">(TODAY()-staff[[#This Row],[Date of Birth]])/365</f>
        <v>30.010958904109589</v>
      </c>
    </row>
    <row r="1231" spans="2:17" x14ac:dyDescent="0.45">
      <c r="B1231" t="s">
        <v>4143</v>
      </c>
      <c r="C1231" t="s">
        <v>964</v>
      </c>
      <c r="D1231" t="s">
        <v>7</v>
      </c>
      <c r="E1231" t="s">
        <v>8</v>
      </c>
      <c r="F1231" t="s">
        <v>7804</v>
      </c>
      <c r="H1231" t="s">
        <v>7832</v>
      </c>
      <c r="I1231" t="s">
        <v>7825</v>
      </c>
      <c r="J1231" t="s">
        <v>7847</v>
      </c>
      <c r="K1231" s="6">
        <v>78030</v>
      </c>
      <c r="L1231">
        <v>9</v>
      </c>
      <c r="M1231" s="15">
        <v>45294</v>
      </c>
      <c r="N1231" s="15">
        <v>21517</v>
      </c>
      <c r="O1231" s="1">
        <f ca="1">(TODAY()-staff[[#This Row],[Date of Join]])/365</f>
        <v>0.89315068493150684</v>
      </c>
      <c r="P1231" t="str" cm="1">
        <f t="array" aca="1" ref="P1231" ca="1">_xlfn.SWITCH(TRUE,staff[[#This Row],[Tenure]]&lt;0.25,"1. New Joinee", staff[[#This Row],[Tenure]]&lt;1, "2. Under 1 year", staff[[#This Row],[Tenure]]&lt;2, "3. Under 2 years",TRUE,"4. 2 or more years.")</f>
        <v>2. Under 1 year</v>
      </c>
      <c r="Q1231" s="1">
        <f ca="1">(TODAY()-staff[[#This Row],[Date of Birth]])/365</f>
        <v>66.035616438356158</v>
      </c>
    </row>
    <row r="1232" spans="2:17" x14ac:dyDescent="0.45">
      <c r="B1232" t="s">
        <v>4144</v>
      </c>
      <c r="C1232" t="s">
        <v>2384</v>
      </c>
      <c r="D1232" t="s">
        <v>9</v>
      </c>
      <c r="E1232" t="s">
        <v>8</v>
      </c>
      <c r="F1232" t="s">
        <v>7804</v>
      </c>
      <c r="H1232" t="s">
        <v>7832</v>
      </c>
      <c r="I1232" t="s">
        <v>7830</v>
      </c>
      <c r="J1232" t="s">
        <v>7845</v>
      </c>
      <c r="K1232" s="6">
        <v>100645</v>
      </c>
      <c r="L1232">
        <v>9</v>
      </c>
      <c r="M1232" s="15">
        <v>43726</v>
      </c>
      <c r="N1232" s="15">
        <v>25147</v>
      </c>
      <c r="O1232" s="1">
        <f ca="1">(TODAY()-staff[[#This Row],[Date of Join]])/365</f>
        <v>5.1890410958904107</v>
      </c>
      <c r="P1232" t="str" cm="1">
        <f t="array" aca="1" ref="P1232" ca="1">_xlfn.SWITCH(TRUE,staff[[#This Row],[Tenure]]&lt;0.25,"1. New Joinee", staff[[#This Row],[Tenure]]&lt;1, "2. Under 1 year", staff[[#This Row],[Tenure]]&lt;2, "3. Under 2 years",TRUE,"4. 2 or more years.")</f>
        <v>4. 2 or more years.</v>
      </c>
      <c r="Q1232" s="1">
        <f ca="1">(TODAY()-staff[[#This Row],[Date of Birth]])/365</f>
        <v>56.090410958904108</v>
      </c>
    </row>
    <row r="1233" spans="2:17" x14ac:dyDescent="0.45">
      <c r="B1233" t="s">
        <v>4145</v>
      </c>
      <c r="C1233" t="s">
        <v>1243</v>
      </c>
      <c r="D1233" t="s">
        <v>9</v>
      </c>
      <c r="E1233" t="s">
        <v>77</v>
      </c>
      <c r="F1233" t="s">
        <v>7804</v>
      </c>
      <c r="H1233" t="s">
        <v>7835</v>
      </c>
      <c r="I1233" t="s">
        <v>7829</v>
      </c>
      <c r="J1233" t="s">
        <v>7845</v>
      </c>
      <c r="K1233" s="6">
        <v>61830</v>
      </c>
      <c r="L1233">
        <v>23</v>
      </c>
      <c r="M1233" s="15">
        <v>43673</v>
      </c>
      <c r="N1233" s="15">
        <v>7292</v>
      </c>
      <c r="O1233" s="1">
        <f ca="1">(TODAY()-staff[[#This Row],[Date of Join]])/365</f>
        <v>5.3342465753424655</v>
      </c>
      <c r="P1233" t="str" cm="1">
        <f t="array" aca="1" ref="P1233" ca="1">_xlfn.SWITCH(TRUE,staff[[#This Row],[Tenure]]&lt;0.25,"1. New Joinee", staff[[#This Row],[Tenure]]&lt;1, "2. Under 1 year", staff[[#This Row],[Tenure]]&lt;2, "3. Under 2 years",TRUE,"4. 2 or more years.")</f>
        <v>4. 2 or more years.</v>
      </c>
      <c r="Q1233" s="1">
        <f ca="1">(TODAY()-staff[[#This Row],[Date of Birth]])/365</f>
        <v>105.00821917808219</v>
      </c>
    </row>
    <row r="1234" spans="2:17" x14ac:dyDescent="0.45">
      <c r="B1234" t="s">
        <v>4146</v>
      </c>
      <c r="C1234" t="s">
        <v>1117</v>
      </c>
      <c r="D1234" t="s">
        <v>9</v>
      </c>
      <c r="E1234" t="s">
        <v>8</v>
      </c>
      <c r="F1234" t="s">
        <v>7804</v>
      </c>
      <c r="H1234" t="s">
        <v>7836</v>
      </c>
      <c r="I1234" t="s">
        <v>7830</v>
      </c>
      <c r="J1234" t="s">
        <v>7845</v>
      </c>
      <c r="K1234" s="6">
        <v>67060</v>
      </c>
      <c r="L1234">
        <v>10</v>
      </c>
      <c r="M1234" s="15">
        <v>44125</v>
      </c>
      <c r="N1234" s="15">
        <v>16952</v>
      </c>
      <c r="O1234" s="1">
        <f ca="1">(TODAY()-staff[[#This Row],[Date of Join]])/365</f>
        <v>4.095890410958904</v>
      </c>
      <c r="P1234" t="str" cm="1">
        <f t="array" aca="1" ref="P1234" ca="1">_xlfn.SWITCH(TRUE,staff[[#This Row],[Tenure]]&lt;0.25,"1. New Joinee", staff[[#This Row],[Tenure]]&lt;1, "2. Under 1 year", staff[[#This Row],[Tenure]]&lt;2, "3. Under 2 years",TRUE,"4. 2 or more years.")</f>
        <v>4. 2 or more years.</v>
      </c>
      <c r="Q1234" s="1">
        <f ca="1">(TODAY()-staff[[#This Row],[Date of Birth]])/365</f>
        <v>78.542465753424651</v>
      </c>
    </row>
    <row r="1235" spans="2:17" x14ac:dyDescent="0.45">
      <c r="B1235" t="s">
        <v>4147</v>
      </c>
      <c r="C1235" t="s">
        <v>2385</v>
      </c>
      <c r="D1235" t="s">
        <v>7</v>
      </c>
      <c r="E1235" t="s">
        <v>8</v>
      </c>
      <c r="F1235" t="s">
        <v>7804</v>
      </c>
      <c r="H1235" t="s">
        <v>7837</v>
      </c>
      <c r="I1235" t="s">
        <v>7825</v>
      </c>
      <c r="J1235" t="s">
        <v>7846</v>
      </c>
      <c r="K1235" s="6">
        <v>80500</v>
      </c>
      <c r="L1235">
        <v>11</v>
      </c>
      <c r="M1235" s="15">
        <v>44796</v>
      </c>
      <c r="N1235" s="15">
        <v>-8</v>
      </c>
      <c r="O1235" s="1">
        <f ca="1">(TODAY()-staff[[#This Row],[Date of Join]])/365</f>
        <v>2.2575342465753425</v>
      </c>
      <c r="P1235" t="str" cm="1">
        <f t="array" aca="1" ref="P1235" ca="1">_xlfn.SWITCH(TRUE,staff[[#This Row],[Tenure]]&lt;0.25,"1. New Joinee", staff[[#This Row],[Tenure]]&lt;1, "2. Under 1 year", staff[[#This Row],[Tenure]]&lt;2, "3. Under 2 years",TRUE,"4. 2 or more years.")</f>
        <v>4. 2 or more years.</v>
      </c>
      <c r="Q1235" s="1">
        <f ca="1">(TODAY()-staff[[#This Row],[Date of Birth]])/365</f>
        <v>125.00821917808219</v>
      </c>
    </row>
    <row r="1236" spans="2:17" x14ac:dyDescent="0.45">
      <c r="B1236" t="s">
        <v>4148</v>
      </c>
      <c r="C1236" t="s">
        <v>2386</v>
      </c>
      <c r="D1236" t="s">
        <v>9</v>
      </c>
      <c r="E1236" t="s">
        <v>77</v>
      </c>
      <c r="F1236" t="s">
        <v>7804</v>
      </c>
      <c r="H1236" t="s">
        <v>7834</v>
      </c>
      <c r="I1236" t="s">
        <v>7825</v>
      </c>
      <c r="J1236" t="s">
        <v>7846</v>
      </c>
      <c r="K1236" s="6">
        <v>67865</v>
      </c>
      <c r="L1236">
        <v>18</v>
      </c>
      <c r="M1236" s="15">
        <v>44852</v>
      </c>
      <c r="N1236" s="15">
        <v>7272</v>
      </c>
      <c r="O1236" s="1">
        <f ca="1">(TODAY()-staff[[#This Row],[Date of Join]])/365</f>
        <v>2.1041095890410957</v>
      </c>
      <c r="P1236" t="str" cm="1">
        <f t="array" aca="1" ref="P1236" ca="1">_xlfn.SWITCH(TRUE,staff[[#This Row],[Tenure]]&lt;0.25,"1. New Joinee", staff[[#This Row],[Tenure]]&lt;1, "2. Under 1 year", staff[[#This Row],[Tenure]]&lt;2, "3. Under 2 years",TRUE,"4. 2 or more years.")</f>
        <v>4. 2 or more years.</v>
      </c>
      <c r="Q1236" s="1">
        <f ca="1">(TODAY()-staff[[#This Row],[Date of Birth]])/365</f>
        <v>105.06301369863014</v>
      </c>
    </row>
    <row r="1237" spans="2:17" x14ac:dyDescent="0.45">
      <c r="B1237" t="s">
        <v>4149</v>
      </c>
      <c r="C1237" t="s">
        <v>2387</v>
      </c>
      <c r="D1237" t="s">
        <v>9</v>
      </c>
      <c r="E1237" t="s">
        <v>8</v>
      </c>
      <c r="F1237" t="s">
        <v>7804</v>
      </c>
      <c r="H1237" t="s">
        <v>52</v>
      </c>
      <c r="I1237" t="s">
        <v>7826</v>
      </c>
      <c r="J1237" t="s">
        <v>7846</v>
      </c>
      <c r="K1237" s="6">
        <v>95840</v>
      </c>
      <c r="L1237">
        <v>22</v>
      </c>
      <c r="M1237" s="15">
        <v>44186</v>
      </c>
      <c r="N1237" s="15">
        <v>18035</v>
      </c>
      <c r="O1237" s="1">
        <f ca="1">(TODAY()-staff[[#This Row],[Date of Join]])/365</f>
        <v>3.9287671232876713</v>
      </c>
      <c r="P1237" t="str" cm="1">
        <f t="array" aca="1" ref="P1237" ca="1">_xlfn.SWITCH(TRUE,staff[[#This Row],[Tenure]]&lt;0.25,"1. New Joinee", staff[[#This Row],[Tenure]]&lt;1, "2. Under 1 year", staff[[#This Row],[Tenure]]&lt;2, "3. Under 2 years",TRUE,"4. 2 or more years.")</f>
        <v>4. 2 or more years.</v>
      </c>
      <c r="Q1237" s="1">
        <f ca="1">(TODAY()-staff[[#This Row],[Date of Birth]])/365</f>
        <v>75.575342465753423</v>
      </c>
    </row>
    <row r="1238" spans="2:17" x14ac:dyDescent="0.45">
      <c r="B1238" t="s">
        <v>4150</v>
      </c>
      <c r="C1238" t="s">
        <v>212</v>
      </c>
      <c r="D1238" t="s">
        <v>7</v>
      </c>
      <c r="E1238" t="s">
        <v>8</v>
      </c>
      <c r="F1238" t="s">
        <v>7804</v>
      </c>
      <c r="H1238" t="s">
        <v>7835</v>
      </c>
      <c r="I1238" t="s">
        <v>7828</v>
      </c>
      <c r="J1238" t="s">
        <v>7845</v>
      </c>
      <c r="K1238" s="6">
        <v>53900</v>
      </c>
      <c r="L1238">
        <v>20</v>
      </c>
      <c r="M1238" s="15">
        <v>44130</v>
      </c>
      <c r="N1238" s="15">
        <v>7262</v>
      </c>
      <c r="O1238" s="1">
        <f ca="1">(TODAY()-staff[[#This Row],[Date of Join]])/365</f>
        <v>4.0821917808219181</v>
      </c>
      <c r="P1238" t="str" cm="1">
        <f t="array" aca="1" ref="P1238" ca="1">_xlfn.SWITCH(TRUE,staff[[#This Row],[Tenure]]&lt;0.25,"1. New Joinee", staff[[#This Row],[Tenure]]&lt;1, "2. Under 1 year", staff[[#This Row],[Tenure]]&lt;2, "3. Under 2 years",TRUE,"4. 2 or more years.")</f>
        <v>4. 2 or more years.</v>
      </c>
      <c r="Q1238" s="1">
        <f ca="1">(TODAY()-staff[[#This Row],[Date of Birth]])/365</f>
        <v>105.09041095890412</v>
      </c>
    </row>
    <row r="1239" spans="2:17" x14ac:dyDescent="0.45">
      <c r="B1239" t="s">
        <v>4151</v>
      </c>
      <c r="C1239" t="s">
        <v>1270</v>
      </c>
      <c r="D1239" t="s">
        <v>7</v>
      </c>
      <c r="E1239" t="s">
        <v>8</v>
      </c>
      <c r="F1239" t="s">
        <v>7804</v>
      </c>
      <c r="H1239" t="s">
        <v>52</v>
      </c>
      <c r="I1239" t="s">
        <v>7826</v>
      </c>
      <c r="J1239" t="s">
        <v>7846</v>
      </c>
      <c r="K1239" s="6">
        <v>63410</v>
      </c>
      <c r="L1239">
        <v>9</v>
      </c>
      <c r="M1239" s="15">
        <v>44722</v>
      </c>
      <c r="N1239" s="15">
        <v>29052</v>
      </c>
      <c r="O1239" s="1">
        <f ca="1">(TODAY()-staff[[#This Row],[Date of Join]])/365</f>
        <v>2.4602739726027396</v>
      </c>
      <c r="P1239" t="str" cm="1">
        <f t="array" aca="1" ref="P1239" ca="1">_xlfn.SWITCH(TRUE,staff[[#This Row],[Tenure]]&lt;0.25,"1. New Joinee", staff[[#This Row],[Tenure]]&lt;1, "2. Under 1 year", staff[[#This Row],[Tenure]]&lt;2, "3. Under 2 years",TRUE,"4. 2 or more years.")</f>
        <v>4. 2 or more years.</v>
      </c>
      <c r="Q1239" s="1">
        <f ca="1">(TODAY()-staff[[#This Row],[Date of Birth]])/365</f>
        <v>45.391780821917806</v>
      </c>
    </row>
    <row r="1240" spans="2:17" x14ac:dyDescent="0.45">
      <c r="B1240" t="s">
        <v>4152</v>
      </c>
      <c r="C1240" t="s">
        <v>2388</v>
      </c>
      <c r="D1240" t="s">
        <v>7</v>
      </c>
      <c r="E1240" t="s">
        <v>8</v>
      </c>
      <c r="F1240" t="s">
        <v>7804</v>
      </c>
      <c r="H1240" t="s">
        <v>7837</v>
      </c>
      <c r="I1240" t="s">
        <v>7829</v>
      </c>
      <c r="J1240" t="s">
        <v>7846</v>
      </c>
      <c r="K1240" s="6">
        <v>52835</v>
      </c>
      <c r="L1240">
        <v>8</v>
      </c>
      <c r="M1240" s="15">
        <v>44470</v>
      </c>
      <c r="N1240" s="15">
        <v>33917</v>
      </c>
      <c r="O1240" s="1">
        <f ca="1">(TODAY()-staff[[#This Row],[Date of Join]])/365</f>
        <v>3.1506849315068495</v>
      </c>
      <c r="P1240" t="str" cm="1">
        <f t="array" aca="1" ref="P1240" ca="1">_xlfn.SWITCH(TRUE,staff[[#This Row],[Tenure]]&lt;0.25,"1. New Joinee", staff[[#This Row],[Tenure]]&lt;1, "2. Under 1 year", staff[[#This Row],[Tenure]]&lt;2, "3. Under 2 years",TRUE,"4. 2 or more years.")</f>
        <v>4. 2 or more years.</v>
      </c>
      <c r="Q1240" s="1">
        <f ca="1">(TODAY()-staff[[#This Row],[Date of Birth]])/365</f>
        <v>32.063013698630137</v>
      </c>
    </row>
    <row r="1241" spans="2:17" x14ac:dyDescent="0.45">
      <c r="B1241" t="s">
        <v>4153</v>
      </c>
      <c r="C1241" t="s">
        <v>2389</v>
      </c>
      <c r="D1241" t="s">
        <v>9</v>
      </c>
      <c r="E1241" t="s">
        <v>8</v>
      </c>
      <c r="F1241" t="s">
        <v>7804</v>
      </c>
      <c r="H1241" t="s">
        <v>7837</v>
      </c>
      <c r="I1241" t="s">
        <v>7828</v>
      </c>
      <c r="J1241" t="s">
        <v>7845</v>
      </c>
      <c r="K1241" s="6">
        <v>90935</v>
      </c>
      <c r="L1241">
        <v>19</v>
      </c>
      <c r="M1241" s="15">
        <v>43633</v>
      </c>
      <c r="N1241" s="15">
        <v>27649</v>
      </c>
      <c r="O1241" s="1">
        <f ca="1">(TODAY()-staff[[#This Row],[Date of Join]])/365</f>
        <v>5.4438356164383563</v>
      </c>
      <c r="P1241" t="str" cm="1">
        <f t="array" aca="1" ref="P1241" ca="1">_xlfn.SWITCH(TRUE,staff[[#This Row],[Tenure]]&lt;0.25,"1. New Joinee", staff[[#This Row],[Tenure]]&lt;1, "2. Under 1 year", staff[[#This Row],[Tenure]]&lt;2, "3. Under 2 years",TRUE,"4. 2 or more years.")</f>
        <v>4. 2 or more years.</v>
      </c>
      <c r="Q1241" s="1">
        <f ca="1">(TODAY()-staff[[#This Row],[Date of Birth]])/365</f>
        <v>49.235616438356168</v>
      </c>
    </row>
    <row r="1242" spans="2:17" x14ac:dyDescent="0.45">
      <c r="B1242" t="s">
        <v>4154</v>
      </c>
      <c r="C1242" t="s">
        <v>145</v>
      </c>
      <c r="D1242" t="s">
        <v>7</v>
      </c>
      <c r="E1242" t="s">
        <v>8</v>
      </c>
      <c r="F1242" t="s">
        <v>7804</v>
      </c>
      <c r="H1242" t="s">
        <v>7835</v>
      </c>
      <c r="I1242" t="s">
        <v>7828</v>
      </c>
      <c r="J1242" t="s">
        <v>7846</v>
      </c>
      <c r="K1242" s="6">
        <v>88060</v>
      </c>
      <c r="L1242">
        <v>23</v>
      </c>
      <c r="M1242" s="15">
        <v>44832</v>
      </c>
      <c r="N1242" s="15">
        <v>25620</v>
      </c>
      <c r="O1242" s="1">
        <f ca="1">(TODAY()-staff[[#This Row],[Date of Join]])/365</f>
        <v>2.1589041095890411</v>
      </c>
      <c r="P1242" t="str" cm="1">
        <f t="array" aca="1" ref="P1242" ca="1">_xlfn.SWITCH(TRUE,staff[[#This Row],[Tenure]]&lt;0.25,"1. New Joinee", staff[[#This Row],[Tenure]]&lt;1, "2. Under 1 year", staff[[#This Row],[Tenure]]&lt;2, "3. Under 2 years",TRUE,"4. 2 or more years.")</f>
        <v>4. 2 or more years.</v>
      </c>
      <c r="Q1242" s="1">
        <f ca="1">(TODAY()-staff[[#This Row],[Date of Birth]])/365</f>
        <v>54.794520547945204</v>
      </c>
    </row>
    <row r="1243" spans="2:17" x14ac:dyDescent="0.45">
      <c r="B1243" t="s">
        <v>4155</v>
      </c>
      <c r="C1243" t="s">
        <v>2390</v>
      </c>
      <c r="D1243" t="s">
        <v>9</v>
      </c>
      <c r="E1243" t="s">
        <v>8</v>
      </c>
      <c r="F1243" t="s">
        <v>7804</v>
      </c>
      <c r="H1243" t="s">
        <v>7836</v>
      </c>
      <c r="I1243" t="s">
        <v>7828</v>
      </c>
      <c r="J1243" t="s">
        <v>7845</v>
      </c>
      <c r="K1243" s="6">
        <v>53880</v>
      </c>
      <c r="L1243">
        <v>6</v>
      </c>
      <c r="M1243" s="15">
        <v>43286</v>
      </c>
      <c r="N1243" s="15">
        <v>34627</v>
      </c>
      <c r="O1243" s="1">
        <f ca="1">(TODAY()-staff[[#This Row],[Date of Join]])/365</f>
        <v>6.3945205479452056</v>
      </c>
      <c r="P1243" t="str" cm="1">
        <f t="array" aca="1" ref="P1243" ca="1">_xlfn.SWITCH(TRUE,staff[[#This Row],[Tenure]]&lt;0.25,"1. New Joinee", staff[[#This Row],[Tenure]]&lt;1, "2. Under 1 year", staff[[#This Row],[Tenure]]&lt;2, "3. Under 2 years",TRUE,"4. 2 or more years.")</f>
        <v>4. 2 or more years.</v>
      </c>
      <c r="Q1243" s="1">
        <f ca="1">(TODAY()-staff[[#This Row],[Date of Birth]])/365</f>
        <v>30.117808219178084</v>
      </c>
    </row>
    <row r="1244" spans="2:17" x14ac:dyDescent="0.45">
      <c r="B1244" t="s">
        <v>4156</v>
      </c>
      <c r="C1244" t="s">
        <v>1090</v>
      </c>
      <c r="D1244" t="s">
        <v>9</v>
      </c>
      <c r="E1244" t="s">
        <v>8</v>
      </c>
      <c r="F1244" t="s">
        <v>7804</v>
      </c>
      <c r="H1244" t="s">
        <v>7837</v>
      </c>
      <c r="I1244" t="s">
        <v>7827</v>
      </c>
      <c r="J1244" t="s">
        <v>7845</v>
      </c>
      <c r="K1244" s="6">
        <v>94570</v>
      </c>
      <c r="L1244">
        <v>14</v>
      </c>
      <c r="M1244" s="15">
        <v>44090</v>
      </c>
      <c r="N1244" s="15">
        <v>30475</v>
      </c>
      <c r="O1244" s="1">
        <f ca="1">(TODAY()-staff[[#This Row],[Date of Join]])/365</f>
        <v>4.1917808219178081</v>
      </c>
      <c r="P1244" t="str" cm="1">
        <f t="array" aca="1" ref="P1244" ca="1">_xlfn.SWITCH(TRUE,staff[[#This Row],[Tenure]]&lt;0.25,"1. New Joinee", staff[[#This Row],[Tenure]]&lt;1, "2. Under 1 year", staff[[#This Row],[Tenure]]&lt;2, "3. Under 2 years",TRUE,"4. 2 or more years.")</f>
        <v>4. 2 or more years.</v>
      </c>
      <c r="Q1244" s="1">
        <f ca="1">(TODAY()-staff[[#This Row],[Date of Birth]])/365</f>
        <v>41.493150684931507</v>
      </c>
    </row>
    <row r="1245" spans="2:17" x14ac:dyDescent="0.45">
      <c r="B1245" t="s">
        <v>4157</v>
      </c>
      <c r="C1245" t="s">
        <v>1209</v>
      </c>
      <c r="D1245" t="s">
        <v>7</v>
      </c>
      <c r="E1245" t="s">
        <v>77</v>
      </c>
      <c r="F1245" t="s">
        <v>7804</v>
      </c>
      <c r="H1245" t="s">
        <v>52</v>
      </c>
      <c r="I1245" t="s">
        <v>7827</v>
      </c>
      <c r="J1245" t="s">
        <v>7845</v>
      </c>
      <c r="K1245" s="6">
        <v>97255</v>
      </c>
      <c r="L1245">
        <v>23</v>
      </c>
      <c r="M1245" s="15">
        <v>43452</v>
      </c>
      <c r="N1245" s="15">
        <v>7285</v>
      </c>
      <c r="O1245" s="1">
        <f ca="1">(TODAY()-staff[[#This Row],[Date of Join]])/365</f>
        <v>5.9397260273972599</v>
      </c>
      <c r="P1245" t="str" cm="1">
        <f t="array" aca="1" ref="P1245" ca="1">_xlfn.SWITCH(TRUE,staff[[#This Row],[Tenure]]&lt;0.25,"1. New Joinee", staff[[#This Row],[Tenure]]&lt;1, "2. Under 1 year", staff[[#This Row],[Tenure]]&lt;2, "3. Under 2 years",TRUE,"4. 2 or more years.")</f>
        <v>4. 2 or more years.</v>
      </c>
      <c r="Q1245" s="1">
        <f ca="1">(TODAY()-staff[[#This Row],[Date of Birth]])/365</f>
        <v>105.02739726027397</v>
      </c>
    </row>
    <row r="1246" spans="2:17" x14ac:dyDescent="0.45">
      <c r="B1246" t="s">
        <v>4158</v>
      </c>
      <c r="C1246" t="s">
        <v>2391</v>
      </c>
      <c r="D1246" t="s">
        <v>7</v>
      </c>
      <c r="E1246" t="s">
        <v>8</v>
      </c>
      <c r="F1246" t="s">
        <v>7804</v>
      </c>
      <c r="H1246" t="s">
        <v>7833</v>
      </c>
      <c r="I1246" t="s">
        <v>7830</v>
      </c>
      <c r="J1246" t="s">
        <v>7845</v>
      </c>
      <c r="K1246" s="6">
        <v>109810</v>
      </c>
      <c r="L1246">
        <v>2</v>
      </c>
      <c r="M1246" s="15">
        <v>43606</v>
      </c>
      <c r="N1246" s="15">
        <v>31826</v>
      </c>
      <c r="O1246" s="1">
        <f ca="1">(TODAY()-staff[[#This Row],[Date of Join]])/365</f>
        <v>5.5178082191780824</v>
      </c>
      <c r="P1246" t="str" cm="1">
        <f t="array" aca="1" ref="P1246" ca="1">_xlfn.SWITCH(TRUE,staff[[#This Row],[Tenure]]&lt;0.25,"1. New Joinee", staff[[#This Row],[Tenure]]&lt;1, "2. Under 1 year", staff[[#This Row],[Tenure]]&lt;2, "3. Under 2 years",TRUE,"4. 2 or more years.")</f>
        <v>4. 2 or more years.</v>
      </c>
      <c r="Q1246" s="1">
        <f ca="1">(TODAY()-staff[[#This Row],[Date of Birth]])/365</f>
        <v>37.791780821917811</v>
      </c>
    </row>
    <row r="1247" spans="2:17" x14ac:dyDescent="0.45">
      <c r="B1247" t="s">
        <v>4159</v>
      </c>
      <c r="C1247" t="s">
        <v>1587</v>
      </c>
      <c r="D1247" t="s">
        <v>7</v>
      </c>
      <c r="E1247" t="s">
        <v>8</v>
      </c>
      <c r="F1247" t="s">
        <v>7804</v>
      </c>
      <c r="H1247" t="s">
        <v>7837</v>
      </c>
      <c r="I1247" t="s">
        <v>7829</v>
      </c>
      <c r="J1247" t="s">
        <v>7846</v>
      </c>
      <c r="K1247" s="6">
        <v>63020</v>
      </c>
      <c r="L1247">
        <v>10</v>
      </c>
      <c r="M1247" s="15">
        <v>44184</v>
      </c>
      <c r="N1247" s="15">
        <v>22155</v>
      </c>
      <c r="O1247" s="1">
        <f ca="1">(TODAY()-staff[[#This Row],[Date of Join]])/365</f>
        <v>3.9342465753424656</v>
      </c>
      <c r="P1247" t="str" cm="1">
        <f t="array" aca="1" ref="P1247" ca="1">_xlfn.SWITCH(TRUE,staff[[#This Row],[Tenure]]&lt;0.25,"1. New Joinee", staff[[#This Row],[Tenure]]&lt;1, "2. Under 1 year", staff[[#This Row],[Tenure]]&lt;2, "3. Under 2 years",TRUE,"4. 2 or more years.")</f>
        <v>4. 2 or more years.</v>
      </c>
      <c r="Q1247" s="1">
        <f ca="1">(TODAY()-staff[[#This Row],[Date of Birth]])/365</f>
        <v>64.287671232876718</v>
      </c>
    </row>
    <row r="1248" spans="2:17" x14ac:dyDescent="0.45">
      <c r="B1248" t="s">
        <v>4160</v>
      </c>
      <c r="C1248" t="s">
        <v>2392</v>
      </c>
      <c r="D1248" t="s">
        <v>7</v>
      </c>
      <c r="E1248" t="s">
        <v>8</v>
      </c>
      <c r="F1248" t="s">
        <v>7804</v>
      </c>
      <c r="H1248" t="s">
        <v>7836</v>
      </c>
      <c r="I1248" t="s">
        <v>7826</v>
      </c>
      <c r="J1248" t="s">
        <v>7848</v>
      </c>
      <c r="K1248" s="6">
        <v>48230</v>
      </c>
      <c r="L1248">
        <v>8</v>
      </c>
      <c r="M1248" s="15">
        <v>45005</v>
      </c>
      <c r="N1248" s="15">
        <v>33200</v>
      </c>
      <c r="O1248" s="1">
        <f ca="1">(TODAY()-staff[[#This Row],[Date of Join]])/365</f>
        <v>1.6849315068493151</v>
      </c>
      <c r="P1248" t="str" cm="1">
        <f t="array" aca="1" ref="P1248" ca="1">_xlfn.SWITCH(TRUE,staff[[#This Row],[Tenure]]&lt;0.25,"1. New Joinee", staff[[#This Row],[Tenure]]&lt;1, "2. Under 1 year", staff[[#This Row],[Tenure]]&lt;2, "3. Under 2 years",TRUE,"4. 2 or more years.")</f>
        <v>3. Under 2 years</v>
      </c>
      <c r="Q1248" s="1">
        <f ca="1">(TODAY()-staff[[#This Row],[Date of Birth]])/365</f>
        <v>34.027397260273972</v>
      </c>
    </row>
    <row r="1249" spans="2:17" x14ac:dyDescent="0.45">
      <c r="B1249" t="s">
        <v>4161</v>
      </c>
      <c r="C1249" t="s">
        <v>1189</v>
      </c>
      <c r="D1249" t="s">
        <v>9</v>
      </c>
      <c r="E1249" t="s">
        <v>77</v>
      </c>
      <c r="F1249" t="s">
        <v>7804</v>
      </c>
      <c r="H1249" t="s">
        <v>7832</v>
      </c>
      <c r="I1249" t="s">
        <v>7830</v>
      </c>
      <c r="J1249" t="s">
        <v>7846</v>
      </c>
      <c r="K1249" s="6">
        <v>75830</v>
      </c>
      <c r="L1249">
        <v>12</v>
      </c>
      <c r="M1249" s="15">
        <v>44184</v>
      </c>
      <c r="N1249" s="15">
        <v>7298</v>
      </c>
      <c r="O1249" s="1">
        <f ca="1">(TODAY()-staff[[#This Row],[Date of Join]])/365</f>
        <v>3.9342465753424656</v>
      </c>
      <c r="P1249" t="str" cm="1">
        <f t="array" aca="1" ref="P1249" ca="1">_xlfn.SWITCH(TRUE,staff[[#This Row],[Tenure]]&lt;0.25,"1. New Joinee", staff[[#This Row],[Tenure]]&lt;1, "2. Under 1 year", staff[[#This Row],[Tenure]]&lt;2, "3. Under 2 years",TRUE,"4. 2 or more years.")</f>
        <v>4. 2 or more years.</v>
      </c>
      <c r="Q1249" s="1">
        <f ca="1">(TODAY()-staff[[#This Row],[Date of Birth]])/365</f>
        <v>104.99178082191781</v>
      </c>
    </row>
    <row r="1250" spans="2:17" x14ac:dyDescent="0.45">
      <c r="B1250" t="s">
        <v>4162</v>
      </c>
      <c r="C1250" t="s">
        <v>1295</v>
      </c>
      <c r="D1250" t="s">
        <v>9</v>
      </c>
      <c r="E1250" t="s">
        <v>8</v>
      </c>
      <c r="F1250" t="s">
        <v>7804</v>
      </c>
      <c r="H1250" t="s">
        <v>7833</v>
      </c>
      <c r="I1250" t="s">
        <v>7829</v>
      </c>
      <c r="J1250" t="s">
        <v>7846</v>
      </c>
      <c r="K1250" s="6">
        <v>77740</v>
      </c>
      <c r="L1250">
        <v>13</v>
      </c>
      <c r="M1250" s="15">
        <v>44788</v>
      </c>
      <c r="N1250" s="15">
        <v>20509</v>
      </c>
      <c r="O1250" s="1">
        <f ca="1">(TODAY()-staff[[#This Row],[Date of Join]])/365</f>
        <v>2.2794520547945205</v>
      </c>
      <c r="P1250" t="str" cm="1">
        <f t="array" aca="1" ref="P1250" ca="1">_xlfn.SWITCH(TRUE,staff[[#This Row],[Tenure]]&lt;0.25,"1. New Joinee", staff[[#This Row],[Tenure]]&lt;1, "2. Under 1 year", staff[[#This Row],[Tenure]]&lt;2, "3. Under 2 years",TRUE,"4. 2 or more years.")</f>
        <v>4. 2 or more years.</v>
      </c>
      <c r="Q1250" s="1">
        <f ca="1">(TODAY()-staff[[#This Row],[Date of Birth]])/365</f>
        <v>68.797260273972597</v>
      </c>
    </row>
    <row r="1251" spans="2:17" x14ac:dyDescent="0.45">
      <c r="B1251" t="s">
        <v>4163</v>
      </c>
      <c r="C1251" t="s">
        <v>2393</v>
      </c>
      <c r="D1251" t="s">
        <v>7</v>
      </c>
      <c r="E1251" t="s">
        <v>77</v>
      </c>
      <c r="F1251" t="s">
        <v>7804</v>
      </c>
      <c r="H1251" t="s">
        <v>7832</v>
      </c>
      <c r="I1251" t="s">
        <v>7827</v>
      </c>
      <c r="J1251" t="s">
        <v>7845</v>
      </c>
      <c r="K1251" s="6">
        <v>74630</v>
      </c>
      <c r="L1251">
        <v>17</v>
      </c>
      <c r="M1251" s="15">
        <v>43208</v>
      </c>
      <c r="N1251" s="15">
        <v>7248</v>
      </c>
      <c r="O1251" s="1">
        <f ca="1">(TODAY()-staff[[#This Row],[Date of Join]])/365</f>
        <v>6.6082191780821917</v>
      </c>
      <c r="P1251" t="str" cm="1">
        <f t="array" aca="1" ref="P1251" ca="1">_xlfn.SWITCH(TRUE,staff[[#This Row],[Tenure]]&lt;0.25,"1. New Joinee", staff[[#This Row],[Tenure]]&lt;1, "2. Under 1 year", staff[[#This Row],[Tenure]]&lt;2, "3. Under 2 years",TRUE,"4. 2 or more years.")</f>
        <v>4. 2 or more years.</v>
      </c>
      <c r="Q1251" s="1">
        <f ca="1">(TODAY()-staff[[#This Row],[Date of Birth]])/365</f>
        <v>105.12876712328767</v>
      </c>
    </row>
    <row r="1252" spans="2:17" x14ac:dyDescent="0.45">
      <c r="B1252" t="s">
        <v>4164</v>
      </c>
      <c r="C1252" t="s">
        <v>2394</v>
      </c>
      <c r="D1252" t="s">
        <v>7</v>
      </c>
      <c r="E1252" t="s">
        <v>8</v>
      </c>
      <c r="F1252" t="s">
        <v>7804</v>
      </c>
      <c r="H1252" t="s">
        <v>7836</v>
      </c>
      <c r="I1252" t="s">
        <v>7827</v>
      </c>
      <c r="J1252" t="s">
        <v>7846</v>
      </c>
      <c r="K1252" s="6">
        <v>69580</v>
      </c>
      <c r="L1252">
        <v>10</v>
      </c>
      <c r="M1252" s="15">
        <v>44748</v>
      </c>
      <c r="N1252" s="15">
        <v>-42</v>
      </c>
      <c r="O1252" s="1">
        <f ca="1">(TODAY()-staff[[#This Row],[Date of Join]])/365</f>
        <v>2.3890410958904109</v>
      </c>
      <c r="P1252" t="str" cm="1">
        <f t="array" aca="1" ref="P1252" ca="1">_xlfn.SWITCH(TRUE,staff[[#This Row],[Tenure]]&lt;0.25,"1. New Joinee", staff[[#This Row],[Tenure]]&lt;1, "2. Under 1 year", staff[[#This Row],[Tenure]]&lt;2, "3. Under 2 years",TRUE,"4. 2 or more years.")</f>
        <v>4. 2 or more years.</v>
      </c>
      <c r="Q1252" s="1">
        <f ca="1">(TODAY()-staff[[#This Row],[Date of Birth]])/365</f>
        <v>125.1013698630137</v>
      </c>
    </row>
    <row r="1253" spans="2:17" x14ac:dyDescent="0.45">
      <c r="B1253" t="s">
        <v>4165</v>
      </c>
      <c r="C1253" t="s">
        <v>2395</v>
      </c>
      <c r="D1253" t="s">
        <v>7</v>
      </c>
      <c r="E1253" t="s">
        <v>8</v>
      </c>
      <c r="F1253" t="s">
        <v>7804</v>
      </c>
      <c r="H1253" t="s">
        <v>7832</v>
      </c>
      <c r="I1253" t="s">
        <v>7831</v>
      </c>
      <c r="J1253" t="s">
        <v>7847</v>
      </c>
      <c r="K1253" s="6">
        <v>65970</v>
      </c>
      <c r="L1253">
        <v>23</v>
      </c>
      <c r="M1253" s="15">
        <v>45337</v>
      </c>
      <c r="N1253" s="15">
        <v>32487</v>
      </c>
      <c r="O1253" s="1">
        <f ca="1">(TODAY()-staff[[#This Row],[Date of Join]])/365</f>
        <v>0.77534246575342469</v>
      </c>
      <c r="P1253" t="str" cm="1">
        <f t="array" aca="1" ref="P1253" ca="1">_xlfn.SWITCH(TRUE,staff[[#This Row],[Tenure]]&lt;0.25,"1. New Joinee", staff[[#This Row],[Tenure]]&lt;1, "2. Under 1 year", staff[[#This Row],[Tenure]]&lt;2, "3. Under 2 years",TRUE,"4. 2 or more years.")</f>
        <v>2. Under 1 year</v>
      </c>
      <c r="Q1253" s="1">
        <f ca="1">(TODAY()-staff[[#This Row],[Date of Birth]])/365</f>
        <v>35.980821917808221</v>
      </c>
    </row>
    <row r="1254" spans="2:17" x14ac:dyDescent="0.45">
      <c r="B1254" t="s">
        <v>4166</v>
      </c>
      <c r="C1254" t="s">
        <v>56</v>
      </c>
      <c r="D1254" t="s">
        <v>9</v>
      </c>
      <c r="E1254" t="s">
        <v>8</v>
      </c>
      <c r="F1254" t="s">
        <v>7804</v>
      </c>
      <c r="H1254" t="s">
        <v>52</v>
      </c>
      <c r="I1254" t="s">
        <v>7825</v>
      </c>
      <c r="J1254" t="s">
        <v>7845</v>
      </c>
      <c r="K1254" s="6">
        <v>85240</v>
      </c>
      <c r="L1254">
        <v>9</v>
      </c>
      <c r="M1254" s="15">
        <v>43517</v>
      </c>
      <c r="N1254" s="15">
        <v>22298</v>
      </c>
      <c r="O1254" s="1">
        <f ca="1">(TODAY()-staff[[#This Row],[Date of Join]])/365</f>
        <v>5.7616438356164386</v>
      </c>
      <c r="P1254" t="str" cm="1">
        <f t="array" aca="1" ref="P1254" ca="1">_xlfn.SWITCH(TRUE,staff[[#This Row],[Tenure]]&lt;0.25,"1. New Joinee", staff[[#This Row],[Tenure]]&lt;1, "2. Under 1 year", staff[[#This Row],[Tenure]]&lt;2, "3. Under 2 years",TRUE,"4. 2 or more years.")</f>
        <v>4. 2 or more years.</v>
      </c>
      <c r="Q1254" s="1">
        <f ca="1">(TODAY()-staff[[#This Row],[Date of Birth]])/365</f>
        <v>63.895890410958906</v>
      </c>
    </row>
    <row r="1255" spans="2:17" x14ac:dyDescent="0.45">
      <c r="B1255" t="s">
        <v>4167</v>
      </c>
      <c r="C1255" t="s">
        <v>2396</v>
      </c>
      <c r="D1255" t="s">
        <v>7</v>
      </c>
      <c r="E1255" t="s">
        <v>8</v>
      </c>
      <c r="F1255" t="s">
        <v>7804</v>
      </c>
      <c r="H1255" t="s">
        <v>7835</v>
      </c>
      <c r="I1255" t="s">
        <v>7831</v>
      </c>
      <c r="J1255" t="s">
        <v>7847</v>
      </c>
      <c r="K1255" s="6">
        <v>75955</v>
      </c>
      <c r="L1255">
        <v>5</v>
      </c>
      <c r="M1255" s="15">
        <v>45454</v>
      </c>
      <c r="N1255" s="15">
        <v>33755</v>
      </c>
      <c r="O1255" s="1">
        <f ca="1">(TODAY()-staff[[#This Row],[Date of Join]])/365</f>
        <v>0.45479452054794522</v>
      </c>
      <c r="P1255" t="str" cm="1">
        <f t="array" aca="1" ref="P1255" ca="1">_xlfn.SWITCH(TRUE,staff[[#This Row],[Tenure]]&lt;0.25,"1. New Joinee", staff[[#This Row],[Tenure]]&lt;1, "2. Under 1 year", staff[[#This Row],[Tenure]]&lt;2, "3. Under 2 years",TRUE,"4. 2 or more years.")</f>
        <v>2. Under 1 year</v>
      </c>
      <c r="Q1255" s="1">
        <f ca="1">(TODAY()-staff[[#This Row],[Date of Birth]])/365</f>
        <v>32.506849315068493</v>
      </c>
    </row>
    <row r="1256" spans="2:17" x14ac:dyDescent="0.45">
      <c r="B1256" t="s">
        <v>4168</v>
      </c>
      <c r="C1256" t="s">
        <v>556</v>
      </c>
      <c r="D1256" t="s">
        <v>9</v>
      </c>
      <c r="E1256" t="s">
        <v>8</v>
      </c>
      <c r="F1256" t="s">
        <v>7804</v>
      </c>
      <c r="H1256" t="s">
        <v>7832</v>
      </c>
      <c r="I1256" t="s">
        <v>7825</v>
      </c>
      <c r="J1256" t="s">
        <v>7845</v>
      </c>
      <c r="K1256" s="6">
        <v>67680</v>
      </c>
      <c r="L1256">
        <v>11</v>
      </c>
      <c r="M1256" s="15">
        <v>44036</v>
      </c>
      <c r="N1256" s="15">
        <v>20157</v>
      </c>
      <c r="O1256" s="1">
        <f ca="1">(TODAY()-staff[[#This Row],[Date of Join]])/365</f>
        <v>4.3397260273972602</v>
      </c>
      <c r="P1256" t="str" cm="1">
        <f t="array" aca="1" ref="P1256" ca="1">_xlfn.SWITCH(TRUE,staff[[#This Row],[Tenure]]&lt;0.25,"1. New Joinee", staff[[#This Row],[Tenure]]&lt;1, "2. Under 1 year", staff[[#This Row],[Tenure]]&lt;2, "3. Under 2 years",TRUE,"4. 2 or more years.")</f>
        <v>4. 2 or more years.</v>
      </c>
      <c r="Q1256" s="1">
        <f ca="1">(TODAY()-staff[[#This Row],[Date of Birth]])/365</f>
        <v>69.761643835616439</v>
      </c>
    </row>
    <row r="1257" spans="2:17" x14ac:dyDescent="0.45">
      <c r="B1257" t="s">
        <v>4169</v>
      </c>
      <c r="C1257" t="s">
        <v>1219</v>
      </c>
      <c r="D1257" t="s">
        <v>7</v>
      </c>
      <c r="E1257" t="s">
        <v>77</v>
      </c>
      <c r="F1257" t="s">
        <v>7804</v>
      </c>
      <c r="H1257" t="s">
        <v>7835</v>
      </c>
      <c r="I1257" t="s">
        <v>7825</v>
      </c>
      <c r="J1257" t="s">
        <v>7845</v>
      </c>
      <c r="K1257" s="6">
        <v>79010</v>
      </c>
      <c r="L1257">
        <v>17</v>
      </c>
      <c r="M1257" s="15">
        <v>44131</v>
      </c>
      <c r="N1257" s="15">
        <v>7302</v>
      </c>
      <c r="O1257" s="1">
        <f ca="1">(TODAY()-staff[[#This Row],[Date of Join]])/365</f>
        <v>4.0794520547945208</v>
      </c>
      <c r="P1257" t="str" cm="1">
        <f t="array" aca="1" ref="P1257" ca="1">_xlfn.SWITCH(TRUE,staff[[#This Row],[Tenure]]&lt;0.25,"1. New Joinee", staff[[#This Row],[Tenure]]&lt;1, "2. Under 1 year", staff[[#This Row],[Tenure]]&lt;2, "3. Under 2 years",TRUE,"4. 2 or more years.")</f>
        <v>4. 2 or more years.</v>
      </c>
      <c r="Q1257" s="1">
        <f ca="1">(TODAY()-staff[[#This Row],[Date of Birth]])/365</f>
        <v>104.98082191780821</v>
      </c>
    </row>
    <row r="1258" spans="2:17" x14ac:dyDescent="0.45">
      <c r="B1258" t="s">
        <v>4170</v>
      </c>
      <c r="C1258" t="s">
        <v>2397</v>
      </c>
      <c r="D1258" t="s">
        <v>9</v>
      </c>
      <c r="E1258" t="s">
        <v>8</v>
      </c>
      <c r="F1258" t="s">
        <v>7804</v>
      </c>
      <c r="H1258" t="s">
        <v>52</v>
      </c>
      <c r="I1258" t="s">
        <v>7831</v>
      </c>
      <c r="J1258" t="s">
        <v>7845</v>
      </c>
      <c r="K1258" s="6">
        <v>117810</v>
      </c>
      <c r="L1258">
        <v>18</v>
      </c>
      <c r="M1258" s="15">
        <v>43356</v>
      </c>
      <c r="N1258" s="15">
        <v>32508</v>
      </c>
      <c r="O1258" s="1">
        <f ca="1">(TODAY()-staff[[#This Row],[Date of Join]])/365</f>
        <v>6.2027397260273975</v>
      </c>
      <c r="P1258" t="str" cm="1">
        <f t="array" aca="1" ref="P1258" ca="1">_xlfn.SWITCH(TRUE,staff[[#This Row],[Tenure]]&lt;0.25,"1. New Joinee", staff[[#This Row],[Tenure]]&lt;1, "2. Under 1 year", staff[[#This Row],[Tenure]]&lt;2, "3. Under 2 years",TRUE,"4. 2 or more years.")</f>
        <v>4. 2 or more years.</v>
      </c>
      <c r="Q1258" s="1">
        <f ca="1">(TODAY()-staff[[#This Row],[Date of Birth]])/365</f>
        <v>35.923287671232877</v>
      </c>
    </row>
    <row r="1259" spans="2:17" x14ac:dyDescent="0.45">
      <c r="B1259" t="s">
        <v>4171</v>
      </c>
      <c r="C1259" t="s">
        <v>301</v>
      </c>
      <c r="D1259" t="s">
        <v>7</v>
      </c>
      <c r="E1259" t="s">
        <v>8</v>
      </c>
      <c r="F1259" t="s">
        <v>7804</v>
      </c>
      <c r="H1259" t="s">
        <v>7835</v>
      </c>
      <c r="I1259" t="s">
        <v>7827</v>
      </c>
      <c r="J1259" t="s">
        <v>7845</v>
      </c>
      <c r="K1259" s="6">
        <v>67045</v>
      </c>
      <c r="L1259">
        <v>19</v>
      </c>
      <c r="M1259" s="15">
        <v>43968</v>
      </c>
      <c r="N1259" s="15">
        <v>31914</v>
      </c>
      <c r="O1259" s="1">
        <f ca="1">(TODAY()-staff[[#This Row],[Date of Join]])/365</f>
        <v>4.5260273972602736</v>
      </c>
      <c r="P1259" t="str" cm="1">
        <f t="array" aca="1" ref="P1259" ca="1">_xlfn.SWITCH(TRUE,staff[[#This Row],[Tenure]]&lt;0.25,"1. New Joinee", staff[[#This Row],[Tenure]]&lt;1, "2. Under 1 year", staff[[#This Row],[Tenure]]&lt;2, "3. Under 2 years",TRUE,"4. 2 or more years.")</f>
        <v>4. 2 or more years.</v>
      </c>
      <c r="Q1259" s="1">
        <f ca="1">(TODAY()-staff[[#This Row],[Date of Birth]])/365</f>
        <v>37.550684931506851</v>
      </c>
    </row>
    <row r="1260" spans="2:17" x14ac:dyDescent="0.45">
      <c r="B1260" t="s">
        <v>4172</v>
      </c>
      <c r="C1260" t="s">
        <v>1245</v>
      </c>
      <c r="D1260" t="s">
        <v>9</v>
      </c>
      <c r="E1260" t="s">
        <v>8</v>
      </c>
      <c r="F1260" t="s">
        <v>7804</v>
      </c>
      <c r="H1260" t="s">
        <v>7833</v>
      </c>
      <c r="I1260" t="s">
        <v>7825</v>
      </c>
      <c r="J1260" t="s">
        <v>7847</v>
      </c>
      <c r="K1260" s="6">
        <v>77970</v>
      </c>
      <c r="L1260">
        <v>20</v>
      </c>
      <c r="M1260" s="15">
        <v>45654</v>
      </c>
      <c r="N1260" s="15">
        <v>20099</v>
      </c>
      <c r="O1260" s="1">
        <f ca="1">(TODAY()-staff[[#This Row],[Date of Join]])/365</f>
        <v>-9.3150684931506855E-2</v>
      </c>
      <c r="P1260" t="str" cm="1">
        <f t="array" aca="1" ref="P1260" ca="1">_xlfn.SWITCH(TRUE,staff[[#This Row],[Tenure]]&lt;0.25,"1. New Joinee", staff[[#This Row],[Tenure]]&lt;1, "2. Under 1 year", staff[[#This Row],[Tenure]]&lt;2, "3. Under 2 years",TRUE,"4. 2 or more years.")</f>
        <v>1. New Joinee</v>
      </c>
      <c r="Q1260" s="1">
        <f ca="1">(TODAY()-staff[[#This Row],[Date of Birth]])/365</f>
        <v>69.920547945205485</v>
      </c>
    </row>
    <row r="1261" spans="2:17" x14ac:dyDescent="0.45">
      <c r="B1261" t="s">
        <v>4173</v>
      </c>
      <c r="C1261" t="s">
        <v>1349</v>
      </c>
      <c r="D1261" t="s">
        <v>7</v>
      </c>
      <c r="E1261" t="s">
        <v>8</v>
      </c>
      <c r="F1261" t="s">
        <v>7804</v>
      </c>
      <c r="H1261" t="s">
        <v>7837</v>
      </c>
      <c r="I1261" t="s">
        <v>7831</v>
      </c>
      <c r="J1261" t="s">
        <v>7845</v>
      </c>
      <c r="K1261" s="6">
        <v>74050</v>
      </c>
      <c r="L1261">
        <v>26</v>
      </c>
      <c r="M1261" s="15">
        <v>43154</v>
      </c>
      <c r="N1261" s="15">
        <v>27564</v>
      </c>
      <c r="O1261" s="1">
        <f ca="1">(TODAY()-staff[[#This Row],[Date of Join]])/365</f>
        <v>6.7561643835616438</v>
      </c>
      <c r="P1261" t="str" cm="1">
        <f t="array" aca="1" ref="P1261" ca="1">_xlfn.SWITCH(TRUE,staff[[#This Row],[Tenure]]&lt;0.25,"1. New Joinee", staff[[#This Row],[Tenure]]&lt;1, "2. Under 1 year", staff[[#This Row],[Tenure]]&lt;2, "3. Under 2 years",TRUE,"4. 2 or more years.")</f>
        <v>4. 2 or more years.</v>
      </c>
      <c r="Q1261" s="1">
        <f ca="1">(TODAY()-staff[[#This Row],[Date of Birth]])/365</f>
        <v>49.468493150684928</v>
      </c>
    </row>
    <row r="1262" spans="2:17" x14ac:dyDescent="0.45">
      <c r="B1262" t="s">
        <v>4174</v>
      </c>
      <c r="C1262" t="s">
        <v>2398</v>
      </c>
      <c r="D1262" t="s">
        <v>7</v>
      </c>
      <c r="E1262" t="s">
        <v>8</v>
      </c>
      <c r="F1262" t="s">
        <v>7804</v>
      </c>
      <c r="H1262" t="s">
        <v>52</v>
      </c>
      <c r="I1262" t="s">
        <v>7825</v>
      </c>
      <c r="J1262" t="s">
        <v>7848</v>
      </c>
      <c r="K1262" s="6">
        <v>59060</v>
      </c>
      <c r="L1262">
        <v>21</v>
      </c>
      <c r="M1262" s="15">
        <v>45219</v>
      </c>
      <c r="N1262" s="15">
        <v>25405</v>
      </c>
      <c r="O1262" s="1">
        <f ca="1">(TODAY()-staff[[#This Row],[Date of Join]])/365</f>
        <v>1.0986301369863014</v>
      </c>
      <c r="P1262" t="str" cm="1">
        <f t="array" aca="1" ref="P1262" ca="1">_xlfn.SWITCH(TRUE,staff[[#This Row],[Tenure]]&lt;0.25,"1. New Joinee", staff[[#This Row],[Tenure]]&lt;1, "2. Under 1 year", staff[[#This Row],[Tenure]]&lt;2, "3. Under 2 years",TRUE,"4. 2 or more years.")</f>
        <v>3. Under 2 years</v>
      </c>
      <c r="Q1262" s="1">
        <f ca="1">(TODAY()-staff[[#This Row],[Date of Birth]])/365</f>
        <v>55.38356164383562</v>
      </c>
    </row>
    <row r="1263" spans="2:17" x14ac:dyDescent="0.45">
      <c r="B1263" t="s">
        <v>4175</v>
      </c>
      <c r="C1263" t="s">
        <v>2399</v>
      </c>
      <c r="D1263" t="s">
        <v>9</v>
      </c>
      <c r="E1263" t="s">
        <v>8</v>
      </c>
      <c r="F1263" t="s">
        <v>7804</v>
      </c>
      <c r="H1263" t="s">
        <v>7836</v>
      </c>
      <c r="I1263" t="s">
        <v>7826</v>
      </c>
      <c r="J1263" t="s">
        <v>7845</v>
      </c>
      <c r="K1263" s="6">
        <v>53655</v>
      </c>
      <c r="L1263">
        <v>7</v>
      </c>
      <c r="M1263" s="15">
        <v>43698</v>
      </c>
      <c r="N1263" s="15">
        <v>32672</v>
      </c>
      <c r="O1263" s="1">
        <f ca="1">(TODAY()-staff[[#This Row],[Date of Join]])/365</f>
        <v>5.2657534246575342</v>
      </c>
      <c r="P1263" t="str" cm="1">
        <f t="array" aca="1" ref="P1263" ca="1">_xlfn.SWITCH(TRUE,staff[[#This Row],[Tenure]]&lt;0.25,"1. New Joinee", staff[[#This Row],[Tenure]]&lt;1, "2. Under 1 year", staff[[#This Row],[Tenure]]&lt;2, "3. Under 2 years",TRUE,"4. 2 or more years.")</f>
        <v>4. 2 or more years.</v>
      </c>
      <c r="Q1263" s="1">
        <f ca="1">(TODAY()-staff[[#This Row],[Date of Birth]])/365</f>
        <v>35.473972602739728</v>
      </c>
    </row>
    <row r="1264" spans="2:17" x14ac:dyDescent="0.45">
      <c r="B1264" t="s">
        <v>4176</v>
      </c>
      <c r="C1264" t="s">
        <v>2400</v>
      </c>
      <c r="D1264" t="s">
        <v>9</v>
      </c>
      <c r="E1264" t="s">
        <v>8</v>
      </c>
      <c r="F1264" t="s">
        <v>7804</v>
      </c>
      <c r="H1264" t="s">
        <v>52</v>
      </c>
      <c r="I1264" t="s">
        <v>7827</v>
      </c>
      <c r="J1264" t="s">
        <v>7846</v>
      </c>
      <c r="K1264" s="6">
        <v>87380</v>
      </c>
      <c r="L1264">
        <v>10</v>
      </c>
      <c r="M1264" s="15">
        <v>44723</v>
      </c>
      <c r="N1264" s="15">
        <v>33188</v>
      </c>
      <c r="O1264" s="1">
        <f ca="1">(TODAY()-staff[[#This Row],[Date of Join]])/365</f>
        <v>2.4575342465753423</v>
      </c>
      <c r="P1264" t="str" cm="1">
        <f t="array" aca="1" ref="P1264" ca="1">_xlfn.SWITCH(TRUE,staff[[#This Row],[Tenure]]&lt;0.25,"1. New Joinee", staff[[#This Row],[Tenure]]&lt;1, "2. Under 1 year", staff[[#This Row],[Tenure]]&lt;2, "3. Under 2 years",TRUE,"4. 2 or more years.")</f>
        <v>4. 2 or more years.</v>
      </c>
      <c r="Q1264" s="1">
        <f ca="1">(TODAY()-staff[[#This Row],[Date of Birth]])/365</f>
        <v>34.060273972602737</v>
      </c>
    </row>
    <row r="1265" spans="2:17" x14ac:dyDescent="0.45">
      <c r="B1265" t="s">
        <v>4177</v>
      </c>
      <c r="C1265" t="s">
        <v>2401</v>
      </c>
      <c r="D1265" t="s">
        <v>7</v>
      </c>
      <c r="E1265" t="s">
        <v>8</v>
      </c>
      <c r="F1265" t="s">
        <v>7804</v>
      </c>
      <c r="H1265" t="s">
        <v>7836</v>
      </c>
      <c r="I1265" t="s">
        <v>7826</v>
      </c>
      <c r="J1265" t="s">
        <v>7847</v>
      </c>
      <c r="K1265" s="6">
        <v>84735</v>
      </c>
      <c r="L1265">
        <v>8</v>
      </c>
      <c r="M1265" s="15">
        <v>45386</v>
      </c>
      <c r="N1265" s="15">
        <v>19563</v>
      </c>
      <c r="O1265" s="1">
        <f ca="1">(TODAY()-staff[[#This Row],[Date of Join]])/365</f>
        <v>0.64109589041095894</v>
      </c>
      <c r="P1265" t="str" cm="1">
        <f t="array" aca="1" ref="P1265" ca="1">_xlfn.SWITCH(TRUE,staff[[#This Row],[Tenure]]&lt;0.25,"1. New Joinee", staff[[#This Row],[Tenure]]&lt;1, "2. Under 1 year", staff[[#This Row],[Tenure]]&lt;2, "3. Under 2 years",TRUE,"4. 2 or more years.")</f>
        <v>2. Under 1 year</v>
      </c>
      <c r="Q1265" s="1">
        <f ca="1">(TODAY()-staff[[#This Row],[Date of Birth]])/365</f>
        <v>71.389041095890406</v>
      </c>
    </row>
    <row r="1266" spans="2:17" x14ac:dyDescent="0.45">
      <c r="B1266" t="s">
        <v>4178</v>
      </c>
      <c r="C1266" t="s">
        <v>2402</v>
      </c>
      <c r="D1266" t="s">
        <v>7</v>
      </c>
      <c r="E1266" t="s">
        <v>8</v>
      </c>
      <c r="F1266" t="s">
        <v>7804</v>
      </c>
      <c r="H1266" t="s">
        <v>7836</v>
      </c>
      <c r="I1266" t="s">
        <v>7830</v>
      </c>
      <c r="J1266" t="s">
        <v>7847</v>
      </c>
      <c r="K1266" s="6">
        <v>74415</v>
      </c>
      <c r="L1266">
        <v>13</v>
      </c>
      <c r="M1266" s="15">
        <v>45555</v>
      </c>
      <c r="N1266" s="15">
        <v>7246</v>
      </c>
      <c r="O1266" s="1">
        <f ca="1">(TODAY()-staff[[#This Row],[Date of Join]])/365</f>
        <v>0.17808219178082191</v>
      </c>
      <c r="P1266" t="str" cm="1">
        <f t="array" aca="1" ref="P1266" ca="1">_xlfn.SWITCH(TRUE,staff[[#This Row],[Tenure]]&lt;0.25,"1. New Joinee", staff[[#This Row],[Tenure]]&lt;1, "2. Under 1 year", staff[[#This Row],[Tenure]]&lt;2, "3. Under 2 years",TRUE,"4. 2 or more years.")</f>
        <v>1. New Joinee</v>
      </c>
      <c r="Q1266" s="1">
        <f ca="1">(TODAY()-staff[[#This Row],[Date of Birth]])/365</f>
        <v>105.13424657534246</v>
      </c>
    </row>
    <row r="1267" spans="2:17" x14ac:dyDescent="0.45">
      <c r="B1267" t="s">
        <v>4179</v>
      </c>
      <c r="C1267" t="s">
        <v>445</v>
      </c>
      <c r="D1267" t="s">
        <v>7</v>
      </c>
      <c r="E1267" t="s">
        <v>8</v>
      </c>
      <c r="F1267" t="s">
        <v>7804</v>
      </c>
      <c r="H1267" t="s">
        <v>7834</v>
      </c>
      <c r="I1267" t="s">
        <v>7828</v>
      </c>
      <c r="J1267" t="s">
        <v>7848</v>
      </c>
      <c r="K1267" s="6">
        <v>73345</v>
      </c>
      <c r="L1267">
        <v>14</v>
      </c>
      <c r="M1267" s="15">
        <v>45095</v>
      </c>
      <c r="N1267" s="15">
        <v>7290</v>
      </c>
      <c r="O1267" s="1">
        <f ca="1">(TODAY()-staff[[#This Row],[Date of Join]])/365</f>
        <v>1.4383561643835616</v>
      </c>
      <c r="P1267" t="str" cm="1">
        <f t="array" aca="1" ref="P1267" ca="1">_xlfn.SWITCH(TRUE,staff[[#This Row],[Tenure]]&lt;0.25,"1. New Joinee", staff[[#This Row],[Tenure]]&lt;1, "2. Under 1 year", staff[[#This Row],[Tenure]]&lt;2, "3. Under 2 years",TRUE,"4. 2 or more years.")</f>
        <v>3. Under 2 years</v>
      </c>
      <c r="Q1267" s="1">
        <f ca="1">(TODAY()-staff[[#This Row],[Date of Birth]])/365</f>
        <v>105.01369863013699</v>
      </c>
    </row>
    <row r="1268" spans="2:17" x14ac:dyDescent="0.45">
      <c r="B1268" t="s">
        <v>4180</v>
      </c>
      <c r="C1268" t="s">
        <v>1453</v>
      </c>
      <c r="D1268" t="s">
        <v>7</v>
      </c>
      <c r="E1268" t="s">
        <v>8</v>
      </c>
      <c r="F1268" t="s">
        <v>7804</v>
      </c>
      <c r="H1268" t="s">
        <v>7833</v>
      </c>
      <c r="I1268" t="s">
        <v>7828</v>
      </c>
      <c r="J1268" t="s">
        <v>7847</v>
      </c>
      <c r="K1268" s="6">
        <v>83995</v>
      </c>
      <c r="L1268">
        <v>15</v>
      </c>
      <c r="M1268" s="15">
        <v>45612</v>
      </c>
      <c r="N1268" s="15">
        <v>30487</v>
      </c>
      <c r="O1268" s="1">
        <f ca="1">(TODAY()-staff[[#This Row],[Date of Join]])/365</f>
        <v>2.1917808219178082E-2</v>
      </c>
      <c r="P1268" t="str" cm="1">
        <f t="array" aca="1" ref="P1268" ca="1">_xlfn.SWITCH(TRUE,staff[[#This Row],[Tenure]]&lt;0.25,"1. New Joinee", staff[[#This Row],[Tenure]]&lt;1, "2. Under 1 year", staff[[#This Row],[Tenure]]&lt;2, "3. Under 2 years",TRUE,"4. 2 or more years.")</f>
        <v>1. New Joinee</v>
      </c>
      <c r="Q1268" s="1">
        <f ca="1">(TODAY()-staff[[#This Row],[Date of Birth]])/365</f>
        <v>41.460273972602742</v>
      </c>
    </row>
    <row r="1269" spans="2:17" x14ac:dyDescent="0.45">
      <c r="B1269" t="s">
        <v>4181</v>
      </c>
      <c r="C1269" t="s">
        <v>2403</v>
      </c>
      <c r="D1269" t="s">
        <v>7</v>
      </c>
      <c r="E1269" t="s">
        <v>77</v>
      </c>
      <c r="F1269" t="s">
        <v>7804</v>
      </c>
      <c r="H1269" t="s">
        <v>7836</v>
      </c>
      <c r="I1269" t="s">
        <v>7830</v>
      </c>
      <c r="J1269" t="s">
        <v>7846</v>
      </c>
      <c r="K1269" s="6">
        <v>70905</v>
      </c>
      <c r="L1269">
        <v>3</v>
      </c>
      <c r="M1269" s="15">
        <v>44507</v>
      </c>
      <c r="N1269" s="15">
        <v>7275</v>
      </c>
      <c r="O1269" s="1">
        <f ca="1">(TODAY()-staff[[#This Row],[Date of Join]])/365</f>
        <v>3.0493150684931507</v>
      </c>
      <c r="P1269" t="str" cm="1">
        <f t="array" aca="1" ref="P1269" ca="1">_xlfn.SWITCH(TRUE,staff[[#This Row],[Tenure]]&lt;0.25,"1. New Joinee", staff[[#This Row],[Tenure]]&lt;1, "2. Under 1 year", staff[[#This Row],[Tenure]]&lt;2, "3. Under 2 years",TRUE,"4. 2 or more years.")</f>
        <v>4. 2 or more years.</v>
      </c>
      <c r="Q1269" s="1">
        <f ca="1">(TODAY()-staff[[#This Row],[Date of Birth]])/365</f>
        <v>105.05479452054794</v>
      </c>
    </row>
    <row r="1270" spans="2:17" x14ac:dyDescent="0.45">
      <c r="B1270" t="s">
        <v>4182</v>
      </c>
      <c r="C1270" t="s">
        <v>2404</v>
      </c>
      <c r="D1270" t="s">
        <v>7</v>
      </c>
      <c r="E1270" t="s">
        <v>77</v>
      </c>
      <c r="F1270" t="s">
        <v>7804</v>
      </c>
      <c r="H1270" t="s">
        <v>7833</v>
      </c>
      <c r="I1270" t="s">
        <v>7826</v>
      </c>
      <c r="J1270" t="s">
        <v>7847</v>
      </c>
      <c r="K1270" s="6">
        <v>120040</v>
      </c>
      <c r="L1270">
        <v>11</v>
      </c>
      <c r="M1270" s="15">
        <v>45577</v>
      </c>
      <c r="N1270" s="15">
        <v>7247</v>
      </c>
      <c r="O1270" s="1">
        <f ca="1">(TODAY()-staff[[#This Row],[Date of Join]])/365</f>
        <v>0.11780821917808219</v>
      </c>
      <c r="P1270" t="str" cm="1">
        <f t="array" aca="1" ref="P1270" ca="1">_xlfn.SWITCH(TRUE,staff[[#This Row],[Tenure]]&lt;0.25,"1. New Joinee", staff[[#This Row],[Tenure]]&lt;1, "2. Under 1 year", staff[[#This Row],[Tenure]]&lt;2, "3. Under 2 years",TRUE,"4. 2 or more years.")</f>
        <v>1. New Joinee</v>
      </c>
      <c r="Q1270" s="1">
        <f ca="1">(TODAY()-staff[[#This Row],[Date of Birth]])/365</f>
        <v>105.13150684931507</v>
      </c>
    </row>
    <row r="1271" spans="2:17" x14ac:dyDescent="0.45">
      <c r="B1271" t="s">
        <v>4183</v>
      </c>
      <c r="C1271" t="s">
        <v>2405</v>
      </c>
      <c r="D1271" t="s">
        <v>7</v>
      </c>
      <c r="E1271" t="s">
        <v>8</v>
      </c>
      <c r="F1271" t="s">
        <v>7804</v>
      </c>
      <c r="H1271" t="s">
        <v>7832</v>
      </c>
      <c r="I1271" t="s">
        <v>7826</v>
      </c>
      <c r="J1271" t="s">
        <v>7846</v>
      </c>
      <c r="K1271" s="6">
        <v>96495</v>
      </c>
      <c r="L1271">
        <v>-2</v>
      </c>
      <c r="M1271" s="15">
        <v>44699</v>
      </c>
      <c r="N1271" s="15">
        <v>29071</v>
      </c>
      <c r="O1271" s="1">
        <f ca="1">(TODAY()-staff[[#This Row],[Date of Join]])/365</f>
        <v>2.5232876712328767</v>
      </c>
      <c r="P1271" t="str" cm="1">
        <f t="array" aca="1" ref="P1271" ca="1">_xlfn.SWITCH(TRUE,staff[[#This Row],[Tenure]]&lt;0.25,"1. New Joinee", staff[[#This Row],[Tenure]]&lt;1, "2. Under 1 year", staff[[#This Row],[Tenure]]&lt;2, "3. Under 2 years",TRUE,"4. 2 or more years.")</f>
        <v>4. 2 or more years.</v>
      </c>
      <c r="Q1271" s="1">
        <f ca="1">(TODAY()-staff[[#This Row],[Date of Birth]])/365</f>
        <v>45.339726027397262</v>
      </c>
    </row>
    <row r="1272" spans="2:17" x14ac:dyDescent="0.45">
      <c r="B1272" t="s">
        <v>4184</v>
      </c>
      <c r="C1272" t="s">
        <v>1320</v>
      </c>
      <c r="D1272" t="s">
        <v>9</v>
      </c>
      <c r="E1272" t="s">
        <v>8</v>
      </c>
      <c r="F1272" t="s">
        <v>7804</v>
      </c>
      <c r="H1272" t="s">
        <v>52</v>
      </c>
      <c r="I1272" t="s">
        <v>7831</v>
      </c>
      <c r="J1272" t="s">
        <v>7846</v>
      </c>
      <c r="K1272" s="6">
        <v>81695</v>
      </c>
      <c r="L1272">
        <v>22</v>
      </c>
      <c r="M1272" s="15">
        <v>44495</v>
      </c>
      <c r="N1272" s="15">
        <v>33338</v>
      </c>
      <c r="O1272" s="1">
        <f ca="1">(TODAY()-staff[[#This Row],[Date of Join]])/365</f>
        <v>3.0821917808219177</v>
      </c>
      <c r="P1272" t="str" cm="1">
        <f t="array" aca="1" ref="P1272" ca="1">_xlfn.SWITCH(TRUE,staff[[#This Row],[Tenure]]&lt;0.25,"1. New Joinee", staff[[#This Row],[Tenure]]&lt;1, "2. Under 1 year", staff[[#This Row],[Tenure]]&lt;2, "3. Under 2 years",TRUE,"4. 2 or more years.")</f>
        <v>4. 2 or more years.</v>
      </c>
      <c r="Q1272" s="1">
        <f ca="1">(TODAY()-staff[[#This Row],[Date of Birth]])/365</f>
        <v>33.649315068493152</v>
      </c>
    </row>
    <row r="1273" spans="2:17" x14ac:dyDescent="0.45">
      <c r="B1273" t="s">
        <v>4185</v>
      </c>
      <c r="C1273" t="s">
        <v>1157</v>
      </c>
      <c r="D1273" t="s">
        <v>7</v>
      </c>
      <c r="E1273" t="s">
        <v>8</v>
      </c>
      <c r="F1273" t="s">
        <v>7804</v>
      </c>
      <c r="H1273" t="s">
        <v>52</v>
      </c>
      <c r="I1273" t="s">
        <v>7830</v>
      </c>
      <c r="J1273" t="s">
        <v>7845</v>
      </c>
      <c r="K1273" s="6">
        <v>61595</v>
      </c>
      <c r="L1273">
        <v>14</v>
      </c>
      <c r="M1273" s="15">
        <v>43396</v>
      </c>
      <c r="N1273" s="15">
        <v>31871</v>
      </c>
      <c r="O1273" s="1">
        <f ca="1">(TODAY()-staff[[#This Row],[Date of Join]])/365</f>
        <v>6.0931506849315067</v>
      </c>
      <c r="P1273" t="str" cm="1">
        <f t="array" aca="1" ref="P1273" ca="1">_xlfn.SWITCH(TRUE,staff[[#This Row],[Tenure]]&lt;0.25,"1. New Joinee", staff[[#This Row],[Tenure]]&lt;1, "2. Under 1 year", staff[[#This Row],[Tenure]]&lt;2, "3. Under 2 years",TRUE,"4. 2 or more years.")</f>
        <v>4. 2 or more years.</v>
      </c>
      <c r="Q1273" s="1">
        <f ca="1">(TODAY()-staff[[#This Row],[Date of Birth]])/365</f>
        <v>37.668493150684931</v>
      </c>
    </row>
    <row r="1274" spans="2:17" x14ac:dyDescent="0.45">
      <c r="B1274" t="s">
        <v>4186</v>
      </c>
      <c r="C1274" t="s">
        <v>972</v>
      </c>
      <c r="D1274" t="s">
        <v>9</v>
      </c>
      <c r="E1274" t="s">
        <v>8</v>
      </c>
      <c r="F1274" t="s">
        <v>7804</v>
      </c>
      <c r="H1274" t="s">
        <v>7836</v>
      </c>
      <c r="I1274" t="s">
        <v>7825</v>
      </c>
      <c r="J1274" t="s">
        <v>7846</v>
      </c>
      <c r="K1274" s="6">
        <v>64870</v>
      </c>
      <c r="L1274">
        <v>9</v>
      </c>
      <c r="M1274" s="15">
        <v>44296</v>
      </c>
      <c r="N1274" s="15">
        <v>34403</v>
      </c>
      <c r="O1274" s="1">
        <f ca="1">(TODAY()-staff[[#This Row],[Date of Join]])/365</f>
        <v>3.6273972602739728</v>
      </c>
      <c r="P1274" t="str" cm="1">
        <f t="array" aca="1" ref="P1274" ca="1">_xlfn.SWITCH(TRUE,staff[[#This Row],[Tenure]]&lt;0.25,"1. New Joinee", staff[[#This Row],[Tenure]]&lt;1, "2. Under 1 year", staff[[#This Row],[Tenure]]&lt;2, "3. Under 2 years",TRUE,"4. 2 or more years.")</f>
        <v>4. 2 or more years.</v>
      </c>
      <c r="Q1274" s="1">
        <f ca="1">(TODAY()-staff[[#This Row],[Date of Birth]])/365</f>
        <v>30.731506849315068</v>
      </c>
    </row>
    <row r="1275" spans="2:17" x14ac:dyDescent="0.45">
      <c r="B1275" t="s">
        <v>4187</v>
      </c>
      <c r="C1275" t="s">
        <v>2406</v>
      </c>
      <c r="D1275" t="s">
        <v>9</v>
      </c>
      <c r="E1275" t="s">
        <v>8</v>
      </c>
      <c r="F1275" t="s">
        <v>7804</v>
      </c>
      <c r="H1275" t="s">
        <v>7833</v>
      </c>
      <c r="I1275" t="s">
        <v>7825</v>
      </c>
      <c r="J1275" t="s">
        <v>7847</v>
      </c>
      <c r="K1275" s="6">
        <v>48230</v>
      </c>
      <c r="L1275">
        <v>13</v>
      </c>
      <c r="M1275" s="15">
        <v>45436</v>
      </c>
      <c r="N1275" s="15">
        <v>24069</v>
      </c>
      <c r="O1275" s="1">
        <f ca="1">(TODAY()-staff[[#This Row],[Date of Join]])/365</f>
        <v>0.50410958904109593</v>
      </c>
      <c r="P1275" t="str" cm="1">
        <f t="array" aca="1" ref="P1275" ca="1">_xlfn.SWITCH(TRUE,staff[[#This Row],[Tenure]]&lt;0.25,"1. New Joinee", staff[[#This Row],[Tenure]]&lt;1, "2. Under 1 year", staff[[#This Row],[Tenure]]&lt;2, "3. Under 2 years",TRUE,"4. 2 or more years.")</f>
        <v>2. Under 1 year</v>
      </c>
      <c r="Q1275" s="1">
        <f ca="1">(TODAY()-staff[[#This Row],[Date of Birth]])/365</f>
        <v>59.043835616438358</v>
      </c>
    </row>
    <row r="1276" spans="2:17" x14ac:dyDescent="0.45">
      <c r="B1276" t="s">
        <v>4188</v>
      </c>
      <c r="C1276" t="s">
        <v>2407</v>
      </c>
      <c r="D1276" t="s">
        <v>7</v>
      </c>
      <c r="E1276" t="s">
        <v>8</v>
      </c>
      <c r="F1276" t="s">
        <v>7804</v>
      </c>
      <c r="H1276" t="s">
        <v>52</v>
      </c>
      <c r="I1276" t="s">
        <v>7830</v>
      </c>
      <c r="J1276" t="s">
        <v>7845</v>
      </c>
      <c r="K1276" s="6">
        <v>94345</v>
      </c>
      <c r="L1276">
        <v>15</v>
      </c>
      <c r="M1276" s="15">
        <v>43700</v>
      </c>
      <c r="N1276" s="15">
        <v>22536</v>
      </c>
      <c r="O1276" s="1">
        <f ca="1">(TODAY()-staff[[#This Row],[Date of Join]])/365</f>
        <v>5.2602739726027394</v>
      </c>
      <c r="P1276" t="str" cm="1">
        <f t="array" aca="1" ref="P1276" ca="1">_xlfn.SWITCH(TRUE,staff[[#This Row],[Tenure]]&lt;0.25,"1. New Joinee", staff[[#This Row],[Tenure]]&lt;1, "2. Under 1 year", staff[[#This Row],[Tenure]]&lt;2, "3. Under 2 years",TRUE,"4. 2 or more years.")</f>
        <v>4. 2 or more years.</v>
      </c>
      <c r="Q1276" s="1">
        <f ca="1">(TODAY()-staff[[#This Row],[Date of Birth]])/365</f>
        <v>63.243835616438353</v>
      </c>
    </row>
    <row r="1277" spans="2:17" x14ac:dyDescent="0.45">
      <c r="B1277" t="s">
        <v>4189</v>
      </c>
      <c r="C1277" t="s">
        <v>1386</v>
      </c>
      <c r="D1277" t="s">
        <v>9</v>
      </c>
      <c r="E1277" t="s">
        <v>8</v>
      </c>
      <c r="F1277" t="s">
        <v>7804</v>
      </c>
      <c r="H1277" t="s">
        <v>7833</v>
      </c>
      <c r="I1277" t="s">
        <v>7831</v>
      </c>
      <c r="J1277" t="s">
        <v>7845</v>
      </c>
      <c r="K1277" s="6">
        <v>74570</v>
      </c>
      <c r="L1277">
        <v>15</v>
      </c>
      <c r="M1277" s="15">
        <v>43965</v>
      </c>
      <c r="N1277" s="15">
        <v>26709</v>
      </c>
      <c r="O1277" s="1">
        <f ca="1">(TODAY()-staff[[#This Row],[Date of Join]])/365</f>
        <v>4.5342465753424657</v>
      </c>
      <c r="P1277" t="str" cm="1">
        <f t="array" aca="1" ref="P1277" ca="1">_xlfn.SWITCH(TRUE,staff[[#This Row],[Tenure]]&lt;0.25,"1. New Joinee", staff[[#This Row],[Tenure]]&lt;1, "2. Under 1 year", staff[[#This Row],[Tenure]]&lt;2, "3. Under 2 years",TRUE,"4. 2 or more years.")</f>
        <v>4. 2 or more years.</v>
      </c>
      <c r="Q1277" s="1">
        <f ca="1">(TODAY()-staff[[#This Row],[Date of Birth]])/365</f>
        <v>51.81095890410959</v>
      </c>
    </row>
    <row r="1278" spans="2:17" x14ac:dyDescent="0.45">
      <c r="B1278" t="s">
        <v>4190</v>
      </c>
      <c r="C1278" t="s">
        <v>1093</v>
      </c>
      <c r="D1278" t="s">
        <v>7</v>
      </c>
      <c r="E1278" t="s">
        <v>8</v>
      </c>
      <c r="F1278" t="s">
        <v>7804</v>
      </c>
      <c r="H1278" t="s">
        <v>52</v>
      </c>
      <c r="I1278" t="s">
        <v>7825</v>
      </c>
      <c r="J1278" t="s">
        <v>7846</v>
      </c>
      <c r="K1278" s="6">
        <v>72110</v>
      </c>
      <c r="L1278">
        <v>7</v>
      </c>
      <c r="M1278" s="15">
        <v>44696</v>
      </c>
      <c r="N1278" s="15">
        <v>27795</v>
      </c>
      <c r="O1278" s="1">
        <f ca="1">(TODAY()-staff[[#This Row],[Date of Join]])/365</f>
        <v>2.5315068493150683</v>
      </c>
      <c r="P1278" t="str" cm="1">
        <f t="array" aca="1" ref="P1278" ca="1">_xlfn.SWITCH(TRUE,staff[[#This Row],[Tenure]]&lt;0.25,"1. New Joinee", staff[[#This Row],[Tenure]]&lt;1, "2. Under 1 year", staff[[#This Row],[Tenure]]&lt;2, "3. Under 2 years",TRUE,"4. 2 or more years.")</f>
        <v>4. 2 or more years.</v>
      </c>
      <c r="Q1278" s="1">
        <f ca="1">(TODAY()-staff[[#This Row],[Date of Birth]])/365</f>
        <v>48.835616438356162</v>
      </c>
    </row>
    <row r="1279" spans="2:17" x14ac:dyDescent="0.45">
      <c r="B1279" t="s">
        <v>4191</v>
      </c>
      <c r="C1279" t="s">
        <v>495</v>
      </c>
      <c r="D1279" t="s">
        <v>9</v>
      </c>
      <c r="E1279" t="s">
        <v>8</v>
      </c>
      <c r="F1279" t="s">
        <v>7804</v>
      </c>
      <c r="H1279" t="s">
        <v>7833</v>
      </c>
      <c r="I1279" t="s">
        <v>7831</v>
      </c>
      <c r="J1279" t="s">
        <v>7845</v>
      </c>
      <c r="K1279" s="6">
        <v>87340</v>
      </c>
      <c r="L1279">
        <v>25</v>
      </c>
      <c r="M1279" s="15">
        <v>43915</v>
      </c>
      <c r="N1279" s="15">
        <v>33438</v>
      </c>
      <c r="O1279" s="1">
        <f ca="1">(TODAY()-staff[[#This Row],[Date of Join]])/365</f>
        <v>4.6712328767123283</v>
      </c>
      <c r="P1279" t="str" cm="1">
        <f t="array" aca="1" ref="P1279" ca="1">_xlfn.SWITCH(TRUE,staff[[#This Row],[Tenure]]&lt;0.25,"1. New Joinee", staff[[#This Row],[Tenure]]&lt;1, "2. Under 1 year", staff[[#This Row],[Tenure]]&lt;2, "3. Under 2 years",TRUE,"4. 2 or more years.")</f>
        <v>4. 2 or more years.</v>
      </c>
      <c r="Q1279" s="1">
        <f ca="1">(TODAY()-staff[[#This Row],[Date of Birth]])/365</f>
        <v>33.375342465753427</v>
      </c>
    </row>
    <row r="1280" spans="2:17" x14ac:dyDescent="0.45">
      <c r="B1280" t="s">
        <v>4192</v>
      </c>
      <c r="C1280" t="s">
        <v>2408</v>
      </c>
      <c r="D1280" t="s">
        <v>7</v>
      </c>
      <c r="E1280" t="s">
        <v>8</v>
      </c>
      <c r="F1280" t="s">
        <v>7804</v>
      </c>
      <c r="H1280" t="s">
        <v>7832</v>
      </c>
      <c r="I1280" t="s">
        <v>7830</v>
      </c>
      <c r="J1280" t="s">
        <v>7845</v>
      </c>
      <c r="K1280" s="6">
        <v>79125</v>
      </c>
      <c r="L1280">
        <v>22</v>
      </c>
      <c r="M1280" s="15">
        <v>43319</v>
      </c>
      <c r="N1280" s="15">
        <v>25418</v>
      </c>
      <c r="O1280" s="1">
        <f ca="1">(TODAY()-staff[[#This Row],[Date of Join]])/365</f>
        <v>6.3041095890410963</v>
      </c>
      <c r="P1280" t="str" cm="1">
        <f t="array" aca="1" ref="P1280" ca="1">_xlfn.SWITCH(TRUE,staff[[#This Row],[Tenure]]&lt;0.25,"1. New Joinee", staff[[#This Row],[Tenure]]&lt;1, "2. Under 1 year", staff[[#This Row],[Tenure]]&lt;2, "3. Under 2 years",TRUE,"4. 2 or more years.")</f>
        <v>4. 2 or more years.</v>
      </c>
      <c r="Q1280" s="1">
        <f ca="1">(TODAY()-staff[[#This Row],[Date of Birth]])/365</f>
        <v>55.347945205479455</v>
      </c>
    </row>
    <row r="1281" spans="2:17" x14ac:dyDescent="0.45">
      <c r="B1281" t="s">
        <v>4193</v>
      </c>
      <c r="C1281" t="s">
        <v>2409</v>
      </c>
      <c r="D1281" t="s">
        <v>9</v>
      </c>
      <c r="E1281" t="s">
        <v>8</v>
      </c>
      <c r="F1281" t="s">
        <v>7804</v>
      </c>
      <c r="H1281" t="s">
        <v>7836</v>
      </c>
      <c r="I1281" t="s">
        <v>7827</v>
      </c>
      <c r="J1281" t="s">
        <v>7848</v>
      </c>
      <c r="K1281" s="6">
        <v>87475</v>
      </c>
      <c r="L1281">
        <v>5</v>
      </c>
      <c r="M1281" s="15">
        <v>45148</v>
      </c>
      <c r="N1281" s="15">
        <v>21572</v>
      </c>
      <c r="O1281" s="1">
        <f ca="1">(TODAY()-staff[[#This Row],[Date of Join]])/365</f>
        <v>1.2931506849315069</v>
      </c>
      <c r="P1281" t="str" cm="1">
        <f t="array" aca="1" ref="P1281" ca="1">_xlfn.SWITCH(TRUE,staff[[#This Row],[Tenure]]&lt;0.25,"1. New Joinee", staff[[#This Row],[Tenure]]&lt;1, "2. Under 1 year", staff[[#This Row],[Tenure]]&lt;2, "3. Under 2 years",TRUE,"4. 2 or more years.")</f>
        <v>3. Under 2 years</v>
      </c>
      <c r="Q1281" s="1">
        <f ca="1">(TODAY()-staff[[#This Row],[Date of Birth]])/365</f>
        <v>65.884931506849313</v>
      </c>
    </row>
    <row r="1282" spans="2:17" x14ac:dyDescent="0.45">
      <c r="B1282" t="s">
        <v>4194</v>
      </c>
      <c r="C1282" t="s">
        <v>2410</v>
      </c>
      <c r="D1282" t="s">
        <v>7</v>
      </c>
      <c r="E1282" t="s">
        <v>8</v>
      </c>
      <c r="F1282" t="s">
        <v>7804</v>
      </c>
      <c r="H1282" t="s">
        <v>52</v>
      </c>
      <c r="I1282" t="s">
        <v>7826</v>
      </c>
      <c r="J1282" t="s">
        <v>7846</v>
      </c>
      <c r="K1282" s="6">
        <v>77135</v>
      </c>
      <c r="L1282">
        <v>7</v>
      </c>
      <c r="M1282" s="15">
        <v>44809</v>
      </c>
      <c r="N1282" s="15">
        <v>24359</v>
      </c>
      <c r="O1282" s="1">
        <f ca="1">(TODAY()-staff[[#This Row],[Date of Join]])/365</f>
        <v>2.2219178082191782</v>
      </c>
      <c r="P1282" t="str" cm="1">
        <f t="array" aca="1" ref="P1282" ca="1">_xlfn.SWITCH(TRUE,staff[[#This Row],[Tenure]]&lt;0.25,"1. New Joinee", staff[[#This Row],[Tenure]]&lt;1, "2. Under 1 year", staff[[#This Row],[Tenure]]&lt;2, "3. Under 2 years",TRUE,"4. 2 or more years.")</f>
        <v>4. 2 or more years.</v>
      </c>
      <c r="Q1282" s="1">
        <f ca="1">(TODAY()-staff[[#This Row],[Date of Birth]])/365</f>
        <v>58.249315068493154</v>
      </c>
    </row>
    <row r="1283" spans="2:17" x14ac:dyDescent="0.45">
      <c r="B1283" t="s">
        <v>4195</v>
      </c>
      <c r="C1283" t="s">
        <v>304</v>
      </c>
      <c r="D1283" t="s">
        <v>7</v>
      </c>
      <c r="E1283" t="s">
        <v>8</v>
      </c>
      <c r="F1283" t="s">
        <v>7804</v>
      </c>
      <c r="H1283" t="s">
        <v>7833</v>
      </c>
      <c r="I1283" t="s">
        <v>7828</v>
      </c>
      <c r="J1283" t="s">
        <v>7845</v>
      </c>
      <c r="K1283" s="6">
        <v>51625</v>
      </c>
      <c r="L1283">
        <v>9</v>
      </c>
      <c r="M1283" s="15">
        <v>43717</v>
      </c>
      <c r="N1283" s="15">
        <v>27728</v>
      </c>
      <c r="O1283" s="1">
        <f ca="1">(TODAY()-staff[[#This Row],[Date of Join]])/365</f>
        <v>5.2136986301369861</v>
      </c>
      <c r="P1283" t="str" cm="1">
        <f t="array" aca="1" ref="P1283" ca="1">_xlfn.SWITCH(TRUE,staff[[#This Row],[Tenure]]&lt;0.25,"1. New Joinee", staff[[#This Row],[Tenure]]&lt;1, "2. Under 1 year", staff[[#This Row],[Tenure]]&lt;2, "3. Under 2 years",TRUE,"4. 2 or more years.")</f>
        <v>4. 2 or more years.</v>
      </c>
      <c r="Q1283" s="1">
        <f ca="1">(TODAY()-staff[[#This Row],[Date of Birth]])/365</f>
        <v>49.019178082191779</v>
      </c>
    </row>
    <row r="1284" spans="2:17" x14ac:dyDescent="0.45">
      <c r="B1284" t="s">
        <v>4196</v>
      </c>
      <c r="C1284" t="s">
        <v>807</v>
      </c>
      <c r="D1284" t="s">
        <v>7</v>
      </c>
      <c r="E1284" t="s">
        <v>8</v>
      </c>
      <c r="F1284" t="s">
        <v>7804</v>
      </c>
      <c r="H1284" t="s">
        <v>7836</v>
      </c>
      <c r="I1284" t="s">
        <v>7829</v>
      </c>
      <c r="J1284" t="s">
        <v>7846</v>
      </c>
      <c r="K1284" s="6">
        <v>65850</v>
      </c>
      <c r="L1284">
        <v>16</v>
      </c>
      <c r="M1284" s="15">
        <v>44275</v>
      </c>
      <c r="N1284" s="15">
        <v>30485</v>
      </c>
      <c r="O1284" s="1">
        <f ca="1">(TODAY()-staff[[#This Row],[Date of Join]])/365</f>
        <v>3.6849315068493151</v>
      </c>
      <c r="P1284" t="str" cm="1">
        <f t="array" aca="1" ref="P1284" ca="1">_xlfn.SWITCH(TRUE,staff[[#This Row],[Tenure]]&lt;0.25,"1. New Joinee", staff[[#This Row],[Tenure]]&lt;1, "2. Under 1 year", staff[[#This Row],[Tenure]]&lt;2, "3. Under 2 years",TRUE,"4. 2 or more years.")</f>
        <v>4. 2 or more years.</v>
      </c>
      <c r="Q1284" s="1">
        <f ca="1">(TODAY()-staff[[#This Row],[Date of Birth]])/365</f>
        <v>41.465753424657535</v>
      </c>
    </row>
    <row r="1285" spans="2:17" x14ac:dyDescent="0.45">
      <c r="B1285" t="s">
        <v>4197</v>
      </c>
      <c r="C1285" t="s">
        <v>2411</v>
      </c>
      <c r="D1285" t="s">
        <v>9</v>
      </c>
      <c r="E1285" t="s">
        <v>8</v>
      </c>
      <c r="F1285" t="s">
        <v>7804</v>
      </c>
      <c r="H1285" t="s">
        <v>7833</v>
      </c>
      <c r="I1285" t="s">
        <v>7831</v>
      </c>
      <c r="J1285" t="s">
        <v>7845</v>
      </c>
      <c r="K1285" s="6">
        <v>87820</v>
      </c>
      <c r="L1285">
        <v>7</v>
      </c>
      <c r="M1285" s="15">
        <v>43639</v>
      </c>
      <c r="N1285" s="15">
        <v>22970</v>
      </c>
      <c r="O1285" s="1">
        <f ca="1">(TODAY()-staff[[#This Row],[Date of Join]])/365</f>
        <v>5.4273972602739722</v>
      </c>
      <c r="P1285" t="str" cm="1">
        <f t="array" aca="1" ref="P1285" ca="1">_xlfn.SWITCH(TRUE,staff[[#This Row],[Tenure]]&lt;0.25,"1. New Joinee", staff[[#This Row],[Tenure]]&lt;1, "2. Under 1 year", staff[[#This Row],[Tenure]]&lt;2, "3. Under 2 years",TRUE,"4. 2 or more years.")</f>
        <v>4. 2 or more years.</v>
      </c>
      <c r="Q1285" s="1">
        <f ca="1">(TODAY()-staff[[#This Row],[Date of Birth]])/365</f>
        <v>62.054794520547944</v>
      </c>
    </row>
    <row r="1286" spans="2:17" x14ac:dyDescent="0.45">
      <c r="B1286" t="s">
        <v>4198</v>
      </c>
      <c r="C1286" t="s">
        <v>311</v>
      </c>
      <c r="D1286" t="s">
        <v>9</v>
      </c>
      <c r="E1286" t="s">
        <v>8</v>
      </c>
      <c r="F1286" t="s">
        <v>7804</v>
      </c>
      <c r="H1286" t="s">
        <v>7833</v>
      </c>
      <c r="I1286" t="s">
        <v>7825</v>
      </c>
      <c r="J1286" t="s">
        <v>7845</v>
      </c>
      <c r="K1286" s="6">
        <v>51710</v>
      </c>
      <c r="L1286">
        <v>17</v>
      </c>
      <c r="M1286" s="15">
        <v>43324</v>
      </c>
      <c r="N1286" s="15">
        <v>31056</v>
      </c>
      <c r="O1286" s="1">
        <f ca="1">(TODAY()-staff[[#This Row],[Date of Join]])/365</f>
        <v>6.2904109589041095</v>
      </c>
      <c r="P1286" t="str" cm="1">
        <f t="array" aca="1" ref="P1286" ca="1">_xlfn.SWITCH(TRUE,staff[[#This Row],[Tenure]]&lt;0.25,"1. New Joinee", staff[[#This Row],[Tenure]]&lt;1, "2. Under 1 year", staff[[#This Row],[Tenure]]&lt;2, "3. Under 2 years",TRUE,"4. 2 or more years.")</f>
        <v>4. 2 or more years.</v>
      </c>
      <c r="Q1286" s="1">
        <f ca="1">(TODAY()-staff[[#This Row],[Date of Birth]])/365</f>
        <v>39.901369863013699</v>
      </c>
    </row>
    <row r="1287" spans="2:17" x14ac:dyDescent="0.45">
      <c r="B1287" t="s">
        <v>4199</v>
      </c>
      <c r="C1287" t="s">
        <v>2412</v>
      </c>
      <c r="D1287" t="s">
        <v>7</v>
      </c>
      <c r="E1287" t="s">
        <v>8</v>
      </c>
      <c r="F1287" t="s">
        <v>7804</v>
      </c>
      <c r="H1287" t="s">
        <v>7832</v>
      </c>
      <c r="I1287" t="s">
        <v>7827</v>
      </c>
      <c r="J1287" t="s">
        <v>7846</v>
      </c>
      <c r="K1287" s="6">
        <v>100470</v>
      </c>
      <c r="L1287">
        <v>25</v>
      </c>
      <c r="M1287" s="15">
        <v>44328</v>
      </c>
      <c r="N1287" s="15">
        <v>29750</v>
      </c>
      <c r="O1287" s="1">
        <f ca="1">(TODAY()-staff[[#This Row],[Date of Join]])/365</f>
        <v>3.5397260273972604</v>
      </c>
      <c r="P1287" t="str" cm="1">
        <f t="array" aca="1" ref="P1287" ca="1">_xlfn.SWITCH(TRUE,staff[[#This Row],[Tenure]]&lt;0.25,"1. New Joinee", staff[[#This Row],[Tenure]]&lt;1, "2. Under 1 year", staff[[#This Row],[Tenure]]&lt;2, "3. Under 2 years",TRUE,"4. 2 or more years.")</f>
        <v>4. 2 or more years.</v>
      </c>
      <c r="Q1287" s="1">
        <f ca="1">(TODAY()-staff[[#This Row],[Date of Birth]])/365</f>
        <v>43.479452054794521</v>
      </c>
    </row>
    <row r="1288" spans="2:17" x14ac:dyDescent="0.45">
      <c r="B1288" t="s">
        <v>4200</v>
      </c>
      <c r="C1288" t="s">
        <v>2413</v>
      </c>
      <c r="D1288" t="s">
        <v>7</v>
      </c>
      <c r="E1288" t="s">
        <v>8</v>
      </c>
      <c r="F1288" t="s">
        <v>7804</v>
      </c>
      <c r="H1288" t="s">
        <v>7834</v>
      </c>
      <c r="I1288" t="s">
        <v>7831</v>
      </c>
      <c r="J1288" t="s">
        <v>7845</v>
      </c>
      <c r="K1288" s="6">
        <v>71505</v>
      </c>
      <c r="L1288">
        <v>6</v>
      </c>
      <c r="M1288" s="15">
        <v>43497</v>
      </c>
      <c r="N1288" s="15">
        <v>34517</v>
      </c>
      <c r="O1288" s="1">
        <f ca="1">(TODAY()-staff[[#This Row],[Date of Join]])/365</f>
        <v>5.816438356164384</v>
      </c>
      <c r="P1288" t="str" cm="1">
        <f t="array" aca="1" ref="P1288" ca="1">_xlfn.SWITCH(TRUE,staff[[#This Row],[Tenure]]&lt;0.25,"1. New Joinee", staff[[#This Row],[Tenure]]&lt;1, "2. Under 1 year", staff[[#This Row],[Tenure]]&lt;2, "3. Under 2 years",TRUE,"4. 2 or more years.")</f>
        <v>4. 2 or more years.</v>
      </c>
      <c r="Q1288" s="1">
        <f ca="1">(TODAY()-staff[[#This Row],[Date of Birth]])/365</f>
        <v>30.419178082191781</v>
      </c>
    </row>
    <row r="1289" spans="2:17" x14ac:dyDescent="0.45">
      <c r="B1289" t="s">
        <v>4201</v>
      </c>
      <c r="C1289" t="s">
        <v>2414</v>
      </c>
      <c r="D1289" t="s">
        <v>9</v>
      </c>
      <c r="E1289" t="s">
        <v>8</v>
      </c>
      <c r="F1289" t="s">
        <v>7804</v>
      </c>
      <c r="H1289" t="s">
        <v>7835</v>
      </c>
      <c r="I1289" t="s">
        <v>7827</v>
      </c>
      <c r="J1289" t="s">
        <v>7848</v>
      </c>
      <c r="K1289" s="6">
        <v>94975</v>
      </c>
      <c r="L1289">
        <v>9</v>
      </c>
      <c r="M1289" s="15">
        <v>45196</v>
      </c>
      <c r="N1289" s="15">
        <v>22556</v>
      </c>
      <c r="O1289" s="1">
        <f ca="1">(TODAY()-staff[[#This Row],[Date of Join]])/365</f>
        <v>1.1616438356164382</v>
      </c>
      <c r="P1289" t="str" cm="1">
        <f t="array" aca="1" ref="P1289" ca="1">_xlfn.SWITCH(TRUE,staff[[#This Row],[Tenure]]&lt;0.25,"1. New Joinee", staff[[#This Row],[Tenure]]&lt;1, "2. Under 1 year", staff[[#This Row],[Tenure]]&lt;2, "3. Under 2 years",TRUE,"4. 2 or more years.")</f>
        <v>3. Under 2 years</v>
      </c>
      <c r="Q1289" s="1">
        <f ca="1">(TODAY()-staff[[#This Row],[Date of Birth]])/365</f>
        <v>63.18904109589041</v>
      </c>
    </row>
    <row r="1290" spans="2:17" x14ac:dyDescent="0.45">
      <c r="B1290" t="s">
        <v>4202</v>
      </c>
      <c r="C1290" t="s">
        <v>2415</v>
      </c>
      <c r="D1290" t="s">
        <v>9</v>
      </c>
      <c r="E1290" t="s">
        <v>8</v>
      </c>
      <c r="F1290" t="s">
        <v>7804</v>
      </c>
      <c r="H1290" t="s">
        <v>7835</v>
      </c>
      <c r="I1290" t="s">
        <v>7828</v>
      </c>
      <c r="J1290" t="s">
        <v>7848</v>
      </c>
      <c r="K1290" s="6">
        <v>69115</v>
      </c>
      <c r="L1290">
        <v>20</v>
      </c>
      <c r="M1290" s="15">
        <v>45035</v>
      </c>
      <c r="N1290" s="15">
        <v>7297</v>
      </c>
      <c r="O1290" s="1">
        <f ca="1">(TODAY()-staff[[#This Row],[Date of Join]])/365</f>
        <v>1.6027397260273972</v>
      </c>
      <c r="P1290" t="str" cm="1">
        <f t="array" aca="1" ref="P1290" ca="1">_xlfn.SWITCH(TRUE,staff[[#This Row],[Tenure]]&lt;0.25,"1. New Joinee", staff[[#This Row],[Tenure]]&lt;1, "2. Under 1 year", staff[[#This Row],[Tenure]]&lt;2, "3. Under 2 years",TRUE,"4. 2 or more years.")</f>
        <v>3. Under 2 years</v>
      </c>
      <c r="Q1290" s="1">
        <f ca="1">(TODAY()-staff[[#This Row],[Date of Birth]])/365</f>
        <v>104.9945205479452</v>
      </c>
    </row>
    <row r="1291" spans="2:17" x14ac:dyDescent="0.45">
      <c r="B1291" t="s">
        <v>4203</v>
      </c>
      <c r="C1291" t="s">
        <v>2416</v>
      </c>
      <c r="D1291" t="s">
        <v>9</v>
      </c>
      <c r="E1291" t="s">
        <v>8</v>
      </c>
      <c r="F1291" t="s">
        <v>7804</v>
      </c>
      <c r="H1291" t="s">
        <v>7834</v>
      </c>
      <c r="I1291" t="s">
        <v>7825</v>
      </c>
      <c r="J1291" t="s">
        <v>7847</v>
      </c>
      <c r="K1291" s="6">
        <v>57135</v>
      </c>
      <c r="L1291">
        <v>15</v>
      </c>
      <c r="M1291" s="15">
        <v>45406</v>
      </c>
      <c r="N1291" s="15">
        <v>29823</v>
      </c>
      <c r="O1291" s="1">
        <f ca="1">(TODAY()-staff[[#This Row],[Date of Join]])/365</f>
        <v>0.58630136986301373</v>
      </c>
      <c r="P1291" t="str" cm="1">
        <f t="array" aca="1" ref="P1291" ca="1">_xlfn.SWITCH(TRUE,staff[[#This Row],[Tenure]]&lt;0.25,"1. New Joinee", staff[[#This Row],[Tenure]]&lt;1, "2. Under 1 year", staff[[#This Row],[Tenure]]&lt;2, "3. Under 2 years",TRUE,"4. 2 or more years.")</f>
        <v>2. Under 1 year</v>
      </c>
      <c r="Q1291" s="1">
        <f ca="1">(TODAY()-staff[[#This Row],[Date of Birth]])/365</f>
        <v>43.279452054794518</v>
      </c>
    </row>
    <row r="1292" spans="2:17" x14ac:dyDescent="0.45">
      <c r="B1292" t="s">
        <v>4204</v>
      </c>
      <c r="C1292" t="s">
        <v>2417</v>
      </c>
      <c r="D1292" t="s">
        <v>7</v>
      </c>
      <c r="E1292" t="s">
        <v>8</v>
      </c>
      <c r="F1292" t="s">
        <v>7804</v>
      </c>
      <c r="H1292" t="s">
        <v>7832</v>
      </c>
      <c r="I1292" t="s">
        <v>7829</v>
      </c>
      <c r="J1292" t="s">
        <v>7847</v>
      </c>
      <c r="K1292" s="6">
        <v>71370</v>
      </c>
      <c r="L1292">
        <v>9</v>
      </c>
      <c r="M1292" s="15">
        <v>45435</v>
      </c>
      <c r="N1292" s="15">
        <v>21133</v>
      </c>
      <c r="O1292" s="1">
        <f ca="1">(TODAY()-staff[[#This Row],[Date of Join]])/365</f>
        <v>0.50684931506849318</v>
      </c>
      <c r="P1292" t="str" cm="1">
        <f t="array" aca="1" ref="P1292" ca="1">_xlfn.SWITCH(TRUE,staff[[#This Row],[Tenure]]&lt;0.25,"1. New Joinee", staff[[#This Row],[Tenure]]&lt;1, "2. Under 1 year", staff[[#This Row],[Tenure]]&lt;2, "3. Under 2 years",TRUE,"4. 2 or more years.")</f>
        <v>2. Under 1 year</v>
      </c>
      <c r="Q1292" s="1">
        <f ca="1">(TODAY()-staff[[#This Row],[Date of Birth]])/365</f>
        <v>67.087671232876716</v>
      </c>
    </row>
    <row r="1293" spans="2:17" x14ac:dyDescent="0.45">
      <c r="B1293" t="s">
        <v>4205</v>
      </c>
      <c r="C1293" t="s">
        <v>2418</v>
      </c>
      <c r="D1293" t="s">
        <v>7</v>
      </c>
      <c r="E1293" t="s">
        <v>77</v>
      </c>
      <c r="F1293" t="s">
        <v>7804</v>
      </c>
      <c r="H1293" t="s">
        <v>7837</v>
      </c>
      <c r="I1293" t="s">
        <v>7827</v>
      </c>
      <c r="J1293" t="s">
        <v>7845</v>
      </c>
      <c r="K1293" s="6">
        <v>100210</v>
      </c>
      <c r="L1293">
        <v>5</v>
      </c>
      <c r="M1293" s="15">
        <v>43988</v>
      </c>
      <c r="N1293" s="15">
        <v>7305</v>
      </c>
      <c r="O1293" s="1">
        <f ca="1">(TODAY()-staff[[#This Row],[Date of Join]])/365</f>
        <v>4.4712328767123291</v>
      </c>
      <c r="P1293" t="str" cm="1">
        <f t="array" aca="1" ref="P1293" ca="1">_xlfn.SWITCH(TRUE,staff[[#This Row],[Tenure]]&lt;0.25,"1. New Joinee", staff[[#This Row],[Tenure]]&lt;1, "2. Under 1 year", staff[[#This Row],[Tenure]]&lt;2, "3. Under 2 years",TRUE,"4. 2 or more years.")</f>
        <v>4. 2 or more years.</v>
      </c>
      <c r="Q1293" s="1">
        <f ca="1">(TODAY()-staff[[#This Row],[Date of Birth]])/365</f>
        <v>104.97260273972603</v>
      </c>
    </row>
    <row r="1294" spans="2:17" x14ac:dyDescent="0.45">
      <c r="B1294" t="s">
        <v>4206</v>
      </c>
      <c r="C1294" t="s">
        <v>2419</v>
      </c>
      <c r="D1294" t="s">
        <v>9</v>
      </c>
      <c r="E1294" t="s">
        <v>13</v>
      </c>
      <c r="F1294" t="s">
        <v>7804</v>
      </c>
      <c r="H1294" t="s">
        <v>7833</v>
      </c>
      <c r="I1294" t="s">
        <v>7825</v>
      </c>
      <c r="J1294" t="s">
        <v>7846</v>
      </c>
      <c r="K1294" s="6">
        <v>59900</v>
      </c>
      <c r="L1294">
        <v>17</v>
      </c>
      <c r="M1294" s="15">
        <v>44854</v>
      </c>
      <c r="N1294" s="15">
        <v>33209</v>
      </c>
      <c r="O1294" s="1">
        <f ca="1">(TODAY()-staff[[#This Row],[Date of Join]])/365</f>
        <v>2.0986301369863014</v>
      </c>
      <c r="P1294" t="str" cm="1">
        <f t="array" aca="1" ref="P1294" ca="1">_xlfn.SWITCH(TRUE,staff[[#This Row],[Tenure]]&lt;0.25,"1. New Joinee", staff[[#This Row],[Tenure]]&lt;1, "2. Under 1 year", staff[[#This Row],[Tenure]]&lt;2, "3. Under 2 years",TRUE,"4. 2 or more years.")</f>
        <v>4. 2 or more years.</v>
      </c>
      <c r="Q1294" s="1">
        <f ca="1">(TODAY()-staff[[#This Row],[Date of Birth]])/365</f>
        <v>34.0027397260274</v>
      </c>
    </row>
    <row r="1295" spans="2:17" x14ac:dyDescent="0.45">
      <c r="B1295" t="s">
        <v>4207</v>
      </c>
      <c r="C1295" t="s">
        <v>2420</v>
      </c>
      <c r="D1295" t="s">
        <v>7</v>
      </c>
      <c r="E1295" t="s">
        <v>8</v>
      </c>
      <c r="F1295" t="s">
        <v>7804</v>
      </c>
      <c r="H1295" t="s">
        <v>7834</v>
      </c>
      <c r="I1295" t="s">
        <v>7828</v>
      </c>
      <c r="J1295" t="s">
        <v>7847</v>
      </c>
      <c r="K1295" s="6">
        <v>85920</v>
      </c>
      <c r="L1295">
        <v>21</v>
      </c>
      <c r="M1295" s="15">
        <v>45431</v>
      </c>
      <c r="N1295" s="15">
        <v>29376</v>
      </c>
      <c r="O1295" s="1">
        <f ca="1">(TODAY()-staff[[#This Row],[Date of Join]])/365</f>
        <v>0.51780821917808217</v>
      </c>
      <c r="P1295" t="str" cm="1">
        <f t="array" aca="1" ref="P1295" ca="1">_xlfn.SWITCH(TRUE,staff[[#This Row],[Tenure]]&lt;0.25,"1. New Joinee", staff[[#This Row],[Tenure]]&lt;1, "2. Under 1 year", staff[[#This Row],[Tenure]]&lt;2, "3. Under 2 years",TRUE,"4. 2 or more years.")</f>
        <v>2. Under 1 year</v>
      </c>
      <c r="Q1295" s="1">
        <f ca="1">(TODAY()-staff[[#This Row],[Date of Birth]])/365</f>
        <v>44.504109589041093</v>
      </c>
    </row>
    <row r="1296" spans="2:17" x14ac:dyDescent="0.45">
      <c r="B1296" t="s">
        <v>4208</v>
      </c>
      <c r="C1296" t="s">
        <v>2421</v>
      </c>
      <c r="D1296" t="s">
        <v>9</v>
      </c>
      <c r="E1296" t="s">
        <v>8</v>
      </c>
      <c r="F1296" t="s">
        <v>7804</v>
      </c>
      <c r="H1296" t="s">
        <v>7834</v>
      </c>
      <c r="I1296" t="s">
        <v>7825</v>
      </c>
      <c r="J1296" t="s">
        <v>7846</v>
      </c>
      <c r="K1296" s="6">
        <v>81010</v>
      </c>
      <c r="L1296">
        <v>12</v>
      </c>
      <c r="M1296" s="15">
        <v>44790</v>
      </c>
      <c r="N1296" s="15">
        <v>7296</v>
      </c>
      <c r="O1296" s="1">
        <f ca="1">(TODAY()-staff[[#This Row],[Date of Join]])/365</f>
        <v>2.2739726027397262</v>
      </c>
      <c r="P1296" t="str" cm="1">
        <f t="array" aca="1" ref="P1296" ca="1">_xlfn.SWITCH(TRUE,staff[[#This Row],[Tenure]]&lt;0.25,"1. New Joinee", staff[[#This Row],[Tenure]]&lt;1, "2. Under 1 year", staff[[#This Row],[Tenure]]&lt;2, "3. Under 2 years",TRUE,"4. 2 or more years.")</f>
        <v>4. 2 or more years.</v>
      </c>
      <c r="Q1296" s="1">
        <f ca="1">(TODAY()-staff[[#This Row],[Date of Birth]])/365</f>
        <v>104.9972602739726</v>
      </c>
    </row>
    <row r="1297" spans="2:17" x14ac:dyDescent="0.45">
      <c r="B1297" t="s">
        <v>4209</v>
      </c>
      <c r="C1297" t="s">
        <v>2422</v>
      </c>
      <c r="D1297" t="s">
        <v>7</v>
      </c>
      <c r="E1297" t="s">
        <v>8</v>
      </c>
      <c r="F1297" t="s">
        <v>7804</v>
      </c>
      <c r="H1297" t="s">
        <v>7835</v>
      </c>
      <c r="I1297" t="s">
        <v>7830</v>
      </c>
      <c r="J1297" t="s">
        <v>7845</v>
      </c>
      <c r="K1297" s="6">
        <v>67280</v>
      </c>
      <c r="L1297">
        <v>23</v>
      </c>
      <c r="M1297" s="15">
        <v>43535</v>
      </c>
      <c r="N1297" s="15">
        <v>32940</v>
      </c>
      <c r="O1297" s="1">
        <f ca="1">(TODAY()-staff[[#This Row],[Date of Join]])/365</f>
        <v>5.7123287671232879</v>
      </c>
      <c r="P1297" t="str" cm="1">
        <f t="array" aca="1" ref="P1297" ca="1">_xlfn.SWITCH(TRUE,staff[[#This Row],[Tenure]]&lt;0.25,"1. New Joinee", staff[[#This Row],[Tenure]]&lt;1, "2. Under 1 year", staff[[#This Row],[Tenure]]&lt;2, "3. Under 2 years",TRUE,"4. 2 or more years.")</f>
        <v>4. 2 or more years.</v>
      </c>
      <c r="Q1297" s="1">
        <f ca="1">(TODAY()-staff[[#This Row],[Date of Birth]])/365</f>
        <v>34.739726027397261</v>
      </c>
    </row>
    <row r="1298" spans="2:17" x14ac:dyDescent="0.45">
      <c r="B1298" t="s">
        <v>4210</v>
      </c>
      <c r="C1298" t="s">
        <v>2423</v>
      </c>
      <c r="D1298" t="s">
        <v>7</v>
      </c>
      <c r="E1298" t="s">
        <v>8</v>
      </c>
      <c r="F1298" t="s">
        <v>7804</v>
      </c>
      <c r="H1298" t="s">
        <v>7834</v>
      </c>
      <c r="I1298" t="s">
        <v>7830</v>
      </c>
      <c r="J1298" t="s">
        <v>7848</v>
      </c>
      <c r="K1298" s="6">
        <v>86340</v>
      </c>
      <c r="L1298">
        <v>15</v>
      </c>
      <c r="M1298" s="15">
        <v>45146</v>
      </c>
      <c r="N1298" s="15">
        <v>7260</v>
      </c>
      <c r="O1298" s="1">
        <f ca="1">(TODAY()-staff[[#This Row],[Date of Join]])/365</f>
        <v>1.2986301369863014</v>
      </c>
      <c r="P1298" t="str" cm="1">
        <f t="array" aca="1" ref="P1298" ca="1">_xlfn.SWITCH(TRUE,staff[[#This Row],[Tenure]]&lt;0.25,"1. New Joinee", staff[[#This Row],[Tenure]]&lt;1, "2. Under 1 year", staff[[#This Row],[Tenure]]&lt;2, "3. Under 2 years",TRUE,"4. 2 or more years.")</f>
        <v>3. Under 2 years</v>
      </c>
      <c r="Q1298" s="1">
        <f ca="1">(TODAY()-staff[[#This Row],[Date of Birth]])/365</f>
        <v>105.0958904109589</v>
      </c>
    </row>
    <row r="1299" spans="2:17" x14ac:dyDescent="0.45">
      <c r="B1299" t="s">
        <v>4211</v>
      </c>
      <c r="C1299" t="s">
        <v>2424</v>
      </c>
      <c r="D1299" t="s">
        <v>7</v>
      </c>
      <c r="E1299" t="s">
        <v>8</v>
      </c>
      <c r="F1299" t="s">
        <v>7804</v>
      </c>
      <c r="H1299" t="s">
        <v>7834</v>
      </c>
      <c r="I1299" t="s">
        <v>7829</v>
      </c>
      <c r="J1299" t="s">
        <v>7847</v>
      </c>
      <c r="K1299" s="6">
        <v>68685</v>
      </c>
      <c r="L1299">
        <v>9</v>
      </c>
      <c r="M1299" s="15">
        <v>45384</v>
      </c>
      <c r="N1299" s="15">
        <v>32888</v>
      </c>
      <c r="O1299" s="1">
        <f ca="1">(TODAY()-staff[[#This Row],[Date of Join]])/365</f>
        <v>0.64657534246575343</v>
      </c>
      <c r="P1299" t="str" cm="1">
        <f t="array" aca="1" ref="P1299" ca="1">_xlfn.SWITCH(TRUE,staff[[#This Row],[Tenure]]&lt;0.25,"1. New Joinee", staff[[#This Row],[Tenure]]&lt;1, "2. Under 1 year", staff[[#This Row],[Tenure]]&lt;2, "3. Under 2 years",TRUE,"4. 2 or more years.")</f>
        <v>2. Under 1 year</v>
      </c>
      <c r="Q1299" s="1">
        <f ca="1">(TODAY()-staff[[#This Row],[Date of Birth]])/365</f>
        <v>34.88219178082192</v>
      </c>
    </row>
    <row r="1300" spans="2:17" x14ac:dyDescent="0.45">
      <c r="B1300" t="s">
        <v>4212</v>
      </c>
      <c r="C1300" t="s">
        <v>2425</v>
      </c>
      <c r="D1300" t="s">
        <v>9</v>
      </c>
      <c r="E1300" t="s">
        <v>8</v>
      </c>
      <c r="F1300" t="s">
        <v>7804</v>
      </c>
      <c r="H1300" t="s">
        <v>7832</v>
      </c>
      <c r="I1300" t="s">
        <v>7831</v>
      </c>
      <c r="J1300" t="s">
        <v>7848</v>
      </c>
      <c r="K1300" s="6">
        <v>65925</v>
      </c>
      <c r="L1300">
        <v>17</v>
      </c>
      <c r="M1300" s="15">
        <v>44944</v>
      </c>
      <c r="N1300" s="15">
        <v>26059</v>
      </c>
      <c r="O1300" s="1">
        <f ca="1">(TODAY()-staff[[#This Row],[Date of Join]])/365</f>
        <v>1.8520547945205479</v>
      </c>
      <c r="P1300" t="str" cm="1">
        <f t="array" aca="1" ref="P1300" ca="1">_xlfn.SWITCH(TRUE,staff[[#This Row],[Tenure]]&lt;0.25,"1. New Joinee", staff[[#This Row],[Tenure]]&lt;1, "2. Under 1 year", staff[[#This Row],[Tenure]]&lt;2, "3. Under 2 years",TRUE,"4. 2 or more years.")</f>
        <v>3. Under 2 years</v>
      </c>
      <c r="Q1300" s="1">
        <f ca="1">(TODAY()-staff[[#This Row],[Date of Birth]])/365</f>
        <v>53.591780821917808</v>
      </c>
    </row>
    <row r="1301" spans="2:17" x14ac:dyDescent="0.45">
      <c r="B1301" t="s">
        <v>4213</v>
      </c>
      <c r="C1301" t="s">
        <v>284</v>
      </c>
      <c r="D1301" t="s">
        <v>7</v>
      </c>
      <c r="E1301" t="s">
        <v>8</v>
      </c>
      <c r="F1301" t="s">
        <v>7804</v>
      </c>
      <c r="H1301" t="s">
        <v>7834</v>
      </c>
      <c r="I1301" t="s">
        <v>7829</v>
      </c>
      <c r="J1301" t="s">
        <v>7847</v>
      </c>
      <c r="K1301" s="6">
        <v>48230</v>
      </c>
      <c r="L1301">
        <v>18</v>
      </c>
      <c r="M1301" s="15">
        <v>45430</v>
      </c>
      <c r="N1301" s="15">
        <v>31541</v>
      </c>
      <c r="O1301" s="1">
        <f ca="1">(TODAY()-staff[[#This Row],[Date of Join]])/365</f>
        <v>0.52054794520547942</v>
      </c>
      <c r="P1301" t="str" cm="1">
        <f t="array" aca="1" ref="P1301" ca="1">_xlfn.SWITCH(TRUE,staff[[#This Row],[Tenure]]&lt;0.25,"1. New Joinee", staff[[#This Row],[Tenure]]&lt;1, "2. Under 1 year", staff[[#This Row],[Tenure]]&lt;2, "3. Under 2 years",TRUE,"4. 2 or more years.")</f>
        <v>2. Under 1 year</v>
      </c>
      <c r="Q1301" s="1">
        <f ca="1">(TODAY()-staff[[#This Row],[Date of Birth]])/365</f>
        <v>38.57260273972603</v>
      </c>
    </row>
    <row r="1302" spans="2:17" x14ac:dyDescent="0.45">
      <c r="B1302" t="s">
        <v>4214</v>
      </c>
      <c r="C1302" t="s">
        <v>1210</v>
      </c>
      <c r="D1302" t="s">
        <v>9</v>
      </c>
      <c r="E1302" t="s">
        <v>8</v>
      </c>
      <c r="F1302" t="s">
        <v>7804</v>
      </c>
      <c r="H1302" t="s">
        <v>7832</v>
      </c>
      <c r="I1302" t="s">
        <v>7825</v>
      </c>
      <c r="J1302" t="s">
        <v>7847</v>
      </c>
      <c r="K1302" s="6">
        <v>79800</v>
      </c>
      <c r="L1302">
        <v>10</v>
      </c>
      <c r="M1302" s="15">
        <v>45641</v>
      </c>
      <c r="N1302" s="15">
        <v>7251</v>
      </c>
      <c r="O1302" s="1">
        <f ca="1">(TODAY()-staff[[#This Row],[Date of Join]])/365</f>
        <v>-5.7534246575342465E-2</v>
      </c>
      <c r="P1302" t="str" cm="1">
        <f t="array" aca="1" ref="P1302" ca="1">_xlfn.SWITCH(TRUE,staff[[#This Row],[Tenure]]&lt;0.25,"1. New Joinee", staff[[#This Row],[Tenure]]&lt;1, "2. Under 1 year", staff[[#This Row],[Tenure]]&lt;2, "3. Under 2 years",TRUE,"4. 2 or more years.")</f>
        <v>1. New Joinee</v>
      </c>
      <c r="Q1302" s="1">
        <f ca="1">(TODAY()-staff[[#This Row],[Date of Birth]])/365</f>
        <v>105.12054794520547</v>
      </c>
    </row>
    <row r="1303" spans="2:17" x14ac:dyDescent="0.45">
      <c r="B1303" t="s">
        <v>4215</v>
      </c>
      <c r="C1303" t="s">
        <v>575</v>
      </c>
      <c r="D1303" t="s">
        <v>7</v>
      </c>
      <c r="E1303" t="s">
        <v>8</v>
      </c>
      <c r="F1303" t="s">
        <v>7804</v>
      </c>
      <c r="H1303" t="s">
        <v>7832</v>
      </c>
      <c r="I1303" t="s">
        <v>7828</v>
      </c>
      <c r="J1303" t="s">
        <v>7846</v>
      </c>
      <c r="K1303" s="6">
        <v>114580</v>
      </c>
      <c r="L1303">
        <v>20</v>
      </c>
      <c r="M1303" s="15">
        <v>44573</v>
      </c>
      <c r="N1303" s="15">
        <v>27169</v>
      </c>
      <c r="O1303" s="1">
        <f ca="1">(TODAY()-staff[[#This Row],[Date of Join]])/365</f>
        <v>2.8684931506849316</v>
      </c>
      <c r="P1303" t="str" cm="1">
        <f t="array" aca="1" ref="P1303" ca="1">_xlfn.SWITCH(TRUE,staff[[#This Row],[Tenure]]&lt;0.25,"1. New Joinee", staff[[#This Row],[Tenure]]&lt;1, "2. Under 1 year", staff[[#This Row],[Tenure]]&lt;2, "3. Under 2 years",TRUE,"4. 2 or more years.")</f>
        <v>4. 2 or more years.</v>
      </c>
      <c r="Q1303" s="1">
        <f ca="1">(TODAY()-staff[[#This Row],[Date of Birth]])/365</f>
        <v>50.550684931506851</v>
      </c>
    </row>
    <row r="1304" spans="2:17" x14ac:dyDescent="0.45">
      <c r="B1304" t="s">
        <v>4216</v>
      </c>
      <c r="C1304" t="s">
        <v>2426</v>
      </c>
      <c r="D1304" t="s">
        <v>9</v>
      </c>
      <c r="E1304" t="s">
        <v>8</v>
      </c>
      <c r="F1304" t="s">
        <v>7804</v>
      </c>
      <c r="H1304" t="s">
        <v>7836</v>
      </c>
      <c r="I1304" t="s">
        <v>7828</v>
      </c>
      <c r="J1304" t="s">
        <v>7845</v>
      </c>
      <c r="K1304" s="6">
        <v>65280</v>
      </c>
      <c r="L1304">
        <v>18</v>
      </c>
      <c r="M1304" s="15">
        <v>43549</v>
      </c>
      <c r="N1304" s="15">
        <v>29023</v>
      </c>
      <c r="O1304" s="1">
        <f ca="1">(TODAY()-staff[[#This Row],[Date of Join]])/365</f>
        <v>5.6739726027397257</v>
      </c>
      <c r="P1304" t="str" cm="1">
        <f t="array" aca="1" ref="P1304" ca="1">_xlfn.SWITCH(TRUE,staff[[#This Row],[Tenure]]&lt;0.25,"1. New Joinee", staff[[#This Row],[Tenure]]&lt;1, "2. Under 1 year", staff[[#This Row],[Tenure]]&lt;2, "3. Under 2 years",TRUE,"4. 2 or more years.")</f>
        <v>4. 2 or more years.</v>
      </c>
      <c r="Q1304" s="1">
        <f ca="1">(TODAY()-staff[[#This Row],[Date of Birth]])/365</f>
        <v>45.471232876712328</v>
      </c>
    </row>
    <row r="1305" spans="2:17" x14ac:dyDescent="0.45">
      <c r="B1305" t="s">
        <v>4217</v>
      </c>
      <c r="C1305" t="s">
        <v>2427</v>
      </c>
      <c r="D1305" t="s">
        <v>9</v>
      </c>
      <c r="E1305" t="s">
        <v>8</v>
      </c>
      <c r="F1305" t="s">
        <v>7804</v>
      </c>
      <c r="H1305" t="s">
        <v>7834</v>
      </c>
      <c r="I1305" t="s">
        <v>7831</v>
      </c>
      <c r="J1305" t="s">
        <v>7845</v>
      </c>
      <c r="K1305" s="6">
        <v>72100</v>
      </c>
      <c r="L1305">
        <v>20</v>
      </c>
      <c r="M1305" s="15">
        <v>43891</v>
      </c>
      <c r="N1305" s="15">
        <v>25494</v>
      </c>
      <c r="O1305" s="1">
        <f ca="1">(TODAY()-staff[[#This Row],[Date of Join]])/365</f>
        <v>4.7369863013698632</v>
      </c>
      <c r="P1305" t="str" cm="1">
        <f t="array" aca="1" ref="P1305" ca="1">_xlfn.SWITCH(TRUE,staff[[#This Row],[Tenure]]&lt;0.25,"1. New Joinee", staff[[#This Row],[Tenure]]&lt;1, "2. Under 1 year", staff[[#This Row],[Tenure]]&lt;2, "3. Under 2 years",TRUE,"4. 2 or more years.")</f>
        <v>4. 2 or more years.</v>
      </c>
      <c r="Q1305" s="1">
        <f ca="1">(TODAY()-staff[[#This Row],[Date of Birth]])/365</f>
        <v>55.139726027397259</v>
      </c>
    </row>
    <row r="1306" spans="2:17" x14ac:dyDescent="0.45">
      <c r="B1306" t="s">
        <v>4218</v>
      </c>
      <c r="C1306" t="s">
        <v>2428</v>
      </c>
      <c r="D1306" t="s">
        <v>9</v>
      </c>
      <c r="E1306" t="s">
        <v>8</v>
      </c>
      <c r="F1306" t="s">
        <v>7804</v>
      </c>
      <c r="H1306" t="s">
        <v>7833</v>
      </c>
      <c r="I1306" t="s">
        <v>7828</v>
      </c>
      <c r="J1306" t="s">
        <v>7845</v>
      </c>
      <c r="K1306" s="6">
        <v>53170</v>
      </c>
      <c r="L1306">
        <v>9</v>
      </c>
      <c r="M1306" s="15">
        <v>44125</v>
      </c>
      <c r="N1306" s="15">
        <v>30969</v>
      </c>
      <c r="O1306" s="1">
        <f ca="1">(TODAY()-staff[[#This Row],[Date of Join]])/365</f>
        <v>4.095890410958904</v>
      </c>
      <c r="P1306" t="str" cm="1">
        <f t="array" aca="1" ref="P1306" ca="1">_xlfn.SWITCH(TRUE,staff[[#This Row],[Tenure]]&lt;0.25,"1. New Joinee", staff[[#This Row],[Tenure]]&lt;1, "2. Under 1 year", staff[[#This Row],[Tenure]]&lt;2, "3. Under 2 years",TRUE,"4. 2 or more years.")</f>
        <v>4. 2 or more years.</v>
      </c>
      <c r="Q1306" s="1">
        <f ca="1">(TODAY()-staff[[#This Row],[Date of Birth]])/365</f>
        <v>40.139726027397259</v>
      </c>
    </row>
    <row r="1307" spans="2:17" x14ac:dyDescent="0.45">
      <c r="B1307" t="s">
        <v>4219</v>
      </c>
      <c r="C1307" t="s">
        <v>15</v>
      </c>
      <c r="D1307" t="s">
        <v>7</v>
      </c>
      <c r="E1307" t="s">
        <v>8</v>
      </c>
      <c r="F1307" t="s">
        <v>7804</v>
      </c>
      <c r="H1307" t="s">
        <v>7835</v>
      </c>
      <c r="I1307" t="s">
        <v>7828</v>
      </c>
      <c r="J1307" t="s">
        <v>7846</v>
      </c>
      <c r="K1307" s="6">
        <v>69970</v>
      </c>
      <c r="L1307">
        <v>20</v>
      </c>
      <c r="M1307" s="15">
        <v>44739</v>
      </c>
      <c r="N1307" s="15">
        <v>22245</v>
      </c>
      <c r="O1307" s="1">
        <f ca="1">(TODAY()-staff[[#This Row],[Date of Join]])/365</f>
        <v>2.4136986301369863</v>
      </c>
      <c r="P1307" t="str" cm="1">
        <f t="array" aca="1" ref="P1307" ca="1">_xlfn.SWITCH(TRUE,staff[[#This Row],[Tenure]]&lt;0.25,"1. New Joinee", staff[[#This Row],[Tenure]]&lt;1, "2. Under 1 year", staff[[#This Row],[Tenure]]&lt;2, "3. Under 2 years",TRUE,"4. 2 or more years.")</f>
        <v>4. 2 or more years.</v>
      </c>
      <c r="Q1307" s="1">
        <f ca="1">(TODAY()-staff[[#This Row],[Date of Birth]])/365</f>
        <v>64.041095890410958</v>
      </c>
    </row>
    <row r="1308" spans="2:17" x14ac:dyDescent="0.45">
      <c r="B1308" t="s">
        <v>4220</v>
      </c>
      <c r="C1308" t="s">
        <v>2429</v>
      </c>
      <c r="D1308" t="s">
        <v>7</v>
      </c>
      <c r="E1308" t="s">
        <v>8</v>
      </c>
      <c r="F1308" t="s">
        <v>7804</v>
      </c>
      <c r="H1308" t="s">
        <v>7835</v>
      </c>
      <c r="I1308" t="s">
        <v>7827</v>
      </c>
      <c r="J1308" t="s">
        <v>7845</v>
      </c>
      <c r="K1308" s="6">
        <v>80190</v>
      </c>
      <c r="L1308">
        <v>18</v>
      </c>
      <c r="M1308" s="15">
        <v>44115</v>
      </c>
      <c r="N1308" s="15">
        <v>26019</v>
      </c>
      <c r="O1308" s="1">
        <f ca="1">(TODAY()-staff[[#This Row],[Date of Join]])/365</f>
        <v>4.1232876712328768</v>
      </c>
      <c r="P1308" t="str" cm="1">
        <f t="array" aca="1" ref="P1308" ca="1">_xlfn.SWITCH(TRUE,staff[[#This Row],[Tenure]]&lt;0.25,"1. New Joinee", staff[[#This Row],[Tenure]]&lt;1, "2. Under 1 year", staff[[#This Row],[Tenure]]&lt;2, "3. Under 2 years",TRUE,"4. 2 or more years.")</f>
        <v>4. 2 or more years.</v>
      </c>
      <c r="Q1308" s="1">
        <f ca="1">(TODAY()-staff[[#This Row],[Date of Birth]])/365</f>
        <v>53.701369863013696</v>
      </c>
    </row>
    <row r="1309" spans="2:17" x14ac:dyDescent="0.45">
      <c r="B1309" t="s">
        <v>4221</v>
      </c>
      <c r="C1309" t="s">
        <v>2430</v>
      </c>
      <c r="D1309" t="s">
        <v>7</v>
      </c>
      <c r="E1309" t="s">
        <v>8</v>
      </c>
      <c r="F1309" t="s">
        <v>7804</v>
      </c>
      <c r="H1309" t="s">
        <v>7833</v>
      </c>
      <c r="I1309" t="s">
        <v>7830</v>
      </c>
      <c r="J1309" t="s">
        <v>7845</v>
      </c>
      <c r="K1309" s="6">
        <v>82165</v>
      </c>
      <c r="L1309">
        <v>15</v>
      </c>
      <c r="M1309" s="15">
        <v>43891</v>
      </c>
      <c r="N1309" s="15">
        <v>30840</v>
      </c>
      <c r="O1309" s="1">
        <f ca="1">(TODAY()-staff[[#This Row],[Date of Join]])/365</f>
        <v>4.7369863013698632</v>
      </c>
      <c r="P1309" t="str" cm="1">
        <f t="array" aca="1" ref="P1309" ca="1">_xlfn.SWITCH(TRUE,staff[[#This Row],[Tenure]]&lt;0.25,"1. New Joinee", staff[[#This Row],[Tenure]]&lt;1, "2. Under 1 year", staff[[#This Row],[Tenure]]&lt;2, "3. Under 2 years",TRUE,"4. 2 or more years.")</f>
        <v>4. 2 or more years.</v>
      </c>
      <c r="Q1309" s="1">
        <f ca="1">(TODAY()-staff[[#This Row],[Date of Birth]])/365</f>
        <v>40.493150684931507</v>
      </c>
    </row>
    <row r="1310" spans="2:17" x14ac:dyDescent="0.45">
      <c r="B1310" t="s">
        <v>4222</v>
      </c>
      <c r="C1310" t="s">
        <v>2431</v>
      </c>
      <c r="D1310" t="s">
        <v>7</v>
      </c>
      <c r="E1310" t="s">
        <v>8</v>
      </c>
      <c r="F1310" t="s">
        <v>7804</v>
      </c>
      <c r="H1310" t="s">
        <v>7834</v>
      </c>
      <c r="I1310" t="s">
        <v>7830</v>
      </c>
      <c r="J1310" t="s">
        <v>7845</v>
      </c>
      <c r="K1310" s="6">
        <v>61455</v>
      </c>
      <c r="L1310">
        <v>23</v>
      </c>
      <c r="M1310" s="15">
        <v>43818</v>
      </c>
      <c r="N1310" s="15">
        <v>20919</v>
      </c>
      <c r="O1310" s="1">
        <f ca="1">(TODAY()-staff[[#This Row],[Date of Join]])/365</f>
        <v>4.9369863013698634</v>
      </c>
      <c r="P1310" t="str" cm="1">
        <f t="array" aca="1" ref="P1310" ca="1">_xlfn.SWITCH(TRUE,staff[[#This Row],[Tenure]]&lt;0.25,"1. New Joinee", staff[[#This Row],[Tenure]]&lt;1, "2. Under 1 year", staff[[#This Row],[Tenure]]&lt;2, "3. Under 2 years",TRUE,"4. 2 or more years.")</f>
        <v>4. 2 or more years.</v>
      </c>
      <c r="Q1310" s="1">
        <f ca="1">(TODAY()-staff[[#This Row],[Date of Birth]])/365</f>
        <v>67.673972602739724</v>
      </c>
    </row>
    <row r="1311" spans="2:17" x14ac:dyDescent="0.45">
      <c r="B1311" t="s">
        <v>4223</v>
      </c>
      <c r="C1311" t="s">
        <v>695</v>
      </c>
      <c r="D1311" t="s">
        <v>7</v>
      </c>
      <c r="E1311" t="s">
        <v>8</v>
      </c>
      <c r="F1311" t="s">
        <v>7804</v>
      </c>
      <c r="H1311" t="s">
        <v>7834</v>
      </c>
      <c r="I1311" t="s">
        <v>7825</v>
      </c>
      <c r="J1311" t="s">
        <v>7846</v>
      </c>
      <c r="K1311" s="6">
        <v>107985</v>
      </c>
      <c r="L1311">
        <v>20</v>
      </c>
      <c r="M1311" s="15">
        <v>44774</v>
      </c>
      <c r="N1311" s="15">
        <v>24734</v>
      </c>
      <c r="O1311" s="1">
        <f ca="1">(TODAY()-staff[[#This Row],[Date of Join]])/365</f>
        <v>2.3178082191780822</v>
      </c>
      <c r="P1311" t="str" cm="1">
        <f t="array" aca="1" ref="P1311" ca="1">_xlfn.SWITCH(TRUE,staff[[#This Row],[Tenure]]&lt;0.25,"1. New Joinee", staff[[#This Row],[Tenure]]&lt;1, "2. Under 1 year", staff[[#This Row],[Tenure]]&lt;2, "3. Under 2 years",TRUE,"4. 2 or more years.")</f>
        <v>4. 2 or more years.</v>
      </c>
      <c r="Q1311" s="1">
        <f ca="1">(TODAY()-staff[[#This Row],[Date of Birth]])/365</f>
        <v>57.221917808219175</v>
      </c>
    </row>
    <row r="1312" spans="2:17" x14ac:dyDescent="0.45">
      <c r="B1312" t="s">
        <v>4224</v>
      </c>
      <c r="C1312" t="s">
        <v>2432</v>
      </c>
      <c r="D1312" t="s">
        <v>7</v>
      </c>
      <c r="E1312" t="s">
        <v>8</v>
      </c>
      <c r="F1312" t="s">
        <v>7804</v>
      </c>
      <c r="H1312" t="s">
        <v>7833</v>
      </c>
      <c r="I1312" t="s">
        <v>7826</v>
      </c>
      <c r="J1312" t="s">
        <v>7846</v>
      </c>
      <c r="K1312" s="6">
        <v>50075</v>
      </c>
      <c r="L1312">
        <v>18</v>
      </c>
      <c r="M1312" s="15">
        <v>44309</v>
      </c>
      <c r="N1312" s="15">
        <v>29050</v>
      </c>
      <c r="O1312" s="1">
        <f ca="1">(TODAY()-staff[[#This Row],[Date of Join]])/365</f>
        <v>3.591780821917808</v>
      </c>
      <c r="P1312" t="str" cm="1">
        <f t="array" aca="1" ref="P1312" ca="1">_xlfn.SWITCH(TRUE,staff[[#This Row],[Tenure]]&lt;0.25,"1. New Joinee", staff[[#This Row],[Tenure]]&lt;1, "2. Under 1 year", staff[[#This Row],[Tenure]]&lt;2, "3. Under 2 years",TRUE,"4. 2 or more years.")</f>
        <v>4. 2 or more years.</v>
      </c>
      <c r="Q1312" s="1">
        <f ca="1">(TODAY()-staff[[#This Row],[Date of Birth]])/365</f>
        <v>45.397260273972606</v>
      </c>
    </row>
    <row r="1313" spans="2:17" x14ac:dyDescent="0.45">
      <c r="B1313" t="s">
        <v>4225</v>
      </c>
      <c r="C1313" t="s">
        <v>2433</v>
      </c>
      <c r="D1313" t="s">
        <v>9</v>
      </c>
      <c r="E1313" t="s">
        <v>77</v>
      </c>
      <c r="F1313" t="s">
        <v>7804</v>
      </c>
      <c r="H1313" t="s">
        <v>7836</v>
      </c>
      <c r="I1313" t="s">
        <v>7826</v>
      </c>
      <c r="J1313" t="s">
        <v>7847</v>
      </c>
      <c r="K1313" s="6">
        <v>54685</v>
      </c>
      <c r="L1313">
        <v>19</v>
      </c>
      <c r="M1313" s="15">
        <v>45562</v>
      </c>
      <c r="N1313" s="15">
        <v>7246</v>
      </c>
      <c r="O1313" s="1">
        <f ca="1">(TODAY()-staff[[#This Row],[Date of Join]])/365</f>
        <v>0.15890410958904111</v>
      </c>
      <c r="P1313" t="str" cm="1">
        <f t="array" aca="1" ref="P1313" ca="1">_xlfn.SWITCH(TRUE,staff[[#This Row],[Tenure]]&lt;0.25,"1. New Joinee", staff[[#This Row],[Tenure]]&lt;1, "2. Under 1 year", staff[[#This Row],[Tenure]]&lt;2, "3. Under 2 years",TRUE,"4. 2 or more years.")</f>
        <v>1. New Joinee</v>
      </c>
      <c r="Q1313" s="1">
        <f ca="1">(TODAY()-staff[[#This Row],[Date of Birth]])/365</f>
        <v>105.13424657534246</v>
      </c>
    </row>
    <row r="1314" spans="2:17" x14ac:dyDescent="0.45">
      <c r="B1314" t="s">
        <v>4226</v>
      </c>
      <c r="C1314" t="s">
        <v>2434</v>
      </c>
      <c r="D1314" t="s">
        <v>7</v>
      </c>
      <c r="E1314" t="s">
        <v>8</v>
      </c>
      <c r="F1314" t="s">
        <v>7804</v>
      </c>
      <c r="H1314" t="s">
        <v>7832</v>
      </c>
      <c r="I1314" t="s">
        <v>7827</v>
      </c>
      <c r="J1314" t="s">
        <v>7848</v>
      </c>
      <c r="K1314" s="6">
        <v>60295</v>
      </c>
      <c r="L1314">
        <v>9</v>
      </c>
      <c r="M1314" s="15">
        <v>45051</v>
      </c>
      <c r="N1314" s="15">
        <v>20015</v>
      </c>
      <c r="O1314" s="1">
        <f ca="1">(TODAY()-staff[[#This Row],[Date of Join]])/365</f>
        <v>1.558904109589041</v>
      </c>
      <c r="P1314" t="str" cm="1">
        <f t="array" aca="1" ref="P1314" ca="1">_xlfn.SWITCH(TRUE,staff[[#This Row],[Tenure]]&lt;0.25,"1. New Joinee", staff[[#This Row],[Tenure]]&lt;1, "2. Under 1 year", staff[[#This Row],[Tenure]]&lt;2, "3. Under 2 years",TRUE,"4. 2 or more years.")</f>
        <v>3. Under 2 years</v>
      </c>
      <c r="Q1314" s="1">
        <f ca="1">(TODAY()-staff[[#This Row],[Date of Birth]])/365</f>
        <v>70.150684931506845</v>
      </c>
    </row>
    <row r="1315" spans="2:17" x14ac:dyDescent="0.45">
      <c r="B1315" t="s">
        <v>4227</v>
      </c>
      <c r="C1315" t="s">
        <v>2435</v>
      </c>
      <c r="D1315" t="s">
        <v>7</v>
      </c>
      <c r="E1315" t="s">
        <v>8</v>
      </c>
      <c r="F1315" t="s">
        <v>7804</v>
      </c>
      <c r="H1315" t="s">
        <v>7837</v>
      </c>
      <c r="I1315" t="s">
        <v>7826</v>
      </c>
      <c r="J1315" t="s">
        <v>7846</v>
      </c>
      <c r="K1315" s="6">
        <v>89670</v>
      </c>
      <c r="L1315">
        <v>11</v>
      </c>
      <c r="M1315" s="15">
        <v>44334</v>
      </c>
      <c r="N1315" s="15">
        <v>32540</v>
      </c>
      <c r="O1315" s="1">
        <f ca="1">(TODAY()-staff[[#This Row],[Date of Join]])/365</f>
        <v>3.5232876712328767</v>
      </c>
      <c r="P1315" t="str" cm="1">
        <f t="array" aca="1" ref="P1315" ca="1">_xlfn.SWITCH(TRUE,staff[[#This Row],[Tenure]]&lt;0.25,"1. New Joinee", staff[[#This Row],[Tenure]]&lt;1, "2. Under 1 year", staff[[#This Row],[Tenure]]&lt;2, "3. Under 2 years",TRUE,"4. 2 or more years.")</f>
        <v>4. 2 or more years.</v>
      </c>
      <c r="Q1315" s="1">
        <f ca="1">(TODAY()-staff[[#This Row],[Date of Birth]])/365</f>
        <v>35.835616438356162</v>
      </c>
    </row>
    <row r="1316" spans="2:17" x14ac:dyDescent="0.45">
      <c r="B1316" t="s">
        <v>4228</v>
      </c>
      <c r="C1316" t="s">
        <v>80</v>
      </c>
      <c r="D1316" t="s">
        <v>9</v>
      </c>
      <c r="E1316" t="s">
        <v>8</v>
      </c>
      <c r="F1316" t="s">
        <v>7804</v>
      </c>
      <c r="H1316" t="s">
        <v>7833</v>
      </c>
      <c r="I1316" t="s">
        <v>7829</v>
      </c>
      <c r="J1316" t="s">
        <v>7846</v>
      </c>
      <c r="K1316" s="6">
        <v>70425</v>
      </c>
      <c r="L1316">
        <v>9</v>
      </c>
      <c r="M1316" s="15">
        <v>44223</v>
      </c>
      <c r="N1316" s="15">
        <v>26037</v>
      </c>
      <c r="O1316" s="1">
        <f ca="1">(TODAY()-staff[[#This Row],[Date of Join]])/365</f>
        <v>3.8273972602739725</v>
      </c>
      <c r="P1316" t="str" cm="1">
        <f t="array" aca="1" ref="P1316" ca="1">_xlfn.SWITCH(TRUE,staff[[#This Row],[Tenure]]&lt;0.25,"1. New Joinee", staff[[#This Row],[Tenure]]&lt;1, "2. Under 1 year", staff[[#This Row],[Tenure]]&lt;2, "3. Under 2 years",TRUE,"4. 2 or more years.")</f>
        <v>4. 2 or more years.</v>
      </c>
      <c r="Q1316" s="1">
        <f ca="1">(TODAY()-staff[[#This Row],[Date of Birth]])/365</f>
        <v>53.652054794520545</v>
      </c>
    </row>
    <row r="1317" spans="2:17" x14ac:dyDescent="0.45">
      <c r="B1317" t="s">
        <v>4229</v>
      </c>
      <c r="C1317" t="s">
        <v>843</v>
      </c>
      <c r="D1317" t="s">
        <v>9</v>
      </c>
      <c r="E1317" t="s">
        <v>8</v>
      </c>
      <c r="F1317" t="s">
        <v>7804</v>
      </c>
      <c r="H1317" t="s">
        <v>7836</v>
      </c>
      <c r="I1317" t="s">
        <v>7826</v>
      </c>
      <c r="J1317" t="s">
        <v>7848</v>
      </c>
      <c r="K1317" s="6">
        <v>86805</v>
      </c>
      <c r="L1317">
        <v>9</v>
      </c>
      <c r="M1317" s="15">
        <v>45246</v>
      </c>
      <c r="N1317" s="15">
        <v>23922</v>
      </c>
      <c r="O1317" s="1">
        <f ca="1">(TODAY()-staff[[#This Row],[Date of Join]])/365</f>
        <v>1.0246575342465754</v>
      </c>
      <c r="P1317" t="str" cm="1">
        <f t="array" aca="1" ref="P1317" ca="1">_xlfn.SWITCH(TRUE,staff[[#This Row],[Tenure]]&lt;0.25,"1. New Joinee", staff[[#This Row],[Tenure]]&lt;1, "2. Under 1 year", staff[[#This Row],[Tenure]]&lt;2, "3. Under 2 years",TRUE,"4. 2 or more years.")</f>
        <v>3. Under 2 years</v>
      </c>
      <c r="Q1317" s="1">
        <f ca="1">(TODAY()-staff[[#This Row],[Date of Birth]])/365</f>
        <v>59.446575342465756</v>
      </c>
    </row>
    <row r="1318" spans="2:17" x14ac:dyDescent="0.45">
      <c r="B1318" t="s">
        <v>4230</v>
      </c>
      <c r="C1318" t="s">
        <v>2436</v>
      </c>
      <c r="D1318" t="s">
        <v>7</v>
      </c>
      <c r="E1318" t="s">
        <v>8</v>
      </c>
      <c r="F1318" t="s">
        <v>7804</v>
      </c>
      <c r="H1318" t="s">
        <v>7834</v>
      </c>
      <c r="I1318" t="s">
        <v>7828</v>
      </c>
      <c r="J1318" t="s">
        <v>7846</v>
      </c>
      <c r="K1318" s="6">
        <v>87010</v>
      </c>
      <c r="L1318">
        <v>20</v>
      </c>
      <c r="M1318" s="15">
        <v>44409</v>
      </c>
      <c r="N1318" s="15">
        <v>7246</v>
      </c>
      <c r="O1318" s="1">
        <f ca="1">(TODAY()-staff[[#This Row],[Date of Join]])/365</f>
        <v>3.3178082191780822</v>
      </c>
      <c r="P1318" t="str" cm="1">
        <f t="array" aca="1" ref="P1318" ca="1">_xlfn.SWITCH(TRUE,staff[[#This Row],[Tenure]]&lt;0.25,"1. New Joinee", staff[[#This Row],[Tenure]]&lt;1, "2. Under 1 year", staff[[#This Row],[Tenure]]&lt;2, "3. Under 2 years",TRUE,"4. 2 or more years.")</f>
        <v>4. 2 or more years.</v>
      </c>
      <c r="Q1318" s="1">
        <f ca="1">(TODAY()-staff[[#This Row],[Date of Birth]])/365</f>
        <v>105.13424657534246</v>
      </c>
    </row>
    <row r="1319" spans="2:17" x14ac:dyDescent="0.45">
      <c r="B1319" t="s">
        <v>4231</v>
      </c>
      <c r="C1319" t="s">
        <v>1352</v>
      </c>
      <c r="D1319" t="s">
        <v>7</v>
      </c>
      <c r="E1319" t="s">
        <v>8</v>
      </c>
      <c r="F1319" t="s">
        <v>7804</v>
      </c>
      <c r="H1319" t="s">
        <v>7834</v>
      </c>
      <c r="I1319" t="s">
        <v>7825</v>
      </c>
      <c r="J1319" t="s">
        <v>7846</v>
      </c>
      <c r="K1319" s="6">
        <v>79650</v>
      </c>
      <c r="L1319">
        <v>14</v>
      </c>
      <c r="M1319" s="15">
        <v>44874</v>
      </c>
      <c r="N1319" s="15">
        <v>7300</v>
      </c>
      <c r="O1319" s="1">
        <f ca="1">(TODAY()-staff[[#This Row],[Date of Join]])/365</f>
        <v>2.043835616438356</v>
      </c>
      <c r="P1319" t="str" cm="1">
        <f t="array" aca="1" ref="P1319" ca="1">_xlfn.SWITCH(TRUE,staff[[#This Row],[Tenure]]&lt;0.25,"1. New Joinee", staff[[#This Row],[Tenure]]&lt;1, "2. Under 1 year", staff[[#This Row],[Tenure]]&lt;2, "3. Under 2 years",TRUE,"4. 2 or more years.")</f>
        <v>4. 2 or more years.</v>
      </c>
      <c r="Q1319" s="1">
        <f ca="1">(TODAY()-staff[[#This Row],[Date of Birth]])/365</f>
        <v>104.98630136986301</v>
      </c>
    </row>
    <row r="1320" spans="2:17" x14ac:dyDescent="0.45">
      <c r="B1320" t="s">
        <v>4232</v>
      </c>
      <c r="C1320" t="s">
        <v>2437</v>
      </c>
      <c r="D1320" t="s">
        <v>9</v>
      </c>
      <c r="E1320" t="s">
        <v>77</v>
      </c>
      <c r="F1320" t="s">
        <v>7804</v>
      </c>
      <c r="H1320" t="s">
        <v>7832</v>
      </c>
      <c r="I1320" t="s">
        <v>7830</v>
      </c>
      <c r="J1320" t="s">
        <v>7848</v>
      </c>
      <c r="K1320" s="6">
        <v>50430</v>
      </c>
      <c r="L1320">
        <v>17</v>
      </c>
      <c r="M1320" s="15">
        <v>45156</v>
      </c>
      <c r="N1320" s="15">
        <v>7285</v>
      </c>
      <c r="O1320" s="1">
        <f ca="1">(TODAY()-staff[[#This Row],[Date of Join]])/365</f>
        <v>1.2712328767123289</v>
      </c>
      <c r="P1320" t="str" cm="1">
        <f t="array" aca="1" ref="P1320" ca="1">_xlfn.SWITCH(TRUE,staff[[#This Row],[Tenure]]&lt;0.25,"1. New Joinee", staff[[#This Row],[Tenure]]&lt;1, "2. Under 1 year", staff[[#This Row],[Tenure]]&lt;2, "3. Under 2 years",TRUE,"4. 2 or more years.")</f>
        <v>3. Under 2 years</v>
      </c>
      <c r="Q1320" s="1">
        <f ca="1">(TODAY()-staff[[#This Row],[Date of Birth]])/365</f>
        <v>105.02739726027397</v>
      </c>
    </row>
    <row r="1321" spans="2:17" x14ac:dyDescent="0.45">
      <c r="B1321" t="s">
        <v>4233</v>
      </c>
      <c r="C1321" t="s">
        <v>453</v>
      </c>
      <c r="D1321" t="s">
        <v>7</v>
      </c>
      <c r="E1321" t="s">
        <v>8</v>
      </c>
      <c r="F1321" t="s">
        <v>7804</v>
      </c>
      <c r="H1321" t="s">
        <v>7837</v>
      </c>
      <c r="I1321" t="s">
        <v>7825</v>
      </c>
      <c r="J1321" t="s">
        <v>7847</v>
      </c>
      <c r="K1321" s="6">
        <v>59160</v>
      </c>
      <c r="L1321">
        <v>14</v>
      </c>
      <c r="M1321" s="15">
        <v>45646</v>
      </c>
      <c r="N1321" s="15">
        <v>31587</v>
      </c>
      <c r="O1321" s="1">
        <f ca="1">(TODAY()-staff[[#This Row],[Date of Join]])/365</f>
        <v>-7.1232876712328766E-2</v>
      </c>
      <c r="P1321" t="str" cm="1">
        <f t="array" aca="1" ref="P1321" ca="1">_xlfn.SWITCH(TRUE,staff[[#This Row],[Tenure]]&lt;0.25,"1. New Joinee", staff[[#This Row],[Tenure]]&lt;1, "2. Under 1 year", staff[[#This Row],[Tenure]]&lt;2, "3. Under 2 years",TRUE,"4. 2 or more years.")</f>
        <v>1. New Joinee</v>
      </c>
      <c r="Q1321" s="1">
        <f ca="1">(TODAY()-staff[[#This Row],[Date of Birth]])/365</f>
        <v>38.446575342465756</v>
      </c>
    </row>
    <row r="1322" spans="2:17" x14ac:dyDescent="0.45">
      <c r="B1322" t="s">
        <v>4234</v>
      </c>
      <c r="C1322" t="s">
        <v>138</v>
      </c>
      <c r="D1322" t="s">
        <v>7</v>
      </c>
      <c r="E1322" t="s">
        <v>8</v>
      </c>
      <c r="F1322" t="s">
        <v>7804</v>
      </c>
      <c r="H1322" t="s">
        <v>7837</v>
      </c>
      <c r="I1322" t="s">
        <v>7825</v>
      </c>
      <c r="J1322" t="s">
        <v>7845</v>
      </c>
      <c r="K1322" s="6">
        <v>101045</v>
      </c>
      <c r="L1322">
        <v>3</v>
      </c>
      <c r="M1322" s="15">
        <v>43995</v>
      </c>
      <c r="N1322" s="15">
        <v>28969</v>
      </c>
      <c r="O1322" s="1">
        <f ca="1">(TODAY()-staff[[#This Row],[Date of Join]])/365</f>
        <v>4.4520547945205475</v>
      </c>
      <c r="P1322" t="str" cm="1">
        <f t="array" aca="1" ref="P1322" ca="1">_xlfn.SWITCH(TRUE,staff[[#This Row],[Tenure]]&lt;0.25,"1. New Joinee", staff[[#This Row],[Tenure]]&lt;1, "2. Under 1 year", staff[[#This Row],[Tenure]]&lt;2, "3. Under 2 years",TRUE,"4. 2 or more years.")</f>
        <v>4. 2 or more years.</v>
      </c>
      <c r="Q1322" s="1">
        <f ca="1">(TODAY()-staff[[#This Row],[Date of Birth]])/365</f>
        <v>45.61917808219178</v>
      </c>
    </row>
    <row r="1323" spans="2:17" x14ac:dyDescent="0.45">
      <c r="B1323" t="s">
        <v>4235</v>
      </c>
      <c r="C1323" t="s">
        <v>1624</v>
      </c>
      <c r="D1323" t="s">
        <v>7</v>
      </c>
      <c r="E1323" t="s">
        <v>8</v>
      </c>
      <c r="F1323" t="s">
        <v>7804</v>
      </c>
      <c r="H1323" t="s">
        <v>7837</v>
      </c>
      <c r="I1323" t="s">
        <v>7827</v>
      </c>
      <c r="J1323" t="s">
        <v>7845</v>
      </c>
      <c r="K1323" s="6">
        <v>104410</v>
      </c>
      <c r="L1323">
        <v>23</v>
      </c>
      <c r="M1323" s="15">
        <v>44127</v>
      </c>
      <c r="N1323" s="15">
        <v>32300</v>
      </c>
      <c r="O1323" s="1">
        <f ca="1">(TODAY()-staff[[#This Row],[Date of Join]])/365</f>
        <v>4.0904109589041093</v>
      </c>
      <c r="P1323" t="str" cm="1">
        <f t="array" aca="1" ref="P1323" ca="1">_xlfn.SWITCH(TRUE,staff[[#This Row],[Tenure]]&lt;0.25,"1. New Joinee", staff[[#This Row],[Tenure]]&lt;1, "2. Under 1 year", staff[[#This Row],[Tenure]]&lt;2, "3. Under 2 years",TRUE,"4. 2 or more years.")</f>
        <v>4. 2 or more years.</v>
      </c>
      <c r="Q1323" s="1">
        <f ca="1">(TODAY()-staff[[#This Row],[Date of Birth]])/365</f>
        <v>36.493150684931507</v>
      </c>
    </row>
    <row r="1324" spans="2:17" x14ac:dyDescent="0.45">
      <c r="B1324" t="s">
        <v>4236</v>
      </c>
      <c r="C1324" t="s">
        <v>2438</v>
      </c>
      <c r="D1324" t="s">
        <v>9</v>
      </c>
      <c r="E1324" t="s">
        <v>8</v>
      </c>
      <c r="F1324" t="s">
        <v>7804</v>
      </c>
      <c r="H1324" t="s">
        <v>7832</v>
      </c>
      <c r="I1324" t="s">
        <v>7829</v>
      </c>
      <c r="J1324" t="s">
        <v>7845</v>
      </c>
      <c r="K1324" s="6">
        <v>88560</v>
      </c>
      <c r="L1324">
        <v>20</v>
      </c>
      <c r="M1324" s="15">
        <v>43720</v>
      </c>
      <c r="N1324" s="15">
        <v>7275</v>
      </c>
      <c r="O1324" s="1">
        <f ca="1">(TODAY()-staff[[#This Row],[Date of Join]])/365</f>
        <v>5.2054794520547949</v>
      </c>
      <c r="P1324" t="str" cm="1">
        <f t="array" aca="1" ref="P1324" ca="1">_xlfn.SWITCH(TRUE,staff[[#This Row],[Tenure]]&lt;0.25,"1. New Joinee", staff[[#This Row],[Tenure]]&lt;1, "2. Under 1 year", staff[[#This Row],[Tenure]]&lt;2, "3. Under 2 years",TRUE,"4. 2 or more years.")</f>
        <v>4. 2 or more years.</v>
      </c>
      <c r="Q1324" s="1">
        <f ca="1">(TODAY()-staff[[#This Row],[Date of Birth]])/365</f>
        <v>105.05479452054794</v>
      </c>
    </row>
    <row r="1325" spans="2:17" x14ac:dyDescent="0.45">
      <c r="B1325" t="s">
        <v>4237</v>
      </c>
      <c r="C1325" t="s">
        <v>2439</v>
      </c>
      <c r="D1325" t="s">
        <v>7</v>
      </c>
      <c r="E1325" t="s">
        <v>8</v>
      </c>
      <c r="F1325" t="s">
        <v>7804</v>
      </c>
      <c r="H1325" t="s">
        <v>7835</v>
      </c>
      <c r="I1325" t="s">
        <v>7825</v>
      </c>
      <c r="J1325" t="s">
        <v>7845</v>
      </c>
      <c r="K1325" s="6">
        <v>69820</v>
      </c>
      <c r="L1325">
        <v>18</v>
      </c>
      <c r="M1325" s="15">
        <v>43428</v>
      </c>
      <c r="N1325" s="15">
        <v>27661</v>
      </c>
      <c r="O1325" s="1">
        <f ca="1">(TODAY()-staff[[#This Row],[Date of Join]])/365</f>
        <v>6.0054794520547947</v>
      </c>
      <c r="P1325" t="str" cm="1">
        <f t="array" aca="1" ref="P1325" ca="1">_xlfn.SWITCH(TRUE,staff[[#This Row],[Tenure]]&lt;0.25,"1. New Joinee", staff[[#This Row],[Tenure]]&lt;1, "2. Under 1 year", staff[[#This Row],[Tenure]]&lt;2, "3. Under 2 years",TRUE,"4. 2 or more years.")</f>
        <v>4. 2 or more years.</v>
      </c>
      <c r="Q1325" s="1">
        <f ca="1">(TODAY()-staff[[#This Row],[Date of Birth]])/365</f>
        <v>49.202739726027396</v>
      </c>
    </row>
    <row r="1326" spans="2:17" x14ac:dyDescent="0.45">
      <c r="B1326" t="s">
        <v>4238</v>
      </c>
      <c r="C1326" t="s">
        <v>2440</v>
      </c>
      <c r="D1326" t="s">
        <v>7</v>
      </c>
      <c r="E1326" t="s">
        <v>8</v>
      </c>
      <c r="F1326" t="s">
        <v>7804</v>
      </c>
      <c r="H1326" t="s">
        <v>52</v>
      </c>
      <c r="I1326" t="s">
        <v>7829</v>
      </c>
      <c r="J1326" t="s">
        <v>7847</v>
      </c>
      <c r="K1326" s="6">
        <v>86015</v>
      </c>
      <c r="L1326">
        <v>17</v>
      </c>
      <c r="M1326" s="15">
        <v>45476</v>
      </c>
      <c r="N1326" s="15">
        <v>30603</v>
      </c>
      <c r="O1326" s="1">
        <f ca="1">(TODAY()-staff[[#This Row],[Date of Join]])/365</f>
        <v>0.39452054794520547</v>
      </c>
      <c r="P1326" t="str" cm="1">
        <f t="array" aca="1" ref="P1326" ca="1">_xlfn.SWITCH(TRUE,staff[[#This Row],[Tenure]]&lt;0.25,"1. New Joinee", staff[[#This Row],[Tenure]]&lt;1, "2. Under 1 year", staff[[#This Row],[Tenure]]&lt;2, "3. Under 2 years",TRUE,"4. 2 or more years.")</f>
        <v>2. Under 1 year</v>
      </c>
      <c r="Q1326" s="1">
        <f ca="1">(TODAY()-staff[[#This Row],[Date of Birth]])/365</f>
        <v>41.142465753424659</v>
      </c>
    </row>
    <row r="1327" spans="2:17" x14ac:dyDescent="0.45">
      <c r="B1327" t="s">
        <v>4239</v>
      </c>
      <c r="C1327" t="s">
        <v>1391</v>
      </c>
      <c r="D1327" t="s">
        <v>9</v>
      </c>
      <c r="E1327" t="s">
        <v>8</v>
      </c>
      <c r="F1327" t="s">
        <v>7804</v>
      </c>
      <c r="H1327" t="s">
        <v>7836</v>
      </c>
      <c r="I1327" t="s">
        <v>7830</v>
      </c>
      <c r="J1327" t="s">
        <v>7846</v>
      </c>
      <c r="K1327" s="6">
        <v>73230</v>
      </c>
      <c r="L1327">
        <v>19</v>
      </c>
      <c r="M1327" s="15">
        <v>44743</v>
      </c>
      <c r="N1327" s="15">
        <v>31275</v>
      </c>
      <c r="O1327" s="1">
        <f ca="1">(TODAY()-staff[[#This Row],[Date of Join]])/365</f>
        <v>2.4027397260273973</v>
      </c>
      <c r="P1327" t="str" cm="1">
        <f t="array" aca="1" ref="P1327" ca="1">_xlfn.SWITCH(TRUE,staff[[#This Row],[Tenure]]&lt;0.25,"1. New Joinee", staff[[#This Row],[Tenure]]&lt;1, "2. Under 1 year", staff[[#This Row],[Tenure]]&lt;2, "3. Under 2 years",TRUE,"4. 2 or more years.")</f>
        <v>4. 2 or more years.</v>
      </c>
      <c r="Q1327" s="1">
        <f ca="1">(TODAY()-staff[[#This Row],[Date of Birth]])/365</f>
        <v>39.301369863013697</v>
      </c>
    </row>
    <row r="1328" spans="2:17" x14ac:dyDescent="0.45">
      <c r="B1328" t="s">
        <v>4240</v>
      </c>
      <c r="C1328" t="s">
        <v>2441</v>
      </c>
      <c r="D1328" t="s">
        <v>9</v>
      </c>
      <c r="E1328" t="s">
        <v>8</v>
      </c>
      <c r="F1328" t="s">
        <v>7804</v>
      </c>
      <c r="H1328" t="s">
        <v>7835</v>
      </c>
      <c r="I1328" t="s">
        <v>7829</v>
      </c>
      <c r="J1328" t="s">
        <v>7848</v>
      </c>
      <c r="K1328" s="6">
        <v>80560</v>
      </c>
      <c r="L1328">
        <v>10</v>
      </c>
      <c r="M1328" s="15">
        <v>44901</v>
      </c>
      <c r="N1328" s="15">
        <v>32007</v>
      </c>
      <c r="O1328" s="1">
        <f ca="1">(TODAY()-staff[[#This Row],[Date of Join]])/365</f>
        <v>1.9698630136986301</v>
      </c>
      <c r="P1328" t="str" cm="1">
        <f t="array" aca="1" ref="P1328" ca="1">_xlfn.SWITCH(TRUE,staff[[#This Row],[Tenure]]&lt;0.25,"1. New Joinee", staff[[#This Row],[Tenure]]&lt;1, "2. Under 1 year", staff[[#This Row],[Tenure]]&lt;2, "3. Under 2 years",TRUE,"4. 2 or more years.")</f>
        <v>3. Under 2 years</v>
      </c>
      <c r="Q1328" s="1">
        <f ca="1">(TODAY()-staff[[#This Row],[Date of Birth]])/365</f>
        <v>37.295890410958904</v>
      </c>
    </row>
    <row r="1329" spans="2:17" x14ac:dyDescent="0.45">
      <c r="B1329" t="s">
        <v>4241</v>
      </c>
      <c r="C1329" t="s">
        <v>2442</v>
      </c>
      <c r="D1329" t="s">
        <v>7</v>
      </c>
      <c r="E1329" t="s">
        <v>8</v>
      </c>
      <c r="F1329" t="s">
        <v>7804</v>
      </c>
      <c r="H1329" t="s">
        <v>7832</v>
      </c>
      <c r="I1329" t="s">
        <v>7827</v>
      </c>
      <c r="J1329" t="s">
        <v>7845</v>
      </c>
      <c r="K1329" s="6">
        <v>60445</v>
      </c>
      <c r="L1329">
        <v>10</v>
      </c>
      <c r="M1329" s="15">
        <v>43741</v>
      </c>
      <c r="N1329" s="15">
        <v>32588</v>
      </c>
      <c r="O1329" s="1">
        <f ca="1">(TODAY()-staff[[#This Row],[Date of Join]])/365</f>
        <v>5.1479452054794521</v>
      </c>
      <c r="P1329" t="str" cm="1">
        <f t="array" aca="1" ref="P1329" ca="1">_xlfn.SWITCH(TRUE,staff[[#This Row],[Tenure]]&lt;0.25,"1. New Joinee", staff[[#This Row],[Tenure]]&lt;1, "2. Under 1 year", staff[[#This Row],[Tenure]]&lt;2, "3. Under 2 years",TRUE,"4. 2 or more years.")</f>
        <v>4. 2 or more years.</v>
      </c>
      <c r="Q1329" s="1">
        <f ca="1">(TODAY()-staff[[#This Row],[Date of Birth]])/365</f>
        <v>35.704109589041096</v>
      </c>
    </row>
    <row r="1330" spans="2:17" x14ac:dyDescent="0.45">
      <c r="B1330" t="s">
        <v>4242</v>
      </c>
      <c r="C1330" t="s">
        <v>1066</v>
      </c>
      <c r="D1330" t="s">
        <v>9</v>
      </c>
      <c r="E1330" t="s">
        <v>8</v>
      </c>
      <c r="F1330" t="s">
        <v>7804</v>
      </c>
      <c r="H1330" t="s">
        <v>7837</v>
      </c>
      <c r="I1330" t="s">
        <v>7828</v>
      </c>
      <c r="J1330" t="s">
        <v>7846</v>
      </c>
      <c r="K1330" s="6">
        <v>53510</v>
      </c>
      <c r="L1330">
        <v>20</v>
      </c>
      <c r="M1330" s="15">
        <v>44611</v>
      </c>
      <c r="N1330" s="15">
        <v>29678</v>
      </c>
      <c r="O1330" s="1">
        <f ca="1">(TODAY()-staff[[#This Row],[Date of Join]])/365</f>
        <v>2.7643835616438355</v>
      </c>
      <c r="P1330" t="str" cm="1">
        <f t="array" aca="1" ref="P1330" ca="1">_xlfn.SWITCH(TRUE,staff[[#This Row],[Tenure]]&lt;0.25,"1. New Joinee", staff[[#This Row],[Tenure]]&lt;1, "2. Under 1 year", staff[[#This Row],[Tenure]]&lt;2, "3. Under 2 years",TRUE,"4. 2 or more years.")</f>
        <v>4. 2 or more years.</v>
      </c>
      <c r="Q1330" s="1">
        <f ca="1">(TODAY()-staff[[#This Row],[Date of Birth]])/365</f>
        <v>43.676712328767124</v>
      </c>
    </row>
    <row r="1331" spans="2:17" x14ac:dyDescent="0.45">
      <c r="B1331" t="s">
        <v>4243</v>
      </c>
      <c r="C1331" t="s">
        <v>2443</v>
      </c>
      <c r="D1331" t="s">
        <v>7</v>
      </c>
      <c r="E1331" t="s">
        <v>8</v>
      </c>
      <c r="F1331" t="s">
        <v>7804</v>
      </c>
      <c r="H1331" t="s">
        <v>7835</v>
      </c>
      <c r="I1331" t="s">
        <v>7828</v>
      </c>
      <c r="J1331" t="s">
        <v>7847</v>
      </c>
      <c r="K1331" s="6">
        <v>65175</v>
      </c>
      <c r="L1331">
        <v>11</v>
      </c>
      <c r="M1331" s="15">
        <v>45539</v>
      </c>
      <c r="N1331" s="15">
        <v>28040</v>
      </c>
      <c r="O1331" s="1">
        <f ca="1">(TODAY()-staff[[#This Row],[Date of Join]])/365</f>
        <v>0.22191780821917809</v>
      </c>
      <c r="P1331" t="str" cm="1">
        <f t="array" aca="1" ref="P1331" ca="1">_xlfn.SWITCH(TRUE,staff[[#This Row],[Tenure]]&lt;0.25,"1. New Joinee", staff[[#This Row],[Tenure]]&lt;1, "2. Under 1 year", staff[[#This Row],[Tenure]]&lt;2, "3. Under 2 years",TRUE,"4. 2 or more years.")</f>
        <v>1. New Joinee</v>
      </c>
      <c r="Q1331" s="1">
        <f ca="1">(TODAY()-staff[[#This Row],[Date of Birth]])/365</f>
        <v>48.164383561643838</v>
      </c>
    </row>
    <row r="1332" spans="2:17" x14ac:dyDescent="0.45">
      <c r="B1332" t="s">
        <v>4244</v>
      </c>
      <c r="C1332" t="s">
        <v>2444</v>
      </c>
      <c r="D1332" t="s">
        <v>7</v>
      </c>
      <c r="E1332" t="s">
        <v>13</v>
      </c>
      <c r="F1332" t="s">
        <v>7804</v>
      </c>
      <c r="H1332" t="s">
        <v>7836</v>
      </c>
      <c r="I1332" t="s">
        <v>7825</v>
      </c>
      <c r="J1332" t="s">
        <v>7845</v>
      </c>
      <c r="K1332" s="6">
        <v>74495</v>
      </c>
      <c r="L1332">
        <v>16</v>
      </c>
      <c r="M1332" s="15">
        <v>43648</v>
      </c>
      <c r="N1332" s="15">
        <v>25460</v>
      </c>
      <c r="O1332" s="1">
        <f ca="1">(TODAY()-staff[[#This Row],[Date of Join]])/365</f>
        <v>5.4027397260273968</v>
      </c>
      <c r="P1332" t="str" cm="1">
        <f t="array" aca="1" ref="P1332" ca="1">_xlfn.SWITCH(TRUE,staff[[#This Row],[Tenure]]&lt;0.25,"1. New Joinee", staff[[#This Row],[Tenure]]&lt;1, "2. Under 1 year", staff[[#This Row],[Tenure]]&lt;2, "3. Under 2 years",TRUE,"4. 2 or more years.")</f>
        <v>4. 2 or more years.</v>
      </c>
      <c r="Q1332" s="1">
        <f ca="1">(TODAY()-staff[[#This Row],[Date of Birth]])/365</f>
        <v>55.232876712328768</v>
      </c>
    </row>
    <row r="1333" spans="2:17" x14ac:dyDescent="0.45">
      <c r="B1333" t="s">
        <v>4245</v>
      </c>
      <c r="C1333" t="s">
        <v>2445</v>
      </c>
      <c r="D1333" t="s">
        <v>7</v>
      </c>
      <c r="E1333" t="s">
        <v>8</v>
      </c>
      <c r="F1333" t="s">
        <v>7804</v>
      </c>
      <c r="H1333" t="s">
        <v>7833</v>
      </c>
      <c r="I1333" t="s">
        <v>7828</v>
      </c>
      <c r="J1333" t="s">
        <v>7848</v>
      </c>
      <c r="K1333" s="6">
        <v>56375</v>
      </c>
      <c r="L1333">
        <v>21</v>
      </c>
      <c r="M1333" s="15">
        <v>45243</v>
      </c>
      <c r="N1333" s="15">
        <v>25127</v>
      </c>
      <c r="O1333" s="1">
        <f ca="1">(TODAY()-staff[[#This Row],[Date of Join]])/365</f>
        <v>1.0328767123287672</v>
      </c>
      <c r="P1333" t="str" cm="1">
        <f t="array" aca="1" ref="P1333" ca="1">_xlfn.SWITCH(TRUE,staff[[#This Row],[Tenure]]&lt;0.25,"1. New Joinee", staff[[#This Row],[Tenure]]&lt;1, "2. Under 1 year", staff[[#This Row],[Tenure]]&lt;2, "3. Under 2 years",TRUE,"4. 2 or more years.")</f>
        <v>3. Under 2 years</v>
      </c>
      <c r="Q1333" s="1">
        <f ca="1">(TODAY()-staff[[#This Row],[Date of Birth]])/365</f>
        <v>56.145205479452052</v>
      </c>
    </row>
    <row r="1334" spans="2:17" x14ac:dyDescent="0.45">
      <c r="B1334" t="s">
        <v>4246</v>
      </c>
      <c r="C1334" t="s">
        <v>2446</v>
      </c>
      <c r="D1334" t="s">
        <v>9</v>
      </c>
      <c r="E1334" t="s">
        <v>8</v>
      </c>
      <c r="F1334" t="s">
        <v>7804</v>
      </c>
      <c r="H1334" t="s">
        <v>7832</v>
      </c>
      <c r="I1334" t="s">
        <v>7825</v>
      </c>
      <c r="J1334" t="s">
        <v>7846</v>
      </c>
      <c r="K1334" s="6">
        <v>103430</v>
      </c>
      <c r="L1334">
        <v>19</v>
      </c>
      <c r="M1334" s="15">
        <v>44574</v>
      </c>
      <c r="N1334" s="15">
        <v>25245</v>
      </c>
      <c r="O1334" s="1">
        <f ca="1">(TODAY()-staff[[#This Row],[Date of Join]])/365</f>
        <v>2.8657534246575342</v>
      </c>
      <c r="P1334" t="str" cm="1">
        <f t="array" aca="1" ref="P1334" ca="1">_xlfn.SWITCH(TRUE,staff[[#This Row],[Tenure]]&lt;0.25,"1. New Joinee", staff[[#This Row],[Tenure]]&lt;1, "2. Under 1 year", staff[[#This Row],[Tenure]]&lt;2, "3. Under 2 years",TRUE,"4. 2 or more years.")</f>
        <v>4. 2 or more years.</v>
      </c>
      <c r="Q1334" s="1">
        <f ca="1">(TODAY()-staff[[#This Row],[Date of Birth]])/365</f>
        <v>55.821917808219176</v>
      </c>
    </row>
    <row r="1335" spans="2:17" x14ac:dyDescent="0.45">
      <c r="B1335" t="s">
        <v>4247</v>
      </c>
      <c r="C1335" t="s">
        <v>2447</v>
      </c>
      <c r="D1335" t="s">
        <v>7</v>
      </c>
      <c r="E1335" t="s">
        <v>8</v>
      </c>
      <c r="F1335" t="s">
        <v>7804</v>
      </c>
      <c r="H1335" t="s">
        <v>7833</v>
      </c>
      <c r="I1335" t="s">
        <v>7829</v>
      </c>
      <c r="J1335" t="s">
        <v>7848</v>
      </c>
      <c r="K1335" s="6">
        <v>75865</v>
      </c>
      <c r="L1335">
        <v>21</v>
      </c>
      <c r="M1335" s="15">
        <v>44891</v>
      </c>
      <c r="N1335" s="15">
        <v>27101</v>
      </c>
      <c r="O1335" s="1">
        <f ca="1">(TODAY()-staff[[#This Row],[Date of Join]])/365</f>
        <v>1.9972602739726026</v>
      </c>
      <c r="P1335" t="str" cm="1">
        <f t="array" aca="1" ref="P1335" ca="1">_xlfn.SWITCH(TRUE,staff[[#This Row],[Tenure]]&lt;0.25,"1. New Joinee", staff[[#This Row],[Tenure]]&lt;1, "2. Under 1 year", staff[[#This Row],[Tenure]]&lt;2, "3. Under 2 years",TRUE,"4. 2 or more years.")</f>
        <v>3. Under 2 years</v>
      </c>
      <c r="Q1335" s="1">
        <f ca="1">(TODAY()-staff[[#This Row],[Date of Birth]])/365</f>
        <v>50.736986301369861</v>
      </c>
    </row>
    <row r="1336" spans="2:17" x14ac:dyDescent="0.45">
      <c r="B1336" t="s">
        <v>4248</v>
      </c>
      <c r="C1336" t="s">
        <v>356</v>
      </c>
      <c r="D1336" t="s">
        <v>7</v>
      </c>
      <c r="E1336" t="s">
        <v>8</v>
      </c>
      <c r="F1336" t="s">
        <v>7804</v>
      </c>
      <c r="H1336" t="s">
        <v>7834</v>
      </c>
      <c r="I1336" t="s">
        <v>7829</v>
      </c>
      <c r="J1336" t="s">
        <v>7845</v>
      </c>
      <c r="K1336" s="6">
        <v>82565</v>
      </c>
      <c r="L1336">
        <v>3</v>
      </c>
      <c r="M1336" s="15">
        <v>43716</v>
      </c>
      <c r="N1336" s="15">
        <v>21747</v>
      </c>
      <c r="O1336" s="1">
        <f ca="1">(TODAY()-staff[[#This Row],[Date of Join]])/365</f>
        <v>5.2164383561643834</v>
      </c>
      <c r="P1336" t="str" cm="1">
        <f t="array" aca="1" ref="P1336" ca="1">_xlfn.SWITCH(TRUE,staff[[#This Row],[Tenure]]&lt;0.25,"1. New Joinee", staff[[#This Row],[Tenure]]&lt;1, "2. Under 1 year", staff[[#This Row],[Tenure]]&lt;2, "3. Under 2 years",TRUE,"4. 2 or more years.")</f>
        <v>4. 2 or more years.</v>
      </c>
      <c r="Q1336" s="1">
        <f ca="1">(TODAY()-staff[[#This Row],[Date of Birth]])/365</f>
        <v>65.405479452054792</v>
      </c>
    </row>
    <row r="1337" spans="2:17" x14ac:dyDescent="0.45">
      <c r="B1337" t="s">
        <v>4249</v>
      </c>
      <c r="C1337" t="s">
        <v>2448</v>
      </c>
      <c r="D1337" t="s">
        <v>7</v>
      </c>
      <c r="E1337" t="s">
        <v>8</v>
      </c>
      <c r="F1337" t="s">
        <v>7804</v>
      </c>
      <c r="H1337" t="s">
        <v>52</v>
      </c>
      <c r="I1337" t="s">
        <v>7831</v>
      </c>
      <c r="J1337" t="s">
        <v>7845</v>
      </c>
      <c r="K1337" s="6">
        <v>96810</v>
      </c>
      <c r="L1337">
        <v>21</v>
      </c>
      <c r="M1337" s="15">
        <v>43228</v>
      </c>
      <c r="N1337" s="15">
        <v>31187</v>
      </c>
      <c r="O1337" s="1">
        <f ca="1">(TODAY()-staff[[#This Row],[Date of Join]])/365</f>
        <v>6.5534246575342463</v>
      </c>
      <c r="P1337" t="str" cm="1">
        <f t="array" aca="1" ref="P1337" ca="1">_xlfn.SWITCH(TRUE,staff[[#This Row],[Tenure]]&lt;0.25,"1. New Joinee", staff[[#This Row],[Tenure]]&lt;1, "2. Under 1 year", staff[[#This Row],[Tenure]]&lt;2, "3. Under 2 years",TRUE,"4. 2 or more years.")</f>
        <v>4. 2 or more years.</v>
      </c>
      <c r="Q1337" s="1">
        <f ca="1">(TODAY()-staff[[#This Row],[Date of Birth]])/365</f>
        <v>39.542465753424658</v>
      </c>
    </row>
    <row r="1338" spans="2:17" x14ac:dyDescent="0.45">
      <c r="B1338" t="s">
        <v>4250</v>
      </c>
      <c r="C1338" t="s">
        <v>2449</v>
      </c>
      <c r="D1338" t="s">
        <v>7</v>
      </c>
      <c r="E1338" t="s">
        <v>8</v>
      </c>
      <c r="F1338" t="s">
        <v>7804</v>
      </c>
      <c r="H1338" t="s">
        <v>7832</v>
      </c>
      <c r="I1338" t="s">
        <v>7827</v>
      </c>
      <c r="J1338" t="s">
        <v>7848</v>
      </c>
      <c r="K1338" s="6">
        <v>88705</v>
      </c>
      <c r="L1338">
        <v>19</v>
      </c>
      <c r="M1338" s="15">
        <v>44897</v>
      </c>
      <c r="N1338" s="15">
        <v>23422</v>
      </c>
      <c r="O1338" s="1">
        <f ca="1">(TODAY()-staff[[#This Row],[Date of Join]])/365</f>
        <v>1.9808219178082191</v>
      </c>
      <c r="P1338" t="str" cm="1">
        <f t="array" aca="1" ref="P1338" ca="1">_xlfn.SWITCH(TRUE,staff[[#This Row],[Tenure]]&lt;0.25,"1. New Joinee", staff[[#This Row],[Tenure]]&lt;1, "2. Under 1 year", staff[[#This Row],[Tenure]]&lt;2, "3. Under 2 years",TRUE,"4. 2 or more years.")</f>
        <v>3. Under 2 years</v>
      </c>
      <c r="Q1338" s="1">
        <f ca="1">(TODAY()-staff[[#This Row],[Date of Birth]])/365</f>
        <v>60.816438356164383</v>
      </c>
    </row>
    <row r="1339" spans="2:17" x14ac:dyDescent="0.45">
      <c r="B1339" t="s">
        <v>4251</v>
      </c>
      <c r="C1339" t="s">
        <v>485</v>
      </c>
      <c r="D1339" t="s">
        <v>9</v>
      </c>
      <c r="E1339" t="s">
        <v>8</v>
      </c>
      <c r="F1339" t="s">
        <v>7804</v>
      </c>
      <c r="H1339" t="s">
        <v>7837</v>
      </c>
      <c r="I1339" t="s">
        <v>7830</v>
      </c>
      <c r="J1339" t="s">
        <v>7845</v>
      </c>
      <c r="K1339" s="6">
        <v>91370</v>
      </c>
      <c r="L1339">
        <v>10</v>
      </c>
      <c r="M1339" s="15">
        <v>44153</v>
      </c>
      <c r="N1339" s="15">
        <v>7305</v>
      </c>
      <c r="O1339" s="1">
        <f ca="1">(TODAY()-staff[[#This Row],[Date of Join]])/365</f>
        <v>4.0191780821917806</v>
      </c>
      <c r="P1339" t="str" cm="1">
        <f t="array" aca="1" ref="P1339" ca="1">_xlfn.SWITCH(TRUE,staff[[#This Row],[Tenure]]&lt;0.25,"1. New Joinee", staff[[#This Row],[Tenure]]&lt;1, "2. Under 1 year", staff[[#This Row],[Tenure]]&lt;2, "3. Under 2 years",TRUE,"4. 2 or more years.")</f>
        <v>4. 2 or more years.</v>
      </c>
      <c r="Q1339" s="1">
        <f ca="1">(TODAY()-staff[[#This Row],[Date of Birth]])/365</f>
        <v>104.97260273972603</v>
      </c>
    </row>
    <row r="1340" spans="2:17" x14ac:dyDescent="0.45">
      <c r="B1340" t="s">
        <v>4252</v>
      </c>
      <c r="C1340" t="s">
        <v>2450</v>
      </c>
      <c r="D1340" t="s">
        <v>7</v>
      </c>
      <c r="E1340" t="s">
        <v>8</v>
      </c>
      <c r="F1340" t="s">
        <v>7804</v>
      </c>
      <c r="H1340" t="s">
        <v>7833</v>
      </c>
      <c r="I1340" t="s">
        <v>7828</v>
      </c>
      <c r="J1340" t="s">
        <v>7847</v>
      </c>
      <c r="K1340" s="6">
        <v>80420</v>
      </c>
      <c r="L1340">
        <v>9</v>
      </c>
      <c r="M1340" s="15">
        <v>45427</v>
      </c>
      <c r="N1340" s="15">
        <v>32251</v>
      </c>
      <c r="O1340" s="1">
        <f ca="1">(TODAY()-staff[[#This Row],[Date of Join]])/365</f>
        <v>0.52876712328767128</v>
      </c>
      <c r="P1340" t="str" cm="1">
        <f t="array" aca="1" ref="P1340" ca="1">_xlfn.SWITCH(TRUE,staff[[#This Row],[Tenure]]&lt;0.25,"1. New Joinee", staff[[#This Row],[Tenure]]&lt;1, "2. Under 1 year", staff[[#This Row],[Tenure]]&lt;2, "3. Under 2 years",TRUE,"4. 2 or more years.")</f>
        <v>2. Under 1 year</v>
      </c>
      <c r="Q1340" s="1">
        <f ca="1">(TODAY()-staff[[#This Row],[Date of Birth]])/365</f>
        <v>36.627397260273973</v>
      </c>
    </row>
    <row r="1341" spans="2:17" x14ac:dyDescent="0.45">
      <c r="B1341" t="s">
        <v>4253</v>
      </c>
      <c r="C1341" t="s">
        <v>2451</v>
      </c>
      <c r="D1341" t="s">
        <v>9</v>
      </c>
      <c r="E1341" t="s">
        <v>8</v>
      </c>
      <c r="F1341" t="s">
        <v>7804</v>
      </c>
      <c r="H1341" t="s">
        <v>7832</v>
      </c>
      <c r="I1341" t="s">
        <v>7827</v>
      </c>
      <c r="J1341" t="s">
        <v>7847</v>
      </c>
      <c r="K1341" s="6">
        <v>75420</v>
      </c>
      <c r="L1341">
        <v>16</v>
      </c>
      <c r="M1341" s="15">
        <v>45649</v>
      </c>
      <c r="N1341" s="15">
        <v>28660</v>
      </c>
      <c r="O1341" s="1">
        <f ca="1">(TODAY()-staff[[#This Row],[Date of Join]])/365</f>
        <v>-7.9452054794520555E-2</v>
      </c>
      <c r="P1341" t="str" cm="1">
        <f t="array" aca="1" ref="P1341" ca="1">_xlfn.SWITCH(TRUE,staff[[#This Row],[Tenure]]&lt;0.25,"1. New Joinee", staff[[#This Row],[Tenure]]&lt;1, "2. Under 1 year", staff[[#This Row],[Tenure]]&lt;2, "3. Under 2 years",TRUE,"4. 2 or more years.")</f>
        <v>1. New Joinee</v>
      </c>
      <c r="Q1341" s="1">
        <f ca="1">(TODAY()-staff[[#This Row],[Date of Birth]])/365</f>
        <v>46.465753424657535</v>
      </c>
    </row>
    <row r="1342" spans="2:17" x14ac:dyDescent="0.45">
      <c r="B1342" t="s">
        <v>4254</v>
      </c>
      <c r="C1342" t="s">
        <v>1258</v>
      </c>
      <c r="D1342" t="s">
        <v>9</v>
      </c>
      <c r="E1342" t="s">
        <v>8</v>
      </c>
      <c r="F1342" t="s">
        <v>7804</v>
      </c>
      <c r="H1342" t="s">
        <v>7833</v>
      </c>
      <c r="I1342" t="s">
        <v>7830</v>
      </c>
      <c r="J1342" t="s">
        <v>7848</v>
      </c>
      <c r="K1342" s="6">
        <v>106260</v>
      </c>
      <c r="L1342">
        <v>10</v>
      </c>
      <c r="M1342" s="15">
        <v>45125</v>
      </c>
      <c r="N1342" s="15">
        <v>21659</v>
      </c>
      <c r="O1342" s="1">
        <f ca="1">(TODAY()-staff[[#This Row],[Date of Join]])/365</f>
        <v>1.3561643835616439</v>
      </c>
      <c r="P1342" t="str" cm="1">
        <f t="array" aca="1" ref="P1342" ca="1">_xlfn.SWITCH(TRUE,staff[[#This Row],[Tenure]]&lt;0.25,"1. New Joinee", staff[[#This Row],[Tenure]]&lt;1, "2. Under 1 year", staff[[#This Row],[Tenure]]&lt;2, "3. Under 2 years",TRUE,"4. 2 or more years.")</f>
        <v>3. Under 2 years</v>
      </c>
      <c r="Q1342" s="1">
        <f ca="1">(TODAY()-staff[[#This Row],[Date of Birth]])/365</f>
        <v>65.646575342465752</v>
      </c>
    </row>
    <row r="1343" spans="2:17" x14ac:dyDescent="0.45">
      <c r="B1343" t="s">
        <v>4255</v>
      </c>
      <c r="C1343" t="s">
        <v>1371</v>
      </c>
      <c r="D1343" t="s">
        <v>9</v>
      </c>
      <c r="E1343" t="s">
        <v>8</v>
      </c>
      <c r="F1343" t="s">
        <v>7804</v>
      </c>
      <c r="H1343" t="s">
        <v>7833</v>
      </c>
      <c r="I1343" t="s">
        <v>7829</v>
      </c>
      <c r="J1343" t="s">
        <v>7845</v>
      </c>
      <c r="K1343" s="6">
        <v>93895</v>
      </c>
      <c r="L1343">
        <v>19</v>
      </c>
      <c r="M1343" s="15">
        <v>43236</v>
      </c>
      <c r="N1343" s="15">
        <v>22659</v>
      </c>
      <c r="O1343" s="1">
        <f ca="1">(TODAY()-staff[[#This Row],[Date of Join]])/365</f>
        <v>6.5315068493150683</v>
      </c>
      <c r="P1343" t="str" cm="1">
        <f t="array" aca="1" ref="P1343" ca="1">_xlfn.SWITCH(TRUE,staff[[#This Row],[Tenure]]&lt;0.25,"1. New Joinee", staff[[#This Row],[Tenure]]&lt;1, "2. Under 1 year", staff[[#This Row],[Tenure]]&lt;2, "3. Under 2 years",TRUE,"4. 2 or more years.")</f>
        <v>4. 2 or more years.</v>
      </c>
      <c r="Q1343" s="1">
        <f ca="1">(TODAY()-staff[[#This Row],[Date of Birth]])/365</f>
        <v>62.906849315068492</v>
      </c>
    </row>
    <row r="1344" spans="2:17" x14ac:dyDescent="0.45">
      <c r="B1344" t="s">
        <v>4256</v>
      </c>
      <c r="C1344" t="s">
        <v>2452</v>
      </c>
      <c r="D1344" t="s">
        <v>7</v>
      </c>
      <c r="E1344" t="s">
        <v>13</v>
      </c>
      <c r="F1344" t="s">
        <v>7804</v>
      </c>
      <c r="H1344" t="s">
        <v>52</v>
      </c>
      <c r="I1344" t="s">
        <v>7827</v>
      </c>
      <c r="J1344" t="s">
        <v>7847</v>
      </c>
      <c r="K1344" s="6">
        <v>77185</v>
      </c>
      <c r="L1344">
        <v>10</v>
      </c>
      <c r="M1344" s="15">
        <v>45467</v>
      </c>
      <c r="N1344" s="15">
        <v>24534</v>
      </c>
      <c r="O1344" s="1">
        <f ca="1">(TODAY()-staff[[#This Row],[Date of Join]])/365</f>
        <v>0.41917808219178082</v>
      </c>
      <c r="P1344" t="str" cm="1">
        <f t="array" aca="1" ref="P1344" ca="1">_xlfn.SWITCH(TRUE,staff[[#This Row],[Tenure]]&lt;0.25,"1. New Joinee", staff[[#This Row],[Tenure]]&lt;1, "2. Under 1 year", staff[[#This Row],[Tenure]]&lt;2, "3. Under 2 years",TRUE,"4. 2 or more years.")</f>
        <v>2. Under 1 year</v>
      </c>
      <c r="Q1344" s="1">
        <f ca="1">(TODAY()-staff[[#This Row],[Date of Birth]])/365</f>
        <v>57.769863013698632</v>
      </c>
    </row>
    <row r="1345" spans="2:17" x14ac:dyDescent="0.45">
      <c r="B1345" t="s">
        <v>4257</v>
      </c>
      <c r="C1345" t="s">
        <v>2453</v>
      </c>
      <c r="D1345" t="s">
        <v>7</v>
      </c>
      <c r="E1345" t="s">
        <v>8</v>
      </c>
      <c r="F1345" t="s">
        <v>7804</v>
      </c>
      <c r="H1345" t="s">
        <v>7832</v>
      </c>
      <c r="I1345" t="s">
        <v>7826</v>
      </c>
      <c r="J1345" t="s">
        <v>7845</v>
      </c>
      <c r="K1345" s="6">
        <v>93440</v>
      </c>
      <c r="L1345">
        <v>12</v>
      </c>
      <c r="M1345" s="15">
        <v>43442</v>
      </c>
      <c r="N1345" s="15">
        <v>28676</v>
      </c>
      <c r="O1345" s="1">
        <f ca="1">(TODAY()-staff[[#This Row],[Date of Join]])/365</f>
        <v>5.9671232876712326</v>
      </c>
      <c r="P1345" t="str" cm="1">
        <f t="array" aca="1" ref="P1345" ca="1">_xlfn.SWITCH(TRUE,staff[[#This Row],[Tenure]]&lt;0.25,"1. New Joinee", staff[[#This Row],[Tenure]]&lt;1, "2. Under 1 year", staff[[#This Row],[Tenure]]&lt;2, "3. Under 2 years",TRUE,"4. 2 or more years.")</f>
        <v>4. 2 or more years.</v>
      </c>
      <c r="Q1345" s="1">
        <f ca="1">(TODAY()-staff[[#This Row],[Date of Birth]])/365</f>
        <v>46.421917808219177</v>
      </c>
    </row>
    <row r="1346" spans="2:17" x14ac:dyDescent="0.45">
      <c r="B1346" t="s">
        <v>4258</v>
      </c>
      <c r="C1346" t="s">
        <v>1255</v>
      </c>
      <c r="D1346" t="s">
        <v>7</v>
      </c>
      <c r="E1346" t="s">
        <v>8</v>
      </c>
      <c r="F1346" t="s">
        <v>7804</v>
      </c>
      <c r="H1346" t="s">
        <v>52</v>
      </c>
      <c r="I1346" t="s">
        <v>7830</v>
      </c>
      <c r="J1346" t="s">
        <v>7846</v>
      </c>
      <c r="K1346" s="6">
        <v>68430</v>
      </c>
      <c r="L1346">
        <v>4</v>
      </c>
      <c r="M1346" s="15">
        <v>44661</v>
      </c>
      <c r="N1346" s="15">
        <v>30616</v>
      </c>
      <c r="O1346" s="1">
        <f ca="1">(TODAY()-staff[[#This Row],[Date of Join]])/365</f>
        <v>2.6273972602739728</v>
      </c>
      <c r="P1346" t="str" cm="1">
        <f t="array" aca="1" ref="P1346" ca="1">_xlfn.SWITCH(TRUE,staff[[#This Row],[Tenure]]&lt;0.25,"1. New Joinee", staff[[#This Row],[Tenure]]&lt;1, "2. Under 1 year", staff[[#This Row],[Tenure]]&lt;2, "3. Under 2 years",TRUE,"4. 2 or more years.")</f>
        <v>4. 2 or more years.</v>
      </c>
      <c r="Q1346" s="1">
        <f ca="1">(TODAY()-staff[[#This Row],[Date of Birth]])/365</f>
        <v>41.106849315068494</v>
      </c>
    </row>
    <row r="1347" spans="2:17" x14ac:dyDescent="0.45">
      <c r="B1347" t="s">
        <v>4259</v>
      </c>
      <c r="C1347" t="s">
        <v>452</v>
      </c>
      <c r="D1347" t="s">
        <v>7</v>
      </c>
      <c r="E1347" t="s">
        <v>13</v>
      </c>
      <c r="F1347" t="s">
        <v>7804</v>
      </c>
      <c r="H1347" t="s">
        <v>7836</v>
      </c>
      <c r="I1347" t="s">
        <v>7827</v>
      </c>
      <c r="J1347" t="s">
        <v>7847</v>
      </c>
      <c r="K1347" s="6">
        <v>65820</v>
      </c>
      <c r="L1347">
        <v>2</v>
      </c>
      <c r="M1347" s="15">
        <v>45458</v>
      </c>
      <c r="N1347" s="15">
        <v>30429</v>
      </c>
      <c r="O1347" s="1">
        <f ca="1">(TODAY()-staff[[#This Row],[Date of Join]])/365</f>
        <v>0.44383561643835617</v>
      </c>
      <c r="P1347" t="str" cm="1">
        <f t="array" aca="1" ref="P1347" ca="1">_xlfn.SWITCH(TRUE,staff[[#This Row],[Tenure]]&lt;0.25,"1. New Joinee", staff[[#This Row],[Tenure]]&lt;1, "2. Under 1 year", staff[[#This Row],[Tenure]]&lt;2, "3. Under 2 years",TRUE,"4. 2 or more years.")</f>
        <v>2. Under 1 year</v>
      </c>
      <c r="Q1347" s="1">
        <f ca="1">(TODAY()-staff[[#This Row],[Date of Birth]])/365</f>
        <v>41.61917808219178</v>
      </c>
    </row>
    <row r="1348" spans="2:17" x14ac:dyDescent="0.45">
      <c r="B1348" t="s">
        <v>4260</v>
      </c>
      <c r="C1348" t="s">
        <v>2454</v>
      </c>
      <c r="D1348" t="s">
        <v>7</v>
      </c>
      <c r="E1348" t="s">
        <v>8</v>
      </c>
      <c r="F1348" t="s">
        <v>7804</v>
      </c>
      <c r="H1348" t="s">
        <v>7834</v>
      </c>
      <c r="I1348" t="s">
        <v>7825</v>
      </c>
      <c r="J1348" t="s">
        <v>7845</v>
      </c>
      <c r="K1348" s="6">
        <v>102485</v>
      </c>
      <c r="L1348">
        <v>9</v>
      </c>
      <c r="M1348" s="15">
        <v>44145</v>
      </c>
      <c r="N1348" s="15">
        <v>7291</v>
      </c>
      <c r="O1348" s="1">
        <f ca="1">(TODAY()-staff[[#This Row],[Date of Join]])/365</f>
        <v>4.0410958904109586</v>
      </c>
      <c r="P1348" t="str" cm="1">
        <f t="array" aca="1" ref="P1348" ca="1">_xlfn.SWITCH(TRUE,staff[[#This Row],[Tenure]]&lt;0.25,"1. New Joinee", staff[[#This Row],[Tenure]]&lt;1, "2. Under 1 year", staff[[#This Row],[Tenure]]&lt;2, "3. Under 2 years",TRUE,"4. 2 or more years.")</f>
        <v>4. 2 or more years.</v>
      </c>
      <c r="Q1348" s="1">
        <f ca="1">(TODAY()-staff[[#This Row],[Date of Birth]])/365</f>
        <v>105.01095890410959</v>
      </c>
    </row>
    <row r="1349" spans="2:17" x14ac:dyDescent="0.45">
      <c r="B1349" t="s">
        <v>4261</v>
      </c>
      <c r="C1349" t="s">
        <v>2455</v>
      </c>
      <c r="D1349" t="s">
        <v>9</v>
      </c>
      <c r="E1349" t="s">
        <v>8</v>
      </c>
      <c r="F1349" t="s">
        <v>7804</v>
      </c>
      <c r="H1349" t="s">
        <v>52</v>
      </c>
      <c r="I1349" t="s">
        <v>7828</v>
      </c>
      <c r="J1349" t="s">
        <v>7845</v>
      </c>
      <c r="K1349" s="6">
        <v>93000</v>
      </c>
      <c r="L1349">
        <v>23</v>
      </c>
      <c r="M1349" s="15">
        <v>43192</v>
      </c>
      <c r="N1349" s="15">
        <v>-36</v>
      </c>
      <c r="O1349" s="1">
        <f ca="1">(TODAY()-staff[[#This Row],[Date of Join]])/365</f>
        <v>6.6520547945205477</v>
      </c>
      <c r="P1349" t="str" cm="1">
        <f t="array" aca="1" ref="P1349" ca="1">_xlfn.SWITCH(TRUE,staff[[#This Row],[Tenure]]&lt;0.25,"1. New Joinee", staff[[#This Row],[Tenure]]&lt;1, "2. Under 1 year", staff[[#This Row],[Tenure]]&lt;2, "3. Under 2 years",TRUE,"4. 2 or more years.")</f>
        <v>4. 2 or more years.</v>
      </c>
      <c r="Q1349" s="1">
        <f ca="1">(TODAY()-staff[[#This Row],[Date of Birth]])/365</f>
        <v>125.08493150684932</v>
      </c>
    </row>
    <row r="1350" spans="2:17" x14ac:dyDescent="0.45">
      <c r="B1350" t="s">
        <v>4262</v>
      </c>
      <c r="C1350" t="s">
        <v>129</v>
      </c>
      <c r="D1350" t="s">
        <v>7</v>
      </c>
      <c r="E1350" t="s">
        <v>8</v>
      </c>
      <c r="F1350" t="s">
        <v>7804</v>
      </c>
      <c r="H1350" t="s">
        <v>7835</v>
      </c>
      <c r="I1350" t="s">
        <v>7830</v>
      </c>
      <c r="J1350" t="s">
        <v>7846</v>
      </c>
      <c r="K1350" s="6">
        <v>72170</v>
      </c>
      <c r="L1350">
        <v>14</v>
      </c>
      <c r="M1350" s="15">
        <v>44382</v>
      </c>
      <c r="N1350" s="15">
        <v>-48</v>
      </c>
      <c r="O1350" s="1">
        <f ca="1">(TODAY()-staff[[#This Row],[Date of Join]])/365</f>
        <v>3.3917808219178083</v>
      </c>
      <c r="P1350" t="str" cm="1">
        <f t="array" aca="1" ref="P1350" ca="1">_xlfn.SWITCH(TRUE,staff[[#This Row],[Tenure]]&lt;0.25,"1. New Joinee", staff[[#This Row],[Tenure]]&lt;1, "2. Under 1 year", staff[[#This Row],[Tenure]]&lt;2, "3. Under 2 years",TRUE,"4. 2 or more years.")</f>
        <v>4. 2 or more years.</v>
      </c>
      <c r="Q1350" s="1">
        <f ca="1">(TODAY()-staff[[#This Row],[Date of Birth]])/365</f>
        <v>125.11780821917809</v>
      </c>
    </row>
    <row r="1351" spans="2:17" x14ac:dyDescent="0.45">
      <c r="B1351" t="s">
        <v>4263</v>
      </c>
      <c r="C1351" t="s">
        <v>2456</v>
      </c>
      <c r="D1351" t="s">
        <v>7</v>
      </c>
      <c r="E1351" t="s">
        <v>8</v>
      </c>
      <c r="F1351" t="s">
        <v>7804</v>
      </c>
      <c r="H1351" t="s">
        <v>52</v>
      </c>
      <c r="I1351" t="s">
        <v>7828</v>
      </c>
      <c r="J1351" t="s">
        <v>7845</v>
      </c>
      <c r="K1351" s="6">
        <v>92025</v>
      </c>
      <c r="L1351">
        <v>16</v>
      </c>
      <c r="M1351" s="15">
        <v>43877</v>
      </c>
      <c r="N1351" s="15">
        <v>30900</v>
      </c>
      <c r="O1351" s="1">
        <f ca="1">(TODAY()-staff[[#This Row],[Date of Join]])/365</f>
        <v>4.7753424657534245</v>
      </c>
      <c r="P1351" t="str" cm="1">
        <f t="array" aca="1" ref="P1351" ca="1">_xlfn.SWITCH(TRUE,staff[[#This Row],[Tenure]]&lt;0.25,"1. New Joinee", staff[[#This Row],[Tenure]]&lt;1, "2. Under 1 year", staff[[#This Row],[Tenure]]&lt;2, "3. Under 2 years",TRUE,"4. 2 or more years.")</f>
        <v>4. 2 or more years.</v>
      </c>
      <c r="Q1351" s="1">
        <f ca="1">(TODAY()-staff[[#This Row],[Date of Birth]])/365</f>
        <v>40.328767123287669</v>
      </c>
    </row>
    <row r="1352" spans="2:17" x14ac:dyDescent="0.45">
      <c r="B1352" t="s">
        <v>4264</v>
      </c>
      <c r="C1352" t="s">
        <v>1014</v>
      </c>
      <c r="D1352" t="s">
        <v>7</v>
      </c>
      <c r="E1352" t="s">
        <v>8</v>
      </c>
      <c r="F1352" t="s">
        <v>7804</v>
      </c>
      <c r="H1352" t="s">
        <v>7835</v>
      </c>
      <c r="I1352" t="s">
        <v>7828</v>
      </c>
      <c r="J1352" t="s">
        <v>7847</v>
      </c>
      <c r="K1352" s="6">
        <v>77220</v>
      </c>
      <c r="L1352">
        <v>12</v>
      </c>
      <c r="M1352" s="15">
        <v>45543</v>
      </c>
      <c r="N1352" s="15">
        <v>26339</v>
      </c>
      <c r="O1352" s="1">
        <f ca="1">(TODAY()-staff[[#This Row],[Date of Join]])/365</f>
        <v>0.21095890410958903</v>
      </c>
      <c r="P1352" t="str" cm="1">
        <f t="array" aca="1" ref="P1352" ca="1">_xlfn.SWITCH(TRUE,staff[[#This Row],[Tenure]]&lt;0.25,"1. New Joinee", staff[[#This Row],[Tenure]]&lt;1, "2. Under 1 year", staff[[#This Row],[Tenure]]&lt;2, "3. Under 2 years",TRUE,"4. 2 or more years.")</f>
        <v>1. New Joinee</v>
      </c>
      <c r="Q1352" s="1">
        <f ca="1">(TODAY()-staff[[#This Row],[Date of Birth]])/365</f>
        <v>52.824657534246576</v>
      </c>
    </row>
    <row r="1353" spans="2:17" x14ac:dyDescent="0.45">
      <c r="B1353" t="s">
        <v>4265</v>
      </c>
      <c r="C1353" t="s">
        <v>2457</v>
      </c>
      <c r="D1353" t="s">
        <v>7</v>
      </c>
      <c r="E1353" t="s">
        <v>8</v>
      </c>
      <c r="F1353" t="s">
        <v>7804</v>
      </c>
      <c r="H1353" t="s">
        <v>7835</v>
      </c>
      <c r="I1353" t="s">
        <v>7827</v>
      </c>
      <c r="J1353" t="s">
        <v>7846</v>
      </c>
      <c r="K1353" s="6">
        <v>51135</v>
      </c>
      <c r="L1353">
        <v>11</v>
      </c>
      <c r="M1353" s="15">
        <v>44335</v>
      </c>
      <c r="N1353" s="15">
        <v>30585</v>
      </c>
      <c r="O1353" s="1">
        <f ca="1">(TODAY()-staff[[#This Row],[Date of Join]])/365</f>
        <v>3.5205479452054793</v>
      </c>
      <c r="P1353" t="str" cm="1">
        <f t="array" aca="1" ref="P1353" ca="1">_xlfn.SWITCH(TRUE,staff[[#This Row],[Tenure]]&lt;0.25,"1. New Joinee", staff[[#This Row],[Tenure]]&lt;1, "2. Under 1 year", staff[[#This Row],[Tenure]]&lt;2, "3. Under 2 years",TRUE,"4. 2 or more years.")</f>
        <v>4. 2 or more years.</v>
      </c>
      <c r="Q1353" s="1">
        <f ca="1">(TODAY()-staff[[#This Row],[Date of Birth]])/365</f>
        <v>41.19178082191781</v>
      </c>
    </row>
    <row r="1354" spans="2:17" x14ac:dyDescent="0.45">
      <c r="B1354" t="s">
        <v>4266</v>
      </c>
      <c r="C1354" t="s">
        <v>2458</v>
      </c>
      <c r="D1354" t="s">
        <v>9</v>
      </c>
      <c r="E1354" t="s">
        <v>8</v>
      </c>
      <c r="F1354" t="s">
        <v>7804</v>
      </c>
      <c r="H1354" t="s">
        <v>7836</v>
      </c>
      <c r="I1354" t="s">
        <v>7826</v>
      </c>
      <c r="J1354" t="s">
        <v>7845</v>
      </c>
      <c r="K1354" s="6">
        <v>73000</v>
      </c>
      <c r="L1354">
        <v>20</v>
      </c>
      <c r="M1354" s="15">
        <v>43321</v>
      </c>
      <c r="N1354" s="15">
        <v>23300</v>
      </c>
      <c r="O1354" s="1">
        <f ca="1">(TODAY()-staff[[#This Row],[Date of Join]])/365</f>
        <v>6.2986301369863016</v>
      </c>
      <c r="P1354" t="str" cm="1">
        <f t="array" aca="1" ref="P1354" ca="1">_xlfn.SWITCH(TRUE,staff[[#This Row],[Tenure]]&lt;0.25,"1. New Joinee", staff[[#This Row],[Tenure]]&lt;1, "2. Under 1 year", staff[[#This Row],[Tenure]]&lt;2, "3. Under 2 years",TRUE,"4. 2 or more years.")</f>
        <v>4. 2 or more years.</v>
      </c>
      <c r="Q1354" s="1">
        <f ca="1">(TODAY()-staff[[#This Row],[Date of Birth]])/365</f>
        <v>61.150684931506852</v>
      </c>
    </row>
    <row r="1355" spans="2:17" x14ac:dyDescent="0.45">
      <c r="B1355" t="s">
        <v>4267</v>
      </c>
      <c r="C1355" t="s">
        <v>1438</v>
      </c>
      <c r="D1355" t="s">
        <v>7</v>
      </c>
      <c r="E1355" t="s">
        <v>8</v>
      </c>
      <c r="F1355" t="s">
        <v>7804</v>
      </c>
      <c r="H1355" t="s">
        <v>7835</v>
      </c>
      <c r="I1355" t="s">
        <v>7828</v>
      </c>
      <c r="J1355" t="s">
        <v>7846</v>
      </c>
      <c r="K1355" s="6">
        <v>64670</v>
      </c>
      <c r="L1355">
        <v>23</v>
      </c>
      <c r="M1355" s="15">
        <v>44281</v>
      </c>
      <c r="N1355" s="15">
        <v>24769</v>
      </c>
      <c r="O1355" s="1">
        <f ca="1">(TODAY()-staff[[#This Row],[Date of Join]])/365</f>
        <v>3.6684931506849314</v>
      </c>
      <c r="P1355" t="str" cm="1">
        <f t="array" aca="1" ref="P1355" ca="1">_xlfn.SWITCH(TRUE,staff[[#This Row],[Tenure]]&lt;0.25,"1. New Joinee", staff[[#This Row],[Tenure]]&lt;1, "2. Under 1 year", staff[[#This Row],[Tenure]]&lt;2, "3. Under 2 years",TRUE,"4. 2 or more years.")</f>
        <v>4. 2 or more years.</v>
      </c>
      <c r="Q1355" s="1">
        <f ca="1">(TODAY()-staff[[#This Row],[Date of Birth]])/365</f>
        <v>57.126027397260273</v>
      </c>
    </row>
    <row r="1356" spans="2:17" x14ac:dyDescent="0.45">
      <c r="B1356" t="s">
        <v>4268</v>
      </c>
      <c r="C1356" t="s">
        <v>2459</v>
      </c>
      <c r="D1356" t="s">
        <v>7</v>
      </c>
      <c r="E1356" t="s">
        <v>8</v>
      </c>
      <c r="F1356" t="s">
        <v>7804</v>
      </c>
      <c r="H1356" t="s">
        <v>7833</v>
      </c>
      <c r="I1356" t="s">
        <v>7826</v>
      </c>
      <c r="J1356" t="s">
        <v>7846</v>
      </c>
      <c r="K1356" s="6">
        <v>68940</v>
      </c>
      <c r="L1356">
        <v>6</v>
      </c>
      <c r="M1356" s="15">
        <v>44535</v>
      </c>
      <c r="N1356" s="15">
        <v>30736</v>
      </c>
      <c r="O1356" s="1">
        <f ca="1">(TODAY()-staff[[#This Row],[Date of Join]])/365</f>
        <v>2.9726027397260273</v>
      </c>
      <c r="P1356" t="str" cm="1">
        <f t="array" aca="1" ref="P1356" ca="1">_xlfn.SWITCH(TRUE,staff[[#This Row],[Tenure]]&lt;0.25,"1. New Joinee", staff[[#This Row],[Tenure]]&lt;1, "2. Under 1 year", staff[[#This Row],[Tenure]]&lt;2, "3. Under 2 years",TRUE,"4. 2 or more years.")</f>
        <v>4. 2 or more years.</v>
      </c>
      <c r="Q1356" s="1">
        <f ca="1">(TODAY()-staff[[#This Row],[Date of Birth]])/365</f>
        <v>40.778082191780825</v>
      </c>
    </row>
    <row r="1357" spans="2:17" x14ac:dyDescent="0.45">
      <c r="B1357" t="s">
        <v>4269</v>
      </c>
      <c r="C1357" t="s">
        <v>1331</v>
      </c>
      <c r="D1357" t="s">
        <v>9</v>
      </c>
      <c r="E1357" t="s">
        <v>8</v>
      </c>
      <c r="F1357" t="s">
        <v>7804</v>
      </c>
      <c r="H1357" t="s">
        <v>7833</v>
      </c>
      <c r="I1357" t="s">
        <v>7828</v>
      </c>
      <c r="J1357" t="s">
        <v>7846</v>
      </c>
      <c r="K1357" s="6">
        <v>89690</v>
      </c>
      <c r="L1357">
        <v>14</v>
      </c>
      <c r="M1357" s="15">
        <v>44709</v>
      </c>
      <c r="N1357" s="15">
        <v>17856</v>
      </c>
      <c r="O1357" s="1">
        <f ca="1">(TODAY()-staff[[#This Row],[Date of Join]])/365</f>
        <v>2.495890410958904</v>
      </c>
      <c r="P1357" t="str" cm="1">
        <f t="array" aca="1" ref="P1357" ca="1">_xlfn.SWITCH(TRUE,staff[[#This Row],[Tenure]]&lt;0.25,"1. New Joinee", staff[[#This Row],[Tenure]]&lt;1, "2. Under 1 year", staff[[#This Row],[Tenure]]&lt;2, "3. Under 2 years",TRUE,"4. 2 or more years.")</f>
        <v>4. 2 or more years.</v>
      </c>
      <c r="Q1357" s="1">
        <f ca="1">(TODAY()-staff[[#This Row],[Date of Birth]])/365</f>
        <v>76.06575342465753</v>
      </c>
    </row>
    <row r="1358" spans="2:17" x14ac:dyDescent="0.45">
      <c r="B1358" t="s">
        <v>4270</v>
      </c>
      <c r="C1358" t="s">
        <v>2460</v>
      </c>
      <c r="D1358" t="s">
        <v>7</v>
      </c>
      <c r="E1358" t="s">
        <v>13</v>
      </c>
      <c r="F1358" t="s">
        <v>7804</v>
      </c>
      <c r="H1358" t="s">
        <v>52</v>
      </c>
      <c r="I1358" t="s">
        <v>7830</v>
      </c>
      <c r="J1358" t="s">
        <v>7845</v>
      </c>
      <c r="K1358" s="6">
        <v>85115</v>
      </c>
      <c r="L1358">
        <v>8</v>
      </c>
      <c r="M1358" s="15">
        <v>43933</v>
      </c>
      <c r="N1358" s="15">
        <v>22943</v>
      </c>
      <c r="O1358" s="1">
        <f ca="1">(TODAY()-staff[[#This Row],[Date of Join]])/365</f>
        <v>4.6219178082191785</v>
      </c>
      <c r="P1358" t="str" cm="1">
        <f t="array" aca="1" ref="P1358" ca="1">_xlfn.SWITCH(TRUE,staff[[#This Row],[Tenure]]&lt;0.25,"1. New Joinee", staff[[#This Row],[Tenure]]&lt;1, "2. Under 1 year", staff[[#This Row],[Tenure]]&lt;2, "3. Under 2 years",TRUE,"4. 2 or more years.")</f>
        <v>4. 2 or more years.</v>
      </c>
      <c r="Q1358" s="1">
        <f ca="1">(TODAY()-staff[[#This Row],[Date of Birth]])/365</f>
        <v>62.128767123287673</v>
      </c>
    </row>
    <row r="1359" spans="2:17" x14ac:dyDescent="0.45">
      <c r="B1359" t="s">
        <v>4271</v>
      </c>
      <c r="C1359" t="s">
        <v>2461</v>
      </c>
      <c r="D1359" t="s">
        <v>7</v>
      </c>
      <c r="E1359" t="s">
        <v>77</v>
      </c>
      <c r="F1359" t="s">
        <v>7804</v>
      </c>
      <c r="H1359" t="s">
        <v>7833</v>
      </c>
      <c r="I1359" t="s">
        <v>7827</v>
      </c>
      <c r="J1359" t="s">
        <v>7845</v>
      </c>
      <c r="K1359" s="6">
        <v>70165</v>
      </c>
      <c r="L1359">
        <v>24</v>
      </c>
      <c r="M1359" s="15">
        <v>44018</v>
      </c>
      <c r="N1359" s="15">
        <v>7287</v>
      </c>
      <c r="O1359" s="1">
        <f ca="1">(TODAY()-staff[[#This Row],[Date of Join]])/365</f>
        <v>4.3890410958904109</v>
      </c>
      <c r="P1359" t="str" cm="1">
        <f t="array" aca="1" ref="P1359" ca="1">_xlfn.SWITCH(TRUE,staff[[#This Row],[Tenure]]&lt;0.25,"1. New Joinee", staff[[#This Row],[Tenure]]&lt;1, "2. Under 1 year", staff[[#This Row],[Tenure]]&lt;2, "3. Under 2 years",TRUE,"4. 2 or more years.")</f>
        <v>4. 2 or more years.</v>
      </c>
      <c r="Q1359" s="1">
        <f ca="1">(TODAY()-staff[[#This Row],[Date of Birth]])/365</f>
        <v>105.02191780821917</v>
      </c>
    </row>
    <row r="1360" spans="2:17" x14ac:dyDescent="0.45">
      <c r="B1360" t="s">
        <v>4272</v>
      </c>
      <c r="C1360" t="s">
        <v>2462</v>
      </c>
      <c r="D1360" t="s">
        <v>7</v>
      </c>
      <c r="E1360" t="s">
        <v>8</v>
      </c>
      <c r="F1360" t="s">
        <v>7804</v>
      </c>
      <c r="H1360" t="s">
        <v>7832</v>
      </c>
      <c r="I1360" t="s">
        <v>7825</v>
      </c>
      <c r="J1360" t="s">
        <v>7847</v>
      </c>
      <c r="K1360" s="6">
        <v>58880</v>
      </c>
      <c r="L1360">
        <v>21</v>
      </c>
      <c r="M1360" s="15">
        <v>45430</v>
      </c>
      <c r="N1360" s="15">
        <v>27647</v>
      </c>
      <c r="O1360" s="1">
        <f ca="1">(TODAY()-staff[[#This Row],[Date of Join]])/365</f>
        <v>0.52054794520547942</v>
      </c>
      <c r="P1360" t="str" cm="1">
        <f t="array" aca="1" ref="P1360" ca="1">_xlfn.SWITCH(TRUE,staff[[#This Row],[Tenure]]&lt;0.25,"1. New Joinee", staff[[#This Row],[Tenure]]&lt;1, "2. Under 1 year", staff[[#This Row],[Tenure]]&lt;2, "3. Under 2 years",TRUE,"4. 2 or more years.")</f>
        <v>2. Under 1 year</v>
      </c>
      <c r="Q1360" s="1">
        <f ca="1">(TODAY()-staff[[#This Row],[Date of Birth]])/365</f>
        <v>49.241095890410961</v>
      </c>
    </row>
    <row r="1361" spans="2:17" x14ac:dyDescent="0.45">
      <c r="B1361" t="s">
        <v>4273</v>
      </c>
      <c r="C1361" t="s">
        <v>1565</v>
      </c>
      <c r="D1361" t="s">
        <v>7</v>
      </c>
      <c r="E1361" t="s">
        <v>8</v>
      </c>
      <c r="F1361" t="s">
        <v>7804</v>
      </c>
      <c r="H1361" t="s">
        <v>7836</v>
      </c>
      <c r="I1361" t="s">
        <v>7829</v>
      </c>
      <c r="J1361" t="s">
        <v>7846</v>
      </c>
      <c r="K1361" s="6">
        <v>62225</v>
      </c>
      <c r="L1361">
        <v>15</v>
      </c>
      <c r="M1361" s="15">
        <v>44757</v>
      </c>
      <c r="N1361" s="15">
        <v>28862</v>
      </c>
      <c r="O1361" s="1">
        <f ca="1">(TODAY()-staff[[#This Row],[Date of Join]])/365</f>
        <v>2.3643835616438356</v>
      </c>
      <c r="P1361" t="str" cm="1">
        <f t="array" aca="1" ref="P1361" ca="1">_xlfn.SWITCH(TRUE,staff[[#This Row],[Tenure]]&lt;0.25,"1. New Joinee", staff[[#This Row],[Tenure]]&lt;1, "2. Under 1 year", staff[[#This Row],[Tenure]]&lt;2, "3. Under 2 years",TRUE,"4. 2 or more years.")</f>
        <v>4. 2 or more years.</v>
      </c>
      <c r="Q1361" s="1">
        <f ca="1">(TODAY()-staff[[#This Row],[Date of Birth]])/365</f>
        <v>45.912328767123284</v>
      </c>
    </row>
    <row r="1362" spans="2:17" x14ac:dyDescent="0.45">
      <c r="B1362" t="s">
        <v>4274</v>
      </c>
      <c r="C1362" t="s">
        <v>2463</v>
      </c>
      <c r="D1362" t="s">
        <v>7</v>
      </c>
      <c r="E1362" t="s">
        <v>8</v>
      </c>
      <c r="F1362" t="s">
        <v>7804</v>
      </c>
      <c r="H1362" t="s">
        <v>7836</v>
      </c>
      <c r="I1362" t="s">
        <v>7831</v>
      </c>
      <c r="J1362" t="s">
        <v>7845</v>
      </c>
      <c r="K1362" s="6">
        <v>94520</v>
      </c>
      <c r="L1362">
        <v>20</v>
      </c>
      <c r="M1362" s="15">
        <v>43333</v>
      </c>
      <c r="N1362" s="15">
        <v>31582</v>
      </c>
      <c r="O1362" s="1">
        <f ca="1">(TODAY()-staff[[#This Row],[Date of Join]])/365</f>
        <v>6.2657534246575342</v>
      </c>
      <c r="P1362" t="str" cm="1">
        <f t="array" aca="1" ref="P1362" ca="1">_xlfn.SWITCH(TRUE,staff[[#This Row],[Tenure]]&lt;0.25,"1. New Joinee", staff[[#This Row],[Tenure]]&lt;1, "2. Under 1 year", staff[[#This Row],[Tenure]]&lt;2, "3. Under 2 years",TRUE,"4. 2 or more years.")</f>
        <v>4. 2 or more years.</v>
      </c>
      <c r="Q1362" s="1">
        <f ca="1">(TODAY()-staff[[#This Row],[Date of Birth]])/365</f>
        <v>38.460273972602742</v>
      </c>
    </row>
    <row r="1363" spans="2:17" x14ac:dyDescent="0.45">
      <c r="B1363" t="s">
        <v>4275</v>
      </c>
      <c r="C1363" t="s">
        <v>2464</v>
      </c>
      <c r="D1363" t="s">
        <v>7</v>
      </c>
      <c r="E1363" t="s">
        <v>8</v>
      </c>
      <c r="F1363" t="s">
        <v>7804</v>
      </c>
      <c r="H1363" t="s">
        <v>7833</v>
      </c>
      <c r="I1363" t="s">
        <v>7828</v>
      </c>
      <c r="J1363" t="s">
        <v>7847</v>
      </c>
      <c r="K1363" s="6">
        <v>64605</v>
      </c>
      <c r="L1363">
        <v>16</v>
      </c>
      <c r="M1363" s="15">
        <v>45328</v>
      </c>
      <c r="N1363" s="15">
        <v>30300</v>
      </c>
      <c r="O1363" s="1">
        <f ca="1">(TODAY()-staff[[#This Row],[Date of Join]])/365</f>
        <v>0.8</v>
      </c>
      <c r="P1363" t="str" cm="1">
        <f t="array" aca="1" ref="P1363" ca="1">_xlfn.SWITCH(TRUE,staff[[#This Row],[Tenure]]&lt;0.25,"1. New Joinee", staff[[#This Row],[Tenure]]&lt;1, "2. Under 1 year", staff[[#This Row],[Tenure]]&lt;2, "3. Under 2 years",TRUE,"4. 2 or more years.")</f>
        <v>2. Under 1 year</v>
      </c>
      <c r="Q1363" s="1">
        <f ca="1">(TODAY()-staff[[#This Row],[Date of Birth]])/365</f>
        <v>41.972602739726028</v>
      </c>
    </row>
    <row r="1364" spans="2:17" x14ac:dyDescent="0.45">
      <c r="B1364" t="s">
        <v>4276</v>
      </c>
      <c r="C1364" t="s">
        <v>2465</v>
      </c>
      <c r="D1364" t="s">
        <v>7</v>
      </c>
      <c r="E1364" t="s">
        <v>8</v>
      </c>
      <c r="F1364" t="s">
        <v>7804</v>
      </c>
      <c r="H1364" t="s">
        <v>7833</v>
      </c>
      <c r="I1364" t="s">
        <v>7828</v>
      </c>
      <c r="J1364" t="s">
        <v>7847</v>
      </c>
      <c r="K1364" s="6">
        <v>98960</v>
      </c>
      <c r="L1364">
        <v>10</v>
      </c>
      <c r="M1364" s="15">
        <v>45556</v>
      </c>
      <c r="N1364" s="15">
        <v>31254</v>
      </c>
      <c r="O1364" s="1">
        <f ca="1">(TODAY()-staff[[#This Row],[Date of Join]])/365</f>
        <v>0.17534246575342466</v>
      </c>
      <c r="P1364" t="str" cm="1">
        <f t="array" aca="1" ref="P1364" ca="1">_xlfn.SWITCH(TRUE,staff[[#This Row],[Tenure]]&lt;0.25,"1. New Joinee", staff[[#This Row],[Tenure]]&lt;1, "2. Under 1 year", staff[[#This Row],[Tenure]]&lt;2, "3. Under 2 years",TRUE,"4. 2 or more years.")</f>
        <v>1. New Joinee</v>
      </c>
      <c r="Q1364" s="1">
        <f ca="1">(TODAY()-staff[[#This Row],[Date of Birth]])/365</f>
        <v>39.358904109589041</v>
      </c>
    </row>
    <row r="1365" spans="2:17" x14ac:dyDescent="0.45">
      <c r="B1365" t="s">
        <v>4277</v>
      </c>
      <c r="C1365" t="s">
        <v>2466</v>
      </c>
      <c r="D1365" t="s">
        <v>7</v>
      </c>
      <c r="E1365" t="s">
        <v>8</v>
      </c>
      <c r="F1365" t="s">
        <v>7804</v>
      </c>
      <c r="H1365" t="s">
        <v>7833</v>
      </c>
      <c r="I1365" t="s">
        <v>7830</v>
      </c>
      <c r="J1365" t="s">
        <v>7845</v>
      </c>
      <c r="K1365" s="6">
        <v>54660</v>
      </c>
      <c r="L1365">
        <v>23</v>
      </c>
      <c r="M1365" s="15">
        <v>43906</v>
      </c>
      <c r="N1365" s="15">
        <v>31600</v>
      </c>
      <c r="O1365" s="1">
        <f ca="1">(TODAY()-staff[[#This Row],[Date of Join]])/365</f>
        <v>4.6958904109589037</v>
      </c>
      <c r="P1365" t="str" cm="1">
        <f t="array" aca="1" ref="P1365" ca="1">_xlfn.SWITCH(TRUE,staff[[#This Row],[Tenure]]&lt;0.25,"1. New Joinee", staff[[#This Row],[Tenure]]&lt;1, "2. Under 1 year", staff[[#This Row],[Tenure]]&lt;2, "3. Under 2 years",TRUE,"4. 2 or more years.")</f>
        <v>4. 2 or more years.</v>
      </c>
      <c r="Q1365" s="1">
        <f ca="1">(TODAY()-staff[[#This Row],[Date of Birth]])/365</f>
        <v>38.410958904109592</v>
      </c>
    </row>
    <row r="1366" spans="2:17" x14ac:dyDescent="0.45">
      <c r="B1366" t="s">
        <v>4278</v>
      </c>
      <c r="C1366" t="s">
        <v>2467</v>
      </c>
      <c r="D1366" t="s">
        <v>9</v>
      </c>
      <c r="E1366" t="s">
        <v>8</v>
      </c>
      <c r="F1366" t="s">
        <v>7804</v>
      </c>
      <c r="H1366" t="s">
        <v>7833</v>
      </c>
      <c r="I1366" t="s">
        <v>7827</v>
      </c>
      <c r="J1366" t="s">
        <v>7848</v>
      </c>
      <c r="K1366" s="6">
        <v>84965</v>
      </c>
      <c r="L1366">
        <v>15</v>
      </c>
      <c r="M1366" s="15">
        <v>44889</v>
      </c>
      <c r="N1366" s="15">
        <v>32200</v>
      </c>
      <c r="O1366" s="1">
        <f ca="1">(TODAY()-staff[[#This Row],[Date of Join]])/365</f>
        <v>2.0027397260273974</v>
      </c>
      <c r="P1366" t="str" cm="1">
        <f t="array" aca="1" ref="P1366" ca="1">_xlfn.SWITCH(TRUE,staff[[#This Row],[Tenure]]&lt;0.25,"1. New Joinee", staff[[#This Row],[Tenure]]&lt;1, "2. Under 1 year", staff[[#This Row],[Tenure]]&lt;2, "3. Under 2 years",TRUE,"4. 2 or more years.")</f>
        <v>4. 2 or more years.</v>
      </c>
      <c r="Q1366" s="1">
        <f ca="1">(TODAY()-staff[[#This Row],[Date of Birth]])/365</f>
        <v>36.767123287671232</v>
      </c>
    </row>
    <row r="1367" spans="2:17" x14ac:dyDescent="0.45">
      <c r="B1367" t="s">
        <v>4279</v>
      </c>
      <c r="C1367" t="s">
        <v>2468</v>
      </c>
      <c r="D1367" t="s">
        <v>7</v>
      </c>
      <c r="E1367" t="s">
        <v>8</v>
      </c>
      <c r="F1367" t="s">
        <v>7804</v>
      </c>
      <c r="H1367" t="s">
        <v>7837</v>
      </c>
      <c r="I1367" t="s">
        <v>7830</v>
      </c>
      <c r="J1367" t="s">
        <v>7846</v>
      </c>
      <c r="K1367" s="6">
        <v>63280</v>
      </c>
      <c r="L1367">
        <v>5</v>
      </c>
      <c r="M1367" s="15">
        <v>44487</v>
      </c>
      <c r="N1367" s="15">
        <v>22516</v>
      </c>
      <c r="O1367" s="1">
        <f ca="1">(TODAY()-staff[[#This Row],[Date of Join]])/365</f>
        <v>3.1041095890410957</v>
      </c>
      <c r="P1367" t="str" cm="1">
        <f t="array" aca="1" ref="P1367" ca="1">_xlfn.SWITCH(TRUE,staff[[#This Row],[Tenure]]&lt;0.25,"1. New Joinee", staff[[#This Row],[Tenure]]&lt;1, "2. Under 1 year", staff[[#This Row],[Tenure]]&lt;2, "3. Under 2 years",TRUE,"4. 2 or more years.")</f>
        <v>4. 2 or more years.</v>
      </c>
      <c r="Q1367" s="1">
        <f ca="1">(TODAY()-staff[[#This Row],[Date of Birth]])/365</f>
        <v>63.298630136986304</v>
      </c>
    </row>
    <row r="1368" spans="2:17" x14ac:dyDescent="0.45">
      <c r="B1368" t="s">
        <v>4280</v>
      </c>
      <c r="C1368" t="s">
        <v>2469</v>
      </c>
      <c r="D1368" t="s">
        <v>7</v>
      </c>
      <c r="E1368" t="s">
        <v>8</v>
      </c>
      <c r="F1368" t="s">
        <v>7804</v>
      </c>
      <c r="H1368" t="s">
        <v>7833</v>
      </c>
      <c r="I1368" t="s">
        <v>7827</v>
      </c>
      <c r="J1368" t="s">
        <v>7846</v>
      </c>
      <c r="K1368" s="6">
        <v>83295</v>
      </c>
      <c r="L1368">
        <v>18</v>
      </c>
      <c r="M1368" s="15">
        <v>44697</v>
      </c>
      <c r="N1368" s="15">
        <v>30506</v>
      </c>
      <c r="O1368" s="1">
        <f ca="1">(TODAY()-staff[[#This Row],[Date of Join]])/365</f>
        <v>2.5287671232876714</v>
      </c>
      <c r="P1368" t="str" cm="1">
        <f t="array" aca="1" ref="P1368" ca="1">_xlfn.SWITCH(TRUE,staff[[#This Row],[Tenure]]&lt;0.25,"1. New Joinee", staff[[#This Row],[Tenure]]&lt;1, "2. Under 1 year", staff[[#This Row],[Tenure]]&lt;2, "3. Under 2 years",TRUE,"4. 2 or more years.")</f>
        <v>4. 2 or more years.</v>
      </c>
      <c r="Q1368" s="1">
        <f ca="1">(TODAY()-staff[[#This Row],[Date of Birth]])/365</f>
        <v>41.408219178082192</v>
      </c>
    </row>
    <row r="1369" spans="2:17" x14ac:dyDescent="0.45">
      <c r="B1369" t="s">
        <v>4281</v>
      </c>
      <c r="C1369" t="s">
        <v>2470</v>
      </c>
      <c r="D1369" t="s">
        <v>7</v>
      </c>
      <c r="E1369" t="s">
        <v>8</v>
      </c>
      <c r="F1369" t="s">
        <v>7804</v>
      </c>
      <c r="H1369" t="s">
        <v>52</v>
      </c>
      <c r="I1369" t="s">
        <v>7830</v>
      </c>
      <c r="J1369" t="s">
        <v>7848</v>
      </c>
      <c r="K1369" s="6">
        <v>107070</v>
      </c>
      <c r="L1369">
        <v>9</v>
      </c>
      <c r="M1369" s="15">
        <v>45083</v>
      </c>
      <c r="N1369" s="15">
        <v>26707</v>
      </c>
      <c r="O1369" s="1">
        <f ca="1">(TODAY()-staff[[#This Row],[Date of Join]])/365</f>
        <v>1.4712328767123288</v>
      </c>
      <c r="P1369" t="str" cm="1">
        <f t="array" aca="1" ref="P1369" ca="1">_xlfn.SWITCH(TRUE,staff[[#This Row],[Tenure]]&lt;0.25,"1. New Joinee", staff[[#This Row],[Tenure]]&lt;1, "2. Under 1 year", staff[[#This Row],[Tenure]]&lt;2, "3. Under 2 years",TRUE,"4. 2 or more years.")</f>
        <v>3. Under 2 years</v>
      </c>
      <c r="Q1369" s="1">
        <f ca="1">(TODAY()-staff[[#This Row],[Date of Birth]])/365</f>
        <v>51.816438356164383</v>
      </c>
    </row>
    <row r="1370" spans="2:17" x14ac:dyDescent="0.45">
      <c r="B1370" t="s">
        <v>4282</v>
      </c>
      <c r="C1370" t="s">
        <v>949</v>
      </c>
      <c r="D1370" t="s">
        <v>9</v>
      </c>
      <c r="E1370" t="s">
        <v>8</v>
      </c>
      <c r="F1370" t="s">
        <v>7804</v>
      </c>
      <c r="H1370" t="s">
        <v>7833</v>
      </c>
      <c r="I1370" t="s">
        <v>7831</v>
      </c>
      <c r="J1370" t="s">
        <v>7846</v>
      </c>
      <c r="K1370" s="6">
        <v>83260</v>
      </c>
      <c r="L1370">
        <v>7</v>
      </c>
      <c r="M1370" s="15">
        <v>44266</v>
      </c>
      <c r="N1370" s="15">
        <v>26650</v>
      </c>
      <c r="O1370" s="1">
        <f ca="1">(TODAY()-staff[[#This Row],[Date of Join]])/365</f>
        <v>3.7095890410958905</v>
      </c>
      <c r="P1370" t="str" cm="1">
        <f t="array" aca="1" ref="P1370" ca="1">_xlfn.SWITCH(TRUE,staff[[#This Row],[Tenure]]&lt;0.25,"1. New Joinee", staff[[#This Row],[Tenure]]&lt;1, "2. Under 1 year", staff[[#This Row],[Tenure]]&lt;2, "3. Under 2 years",TRUE,"4. 2 or more years.")</f>
        <v>4. 2 or more years.</v>
      </c>
      <c r="Q1370" s="1">
        <f ca="1">(TODAY()-staff[[#This Row],[Date of Birth]])/365</f>
        <v>51.972602739726028</v>
      </c>
    </row>
    <row r="1371" spans="2:17" x14ac:dyDescent="0.45">
      <c r="B1371" t="s">
        <v>4283</v>
      </c>
      <c r="C1371" t="s">
        <v>554</v>
      </c>
      <c r="D1371" t="s">
        <v>7</v>
      </c>
      <c r="E1371" t="s">
        <v>8</v>
      </c>
      <c r="F1371" t="s">
        <v>7804</v>
      </c>
      <c r="H1371" t="s">
        <v>7834</v>
      </c>
      <c r="I1371" t="s">
        <v>7830</v>
      </c>
      <c r="J1371" t="s">
        <v>7845</v>
      </c>
      <c r="K1371" s="6">
        <v>77560</v>
      </c>
      <c r="L1371">
        <v>8</v>
      </c>
      <c r="M1371" s="15">
        <v>43626</v>
      </c>
      <c r="N1371" s="15">
        <v>22539</v>
      </c>
      <c r="O1371" s="1">
        <f ca="1">(TODAY()-staff[[#This Row],[Date of Join]])/365</f>
        <v>5.463013698630137</v>
      </c>
      <c r="P1371" t="str" cm="1">
        <f t="array" aca="1" ref="P1371" ca="1">_xlfn.SWITCH(TRUE,staff[[#This Row],[Tenure]]&lt;0.25,"1. New Joinee", staff[[#This Row],[Tenure]]&lt;1, "2. Under 1 year", staff[[#This Row],[Tenure]]&lt;2, "3. Under 2 years",TRUE,"4. 2 or more years.")</f>
        <v>4. 2 or more years.</v>
      </c>
      <c r="Q1371" s="1">
        <f ca="1">(TODAY()-staff[[#This Row],[Date of Birth]])/365</f>
        <v>63.235616438356168</v>
      </c>
    </row>
    <row r="1372" spans="2:17" x14ac:dyDescent="0.45">
      <c r="B1372" t="s">
        <v>4284</v>
      </c>
      <c r="C1372" t="s">
        <v>263</v>
      </c>
      <c r="D1372" t="s">
        <v>9</v>
      </c>
      <c r="E1372" t="s">
        <v>8</v>
      </c>
      <c r="F1372" t="s">
        <v>7804</v>
      </c>
      <c r="H1372" t="s">
        <v>7836</v>
      </c>
      <c r="I1372" t="s">
        <v>7827</v>
      </c>
      <c r="J1372" t="s">
        <v>7847</v>
      </c>
      <c r="K1372" s="6">
        <v>80725</v>
      </c>
      <c r="L1372">
        <v>9</v>
      </c>
      <c r="M1372" s="15">
        <v>45521</v>
      </c>
      <c r="N1372" s="15">
        <v>7280</v>
      </c>
      <c r="O1372" s="1">
        <f ca="1">(TODAY()-staff[[#This Row],[Date of Join]])/365</f>
        <v>0.27123287671232876</v>
      </c>
      <c r="P1372" t="str" cm="1">
        <f t="array" aca="1" ref="P1372" ca="1">_xlfn.SWITCH(TRUE,staff[[#This Row],[Tenure]]&lt;0.25,"1. New Joinee", staff[[#This Row],[Tenure]]&lt;1, "2. Under 1 year", staff[[#This Row],[Tenure]]&lt;2, "3. Under 2 years",TRUE,"4. 2 or more years.")</f>
        <v>2. Under 1 year</v>
      </c>
      <c r="Q1372" s="1">
        <f ca="1">(TODAY()-staff[[#This Row],[Date of Birth]])/365</f>
        <v>105.04109589041096</v>
      </c>
    </row>
    <row r="1373" spans="2:17" x14ac:dyDescent="0.45">
      <c r="B1373" t="s">
        <v>4285</v>
      </c>
      <c r="C1373" t="s">
        <v>804</v>
      </c>
      <c r="D1373" t="s">
        <v>7</v>
      </c>
      <c r="E1373" t="s">
        <v>8</v>
      </c>
      <c r="F1373" t="s">
        <v>7804</v>
      </c>
      <c r="H1373" t="s">
        <v>7835</v>
      </c>
      <c r="I1373" t="s">
        <v>7829</v>
      </c>
      <c r="J1373" t="s">
        <v>7846</v>
      </c>
      <c r="K1373" s="6">
        <v>90140</v>
      </c>
      <c r="L1373">
        <v>9</v>
      </c>
      <c r="M1373" s="15">
        <v>44853</v>
      </c>
      <c r="N1373" s="15">
        <v>30907</v>
      </c>
      <c r="O1373" s="1">
        <f ca="1">(TODAY()-staff[[#This Row],[Date of Join]])/365</f>
        <v>2.1013698630136988</v>
      </c>
      <c r="P1373" t="str" cm="1">
        <f t="array" aca="1" ref="P1373" ca="1">_xlfn.SWITCH(TRUE,staff[[#This Row],[Tenure]]&lt;0.25,"1. New Joinee", staff[[#This Row],[Tenure]]&lt;1, "2. Under 1 year", staff[[#This Row],[Tenure]]&lt;2, "3. Under 2 years",TRUE,"4. 2 or more years.")</f>
        <v>4. 2 or more years.</v>
      </c>
      <c r="Q1373" s="1">
        <f ca="1">(TODAY()-staff[[#This Row],[Date of Birth]])/365</f>
        <v>40.30958904109589</v>
      </c>
    </row>
    <row r="1374" spans="2:17" x14ac:dyDescent="0.45">
      <c r="B1374" t="s">
        <v>4286</v>
      </c>
      <c r="C1374" t="s">
        <v>2471</v>
      </c>
      <c r="D1374" t="s">
        <v>7</v>
      </c>
      <c r="E1374" t="s">
        <v>8</v>
      </c>
      <c r="F1374" t="s">
        <v>7804</v>
      </c>
      <c r="H1374" t="s">
        <v>52</v>
      </c>
      <c r="I1374" t="s">
        <v>7825</v>
      </c>
      <c r="J1374" t="s">
        <v>7846</v>
      </c>
      <c r="K1374" s="6">
        <v>119415</v>
      </c>
      <c r="L1374">
        <v>14</v>
      </c>
      <c r="M1374" s="15">
        <v>44443</v>
      </c>
      <c r="N1374" s="15">
        <v>26362</v>
      </c>
      <c r="O1374" s="1">
        <f ca="1">(TODAY()-staff[[#This Row],[Date of Join]])/365</f>
        <v>3.2246575342465755</v>
      </c>
      <c r="P1374" t="str" cm="1">
        <f t="array" aca="1" ref="P1374" ca="1">_xlfn.SWITCH(TRUE,staff[[#This Row],[Tenure]]&lt;0.25,"1. New Joinee", staff[[#This Row],[Tenure]]&lt;1, "2. Under 1 year", staff[[#This Row],[Tenure]]&lt;2, "3. Under 2 years",TRUE,"4. 2 or more years.")</f>
        <v>4. 2 or more years.</v>
      </c>
      <c r="Q1374" s="1">
        <f ca="1">(TODAY()-staff[[#This Row],[Date of Birth]])/365</f>
        <v>52.761643835616439</v>
      </c>
    </row>
    <row r="1375" spans="2:17" x14ac:dyDescent="0.45">
      <c r="B1375" t="s">
        <v>4287</v>
      </c>
      <c r="C1375" t="s">
        <v>2472</v>
      </c>
      <c r="D1375" t="s">
        <v>7</v>
      </c>
      <c r="E1375" t="s">
        <v>8</v>
      </c>
      <c r="F1375" t="s">
        <v>7804</v>
      </c>
      <c r="H1375" t="s">
        <v>7833</v>
      </c>
      <c r="I1375" t="s">
        <v>7827</v>
      </c>
      <c r="J1375" t="s">
        <v>7848</v>
      </c>
      <c r="K1375" s="6">
        <v>64620</v>
      </c>
      <c r="L1375">
        <v>7</v>
      </c>
      <c r="M1375" s="15">
        <v>45036</v>
      </c>
      <c r="N1375" s="15">
        <v>7253</v>
      </c>
      <c r="O1375" s="1">
        <f ca="1">(TODAY()-staff[[#This Row],[Date of Join]])/365</f>
        <v>1.6</v>
      </c>
      <c r="P1375" t="str" cm="1">
        <f t="array" aca="1" ref="P1375" ca="1">_xlfn.SWITCH(TRUE,staff[[#This Row],[Tenure]]&lt;0.25,"1. New Joinee", staff[[#This Row],[Tenure]]&lt;1, "2. Under 1 year", staff[[#This Row],[Tenure]]&lt;2, "3. Under 2 years",TRUE,"4. 2 or more years.")</f>
        <v>3. Under 2 years</v>
      </c>
      <c r="Q1375" s="1">
        <f ca="1">(TODAY()-staff[[#This Row],[Date of Birth]])/365</f>
        <v>105.11506849315069</v>
      </c>
    </row>
    <row r="1376" spans="2:17" x14ac:dyDescent="0.45">
      <c r="B1376" t="s">
        <v>4288</v>
      </c>
      <c r="C1376" t="s">
        <v>619</v>
      </c>
      <c r="D1376" t="s">
        <v>7</v>
      </c>
      <c r="E1376" t="s">
        <v>77</v>
      </c>
      <c r="F1376" t="s">
        <v>7804</v>
      </c>
      <c r="H1376" t="s">
        <v>7834</v>
      </c>
      <c r="I1376" t="s">
        <v>7830</v>
      </c>
      <c r="J1376" t="s">
        <v>7848</v>
      </c>
      <c r="K1376" s="6">
        <v>58590</v>
      </c>
      <c r="L1376">
        <v>21</v>
      </c>
      <c r="M1376" s="15">
        <v>44938</v>
      </c>
      <c r="N1376" s="15">
        <v>7301</v>
      </c>
      <c r="O1376" s="1">
        <f ca="1">(TODAY()-staff[[#This Row],[Date of Join]])/365</f>
        <v>1.8684931506849316</v>
      </c>
      <c r="P1376" t="str" cm="1">
        <f t="array" aca="1" ref="P1376" ca="1">_xlfn.SWITCH(TRUE,staff[[#This Row],[Tenure]]&lt;0.25,"1. New Joinee", staff[[#This Row],[Tenure]]&lt;1, "2. Under 1 year", staff[[#This Row],[Tenure]]&lt;2, "3. Under 2 years",TRUE,"4. 2 or more years.")</f>
        <v>3. Under 2 years</v>
      </c>
      <c r="Q1376" s="1">
        <f ca="1">(TODAY()-staff[[#This Row],[Date of Birth]])/365</f>
        <v>104.98356164383561</v>
      </c>
    </row>
    <row r="1377" spans="2:17" x14ac:dyDescent="0.45">
      <c r="B1377" t="s">
        <v>4289</v>
      </c>
      <c r="C1377" t="s">
        <v>2473</v>
      </c>
      <c r="D1377" t="s">
        <v>7</v>
      </c>
      <c r="E1377" t="s">
        <v>8</v>
      </c>
      <c r="F1377" t="s">
        <v>7804</v>
      </c>
      <c r="H1377" t="s">
        <v>7837</v>
      </c>
      <c r="I1377" t="s">
        <v>7829</v>
      </c>
      <c r="J1377" t="s">
        <v>7848</v>
      </c>
      <c r="K1377" s="6">
        <v>72825</v>
      </c>
      <c r="L1377">
        <v>21</v>
      </c>
      <c r="M1377" s="15">
        <v>45057</v>
      </c>
      <c r="N1377" s="15">
        <v>29338</v>
      </c>
      <c r="O1377" s="1">
        <f ca="1">(TODAY()-staff[[#This Row],[Date of Join]])/365</f>
        <v>1.5424657534246575</v>
      </c>
      <c r="P1377" t="str" cm="1">
        <f t="array" aca="1" ref="P1377" ca="1">_xlfn.SWITCH(TRUE,staff[[#This Row],[Tenure]]&lt;0.25,"1. New Joinee", staff[[#This Row],[Tenure]]&lt;1, "2. Under 1 year", staff[[#This Row],[Tenure]]&lt;2, "3. Under 2 years",TRUE,"4. 2 or more years.")</f>
        <v>3. Under 2 years</v>
      </c>
      <c r="Q1377" s="1">
        <f ca="1">(TODAY()-staff[[#This Row],[Date of Birth]])/365</f>
        <v>44.608219178082194</v>
      </c>
    </row>
    <row r="1378" spans="2:17" x14ac:dyDescent="0.45">
      <c r="B1378" t="s">
        <v>4290</v>
      </c>
      <c r="C1378" t="s">
        <v>501</v>
      </c>
      <c r="D1378" t="s">
        <v>7</v>
      </c>
      <c r="E1378" t="s">
        <v>13</v>
      </c>
      <c r="F1378" t="s">
        <v>7804</v>
      </c>
      <c r="H1378" t="s">
        <v>7834</v>
      </c>
      <c r="I1378" t="s">
        <v>7830</v>
      </c>
      <c r="J1378" t="s">
        <v>7846</v>
      </c>
      <c r="K1378" s="6">
        <v>87535</v>
      </c>
      <c r="L1378">
        <v>13</v>
      </c>
      <c r="M1378" s="15">
        <v>44539</v>
      </c>
      <c r="N1378" s="15">
        <v>21778</v>
      </c>
      <c r="O1378" s="1">
        <f ca="1">(TODAY()-staff[[#This Row],[Date of Join]])/365</f>
        <v>2.9616438356164383</v>
      </c>
      <c r="P1378" t="str" cm="1">
        <f t="array" aca="1" ref="P1378" ca="1">_xlfn.SWITCH(TRUE,staff[[#This Row],[Tenure]]&lt;0.25,"1. New Joinee", staff[[#This Row],[Tenure]]&lt;1, "2. Under 1 year", staff[[#This Row],[Tenure]]&lt;2, "3. Under 2 years",TRUE,"4. 2 or more years.")</f>
        <v>4. 2 or more years.</v>
      </c>
      <c r="Q1378" s="1">
        <f ca="1">(TODAY()-staff[[#This Row],[Date of Birth]])/365</f>
        <v>65.320547945205476</v>
      </c>
    </row>
    <row r="1379" spans="2:17" x14ac:dyDescent="0.45">
      <c r="B1379" t="s">
        <v>4291</v>
      </c>
      <c r="C1379" t="s">
        <v>429</v>
      </c>
      <c r="D1379" t="s">
        <v>7</v>
      </c>
      <c r="E1379" t="s">
        <v>8</v>
      </c>
      <c r="F1379" t="s">
        <v>7804</v>
      </c>
      <c r="H1379" t="s">
        <v>7836</v>
      </c>
      <c r="I1379" t="s">
        <v>7826</v>
      </c>
      <c r="J1379" t="s">
        <v>7845</v>
      </c>
      <c r="K1379" s="6">
        <v>98315</v>
      </c>
      <c r="L1379">
        <v>9</v>
      </c>
      <c r="M1379" s="15">
        <v>43983</v>
      </c>
      <c r="N1379" s="15">
        <v>7270</v>
      </c>
      <c r="O1379" s="1">
        <f ca="1">(TODAY()-staff[[#This Row],[Date of Join]])/365</f>
        <v>4.484931506849315</v>
      </c>
      <c r="P1379" t="str" cm="1">
        <f t="array" aca="1" ref="P1379" ca="1">_xlfn.SWITCH(TRUE,staff[[#This Row],[Tenure]]&lt;0.25,"1. New Joinee", staff[[#This Row],[Tenure]]&lt;1, "2. Under 1 year", staff[[#This Row],[Tenure]]&lt;2, "3. Under 2 years",TRUE,"4. 2 or more years.")</f>
        <v>4. 2 or more years.</v>
      </c>
      <c r="Q1379" s="1">
        <f ca="1">(TODAY()-staff[[#This Row],[Date of Birth]])/365</f>
        <v>105.06849315068493</v>
      </c>
    </row>
    <row r="1380" spans="2:17" x14ac:dyDescent="0.45">
      <c r="B1380" t="s">
        <v>4292</v>
      </c>
      <c r="C1380" t="s">
        <v>1507</v>
      </c>
      <c r="D1380" t="s">
        <v>9</v>
      </c>
      <c r="E1380" t="s">
        <v>8</v>
      </c>
      <c r="F1380" t="s">
        <v>7804</v>
      </c>
      <c r="H1380" t="s">
        <v>7832</v>
      </c>
      <c r="I1380" t="s">
        <v>7825</v>
      </c>
      <c r="J1380" t="s">
        <v>7845</v>
      </c>
      <c r="K1380" s="6">
        <v>74160</v>
      </c>
      <c r="L1380">
        <v>14</v>
      </c>
      <c r="M1380" s="15">
        <v>43960</v>
      </c>
      <c r="N1380" s="15">
        <v>21503</v>
      </c>
      <c r="O1380" s="1">
        <f ca="1">(TODAY()-staff[[#This Row],[Date of Join]])/365</f>
        <v>4.5479452054794525</v>
      </c>
      <c r="P1380" t="str" cm="1">
        <f t="array" aca="1" ref="P1380" ca="1">_xlfn.SWITCH(TRUE,staff[[#This Row],[Tenure]]&lt;0.25,"1. New Joinee", staff[[#This Row],[Tenure]]&lt;1, "2. Under 1 year", staff[[#This Row],[Tenure]]&lt;2, "3. Under 2 years",TRUE,"4. 2 or more years.")</f>
        <v>4. 2 or more years.</v>
      </c>
      <c r="Q1380" s="1">
        <f ca="1">(TODAY()-staff[[#This Row],[Date of Birth]])/365</f>
        <v>66.07397260273973</v>
      </c>
    </row>
    <row r="1381" spans="2:17" x14ac:dyDescent="0.45">
      <c r="B1381" t="s">
        <v>4293</v>
      </c>
      <c r="C1381" t="s">
        <v>2474</v>
      </c>
      <c r="D1381" t="s">
        <v>7</v>
      </c>
      <c r="E1381" t="s">
        <v>8</v>
      </c>
      <c r="F1381" t="s">
        <v>7804</v>
      </c>
      <c r="H1381" t="s">
        <v>7834</v>
      </c>
      <c r="I1381" t="s">
        <v>7828</v>
      </c>
      <c r="J1381" t="s">
        <v>7847</v>
      </c>
      <c r="K1381" s="6">
        <v>78540</v>
      </c>
      <c r="L1381">
        <v>11</v>
      </c>
      <c r="M1381" s="15">
        <v>45371</v>
      </c>
      <c r="N1381" s="15">
        <v>23571</v>
      </c>
      <c r="O1381" s="1">
        <f ca="1">(TODAY()-staff[[#This Row],[Date of Join]])/365</f>
        <v>0.68219178082191778</v>
      </c>
      <c r="P1381" t="str" cm="1">
        <f t="array" aca="1" ref="P1381" ca="1">_xlfn.SWITCH(TRUE,staff[[#This Row],[Tenure]]&lt;0.25,"1. New Joinee", staff[[#This Row],[Tenure]]&lt;1, "2. Under 1 year", staff[[#This Row],[Tenure]]&lt;2, "3. Under 2 years",TRUE,"4. 2 or more years.")</f>
        <v>2. Under 1 year</v>
      </c>
      <c r="Q1381" s="1">
        <f ca="1">(TODAY()-staff[[#This Row],[Date of Birth]])/365</f>
        <v>60.408219178082192</v>
      </c>
    </row>
    <row r="1382" spans="2:17" x14ac:dyDescent="0.45">
      <c r="B1382" t="s">
        <v>4294</v>
      </c>
      <c r="C1382" t="s">
        <v>635</v>
      </c>
      <c r="D1382" t="s">
        <v>7</v>
      </c>
      <c r="E1382" t="s">
        <v>77</v>
      </c>
      <c r="F1382" t="s">
        <v>7804</v>
      </c>
      <c r="H1382" t="s">
        <v>7836</v>
      </c>
      <c r="I1382" t="s">
        <v>7825</v>
      </c>
      <c r="J1382" t="s">
        <v>7845</v>
      </c>
      <c r="K1382" s="6">
        <v>83160</v>
      </c>
      <c r="L1382">
        <v>16</v>
      </c>
      <c r="M1382" s="15">
        <v>43265</v>
      </c>
      <c r="N1382" s="15">
        <v>7278</v>
      </c>
      <c r="O1382" s="1">
        <f ca="1">(TODAY()-staff[[#This Row],[Date of Join]])/365</f>
        <v>6.4520547945205475</v>
      </c>
      <c r="P1382" t="str" cm="1">
        <f t="array" aca="1" ref="P1382" ca="1">_xlfn.SWITCH(TRUE,staff[[#This Row],[Tenure]]&lt;0.25,"1. New Joinee", staff[[#This Row],[Tenure]]&lt;1, "2. Under 1 year", staff[[#This Row],[Tenure]]&lt;2, "3. Under 2 years",TRUE,"4. 2 or more years.")</f>
        <v>4. 2 or more years.</v>
      </c>
      <c r="Q1382" s="1">
        <f ca="1">(TODAY()-staff[[#This Row],[Date of Birth]])/365</f>
        <v>105.04657534246576</v>
      </c>
    </row>
    <row r="1383" spans="2:17" x14ac:dyDescent="0.45">
      <c r="B1383" t="s">
        <v>4295</v>
      </c>
      <c r="C1383" t="s">
        <v>2475</v>
      </c>
      <c r="D1383" t="s">
        <v>7</v>
      </c>
      <c r="E1383" t="s">
        <v>8</v>
      </c>
      <c r="F1383" t="s">
        <v>7804</v>
      </c>
      <c r="H1383" t="s">
        <v>7836</v>
      </c>
      <c r="I1383" t="s">
        <v>7828</v>
      </c>
      <c r="J1383" t="s">
        <v>7846</v>
      </c>
      <c r="K1383" s="6">
        <v>78635</v>
      </c>
      <c r="L1383">
        <v>11</v>
      </c>
      <c r="M1383" s="15">
        <v>44507</v>
      </c>
      <c r="N1383" s="15">
        <v>33247</v>
      </c>
      <c r="O1383" s="1">
        <f ca="1">(TODAY()-staff[[#This Row],[Date of Join]])/365</f>
        <v>3.0493150684931507</v>
      </c>
      <c r="P1383" t="str" cm="1">
        <f t="array" aca="1" ref="P1383" ca="1">_xlfn.SWITCH(TRUE,staff[[#This Row],[Tenure]]&lt;0.25,"1. New Joinee", staff[[#This Row],[Tenure]]&lt;1, "2. Under 1 year", staff[[#This Row],[Tenure]]&lt;2, "3. Under 2 years",TRUE,"4. 2 or more years.")</f>
        <v>4. 2 or more years.</v>
      </c>
      <c r="Q1383" s="1">
        <f ca="1">(TODAY()-staff[[#This Row],[Date of Birth]])/365</f>
        <v>33.898630136986299</v>
      </c>
    </row>
    <row r="1384" spans="2:17" x14ac:dyDescent="0.45">
      <c r="B1384" t="s">
        <v>4296</v>
      </c>
      <c r="C1384" t="s">
        <v>659</v>
      </c>
      <c r="D1384" t="s">
        <v>7</v>
      </c>
      <c r="E1384" t="s">
        <v>77</v>
      </c>
      <c r="F1384" t="s">
        <v>7804</v>
      </c>
      <c r="H1384" t="s">
        <v>52</v>
      </c>
      <c r="I1384" t="s">
        <v>7826</v>
      </c>
      <c r="J1384" t="s">
        <v>7847</v>
      </c>
      <c r="K1384" s="6">
        <v>75130</v>
      </c>
      <c r="L1384">
        <v>6</v>
      </c>
      <c r="M1384" s="15">
        <v>45269</v>
      </c>
      <c r="N1384" s="15">
        <v>7278</v>
      </c>
      <c r="O1384" s="1">
        <f ca="1">(TODAY()-staff[[#This Row],[Date of Join]])/365</f>
        <v>0.9616438356164384</v>
      </c>
      <c r="P1384" t="str" cm="1">
        <f t="array" aca="1" ref="P1384" ca="1">_xlfn.SWITCH(TRUE,staff[[#This Row],[Tenure]]&lt;0.25,"1. New Joinee", staff[[#This Row],[Tenure]]&lt;1, "2. Under 1 year", staff[[#This Row],[Tenure]]&lt;2, "3. Under 2 years",TRUE,"4. 2 or more years.")</f>
        <v>2. Under 1 year</v>
      </c>
      <c r="Q1384" s="1">
        <f ca="1">(TODAY()-staff[[#This Row],[Date of Birth]])/365</f>
        <v>105.04657534246576</v>
      </c>
    </row>
    <row r="1385" spans="2:17" x14ac:dyDescent="0.45">
      <c r="B1385" t="s">
        <v>4297</v>
      </c>
      <c r="C1385" t="s">
        <v>2476</v>
      </c>
      <c r="D1385" t="s">
        <v>7</v>
      </c>
      <c r="E1385" t="s">
        <v>8</v>
      </c>
      <c r="F1385" t="s">
        <v>7804</v>
      </c>
      <c r="H1385" t="s">
        <v>7832</v>
      </c>
      <c r="I1385" t="s">
        <v>7825</v>
      </c>
      <c r="J1385" t="s">
        <v>7845</v>
      </c>
      <c r="K1385" s="6">
        <v>84875</v>
      </c>
      <c r="L1385">
        <v>10</v>
      </c>
      <c r="M1385" s="15">
        <v>43450</v>
      </c>
      <c r="N1385" s="15">
        <v>24562</v>
      </c>
      <c r="O1385" s="1">
        <f ca="1">(TODAY()-staff[[#This Row],[Date of Join]])/365</f>
        <v>5.9452054794520546</v>
      </c>
      <c r="P1385" t="str" cm="1">
        <f t="array" aca="1" ref="P1385" ca="1">_xlfn.SWITCH(TRUE,staff[[#This Row],[Tenure]]&lt;0.25,"1. New Joinee", staff[[#This Row],[Tenure]]&lt;1, "2. Under 1 year", staff[[#This Row],[Tenure]]&lt;2, "3. Under 2 years",TRUE,"4. 2 or more years.")</f>
        <v>4. 2 or more years.</v>
      </c>
      <c r="Q1385" s="1">
        <f ca="1">(TODAY()-staff[[#This Row],[Date of Birth]])/365</f>
        <v>57.69315068493151</v>
      </c>
    </row>
    <row r="1386" spans="2:17" x14ac:dyDescent="0.45">
      <c r="B1386" t="s">
        <v>4298</v>
      </c>
      <c r="C1386" t="s">
        <v>2477</v>
      </c>
      <c r="D1386" t="s">
        <v>7</v>
      </c>
      <c r="E1386" t="s">
        <v>8</v>
      </c>
      <c r="F1386" t="s">
        <v>7804</v>
      </c>
      <c r="H1386" t="s">
        <v>7832</v>
      </c>
      <c r="I1386" t="s">
        <v>7826</v>
      </c>
      <c r="J1386" t="s">
        <v>7848</v>
      </c>
      <c r="K1386" s="6">
        <v>70460</v>
      </c>
      <c r="L1386">
        <v>16</v>
      </c>
      <c r="M1386" s="15">
        <v>44913</v>
      </c>
      <c r="N1386" s="15">
        <v>35805</v>
      </c>
      <c r="O1386" s="1">
        <f ca="1">(TODAY()-staff[[#This Row],[Date of Join]])/365</f>
        <v>1.9369863013698629</v>
      </c>
      <c r="P1386" t="str" cm="1">
        <f t="array" aca="1" ref="P1386" ca="1">_xlfn.SWITCH(TRUE,staff[[#This Row],[Tenure]]&lt;0.25,"1. New Joinee", staff[[#This Row],[Tenure]]&lt;1, "2. Under 1 year", staff[[#This Row],[Tenure]]&lt;2, "3. Under 2 years",TRUE,"4. 2 or more years.")</f>
        <v>3. Under 2 years</v>
      </c>
      <c r="Q1386" s="1">
        <f ca="1">(TODAY()-staff[[#This Row],[Date of Birth]])/365</f>
        <v>26.890410958904109</v>
      </c>
    </row>
    <row r="1387" spans="2:17" x14ac:dyDescent="0.45">
      <c r="B1387" t="s">
        <v>4299</v>
      </c>
      <c r="C1387" t="s">
        <v>2478</v>
      </c>
      <c r="D1387" t="s">
        <v>7</v>
      </c>
      <c r="E1387" t="s">
        <v>8</v>
      </c>
      <c r="F1387" t="s">
        <v>7804</v>
      </c>
      <c r="H1387" t="s">
        <v>7833</v>
      </c>
      <c r="I1387" t="s">
        <v>7827</v>
      </c>
      <c r="J1387" t="s">
        <v>7846</v>
      </c>
      <c r="K1387" s="6">
        <v>122745</v>
      </c>
      <c r="L1387">
        <v>7</v>
      </c>
      <c r="M1387" s="15">
        <v>44550</v>
      </c>
      <c r="N1387" s="15">
        <v>25017</v>
      </c>
      <c r="O1387" s="1">
        <f ca="1">(TODAY()-staff[[#This Row],[Date of Join]])/365</f>
        <v>2.9315068493150687</v>
      </c>
      <c r="P1387" t="str" cm="1">
        <f t="array" aca="1" ref="P1387" ca="1">_xlfn.SWITCH(TRUE,staff[[#This Row],[Tenure]]&lt;0.25,"1. New Joinee", staff[[#This Row],[Tenure]]&lt;1, "2. Under 1 year", staff[[#This Row],[Tenure]]&lt;2, "3. Under 2 years",TRUE,"4. 2 or more years.")</f>
        <v>4. 2 or more years.</v>
      </c>
      <c r="Q1387" s="1">
        <f ca="1">(TODAY()-staff[[#This Row],[Date of Birth]])/365</f>
        <v>56.446575342465756</v>
      </c>
    </row>
    <row r="1388" spans="2:17" x14ac:dyDescent="0.45">
      <c r="B1388" t="s">
        <v>4300</v>
      </c>
      <c r="C1388" t="s">
        <v>539</v>
      </c>
      <c r="D1388" t="s">
        <v>9</v>
      </c>
      <c r="E1388" t="s">
        <v>8</v>
      </c>
      <c r="F1388" t="s">
        <v>7804</v>
      </c>
      <c r="H1388" t="s">
        <v>7834</v>
      </c>
      <c r="I1388" t="s">
        <v>7827</v>
      </c>
      <c r="J1388" t="s">
        <v>7845</v>
      </c>
      <c r="K1388" s="6">
        <v>93860</v>
      </c>
      <c r="L1388">
        <v>10</v>
      </c>
      <c r="M1388" s="15">
        <v>43174</v>
      </c>
      <c r="N1388" s="15">
        <v>34704</v>
      </c>
      <c r="O1388" s="1">
        <f ca="1">(TODAY()-staff[[#This Row],[Date of Join]])/365</f>
        <v>6.7013698630136984</v>
      </c>
      <c r="P1388" t="str" cm="1">
        <f t="array" aca="1" ref="P1388" ca="1">_xlfn.SWITCH(TRUE,staff[[#This Row],[Tenure]]&lt;0.25,"1. New Joinee", staff[[#This Row],[Tenure]]&lt;1, "2. Under 1 year", staff[[#This Row],[Tenure]]&lt;2, "3. Under 2 years",TRUE,"4. 2 or more years.")</f>
        <v>4. 2 or more years.</v>
      </c>
      <c r="Q1388" s="1">
        <f ca="1">(TODAY()-staff[[#This Row],[Date of Birth]])/365</f>
        <v>29.906849315068492</v>
      </c>
    </row>
    <row r="1389" spans="2:17" x14ac:dyDescent="0.45">
      <c r="B1389" t="s">
        <v>4301</v>
      </c>
      <c r="C1389" t="s">
        <v>935</v>
      </c>
      <c r="D1389" t="s">
        <v>7</v>
      </c>
      <c r="E1389" t="s">
        <v>8</v>
      </c>
      <c r="F1389" t="s">
        <v>7804</v>
      </c>
      <c r="H1389" t="s">
        <v>7833</v>
      </c>
      <c r="I1389" t="s">
        <v>7828</v>
      </c>
      <c r="J1389" t="s">
        <v>7845</v>
      </c>
      <c r="K1389" s="6">
        <v>79795</v>
      </c>
      <c r="L1389">
        <v>13</v>
      </c>
      <c r="M1389" s="15">
        <v>43901</v>
      </c>
      <c r="N1389" s="15">
        <v>33499</v>
      </c>
      <c r="O1389" s="1">
        <f ca="1">(TODAY()-staff[[#This Row],[Date of Join]])/365</f>
        <v>4.7095890410958905</v>
      </c>
      <c r="P1389" t="str" cm="1">
        <f t="array" aca="1" ref="P1389" ca="1">_xlfn.SWITCH(TRUE,staff[[#This Row],[Tenure]]&lt;0.25,"1. New Joinee", staff[[#This Row],[Tenure]]&lt;1, "2. Under 1 year", staff[[#This Row],[Tenure]]&lt;2, "3. Under 2 years",TRUE,"4. 2 or more years.")</f>
        <v>4. 2 or more years.</v>
      </c>
      <c r="Q1389" s="1">
        <f ca="1">(TODAY()-staff[[#This Row],[Date of Birth]])/365</f>
        <v>33.208219178082189</v>
      </c>
    </row>
    <row r="1390" spans="2:17" x14ac:dyDescent="0.45">
      <c r="B1390" t="s">
        <v>4302</v>
      </c>
      <c r="C1390" t="s">
        <v>2479</v>
      </c>
      <c r="D1390" t="s">
        <v>9</v>
      </c>
      <c r="E1390" t="s">
        <v>8</v>
      </c>
      <c r="F1390" t="s">
        <v>7804</v>
      </c>
      <c r="H1390" t="s">
        <v>7836</v>
      </c>
      <c r="I1390" t="s">
        <v>7830</v>
      </c>
      <c r="J1390" t="s">
        <v>7848</v>
      </c>
      <c r="K1390" s="6">
        <v>108610</v>
      </c>
      <c r="L1390">
        <v>13</v>
      </c>
      <c r="M1390" s="15">
        <v>45206</v>
      </c>
      <c r="N1390" s="15">
        <v>26709</v>
      </c>
      <c r="O1390" s="1">
        <f ca="1">(TODAY()-staff[[#This Row],[Date of Join]])/365</f>
        <v>1.1342465753424658</v>
      </c>
      <c r="P1390" t="str" cm="1">
        <f t="array" aca="1" ref="P1390" ca="1">_xlfn.SWITCH(TRUE,staff[[#This Row],[Tenure]]&lt;0.25,"1. New Joinee", staff[[#This Row],[Tenure]]&lt;1, "2. Under 1 year", staff[[#This Row],[Tenure]]&lt;2, "3. Under 2 years",TRUE,"4. 2 or more years.")</f>
        <v>3. Under 2 years</v>
      </c>
      <c r="Q1390" s="1">
        <f ca="1">(TODAY()-staff[[#This Row],[Date of Birth]])/365</f>
        <v>51.81095890410959</v>
      </c>
    </row>
    <row r="1391" spans="2:17" x14ac:dyDescent="0.45">
      <c r="B1391" t="s">
        <v>4303</v>
      </c>
      <c r="C1391" t="s">
        <v>2480</v>
      </c>
      <c r="D1391" t="s">
        <v>7</v>
      </c>
      <c r="E1391" t="s">
        <v>8</v>
      </c>
      <c r="F1391" t="s">
        <v>7804</v>
      </c>
      <c r="H1391" t="s">
        <v>7834</v>
      </c>
      <c r="I1391" t="s">
        <v>7826</v>
      </c>
      <c r="J1391" t="s">
        <v>7845</v>
      </c>
      <c r="K1391" s="6">
        <v>91030</v>
      </c>
      <c r="L1391">
        <v>11</v>
      </c>
      <c r="M1391" s="15">
        <v>43594</v>
      </c>
      <c r="N1391" s="15">
        <v>28218</v>
      </c>
      <c r="O1391" s="1">
        <f ca="1">(TODAY()-staff[[#This Row],[Date of Join]])/365</f>
        <v>5.5506849315068489</v>
      </c>
      <c r="P1391" t="str" cm="1">
        <f t="array" aca="1" ref="P1391" ca="1">_xlfn.SWITCH(TRUE,staff[[#This Row],[Tenure]]&lt;0.25,"1. New Joinee", staff[[#This Row],[Tenure]]&lt;1, "2. Under 1 year", staff[[#This Row],[Tenure]]&lt;2, "3. Under 2 years",TRUE,"4. 2 or more years.")</f>
        <v>4. 2 or more years.</v>
      </c>
      <c r="Q1391" s="1">
        <f ca="1">(TODAY()-staff[[#This Row],[Date of Birth]])/365</f>
        <v>47.676712328767124</v>
      </c>
    </row>
    <row r="1392" spans="2:17" x14ac:dyDescent="0.45">
      <c r="B1392" t="s">
        <v>4304</v>
      </c>
      <c r="C1392" t="s">
        <v>1567</v>
      </c>
      <c r="D1392" t="s">
        <v>7</v>
      </c>
      <c r="E1392" t="s">
        <v>77</v>
      </c>
      <c r="F1392" t="s">
        <v>7804</v>
      </c>
      <c r="H1392" t="s">
        <v>7833</v>
      </c>
      <c r="I1392" t="s">
        <v>7828</v>
      </c>
      <c r="J1392" t="s">
        <v>7845</v>
      </c>
      <c r="K1392" s="6">
        <v>66200</v>
      </c>
      <c r="L1392">
        <v>4</v>
      </c>
      <c r="M1392" s="15">
        <v>43192</v>
      </c>
      <c r="N1392" s="15">
        <v>7295</v>
      </c>
      <c r="O1392" s="1">
        <f ca="1">(TODAY()-staff[[#This Row],[Date of Join]])/365</f>
        <v>6.6520547945205477</v>
      </c>
      <c r="P1392" t="str" cm="1">
        <f t="array" aca="1" ref="P1392" ca="1">_xlfn.SWITCH(TRUE,staff[[#This Row],[Tenure]]&lt;0.25,"1. New Joinee", staff[[#This Row],[Tenure]]&lt;1, "2. Under 1 year", staff[[#This Row],[Tenure]]&lt;2, "3. Under 2 years",TRUE,"4. 2 or more years.")</f>
        <v>4. 2 or more years.</v>
      </c>
      <c r="Q1392" s="1">
        <f ca="1">(TODAY()-staff[[#This Row],[Date of Birth]])/365</f>
        <v>105</v>
      </c>
    </row>
    <row r="1393" spans="2:17" x14ac:dyDescent="0.45">
      <c r="B1393" t="s">
        <v>4305</v>
      </c>
      <c r="C1393" t="s">
        <v>2481</v>
      </c>
      <c r="D1393" t="s">
        <v>9</v>
      </c>
      <c r="E1393" t="s">
        <v>8</v>
      </c>
      <c r="F1393" t="s">
        <v>7804</v>
      </c>
      <c r="H1393" t="s">
        <v>7834</v>
      </c>
      <c r="I1393" t="s">
        <v>7826</v>
      </c>
      <c r="J1393" t="s">
        <v>7845</v>
      </c>
      <c r="K1393" s="6">
        <v>51670</v>
      </c>
      <c r="L1393">
        <v>14</v>
      </c>
      <c r="M1393" s="15">
        <v>43393</v>
      </c>
      <c r="N1393" s="15">
        <v>26270</v>
      </c>
      <c r="O1393" s="1">
        <f ca="1">(TODAY()-staff[[#This Row],[Date of Join]])/365</f>
        <v>6.1013698630136988</v>
      </c>
      <c r="P1393" t="str" cm="1">
        <f t="array" aca="1" ref="P1393" ca="1">_xlfn.SWITCH(TRUE,staff[[#This Row],[Tenure]]&lt;0.25,"1. New Joinee", staff[[#This Row],[Tenure]]&lt;1, "2. Under 1 year", staff[[#This Row],[Tenure]]&lt;2, "3. Under 2 years",TRUE,"4. 2 or more years.")</f>
        <v>4. 2 or more years.</v>
      </c>
      <c r="Q1393" s="1">
        <f ca="1">(TODAY()-staff[[#This Row],[Date of Birth]])/365</f>
        <v>53.013698630136986</v>
      </c>
    </row>
    <row r="1394" spans="2:17" x14ac:dyDescent="0.45">
      <c r="B1394" t="s">
        <v>4306</v>
      </c>
      <c r="C1394" t="s">
        <v>991</v>
      </c>
      <c r="D1394" t="s">
        <v>7</v>
      </c>
      <c r="E1394" t="s">
        <v>8</v>
      </c>
      <c r="F1394" t="s">
        <v>7804</v>
      </c>
      <c r="H1394" t="s">
        <v>7834</v>
      </c>
      <c r="I1394" t="s">
        <v>7831</v>
      </c>
      <c r="J1394" t="s">
        <v>7847</v>
      </c>
      <c r="K1394" s="6">
        <v>70285</v>
      </c>
      <c r="L1394">
        <v>7</v>
      </c>
      <c r="M1394" s="15">
        <v>45599</v>
      </c>
      <c r="N1394" s="15">
        <v>33255</v>
      </c>
      <c r="O1394" s="1">
        <f ca="1">(TODAY()-staff[[#This Row],[Date of Join]])/365</f>
        <v>5.7534246575342465E-2</v>
      </c>
      <c r="P1394" t="str" cm="1">
        <f t="array" aca="1" ref="P1394" ca="1">_xlfn.SWITCH(TRUE,staff[[#This Row],[Tenure]]&lt;0.25,"1. New Joinee", staff[[#This Row],[Tenure]]&lt;1, "2. Under 1 year", staff[[#This Row],[Tenure]]&lt;2, "3. Under 2 years",TRUE,"4. 2 or more years.")</f>
        <v>1. New Joinee</v>
      </c>
      <c r="Q1394" s="1">
        <f ca="1">(TODAY()-staff[[#This Row],[Date of Birth]])/365</f>
        <v>33.876712328767127</v>
      </c>
    </row>
    <row r="1395" spans="2:17" x14ac:dyDescent="0.45">
      <c r="B1395" t="s">
        <v>4307</v>
      </c>
      <c r="C1395" t="s">
        <v>805</v>
      </c>
      <c r="D1395" t="s">
        <v>9</v>
      </c>
      <c r="E1395" t="s">
        <v>8</v>
      </c>
      <c r="F1395" t="s">
        <v>7804</v>
      </c>
      <c r="H1395" t="s">
        <v>7832</v>
      </c>
      <c r="I1395" t="s">
        <v>7825</v>
      </c>
      <c r="J1395" t="s">
        <v>7847</v>
      </c>
      <c r="K1395" s="6">
        <v>61815</v>
      </c>
      <c r="L1395">
        <v>5</v>
      </c>
      <c r="M1395" s="15">
        <v>45585</v>
      </c>
      <c r="N1395" s="15">
        <v>25876</v>
      </c>
      <c r="O1395" s="1">
        <f ca="1">(TODAY()-staff[[#This Row],[Date of Join]])/365</f>
        <v>9.5890410958904104E-2</v>
      </c>
      <c r="P1395" t="str" cm="1">
        <f t="array" aca="1" ref="P1395" ca="1">_xlfn.SWITCH(TRUE,staff[[#This Row],[Tenure]]&lt;0.25,"1. New Joinee", staff[[#This Row],[Tenure]]&lt;1, "2. Under 1 year", staff[[#This Row],[Tenure]]&lt;2, "3. Under 2 years",TRUE,"4. 2 or more years.")</f>
        <v>1. New Joinee</v>
      </c>
      <c r="Q1395" s="1">
        <f ca="1">(TODAY()-staff[[#This Row],[Date of Birth]])/365</f>
        <v>54.093150684931508</v>
      </c>
    </row>
    <row r="1396" spans="2:17" x14ac:dyDescent="0.45">
      <c r="B1396" t="s">
        <v>4308</v>
      </c>
      <c r="C1396" t="s">
        <v>370</v>
      </c>
      <c r="D1396" t="s">
        <v>9</v>
      </c>
      <c r="E1396" t="s">
        <v>8</v>
      </c>
      <c r="F1396" t="s">
        <v>7804</v>
      </c>
      <c r="H1396" t="s">
        <v>52</v>
      </c>
      <c r="I1396" t="s">
        <v>7826</v>
      </c>
      <c r="J1396" t="s">
        <v>7845</v>
      </c>
      <c r="K1396" s="6">
        <v>64750</v>
      </c>
      <c r="L1396">
        <v>14</v>
      </c>
      <c r="M1396" s="15">
        <v>43631</v>
      </c>
      <c r="N1396" s="15">
        <v>22871</v>
      </c>
      <c r="O1396" s="1">
        <f ca="1">(TODAY()-staff[[#This Row],[Date of Join]])/365</f>
        <v>5.4493150684931511</v>
      </c>
      <c r="P1396" t="str" cm="1">
        <f t="array" aca="1" ref="P1396" ca="1">_xlfn.SWITCH(TRUE,staff[[#This Row],[Tenure]]&lt;0.25,"1. New Joinee", staff[[#This Row],[Tenure]]&lt;1, "2. Under 1 year", staff[[#This Row],[Tenure]]&lt;2, "3. Under 2 years",TRUE,"4. 2 or more years.")</f>
        <v>4. 2 or more years.</v>
      </c>
      <c r="Q1396" s="1">
        <f ca="1">(TODAY()-staff[[#This Row],[Date of Birth]])/365</f>
        <v>62.326027397260276</v>
      </c>
    </row>
    <row r="1397" spans="2:17" x14ac:dyDescent="0.45">
      <c r="B1397" t="s">
        <v>4309</v>
      </c>
      <c r="C1397" t="s">
        <v>2482</v>
      </c>
      <c r="D1397" t="s">
        <v>7</v>
      </c>
      <c r="E1397" t="s">
        <v>8</v>
      </c>
      <c r="F1397" t="s">
        <v>7804</v>
      </c>
      <c r="H1397" t="s">
        <v>7837</v>
      </c>
      <c r="I1397" t="s">
        <v>7830</v>
      </c>
      <c r="J1397" t="s">
        <v>7846</v>
      </c>
      <c r="K1397" s="6">
        <v>72385</v>
      </c>
      <c r="L1397">
        <v>15</v>
      </c>
      <c r="M1397" s="15">
        <v>44846</v>
      </c>
      <c r="N1397" s="15">
        <v>25472</v>
      </c>
      <c r="O1397" s="1">
        <f ca="1">(TODAY()-staff[[#This Row],[Date of Join]])/365</f>
        <v>2.1205479452054794</v>
      </c>
      <c r="P1397" t="str" cm="1">
        <f t="array" aca="1" ref="P1397" ca="1">_xlfn.SWITCH(TRUE,staff[[#This Row],[Tenure]]&lt;0.25,"1. New Joinee", staff[[#This Row],[Tenure]]&lt;1, "2. Under 1 year", staff[[#This Row],[Tenure]]&lt;2, "3. Under 2 years",TRUE,"4. 2 or more years.")</f>
        <v>4. 2 or more years.</v>
      </c>
      <c r="Q1397" s="1">
        <f ca="1">(TODAY()-staff[[#This Row],[Date of Birth]])/365</f>
        <v>55.2</v>
      </c>
    </row>
    <row r="1398" spans="2:17" x14ac:dyDescent="0.45">
      <c r="B1398" t="s">
        <v>4310</v>
      </c>
      <c r="C1398" t="s">
        <v>2483</v>
      </c>
      <c r="D1398" t="s">
        <v>9</v>
      </c>
      <c r="E1398" t="s">
        <v>8</v>
      </c>
      <c r="F1398" t="s">
        <v>7804</v>
      </c>
      <c r="H1398" t="s">
        <v>7834</v>
      </c>
      <c r="I1398" t="s">
        <v>7827</v>
      </c>
      <c r="J1398" t="s">
        <v>7846</v>
      </c>
      <c r="K1398" s="6">
        <v>75010</v>
      </c>
      <c r="L1398">
        <v>20</v>
      </c>
      <c r="M1398" s="15">
        <v>44513</v>
      </c>
      <c r="N1398" s="15">
        <v>24382</v>
      </c>
      <c r="O1398" s="1">
        <f ca="1">(TODAY()-staff[[#This Row],[Date of Join]])/365</f>
        <v>3.032876712328767</v>
      </c>
      <c r="P1398" t="str" cm="1">
        <f t="array" aca="1" ref="P1398" ca="1">_xlfn.SWITCH(TRUE,staff[[#This Row],[Tenure]]&lt;0.25,"1. New Joinee", staff[[#This Row],[Tenure]]&lt;1, "2. Under 1 year", staff[[#This Row],[Tenure]]&lt;2, "3. Under 2 years",TRUE,"4. 2 or more years.")</f>
        <v>4. 2 or more years.</v>
      </c>
      <c r="Q1398" s="1">
        <f ca="1">(TODAY()-staff[[#This Row],[Date of Birth]])/365</f>
        <v>58.186301369863017</v>
      </c>
    </row>
    <row r="1399" spans="2:17" x14ac:dyDescent="0.45">
      <c r="B1399" t="s">
        <v>4311</v>
      </c>
      <c r="C1399" t="s">
        <v>2484</v>
      </c>
      <c r="D1399" t="s">
        <v>9</v>
      </c>
      <c r="E1399" t="s">
        <v>8</v>
      </c>
      <c r="F1399" t="s">
        <v>7804</v>
      </c>
      <c r="H1399" t="s">
        <v>7835</v>
      </c>
      <c r="I1399" t="s">
        <v>7829</v>
      </c>
      <c r="J1399" t="s">
        <v>7845</v>
      </c>
      <c r="K1399" s="6">
        <v>56440</v>
      </c>
      <c r="L1399">
        <v>20</v>
      </c>
      <c r="M1399" s="15">
        <v>43344</v>
      </c>
      <c r="N1399" s="15">
        <v>29560</v>
      </c>
      <c r="O1399" s="1">
        <f ca="1">(TODAY()-staff[[#This Row],[Date of Join]])/365</f>
        <v>6.2356164383561641</v>
      </c>
      <c r="P1399" t="str" cm="1">
        <f t="array" aca="1" ref="P1399" ca="1">_xlfn.SWITCH(TRUE,staff[[#This Row],[Tenure]]&lt;0.25,"1. New Joinee", staff[[#This Row],[Tenure]]&lt;1, "2. Under 1 year", staff[[#This Row],[Tenure]]&lt;2, "3. Under 2 years",TRUE,"4. 2 or more years.")</f>
        <v>4. 2 or more years.</v>
      </c>
      <c r="Q1399" s="1">
        <f ca="1">(TODAY()-staff[[#This Row],[Date of Birth]])/365</f>
        <v>44</v>
      </c>
    </row>
    <row r="1400" spans="2:17" x14ac:dyDescent="0.45">
      <c r="B1400" t="s">
        <v>4312</v>
      </c>
      <c r="C1400" t="s">
        <v>2485</v>
      </c>
      <c r="D1400" t="s">
        <v>7</v>
      </c>
      <c r="E1400" t="s">
        <v>8</v>
      </c>
      <c r="F1400" t="s">
        <v>7804</v>
      </c>
      <c r="H1400" t="s">
        <v>7834</v>
      </c>
      <c r="I1400" t="s">
        <v>7830</v>
      </c>
      <c r="J1400" t="s">
        <v>7847</v>
      </c>
      <c r="K1400" s="6">
        <v>61480</v>
      </c>
      <c r="L1400">
        <v>10</v>
      </c>
      <c r="M1400" s="15">
        <v>45367</v>
      </c>
      <c r="N1400" s="15">
        <v>7290</v>
      </c>
      <c r="O1400" s="1">
        <f ca="1">(TODAY()-staff[[#This Row],[Date of Join]])/365</f>
        <v>0.69315068493150689</v>
      </c>
      <c r="P1400" t="str" cm="1">
        <f t="array" aca="1" ref="P1400" ca="1">_xlfn.SWITCH(TRUE,staff[[#This Row],[Tenure]]&lt;0.25,"1. New Joinee", staff[[#This Row],[Tenure]]&lt;1, "2. Under 1 year", staff[[#This Row],[Tenure]]&lt;2, "3. Under 2 years",TRUE,"4. 2 or more years.")</f>
        <v>2. Under 1 year</v>
      </c>
      <c r="Q1400" s="1">
        <f ca="1">(TODAY()-staff[[#This Row],[Date of Birth]])/365</f>
        <v>105.01369863013699</v>
      </c>
    </row>
    <row r="1401" spans="2:17" x14ac:dyDescent="0.45">
      <c r="B1401" t="s">
        <v>4313</v>
      </c>
      <c r="C1401" t="s">
        <v>2486</v>
      </c>
      <c r="D1401" t="s">
        <v>7</v>
      </c>
      <c r="E1401" t="s">
        <v>8</v>
      </c>
      <c r="F1401" t="s">
        <v>7804</v>
      </c>
      <c r="H1401" t="s">
        <v>52</v>
      </c>
      <c r="I1401" t="s">
        <v>7829</v>
      </c>
      <c r="J1401" t="s">
        <v>7845</v>
      </c>
      <c r="K1401" s="6">
        <v>59275</v>
      </c>
      <c r="L1401">
        <v>11</v>
      </c>
      <c r="M1401" s="15">
        <v>43935</v>
      </c>
      <c r="N1401" s="15">
        <v>7263</v>
      </c>
      <c r="O1401" s="1">
        <f ca="1">(TODAY()-staff[[#This Row],[Date of Join]])/365</f>
        <v>4.6164383561643838</v>
      </c>
      <c r="P1401" t="str" cm="1">
        <f t="array" aca="1" ref="P1401" ca="1">_xlfn.SWITCH(TRUE,staff[[#This Row],[Tenure]]&lt;0.25,"1. New Joinee", staff[[#This Row],[Tenure]]&lt;1, "2. Under 1 year", staff[[#This Row],[Tenure]]&lt;2, "3. Under 2 years",TRUE,"4. 2 or more years.")</f>
        <v>4. 2 or more years.</v>
      </c>
      <c r="Q1401" s="1">
        <f ca="1">(TODAY()-staff[[#This Row],[Date of Birth]])/365</f>
        <v>105.08767123287672</v>
      </c>
    </row>
    <row r="1402" spans="2:17" x14ac:dyDescent="0.45">
      <c r="B1402" t="s">
        <v>4314</v>
      </c>
      <c r="C1402" t="s">
        <v>2487</v>
      </c>
      <c r="D1402" t="s">
        <v>7</v>
      </c>
      <c r="E1402" t="s">
        <v>8</v>
      </c>
      <c r="F1402" t="s">
        <v>7804</v>
      </c>
      <c r="H1402" t="s">
        <v>7835</v>
      </c>
      <c r="I1402" t="s">
        <v>7826</v>
      </c>
      <c r="J1402" t="s">
        <v>7848</v>
      </c>
      <c r="K1402" s="6">
        <v>57705</v>
      </c>
      <c r="L1402">
        <v>23</v>
      </c>
      <c r="M1402" s="15">
        <v>45119</v>
      </c>
      <c r="N1402" s="15">
        <v>7262</v>
      </c>
      <c r="O1402" s="1">
        <f ca="1">(TODAY()-staff[[#This Row],[Date of Join]])/365</f>
        <v>1.3726027397260274</v>
      </c>
      <c r="P1402" t="str" cm="1">
        <f t="array" aca="1" ref="P1402" ca="1">_xlfn.SWITCH(TRUE,staff[[#This Row],[Tenure]]&lt;0.25,"1. New Joinee", staff[[#This Row],[Tenure]]&lt;1, "2. Under 1 year", staff[[#This Row],[Tenure]]&lt;2, "3. Under 2 years",TRUE,"4. 2 or more years.")</f>
        <v>3. Under 2 years</v>
      </c>
      <c r="Q1402" s="1">
        <f ca="1">(TODAY()-staff[[#This Row],[Date of Birth]])/365</f>
        <v>105.09041095890412</v>
      </c>
    </row>
    <row r="1403" spans="2:17" x14ac:dyDescent="0.45">
      <c r="B1403" t="s">
        <v>4315</v>
      </c>
      <c r="C1403" t="s">
        <v>2488</v>
      </c>
      <c r="D1403" t="s">
        <v>7</v>
      </c>
      <c r="E1403" t="s">
        <v>8</v>
      </c>
      <c r="F1403" t="s">
        <v>7804</v>
      </c>
      <c r="H1403" t="s">
        <v>52</v>
      </c>
      <c r="I1403" t="s">
        <v>7829</v>
      </c>
      <c r="J1403" t="s">
        <v>7846</v>
      </c>
      <c r="K1403" s="6">
        <v>100100</v>
      </c>
      <c r="L1403">
        <v>23</v>
      </c>
      <c r="M1403" s="15">
        <v>44727</v>
      </c>
      <c r="N1403" s="15">
        <v>25647</v>
      </c>
      <c r="O1403" s="1">
        <f ca="1">(TODAY()-staff[[#This Row],[Date of Join]])/365</f>
        <v>2.4465753424657533</v>
      </c>
      <c r="P1403" t="str" cm="1">
        <f t="array" aca="1" ref="P1403" ca="1">_xlfn.SWITCH(TRUE,staff[[#This Row],[Tenure]]&lt;0.25,"1. New Joinee", staff[[#This Row],[Tenure]]&lt;1, "2. Under 1 year", staff[[#This Row],[Tenure]]&lt;2, "3. Under 2 years",TRUE,"4. 2 or more years.")</f>
        <v>4. 2 or more years.</v>
      </c>
      <c r="Q1403" s="1">
        <f ca="1">(TODAY()-staff[[#This Row],[Date of Birth]])/365</f>
        <v>54.720547945205482</v>
      </c>
    </row>
    <row r="1404" spans="2:17" x14ac:dyDescent="0.45">
      <c r="B1404" t="s">
        <v>4316</v>
      </c>
      <c r="C1404" t="s">
        <v>2489</v>
      </c>
      <c r="D1404" t="s">
        <v>7</v>
      </c>
      <c r="E1404" t="s">
        <v>13</v>
      </c>
      <c r="F1404" t="s">
        <v>7804</v>
      </c>
      <c r="H1404" t="s">
        <v>7833</v>
      </c>
      <c r="I1404" t="s">
        <v>7826</v>
      </c>
      <c r="J1404" t="s">
        <v>7846</v>
      </c>
      <c r="K1404" s="6">
        <v>83830</v>
      </c>
      <c r="L1404">
        <v>7</v>
      </c>
      <c r="M1404" s="15">
        <v>44523</v>
      </c>
      <c r="N1404" s="15">
        <v>31910</v>
      </c>
      <c r="O1404" s="1">
        <f ca="1">(TODAY()-staff[[#This Row],[Date of Join]])/365</f>
        <v>3.0054794520547947</v>
      </c>
      <c r="P1404" t="str" cm="1">
        <f t="array" aca="1" ref="P1404" ca="1">_xlfn.SWITCH(TRUE,staff[[#This Row],[Tenure]]&lt;0.25,"1. New Joinee", staff[[#This Row],[Tenure]]&lt;1, "2. Under 1 year", staff[[#This Row],[Tenure]]&lt;2, "3. Under 2 years",TRUE,"4. 2 or more years.")</f>
        <v>4. 2 or more years.</v>
      </c>
      <c r="Q1404" s="1">
        <f ca="1">(TODAY()-staff[[#This Row],[Date of Birth]])/365</f>
        <v>37.561643835616437</v>
      </c>
    </row>
    <row r="1405" spans="2:17" x14ac:dyDescent="0.45">
      <c r="B1405" t="s">
        <v>4317</v>
      </c>
      <c r="C1405" t="s">
        <v>925</v>
      </c>
      <c r="D1405" t="s">
        <v>7</v>
      </c>
      <c r="E1405" t="s">
        <v>8</v>
      </c>
      <c r="F1405" t="s">
        <v>7804</v>
      </c>
      <c r="H1405" t="s">
        <v>7832</v>
      </c>
      <c r="I1405" t="s">
        <v>7828</v>
      </c>
      <c r="J1405" t="s">
        <v>7846</v>
      </c>
      <c r="K1405" s="6">
        <v>75835</v>
      </c>
      <c r="L1405">
        <v>3</v>
      </c>
      <c r="M1405" s="15">
        <v>44739</v>
      </c>
      <c r="N1405" s="15">
        <v>7305</v>
      </c>
      <c r="O1405" s="1">
        <f ca="1">(TODAY()-staff[[#This Row],[Date of Join]])/365</f>
        <v>2.4136986301369863</v>
      </c>
      <c r="P1405" t="str" cm="1">
        <f t="array" aca="1" ref="P1405" ca="1">_xlfn.SWITCH(TRUE,staff[[#This Row],[Tenure]]&lt;0.25,"1. New Joinee", staff[[#This Row],[Tenure]]&lt;1, "2. Under 1 year", staff[[#This Row],[Tenure]]&lt;2, "3. Under 2 years",TRUE,"4. 2 or more years.")</f>
        <v>4. 2 or more years.</v>
      </c>
      <c r="Q1405" s="1">
        <f ca="1">(TODAY()-staff[[#This Row],[Date of Birth]])/365</f>
        <v>104.97260273972603</v>
      </c>
    </row>
    <row r="1406" spans="2:17" x14ac:dyDescent="0.45">
      <c r="B1406" t="s">
        <v>4318</v>
      </c>
      <c r="C1406" t="s">
        <v>898</v>
      </c>
      <c r="D1406" t="s">
        <v>7</v>
      </c>
      <c r="E1406" t="s">
        <v>8</v>
      </c>
      <c r="F1406" t="s">
        <v>7804</v>
      </c>
      <c r="H1406" t="s">
        <v>7835</v>
      </c>
      <c r="I1406" t="s">
        <v>7830</v>
      </c>
      <c r="J1406" t="s">
        <v>7847</v>
      </c>
      <c r="K1406" s="6">
        <v>84270</v>
      </c>
      <c r="L1406">
        <v>18</v>
      </c>
      <c r="M1406" s="15">
        <v>45332</v>
      </c>
      <c r="N1406" s="15">
        <v>31936</v>
      </c>
      <c r="O1406" s="1">
        <f ca="1">(TODAY()-staff[[#This Row],[Date of Join]])/365</f>
        <v>0.78904109589041094</v>
      </c>
      <c r="P1406" t="str" cm="1">
        <f t="array" aca="1" ref="P1406" ca="1">_xlfn.SWITCH(TRUE,staff[[#This Row],[Tenure]]&lt;0.25,"1. New Joinee", staff[[#This Row],[Tenure]]&lt;1, "2. Under 1 year", staff[[#This Row],[Tenure]]&lt;2, "3. Under 2 years",TRUE,"4. 2 or more years.")</f>
        <v>2. Under 1 year</v>
      </c>
      <c r="Q1406" s="1">
        <f ca="1">(TODAY()-staff[[#This Row],[Date of Birth]])/365</f>
        <v>37.490410958904107</v>
      </c>
    </row>
    <row r="1407" spans="2:17" x14ac:dyDescent="0.45">
      <c r="B1407" t="s">
        <v>4319</v>
      </c>
      <c r="C1407" t="s">
        <v>2490</v>
      </c>
      <c r="D1407" t="s">
        <v>7</v>
      </c>
      <c r="E1407" t="s">
        <v>8</v>
      </c>
      <c r="F1407" t="s">
        <v>7804</v>
      </c>
      <c r="H1407" t="s">
        <v>7832</v>
      </c>
      <c r="I1407" t="s">
        <v>7827</v>
      </c>
      <c r="J1407" t="s">
        <v>7847</v>
      </c>
      <c r="K1407" s="6">
        <v>68160</v>
      </c>
      <c r="L1407">
        <v>9</v>
      </c>
      <c r="M1407" s="15">
        <v>45569</v>
      </c>
      <c r="N1407" s="15">
        <v>24656</v>
      </c>
      <c r="O1407" s="1">
        <f ca="1">(TODAY()-staff[[#This Row],[Date of Join]])/365</f>
        <v>0.13972602739726028</v>
      </c>
      <c r="P1407" t="str" cm="1">
        <f t="array" aca="1" ref="P1407" ca="1">_xlfn.SWITCH(TRUE,staff[[#This Row],[Tenure]]&lt;0.25,"1. New Joinee", staff[[#This Row],[Tenure]]&lt;1, "2. Under 1 year", staff[[#This Row],[Tenure]]&lt;2, "3. Under 2 years",TRUE,"4. 2 or more years.")</f>
        <v>1. New Joinee</v>
      </c>
      <c r="Q1407" s="1">
        <f ca="1">(TODAY()-staff[[#This Row],[Date of Birth]])/365</f>
        <v>57.435616438356163</v>
      </c>
    </row>
    <row r="1408" spans="2:17" x14ac:dyDescent="0.45">
      <c r="B1408" t="s">
        <v>4320</v>
      </c>
      <c r="C1408" t="s">
        <v>2491</v>
      </c>
      <c r="D1408" t="s">
        <v>7</v>
      </c>
      <c r="E1408" t="s">
        <v>8</v>
      </c>
      <c r="F1408" t="s">
        <v>7804</v>
      </c>
      <c r="H1408" t="s">
        <v>7833</v>
      </c>
      <c r="I1408" t="s">
        <v>7828</v>
      </c>
      <c r="J1408" t="s">
        <v>7848</v>
      </c>
      <c r="K1408" s="6">
        <v>95650</v>
      </c>
      <c r="L1408">
        <v>10</v>
      </c>
      <c r="M1408" s="15">
        <v>44910</v>
      </c>
      <c r="N1408" s="15">
        <v>18011</v>
      </c>
      <c r="O1408" s="1">
        <f ca="1">(TODAY()-staff[[#This Row],[Date of Join]])/365</f>
        <v>1.9452054794520548</v>
      </c>
      <c r="P1408" t="str" cm="1">
        <f t="array" aca="1" ref="P1408" ca="1">_xlfn.SWITCH(TRUE,staff[[#This Row],[Tenure]]&lt;0.25,"1. New Joinee", staff[[#This Row],[Tenure]]&lt;1, "2. Under 1 year", staff[[#This Row],[Tenure]]&lt;2, "3. Under 2 years",TRUE,"4. 2 or more years.")</f>
        <v>3. Under 2 years</v>
      </c>
      <c r="Q1408" s="1">
        <f ca="1">(TODAY()-staff[[#This Row],[Date of Birth]])/365</f>
        <v>75.641095890410952</v>
      </c>
    </row>
    <row r="1409" spans="2:17" x14ac:dyDescent="0.45">
      <c r="B1409" t="s">
        <v>4321</v>
      </c>
      <c r="C1409" t="s">
        <v>1496</v>
      </c>
      <c r="D1409" t="s">
        <v>9</v>
      </c>
      <c r="E1409" t="s">
        <v>77</v>
      </c>
      <c r="F1409" t="s">
        <v>7804</v>
      </c>
      <c r="H1409" t="s">
        <v>52</v>
      </c>
      <c r="I1409" t="s">
        <v>7827</v>
      </c>
      <c r="J1409" t="s">
        <v>7848</v>
      </c>
      <c r="K1409" s="6">
        <v>89390</v>
      </c>
      <c r="L1409">
        <v>14</v>
      </c>
      <c r="M1409" s="15">
        <v>44938</v>
      </c>
      <c r="N1409" s="15">
        <v>7251</v>
      </c>
      <c r="O1409" s="1">
        <f ca="1">(TODAY()-staff[[#This Row],[Date of Join]])/365</f>
        <v>1.8684931506849316</v>
      </c>
      <c r="P1409" t="str" cm="1">
        <f t="array" aca="1" ref="P1409" ca="1">_xlfn.SWITCH(TRUE,staff[[#This Row],[Tenure]]&lt;0.25,"1. New Joinee", staff[[#This Row],[Tenure]]&lt;1, "2. Under 1 year", staff[[#This Row],[Tenure]]&lt;2, "3. Under 2 years",TRUE,"4. 2 or more years.")</f>
        <v>3. Under 2 years</v>
      </c>
      <c r="Q1409" s="1">
        <f ca="1">(TODAY()-staff[[#This Row],[Date of Birth]])/365</f>
        <v>105.12054794520547</v>
      </c>
    </row>
    <row r="1410" spans="2:17" x14ac:dyDescent="0.45">
      <c r="B1410" t="s">
        <v>4322</v>
      </c>
      <c r="C1410" t="s">
        <v>2492</v>
      </c>
      <c r="D1410" t="s">
        <v>9</v>
      </c>
      <c r="E1410" t="s">
        <v>77</v>
      </c>
      <c r="F1410" t="s">
        <v>7804</v>
      </c>
      <c r="H1410" t="s">
        <v>7832</v>
      </c>
      <c r="I1410" t="s">
        <v>7826</v>
      </c>
      <c r="J1410" t="s">
        <v>7846</v>
      </c>
      <c r="K1410" s="6">
        <v>81585</v>
      </c>
      <c r="L1410">
        <v>17</v>
      </c>
      <c r="M1410" s="15">
        <v>44844</v>
      </c>
      <c r="N1410" s="15">
        <v>34851</v>
      </c>
      <c r="O1410" s="1">
        <f ca="1">(TODAY()-staff[[#This Row],[Date of Join]])/365</f>
        <v>2.1260273972602741</v>
      </c>
      <c r="P1410" t="str" cm="1">
        <f t="array" aca="1" ref="P1410" ca="1">_xlfn.SWITCH(TRUE,staff[[#This Row],[Tenure]]&lt;0.25,"1. New Joinee", staff[[#This Row],[Tenure]]&lt;1, "2. Under 1 year", staff[[#This Row],[Tenure]]&lt;2, "3. Under 2 years",TRUE,"4. 2 or more years.")</f>
        <v>4. 2 or more years.</v>
      </c>
      <c r="Q1410" s="1">
        <f ca="1">(TODAY()-staff[[#This Row],[Date of Birth]])/365</f>
        <v>29.504109589041096</v>
      </c>
    </row>
    <row r="1411" spans="2:17" x14ac:dyDescent="0.45">
      <c r="B1411" t="s">
        <v>4323</v>
      </c>
      <c r="C1411" t="s">
        <v>918</v>
      </c>
      <c r="D1411" t="s">
        <v>9</v>
      </c>
      <c r="E1411" t="s">
        <v>8</v>
      </c>
      <c r="F1411" t="s">
        <v>7804</v>
      </c>
      <c r="H1411" t="s">
        <v>7834</v>
      </c>
      <c r="I1411" t="s">
        <v>7829</v>
      </c>
      <c r="J1411" t="s">
        <v>7847</v>
      </c>
      <c r="K1411" s="6">
        <v>77000</v>
      </c>
      <c r="L1411">
        <v>20</v>
      </c>
      <c r="M1411" s="15">
        <v>45313</v>
      </c>
      <c r="N1411" s="15">
        <v>29956</v>
      </c>
      <c r="O1411" s="1">
        <f ca="1">(TODAY()-staff[[#This Row],[Date of Join]])/365</f>
        <v>0.84109589041095889</v>
      </c>
      <c r="P1411" t="str" cm="1">
        <f t="array" aca="1" ref="P1411" ca="1">_xlfn.SWITCH(TRUE,staff[[#This Row],[Tenure]]&lt;0.25,"1. New Joinee", staff[[#This Row],[Tenure]]&lt;1, "2. Under 1 year", staff[[#This Row],[Tenure]]&lt;2, "3. Under 2 years",TRUE,"4. 2 or more years.")</f>
        <v>2. Under 1 year</v>
      </c>
      <c r="Q1411" s="1">
        <f ca="1">(TODAY()-staff[[#This Row],[Date of Birth]])/365</f>
        <v>42.915068493150685</v>
      </c>
    </row>
    <row r="1412" spans="2:17" x14ac:dyDescent="0.45">
      <c r="B1412" t="s">
        <v>4324</v>
      </c>
      <c r="C1412" t="s">
        <v>17</v>
      </c>
      <c r="D1412" t="s">
        <v>7</v>
      </c>
      <c r="E1412" t="s">
        <v>8</v>
      </c>
      <c r="F1412" t="s">
        <v>7804</v>
      </c>
      <c r="H1412" t="s">
        <v>7837</v>
      </c>
      <c r="I1412" t="s">
        <v>7826</v>
      </c>
      <c r="J1412" t="s">
        <v>7847</v>
      </c>
      <c r="K1412" s="6">
        <v>87440</v>
      </c>
      <c r="L1412">
        <v>10</v>
      </c>
      <c r="M1412" s="15">
        <v>45356</v>
      </c>
      <c r="N1412" s="15">
        <v>28851</v>
      </c>
      <c r="O1412" s="1">
        <f ca="1">(TODAY()-staff[[#This Row],[Date of Join]])/365</f>
        <v>0.72328767123287674</v>
      </c>
      <c r="P1412" t="str" cm="1">
        <f t="array" aca="1" ref="P1412" ca="1">_xlfn.SWITCH(TRUE,staff[[#This Row],[Tenure]]&lt;0.25,"1. New Joinee", staff[[#This Row],[Tenure]]&lt;1, "2. Under 1 year", staff[[#This Row],[Tenure]]&lt;2, "3. Under 2 years",TRUE,"4. 2 or more years.")</f>
        <v>2. Under 1 year</v>
      </c>
      <c r="Q1412" s="1">
        <f ca="1">(TODAY()-staff[[#This Row],[Date of Birth]])/365</f>
        <v>45.942465753424656</v>
      </c>
    </row>
    <row r="1413" spans="2:17" x14ac:dyDescent="0.45">
      <c r="B1413" t="s">
        <v>4325</v>
      </c>
      <c r="C1413" t="s">
        <v>1154</v>
      </c>
      <c r="D1413" t="s">
        <v>9</v>
      </c>
      <c r="E1413" t="s">
        <v>8</v>
      </c>
      <c r="F1413" t="s">
        <v>7804</v>
      </c>
      <c r="H1413" t="s">
        <v>7832</v>
      </c>
      <c r="I1413" t="s">
        <v>7828</v>
      </c>
      <c r="J1413" t="s">
        <v>7845</v>
      </c>
      <c r="K1413" s="6">
        <v>79695</v>
      </c>
      <c r="L1413">
        <v>22</v>
      </c>
      <c r="M1413" s="15">
        <v>43878</v>
      </c>
      <c r="N1413" s="15">
        <v>26266</v>
      </c>
      <c r="O1413" s="1">
        <f ca="1">(TODAY()-staff[[#This Row],[Date of Join]])/365</f>
        <v>4.7726027397260271</v>
      </c>
      <c r="P1413" t="str" cm="1">
        <f t="array" aca="1" ref="P1413" ca="1">_xlfn.SWITCH(TRUE,staff[[#This Row],[Tenure]]&lt;0.25,"1. New Joinee", staff[[#This Row],[Tenure]]&lt;1, "2. Under 1 year", staff[[#This Row],[Tenure]]&lt;2, "3. Under 2 years",TRUE,"4. 2 or more years.")</f>
        <v>4. 2 or more years.</v>
      </c>
      <c r="Q1413" s="1">
        <f ca="1">(TODAY()-staff[[#This Row],[Date of Birth]])/365</f>
        <v>53.024657534246572</v>
      </c>
    </row>
    <row r="1414" spans="2:17" x14ac:dyDescent="0.45">
      <c r="B1414" t="s">
        <v>4326</v>
      </c>
      <c r="C1414" t="s">
        <v>2493</v>
      </c>
      <c r="D1414" t="s">
        <v>7</v>
      </c>
      <c r="E1414" t="s">
        <v>8</v>
      </c>
      <c r="F1414" t="s">
        <v>7804</v>
      </c>
      <c r="H1414" t="s">
        <v>7834</v>
      </c>
      <c r="I1414" t="s">
        <v>7827</v>
      </c>
      <c r="J1414" t="s">
        <v>7845</v>
      </c>
      <c r="K1414" s="6">
        <v>61470</v>
      </c>
      <c r="L1414">
        <v>19</v>
      </c>
      <c r="M1414" s="15">
        <v>43564</v>
      </c>
      <c r="N1414" s="15">
        <v>26018</v>
      </c>
      <c r="O1414" s="1">
        <f ca="1">(TODAY()-staff[[#This Row],[Date of Join]])/365</f>
        <v>5.6328767123287671</v>
      </c>
      <c r="P1414" t="str" cm="1">
        <f t="array" aca="1" ref="P1414" ca="1">_xlfn.SWITCH(TRUE,staff[[#This Row],[Tenure]]&lt;0.25,"1. New Joinee", staff[[#This Row],[Tenure]]&lt;1, "2. Under 1 year", staff[[#This Row],[Tenure]]&lt;2, "3. Under 2 years",TRUE,"4. 2 or more years.")</f>
        <v>4. 2 or more years.</v>
      </c>
      <c r="Q1414" s="1">
        <f ca="1">(TODAY()-staff[[#This Row],[Date of Birth]])/365</f>
        <v>53.704109589041096</v>
      </c>
    </row>
    <row r="1415" spans="2:17" x14ac:dyDescent="0.45">
      <c r="B1415" t="s">
        <v>4327</v>
      </c>
      <c r="C1415" t="s">
        <v>1362</v>
      </c>
      <c r="D1415" t="s">
        <v>9</v>
      </c>
      <c r="E1415" t="s">
        <v>77</v>
      </c>
      <c r="F1415" t="s">
        <v>7804</v>
      </c>
      <c r="H1415" t="s">
        <v>52</v>
      </c>
      <c r="I1415" t="s">
        <v>7828</v>
      </c>
      <c r="J1415" t="s">
        <v>7847</v>
      </c>
      <c r="K1415" s="6">
        <v>100335</v>
      </c>
      <c r="L1415">
        <v>21</v>
      </c>
      <c r="M1415" s="15">
        <v>45448</v>
      </c>
      <c r="N1415" s="15">
        <v>7294</v>
      </c>
      <c r="O1415" s="1">
        <f ca="1">(TODAY()-staff[[#This Row],[Date of Join]])/365</f>
        <v>0.47123287671232877</v>
      </c>
      <c r="P1415" t="str" cm="1">
        <f t="array" aca="1" ref="P1415" ca="1">_xlfn.SWITCH(TRUE,staff[[#This Row],[Tenure]]&lt;0.25,"1. New Joinee", staff[[#This Row],[Tenure]]&lt;1, "2. Under 1 year", staff[[#This Row],[Tenure]]&lt;2, "3. Under 2 years",TRUE,"4. 2 or more years.")</f>
        <v>2. Under 1 year</v>
      </c>
      <c r="Q1415" s="1">
        <f ca="1">(TODAY()-staff[[#This Row],[Date of Birth]])/365</f>
        <v>105.0027397260274</v>
      </c>
    </row>
    <row r="1416" spans="2:17" x14ac:dyDescent="0.45">
      <c r="B1416" t="s">
        <v>4328</v>
      </c>
      <c r="C1416" t="s">
        <v>1203</v>
      </c>
      <c r="D1416" t="s">
        <v>9</v>
      </c>
      <c r="E1416" t="s">
        <v>77</v>
      </c>
      <c r="F1416" t="s">
        <v>7804</v>
      </c>
      <c r="H1416" t="s">
        <v>7832</v>
      </c>
      <c r="I1416" t="s">
        <v>7829</v>
      </c>
      <c r="J1416" t="s">
        <v>7846</v>
      </c>
      <c r="K1416" s="6">
        <v>67280</v>
      </c>
      <c r="L1416">
        <v>13</v>
      </c>
      <c r="M1416" s="15">
        <v>44645</v>
      </c>
      <c r="N1416" s="15">
        <v>7279</v>
      </c>
      <c r="O1416" s="1">
        <f ca="1">(TODAY()-staff[[#This Row],[Date of Join]])/365</f>
        <v>2.6712328767123288</v>
      </c>
      <c r="P1416" t="str" cm="1">
        <f t="array" aca="1" ref="P1416" ca="1">_xlfn.SWITCH(TRUE,staff[[#This Row],[Tenure]]&lt;0.25,"1. New Joinee", staff[[#This Row],[Tenure]]&lt;1, "2. Under 1 year", staff[[#This Row],[Tenure]]&lt;2, "3. Under 2 years",TRUE,"4. 2 or more years.")</f>
        <v>4. 2 or more years.</v>
      </c>
      <c r="Q1416" s="1">
        <f ca="1">(TODAY()-staff[[#This Row],[Date of Birth]])/365</f>
        <v>105.04383561643836</v>
      </c>
    </row>
    <row r="1417" spans="2:17" x14ac:dyDescent="0.45">
      <c r="B1417" t="s">
        <v>4329</v>
      </c>
      <c r="C1417" t="s">
        <v>2494</v>
      </c>
      <c r="D1417" t="s">
        <v>9</v>
      </c>
      <c r="E1417" t="s">
        <v>77</v>
      </c>
      <c r="F1417" t="s">
        <v>7804</v>
      </c>
      <c r="H1417" t="s">
        <v>7836</v>
      </c>
      <c r="I1417" t="s">
        <v>7825</v>
      </c>
      <c r="J1417" t="s">
        <v>7848</v>
      </c>
      <c r="K1417" s="6">
        <v>90845</v>
      </c>
      <c r="L1417">
        <v>12</v>
      </c>
      <c r="M1417" s="15">
        <v>45135</v>
      </c>
      <c r="N1417" s="15">
        <v>7269</v>
      </c>
      <c r="O1417" s="1">
        <f ca="1">(TODAY()-staff[[#This Row],[Date of Join]])/365</f>
        <v>1.3287671232876712</v>
      </c>
      <c r="P1417" t="str" cm="1">
        <f t="array" aca="1" ref="P1417" ca="1">_xlfn.SWITCH(TRUE,staff[[#This Row],[Tenure]]&lt;0.25,"1. New Joinee", staff[[#This Row],[Tenure]]&lt;1, "2. Under 1 year", staff[[#This Row],[Tenure]]&lt;2, "3. Under 2 years",TRUE,"4. 2 or more years.")</f>
        <v>3. Under 2 years</v>
      </c>
      <c r="Q1417" s="1">
        <f ca="1">(TODAY()-staff[[#This Row],[Date of Birth]])/365</f>
        <v>105.07123287671233</v>
      </c>
    </row>
    <row r="1418" spans="2:17" x14ac:dyDescent="0.45">
      <c r="B1418" t="s">
        <v>4330</v>
      </c>
      <c r="C1418" t="s">
        <v>1616</v>
      </c>
      <c r="D1418" t="s">
        <v>9</v>
      </c>
      <c r="E1418" t="s">
        <v>8</v>
      </c>
      <c r="F1418" t="s">
        <v>7804</v>
      </c>
      <c r="H1418" t="s">
        <v>7836</v>
      </c>
      <c r="I1418" t="s">
        <v>7831</v>
      </c>
      <c r="J1418" t="s">
        <v>7847</v>
      </c>
      <c r="K1418" s="6">
        <v>48230</v>
      </c>
      <c r="L1418">
        <v>10</v>
      </c>
      <c r="M1418" s="15">
        <v>45372</v>
      </c>
      <c r="N1418" s="15">
        <v>33450</v>
      </c>
      <c r="O1418" s="1">
        <f ca="1">(TODAY()-staff[[#This Row],[Date of Join]])/365</f>
        <v>0.67945205479452053</v>
      </c>
      <c r="P1418" t="str" cm="1">
        <f t="array" aca="1" ref="P1418" ca="1">_xlfn.SWITCH(TRUE,staff[[#This Row],[Tenure]]&lt;0.25,"1. New Joinee", staff[[#This Row],[Tenure]]&lt;1, "2. Under 1 year", staff[[#This Row],[Tenure]]&lt;2, "3. Under 2 years",TRUE,"4. 2 or more years.")</f>
        <v>2. Under 1 year</v>
      </c>
      <c r="Q1418" s="1">
        <f ca="1">(TODAY()-staff[[#This Row],[Date of Birth]])/365</f>
        <v>33.342465753424655</v>
      </c>
    </row>
    <row r="1419" spans="2:17" x14ac:dyDescent="0.45">
      <c r="B1419" t="s">
        <v>4331</v>
      </c>
      <c r="C1419" t="s">
        <v>2495</v>
      </c>
      <c r="D1419" t="s">
        <v>9</v>
      </c>
      <c r="E1419" t="s">
        <v>8</v>
      </c>
      <c r="F1419" t="s">
        <v>7804</v>
      </c>
      <c r="H1419" t="s">
        <v>7837</v>
      </c>
      <c r="I1419" t="s">
        <v>7829</v>
      </c>
      <c r="J1419" t="s">
        <v>7845</v>
      </c>
      <c r="K1419" s="6">
        <v>67790</v>
      </c>
      <c r="L1419">
        <v>17</v>
      </c>
      <c r="M1419" s="15">
        <v>43200</v>
      </c>
      <c r="N1419" s="15">
        <v>31895</v>
      </c>
      <c r="O1419" s="1">
        <f ca="1">(TODAY()-staff[[#This Row],[Date of Join]])/365</f>
        <v>6.6301369863013697</v>
      </c>
      <c r="P1419" t="str" cm="1">
        <f t="array" aca="1" ref="P1419" ca="1">_xlfn.SWITCH(TRUE,staff[[#This Row],[Tenure]]&lt;0.25,"1. New Joinee", staff[[#This Row],[Tenure]]&lt;1, "2. Under 1 year", staff[[#This Row],[Tenure]]&lt;2, "3. Under 2 years",TRUE,"4. 2 or more years.")</f>
        <v>4. 2 or more years.</v>
      </c>
      <c r="Q1419" s="1">
        <f ca="1">(TODAY()-staff[[#This Row],[Date of Birth]])/365</f>
        <v>37.602739726027394</v>
      </c>
    </row>
    <row r="1420" spans="2:17" x14ac:dyDescent="0.45">
      <c r="B1420" t="s">
        <v>4332</v>
      </c>
      <c r="C1420" t="s">
        <v>2496</v>
      </c>
      <c r="D1420" t="s">
        <v>7</v>
      </c>
      <c r="E1420" t="s">
        <v>8</v>
      </c>
      <c r="F1420" t="s">
        <v>7804</v>
      </c>
      <c r="H1420" t="s">
        <v>7833</v>
      </c>
      <c r="I1420" t="s">
        <v>7825</v>
      </c>
      <c r="J1420" t="s">
        <v>7846</v>
      </c>
      <c r="K1420" s="6">
        <v>65105</v>
      </c>
      <c r="L1420">
        <v>3</v>
      </c>
      <c r="M1420" s="15">
        <v>44362</v>
      </c>
      <c r="N1420" s="15">
        <v>31590</v>
      </c>
      <c r="O1420" s="1">
        <f ca="1">(TODAY()-staff[[#This Row],[Date of Join]])/365</f>
        <v>3.4465753424657533</v>
      </c>
      <c r="P1420" t="str" cm="1">
        <f t="array" aca="1" ref="P1420" ca="1">_xlfn.SWITCH(TRUE,staff[[#This Row],[Tenure]]&lt;0.25,"1. New Joinee", staff[[#This Row],[Tenure]]&lt;1, "2. Under 1 year", staff[[#This Row],[Tenure]]&lt;2, "3. Under 2 years",TRUE,"4. 2 or more years.")</f>
        <v>4. 2 or more years.</v>
      </c>
      <c r="Q1420" s="1">
        <f ca="1">(TODAY()-staff[[#This Row],[Date of Birth]])/365</f>
        <v>38.438356164383563</v>
      </c>
    </row>
    <row r="1421" spans="2:17" x14ac:dyDescent="0.45">
      <c r="B1421" t="s">
        <v>4333</v>
      </c>
      <c r="C1421" t="s">
        <v>2497</v>
      </c>
      <c r="D1421" t="s">
        <v>7</v>
      </c>
      <c r="E1421" t="s">
        <v>8</v>
      </c>
      <c r="F1421" t="s">
        <v>7804</v>
      </c>
      <c r="H1421" t="s">
        <v>52</v>
      </c>
      <c r="I1421" t="s">
        <v>7825</v>
      </c>
      <c r="J1421" t="s">
        <v>7845</v>
      </c>
      <c r="K1421" s="6">
        <v>74285</v>
      </c>
      <c r="L1421">
        <v>12</v>
      </c>
      <c r="M1421" s="15">
        <v>43540</v>
      </c>
      <c r="N1421" s="15">
        <v>28439</v>
      </c>
      <c r="O1421" s="1">
        <f ca="1">(TODAY()-staff[[#This Row],[Date of Join]])/365</f>
        <v>5.6986301369863011</v>
      </c>
      <c r="P1421" t="str" cm="1">
        <f t="array" aca="1" ref="P1421" ca="1">_xlfn.SWITCH(TRUE,staff[[#This Row],[Tenure]]&lt;0.25,"1. New Joinee", staff[[#This Row],[Tenure]]&lt;1, "2. Under 1 year", staff[[#This Row],[Tenure]]&lt;2, "3. Under 2 years",TRUE,"4. 2 or more years.")</f>
        <v>4. 2 or more years.</v>
      </c>
      <c r="Q1421" s="1">
        <f ca="1">(TODAY()-staff[[#This Row],[Date of Birth]])/365</f>
        <v>47.07123287671233</v>
      </c>
    </row>
    <row r="1422" spans="2:17" x14ac:dyDescent="0.45">
      <c r="B1422" t="s">
        <v>4334</v>
      </c>
      <c r="C1422" t="s">
        <v>2498</v>
      </c>
      <c r="D1422" t="s">
        <v>7</v>
      </c>
      <c r="E1422" t="s">
        <v>8</v>
      </c>
      <c r="F1422" t="s">
        <v>7804</v>
      </c>
      <c r="H1422" t="s">
        <v>7837</v>
      </c>
      <c r="I1422" t="s">
        <v>7829</v>
      </c>
      <c r="J1422" t="s">
        <v>7847</v>
      </c>
      <c r="K1422" s="6">
        <v>64075</v>
      </c>
      <c r="L1422">
        <v>18</v>
      </c>
      <c r="M1422" s="15">
        <v>45396</v>
      </c>
      <c r="N1422" s="15">
        <v>22406</v>
      </c>
      <c r="O1422" s="1">
        <f ca="1">(TODAY()-staff[[#This Row],[Date of Join]])/365</f>
        <v>0.61369863013698633</v>
      </c>
      <c r="P1422" t="str" cm="1">
        <f t="array" aca="1" ref="P1422" ca="1">_xlfn.SWITCH(TRUE,staff[[#This Row],[Tenure]]&lt;0.25,"1. New Joinee", staff[[#This Row],[Tenure]]&lt;1, "2. Under 1 year", staff[[#This Row],[Tenure]]&lt;2, "3. Under 2 years",TRUE,"4. 2 or more years.")</f>
        <v>2. Under 1 year</v>
      </c>
      <c r="Q1422" s="1">
        <f ca="1">(TODAY()-staff[[#This Row],[Date of Birth]])/365</f>
        <v>63.6</v>
      </c>
    </row>
    <row r="1423" spans="2:17" x14ac:dyDescent="0.45">
      <c r="B1423" t="s">
        <v>4335</v>
      </c>
      <c r="C1423" t="s">
        <v>1283</v>
      </c>
      <c r="D1423" t="s">
        <v>9</v>
      </c>
      <c r="E1423" t="s">
        <v>13</v>
      </c>
      <c r="F1423" t="s">
        <v>7804</v>
      </c>
      <c r="H1423" t="s">
        <v>7836</v>
      </c>
      <c r="I1423" t="s">
        <v>7826</v>
      </c>
      <c r="J1423" t="s">
        <v>7845</v>
      </c>
      <c r="K1423" s="6">
        <v>86415</v>
      </c>
      <c r="L1423">
        <v>13</v>
      </c>
      <c r="M1423" s="15">
        <v>43817</v>
      </c>
      <c r="N1423" s="15">
        <v>32347</v>
      </c>
      <c r="O1423" s="1">
        <f ca="1">(TODAY()-staff[[#This Row],[Date of Join]])/365</f>
        <v>4.9397260273972599</v>
      </c>
      <c r="P1423" t="str" cm="1">
        <f t="array" aca="1" ref="P1423" ca="1">_xlfn.SWITCH(TRUE,staff[[#This Row],[Tenure]]&lt;0.25,"1. New Joinee", staff[[#This Row],[Tenure]]&lt;1, "2. Under 1 year", staff[[#This Row],[Tenure]]&lt;2, "3. Under 2 years",TRUE,"4. 2 or more years.")</f>
        <v>4. 2 or more years.</v>
      </c>
      <c r="Q1423" s="1">
        <f ca="1">(TODAY()-staff[[#This Row],[Date of Birth]])/365</f>
        <v>36.364383561643834</v>
      </c>
    </row>
    <row r="1424" spans="2:17" x14ac:dyDescent="0.45">
      <c r="B1424" t="s">
        <v>4336</v>
      </c>
      <c r="C1424" t="s">
        <v>2499</v>
      </c>
      <c r="D1424" t="s">
        <v>9</v>
      </c>
      <c r="E1424" t="s">
        <v>8</v>
      </c>
      <c r="F1424" t="s">
        <v>7804</v>
      </c>
      <c r="H1424" t="s">
        <v>7833</v>
      </c>
      <c r="I1424" t="s">
        <v>7825</v>
      </c>
      <c r="J1424" t="s">
        <v>7848</v>
      </c>
      <c r="K1424" s="6">
        <v>49380</v>
      </c>
      <c r="L1424">
        <v>9</v>
      </c>
      <c r="M1424" s="15">
        <v>45247</v>
      </c>
      <c r="N1424" s="15">
        <v>28915</v>
      </c>
      <c r="O1424" s="1">
        <f ca="1">(TODAY()-staff[[#This Row],[Date of Join]])/365</f>
        <v>1.021917808219178</v>
      </c>
      <c r="P1424" t="str" cm="1">
        <f t="array" aca="1" ref="P1424" ca="1">_xlfn.SWITCH(TRUE,staff[[#This Row],[Tenure]]&lt;0.25,"1. New Joinee", staff[[#This Row],[Tenure]]&lt;1, "2. Under 1 year", staff[[#This Row],[Tenure]]&lt;2, "3. Under 2 years",TRUE,"4. 2 or more years.")</f>
        <v>3. Under 2 years</v>
      </c>
      <c r="Q1424" s="1">
        <f ca="1">(TODAY()-staff[[#This Row],[Date of Birth]])/365</f>
        <v>45.767123287671232</v>
      </c>
    </row>
    <row r="1425" spans="2:17" x14ac:dyDescent="0.45">
      <c r="B1425" t="s">
        <v>4337</v>
      </c>
      <c r="C1425" t="s">
        <v>2500</v>
      </c>
      <c r="D1425" t="s">
        <v>9</v>
      </c>
      <c r="E1425" t="s">
        <v>8</v>
      </c>
      <c r="F1425" t="s">
        <v>7804</v>
      </c>
      <c r="H1425" t="s">
        <v>7833</v>
      </c>
      <c r="I1425" t="s">
        <v>7825</v>
      </c>
      <c r="J1425" t="s">
        <v>7845</v>
      </c>
      <c r="K1425" s="6">
        <v>68080</v>
      </c>
      <c r="L1425">
        <v>9</v>
      </c>
      <c r="M1425" s="15">
        <v>43516</v>
      </c>
      <c r="N1425" s="15">
        <v>30291</v>
      </c>
      <c r="O1425" s="1">
        <f ca="1">(TODAY()-staff[[#This Row],[Date of Join]])/365</f>
        <v>5.7643835616438359</v>
      </c>
      <c r="P1425" t="str" cm="1">
        <f t="array" aca="1" ref="P1425" ca="1">_xlfn.SWITCH(TRUE,staff[[#This Row],[Tenure]]&lt;0.25,"1. New Joinee", staff[[#This Row],[Tenure]]&lt;1, "2. Under 1 year", staff[[#This Row],[Tenure]]&lt;2, "3. Under 2 years",TRUE,"4. 2 or more years.")</f>
        <v>4. 2 or more years.</v>
      </c>
      <c r="Q1425" s="1">
        <f ca="1">(TODAY()-staff[[#This Row],[Date of Birth]])/365</f>
        <v>41.9972602739726</v>
      </c>
    </row>
    <row r="1426" spans="2:17" x14ac:dyDescent="0.45">
      <c r="B1426" t="s">
        <v>4338</v>
      </c>
      <c r="C1426" t="s">
        <v>815</v>
      </c>
      <c r="D1426" t="s">
        <v>7</v>
      </c>
      <c r="E1426" t="s">
        <v>8</v>
      </c>
      <c r="F1426" t="s">
        <v>7804</v>
      </c>
      <c r="H1426" t="s">
        <v>7835</v>
      </c>
      <c r="I1426" t="s">
        <v>7831</v>
      </c>
      <c r="J1426" t="s">
        <v>7847</v>
      </c>
      <c r="K1426" s="6">
        <v>57210</v>
      </c>
      <c r="L1426">
        <v>9</v>
      </c>
      <c r="M1426" s="15">
        <v>45476</v>
      </c>
      <c r="N1426" s="15">
        <v>23418</v>
      </c>
      <c r="O1426" s="1">
        <f ca="1">(TODAY()-staff[[#This Row],[Date of Join]])/365</f>
        <v>0.39452054794520547</v>
      </c>
      <c r="P1426" t="str" cm="1">
        <f t="array" aca="1" ref="P1426" ca="1">_xlfn.SWITCH(TRUE,staff[[#This Row],[Tenure]]&lt;0.25,"1. New Joinee", staff[[#This Row],[Tenure]]&lt;1, "2. Under 1 year", staff[[#This Row],[Tenure]]&lt;2, "3. Under 2 years",TRUE,"4. 2 or more years.")</f>
        <v>2. Under 1 year</v>
      </c>
      <c r="Q1426" s="1">
        <f ca="1">(TODAY()-staff[[#This Row],[Date of Birth]])/365</f>
        <v>60.827397260273976</v>
      </c>
    </row>
    <row r="1427" spans="2:17" x14ac:dyDescent="0.45">
      <c r="B1427" t="s">
        <v>4339</v>
      </c>
      <c r="C1427" t="s">
        <v>1389</v>
      </c>
      <c r="D1427" t="s">
        <v>7</v>
      </c>
      <c r="E1427" t="s">
        <v>8</v>
      </c>
      <c r="F1427" t="s">
        <v>7804</v>
      </c>
      <c r="H1427" t="s">
        <v>7836</v>
      </c>
      <c r="I1427" t="s">
        <v>7828</v>
      </c>
      <c r="J1427" t="s">
        <v>7845</v>
      </c>
      <c r="K1427" s="6">
        <v>79365</v>
      </c>
      <c r="L1427">
        <v>8</v>
      </c>
      <c r="M1427" s="15">
        <v>43456</v>
      </c>
      <c r="N1427" s="15">
        <v>7275</v>
      </c>
      <c r="O1427" s="1">
        <f ca="1">(TODAY()-staff[[#This Row],[Date of Join]])/365</f>
        <v>5.9287671232876713</v>
      </c>
      <c r="P1427" t="str" cm="1">
        <f t="array" aca="1" ref="P1427" ca="1">_xlfn.SWITCH(TRUE,staff[[#This Row],[Tenure]]&lt;0.25,"1. New Joinee", staff[[#This Row],[Tenure]]&lt;1, "2. Under 1 year", staff[[#This Row],[Tenure]]&lt;2, "3. Under 2 years",TRUE,"4. 2 or more years.")</f>
        <v>4. 2 or more years.</v>
      </c>
      <c r="Q1427" s="1">
        <f ca="1">(TODAY()-staff[[#This Row],[Date of Birth]])/365</f>
        <v>105.05479452054794</v>
      </c>
    </row>
    <row r="1428" spans="2:17" x14ac:dyDescent="0.45">
      <c r="B1428" t="s">
        <v>4340</v>
      </c>
      <c r="C1428" t="s">
        <v>2501</v>
      </c>
      <c r="D1428" t="s">
        <v>7</v>
      </c>
      <c r="E1428" t="s">
        <v>8</v>
      </c>
      <c r="F1428" t="s">
        <v>7804</v>
      </c>
      <c r="H1428" t="s">
        <v>7837</v>
      </c>
      <c r="I1428" t="s">
        <v>7828</v>
      </c>
      <c r="J1428" t="s">
        <v>7848</v>
      </c>
      <c r="K1428" s="6">
        <v>64720</v>
      </c>
      <c r="L1428">
        <v>9</v>
      </c>
      <c r="M1428" s="15">
        <v>44899</v>
      </c>
      <c r="N1428" s="15">
        <v>27800</v>
      </c>
      <c r="O1428" s="1">
        <f ca="1">(TODAY()-staff[[#This Row],[Date of Join]])/365</f>
        <v>1.9753424657534246</v>
      </c>
      <c r="P1428" t="str" cm="1">
        <f t="array" aca="1" ref="P1428" ca="1">_xlfn.SWITCH(TRUE,staff[[#This Row],[Tenure]]&lt;0.25,"1. New Joinee", staff[[#This Row],[Tenure]]&lt;1, "2. Under 1 year", staff[[#This Row],[Tenure]]&lt;2, "3. Under 2 years",TRUE,"4. 2 or more years.")</f>
        <v>3. Under 2 years</v>
      </c>
      <c r="Q1428" s="1">
        <f ca="1">(TODAY()-staff[[#This Row],[Date of Birth]])/365</f>
        <v>48.821917808219176</v>
      </c>
    </row>
    <row r="1429" spans="2:17" x14ac:dyDescent="0.45">
      <c r="B1429" t="s">
        <v>4341</v>
      </c>
      <c r="C1429" t="s">
        <v>2502</v>
      </c>
      <c r="D1429" t="s">
        <v>9</v>
      </c>
      <c r="E1429" t="s">
        <v>8</v>
      </c>
      <c r="F1429" t="s">
        <v>7804</v>
      </c>
      <c r="H1429" t="s">
        <v>7833</v>
      </c>
      <c r="I1429" t="s">
        <v>7826</v>
      </c>
      <c r="J1429" t="s">
        <v>7845</v>
      </c>
      <c r="K1429" s="6">
        <v>74915</v>
      </c>
      <c r="L1429">
        <v>20</v>
      </c>
      <c r="M1429" s="15">
        <v>43898</v>
      </c>
      <c r="N1429" s="15">
        <v>32802</v>
      </c>
      <c r="O1429" s="1">
        <f ca="1">(TODAY()-staff[[#This Row],[Date of Join]])/365</f>
        <v>4.7178082191780826</v>
      </c>
      <c r="P1429" t="str" cm="1">
        <f t="array" aca="1" ref="P1429" ca="1">_xlfn.SWITCH(TRUE,staff[[#This Row],[Tenure]]&lt;0.25,"1. New Joinee", staff[[#This Row],[Tenure]]&lt;1, "2. Under 1 year", staff[[#This Row],[Tenure]]&lt;2, "3. Under 2 years",TRUE,"4. 2 or more years.")</f>
        <v>4. 2 or more years.</v>
      </c>
      <c r="Q1429" s="1">
        <f ca="1">(TODAY()-staff[[#This Row],[Date of Birth]])/365</f>
        <v>35.11780821917808</v>
      </c>
    </row>
    <row r="1430" spans="2:17" x14ac:dyDescent="0.45">
      <c r="B1430" t="s">
        <v>4342</v>
      </c>
      <c r="C1430" t="s">
        <v>2503</v>
      </c>
      <c r="D1430" t="s">
        <v>7</v>
      </c>
      <c r="E1430" t="s">
        <v>8</v>
      </c>
      <c r="F1430" t="s">
        <v>7804</v>
      </c>
      <c r="H1430" t="s">
        <v>7835</v>
      </c>
      <c r="I1430" t="s">
        <v>7827</v>
      </c>
      <c r="J1430" t="s">
        <v>7845</v>
      </c>
      <c r="K1430" s="6">
        <v>70650</v>
      </c>
      <c r="L1430">
        <v>11</v>
      </c>
      <c r="M1430" s="15">
        <v>43778</v>
      </c>
      <c r="N1430" s="15">
        <v>29218</v>
      </c>
      <c r="O1430" s="1">
        <f ca="1">(TODAY()-staff[[#This Row],[Date of Join]])/365</f>
        <v>5.0465753424657533</v>
      </c>
      <c r="P1430" t="str" cm="1">
        <f t="array" aca="1" ref="P1430" ca="1">_xlfn.SWITCH(TRUE,staff[[#This Row],[Tenure]]&lt;0.25,"1. New Joinee", staff[[#This Row],[Tenure]]&lt;1, "2. Under 1 year", staff[[#This Row],[Tenure]]&lt;2, "3. Under 2 years",TRUE,"4. 2 or more years.")</f>
        <v>4. 2 or more years.</v>
      </c>
      <c r="Q1430" s="1">
        <f ca="1">(TODAY()-staff[[#This Row],[Date of Birth]])/365</f>
        <v>44.936986301369863</v>
      </c>
    </row>
    <row r="1431" spans="2:17" x14ac:dyDescent="0.45">
      <c r="B1431" t="s">
        <v>4343</v>
      </c>
      <c r="C1431" t="s">
        <v>1369</v>
      </c>
      <c r="D1431" t="s">
        <v>9</v>
      </c>
      <c r="E1431" t="s">
        <v>8</v>
      </c>
      <c r="F1431" t="s">
        <v>7804</v>
      </c>
      <c r="H1431" t="s">
        <v>7833</v>
      </c>
      <c r="I1431" t="s">
        <v>7828</v>
      </c>
      <c r="J1431" t="s">
        <v>7847</v>
      </c>
      <c r="K1431" s="6">
        <v>69975</v>
      </c>
      <c r="L1431">
        <v>30</v>
      </c>
      <c r="M1431" s="15">
        <v>45315</v>
      </c>
      <c r="N1431" s="15">
        <v>31150</v>
      </c>
      <c r="O1431" s="1">
        <f ca="1">(TODAY()-staff[[#This Row],[Date of Join]])/365</f>
        <v>0.83561643835616439</v>
      </c>
      <c r="P1431" t="str" cm="1">
        <f t="array" aca="1" ref="P1431" ca="1">_xlfn.SWITCH(TRUE,staff[[#This Row],[Tenure]]&lt;0.25,"1. New Joinee", staff[[#This Row],[Tenure]]&lt;1, "2. Under 1 year", staff[[#This Row],[Tenure]]&lt;2, "3. Under 2 years",TRUE,"4. 2 or more years.")</f>
        <v>2. Under 1 year</v>
      </c>
      <c r="Q1431" s="1">
        <f ca="1">(TODAY()-staff[[#This Row],[Date of Birth]])/365</f>
        <v>39.643835616438359</v>
      </c>
    </row>
    <row r="1432" spans="2:17" x14ac:dyDescent="0.45">
      <c r="B1432" t="s">
        <v>4344</v>
      </c>
      <c r="C1432" t="s">
        <v>841</v>
      </c>
      <c r="D1432" t="s">
        <v>7</v>
      </c>
      <c r="E1432" t="s">
        <v>8</v>
      </c>
      <c r="F1432" t="s">
        <v>7804</v>
      </c>
      <c r="H1432" t="s">
        <v>7833</v>
      </c>
      <c r="I1432" t="s">
        <v>7828</v>
      </c>
      <c r="J1432" t="s">
        <v>7845</v>
      </c>
      <c r="K1432" s="6">
        <v>66015</v>
      </c>
      <c r="L1432">
        <v>20</v>
      </c>
      <c r="M1432" s="15">
        <v>43200</v>
      </c>
      <c r="N1432" s="15">
        <v>29866</v>
      </c>
      <c r="O1432" s="1">
        <f ca="1">(TODAY()-staff[[#This Row],[Date of Join]])/365</f>
        <v>6.6301369863013697</v>
      </c>
      <c r="P1432" t="str" cm="1">
        <f t="array" aca="1" ref="P1432" ca="1">_xlfn.SWITCH(TRUE,staff[[#This Row],[Tenure]]&lt;0.25,"1. New Joinee", staff[[#This Row],[Tenure]]&lt;1, "2. Under 1 year", staff[[#This Row],[Tenure]]&lt;2, "3. Under 2 years",TRUE,"4. 2 or more years.")</f>
        <v>4. 2 or more years.</v>
      </c>
      <c r="Q1432" s="1">
        <f ca="1">(TODAY()-staff[[#This Row],[Date of Birth]])/365</f>
        <v>43.161643835616438</v>
      </c>
    </row>
    <row r="1433" spans="2:17" x14ac:dyDescent="0.45">
      <c r="B1433" t="s">
        <v>4345</v>
      </c>
      <c r="C1433" t="s">
        <v>2504</v>
      </c>
      <c r="D1433" t="s">
        <v>7</v>
      </c>
      <c r="E1433" t="s">
        <v>8</v>
      </c>
      <c r="F1433" t="s">
        <v>7804</v>
      </c>
      <c r="H1433" t="s">
        <v>7835</v>
      </c>
      <c r="I1433" t="s">
        <v>7827</v>
      </c>
      <c r="J1433" t="s">
        <v>7848</v>
      </c>
      <c r="K1433" s="6">
        <v>61270</v>
      </c>
      <c r="L1433">
        <v>21</v>
      </c>
      <c r="M1433" s="15">
        <v>45225</v>
      </c>
      <c r="N1433" s="15">
        <v>35372</v>
      </c>
      <c r="O1433" s="1">
        <f ca="1">(TODAY()-staff[[#This Row],[Date of Join]])/365</f>
        <v>1.0821917808219179</v>
      </c>
      <c r="P1433" t="str" cm="1">
        <f t="array" aca="1" ref="P1433" ca="1">_xlfn.SWITCH(TRUE,staff[[#This Row],[Tenure]]&lt;0.25,"1. New Joinee", staff[[#This Row],[Tenure]]&lt;1, "2. Under 1 year", staff[[#This Row],[Tenure]]&lt;2, "3. Under 2 years",TRUE,"4. 2 or more years.")</f>
        <v>3. Under 2 years</v>
      </c>
      <c r="Q1433" s="1">
        <f ca="1">(TODAY()-staff[[#This Row],[Date of Birth]])/365</f>
        <v>28.076712328767123</v>
      </c>
    </row>
    <row r="1434" spans="2:17" x14ac:dyDescent="0.45">
      <c r="B1434" t="s">
        <v>4346</v>
      </c>
      <c r="C1434" t="s">
        <v>2505</v>
      </c>
      <c r="D1434" t="s">
        <v>9</v>
      </c>
      <c r="E1434" t="s">
        <v>8</v>
      </c>
      <c r="F1434" t="s">
        <v>7804</v>
      </c>
      <c r="H1434" t="s">
        <v>52</v>
      </c>
      <c r="I1434" t="s">
        <v>7829</v>
      </c>
      <c r="J1434" t="s">
        <v>7845</v>
      </c>
      <c r="K1434" s="6">
        <v>65110</v>
      </c>
      <c r="L1434">
        <v>14</v>
      </c>
      <c r="M1434" s="15">
        <v>43669</v>
      </c>
      <c r="N1434" s="15">
        <v>23917</v>
      </c>
      <c r="O1434" s="1">
        <f ca="1">(TODAY()-staff[[#This Row],[Date of Join]])/365</f>
        <v>5.3452054794520549</v>
      </c>
      <c r="P1434" t="str" cm="1">
        <f t="array" aca="1" ref="P1434" ca="1">_xlfn.SWITCH(TRUE,staff[[#This Row],[Tenure]]&lt;0.25,"1. New Joinee", staff[[#This Row],[Tenure]]&lt;1, "2. Under 1 year", staff[[#This Row],[Tenure]]&lt;2, "3. Under 2 years",TRUE,"4. 2 or more years.")</f>
        <v>4. 2 or more years.</v>
      </c>
      <c r="Q1434" s="1">
        <f ca="1">(TODAY()-staff[[#This Row],[Date of Birth]])/365</f>
        <v>59.460273972602742</v>
      </c>
    </row>
    <row r="1435" spans="2:17" x14ac:dyDescent="0.45">
      <c r="B1435" t="s">
        <v>4347</v>
      </c>
      <c r="C1435" t="s">
        <v>792</v>
      </c>
      <c r="D1435" t="s">
        <v>9</v>
      </c>
      <c r="E1435" t="s">
        <v>8</v>
      </c>
      <c r="F1435" t="s">
        <v>7804</v>
      </c>
      <c r="H1435" t="s">
        <v>7834</v>
      </c>
      <c r="I1435" t="s">
        <v>7830</v>
      </c>
      <c r="J1435" t="s">
        <v>7845</v>
      </c>
      <c r="K1435" s="6">
        <v>51220</v>
      </c>
      <c r="L1435">
        <v>12</v>
      </c>
      <c r="M1435" s="15">
        <v>44150</v>
      </c>
      <c r="N1435" s="15">
        <v>24831</v>
      </c>
      <c r="O1435" s="1">
        <f ca="1">(TODAY()-staff[[#This Row],[Date of Join]])/365</f>
        <v>4.0273972602739727</v>
      </c>
      <c r="P1435" t="str" cm="1">
        <f t="array" aca="1" ref="P1435" ca="1">_xlfn.SWITCH(TRUE,staff[[#This Row],[Tenure]]&lt;0.25,"1. New Joinee", staff[[#This Row],[Tenure]]&lt;1, "2. Under 1 year", staff[[#This Row],[Tenure]]&lt;2, "3. Under 2 years",TRUE,"4. 2 or more years.")</f>
        <v>4. 2 or more years.</v>
      </c>
      <c r="Q1435" s="1">
        <f ca="1">(TODAY()-staff[[#This Row],[Date of Birth]])/365</f>
        <v>56.956164383561642</v>
      </c>
    </row>
    <row r="1436" spans="2:17" x14ac:dyDescent="0.45">
      <c r="B1436" t="s">
        <v>4348</v>
      </c>
      <c r="C1436" t="s">
        <v>1224</v>
      </c>
      <c r="D1436" t="s">
        <v>9</v>
      </c>
      <c r="E1436" t="s">
        <v>77</v>
      </c>
      <c r="F1436" t="s">
        <v>7804</v>
      </c>
      <c r="H1436" t="s">
        <v>7836</v>
      </c>
      <c r="I1436" t="s">
        <v>7829</v>
      </c>
      <c r="J1436" t="s">
        <v>7848</v>
      </c>
      <c r="K1436" s="6">
        <v>80900</v>
      </c>
      <c r="L1436">
        <v>3</v>
      </c>
      <c r="M1436" s="15">
        <v>45140</v>
      </c>
      <c r="N1436" s="15">
        <v>7277</v>
      </c>
      <c r="O1436" s="1">
        <f ca="1">(TODAY()-staff[[#This Row],[Date of Join]])/365</f>
        <v>1.3150684931506849</v>
      </c>
      <c r="P1436" t="str" cm="1">
        <f t="array" aca="1" ref="P1436" ca="1">_xlfn.SWITCH(TRUE,staff[[#This Row],[Tenure]]&lt;0.25,"1. New Joinee", staff[[#This Row],[Tenure]]&lt;1, "2. Under 1 year", staff[[#This Row],[Tenure]]&lt;2, "3. Under 2 years",TRUE,"4. 2 or more years.")</f>
        <v>3. Under 2 years</v>
      </c>
      <c r="Q1436" s="1">
        <f ca="1">(TODAY()-staff[[#This Row],[Date of Birth]])/365</f>
        <v>105.04931506849314</v>
      </c>
    </row>
    <row r="1437" spans="2:17" x14ac:dyDescent="0.45">
      <c r="B1437" t="s">
        <v>4349</v>
      </c>
      <c r="C1437" t="s">
        <v>102</v>
      </c>
      <c r="D1437" t="s">
        <v>7</v>
      </c>
      <c r="E1437" t="s">
        <v>8</v>
      </c>
      <c r="F1437" t="s">
        <v>7804</v>
      </c>
      <c r="H1437" t="s">
        <v>52</v>
      </c>
      <c r="I1437" t="s">
        <v>7831</v>
      </c>
      <c r="J1437" t="s">
        <v>7848</v>
      </c>
      <c r="K1437" s="6">
        <v>86850</v>
      </c>
      <c r="L1437">
        <v>6</v>
      </c>
      <c r="M1437" s="15">
        <v>44916</v>
      </c>
      <c r="N1437" s="15">
        <v>21380</v>
      </c>
      <c r="O1437" s="1">
        <f ca="1">(TODAY()-staff[[#This Row],[Date of Join]])/365</f>
        <v>1.9287671232876713</v>
      </c>
      <c r="P1437" t="str" cm="1">
        <f t="array" aca="1" ref="P1437" ca="1">_xlfn.SWITCH(TRUE,staff[[#This Row],[Tenure]]&lt;0.25,"1. New Joinee", staff[[#This Row],[Tenure]]&lt;1, "2. Under 1 year", staff[[#This Row],[Tenure]]&lt;2, "3. Under 2 years",TRUE,"4. 2 or more years.")</f>
        <v>3. Under 2 years</v>
      </c>
      <c r="Q1437" s="1">
        <f ca="1">(TODAY()-staff[[#This Row],[Date of Birth]])/365</f>
        <v>66.410958904109592</v>
      </c>
    </row>
    <row r="1438" spans="2:17" x14ac:dyDescent="0.45">
      <c r="B1438" t="s">
        <v>4350</v>
      </c>
      <c r="C1438" t="s">
        <v>705</v>
      </c>
      <c r="D1438" t="s">
        <v>7</v>
      </c>
      <c r="E1438" t="s">
        <v>8</v>
      </c>
      <c r="F1438" t="s">
        <v>7804</v>
      </c>
      <c r="H1438" t="s">
        <v>7833</v>
      </c>
      <c r="I1438" t="s">
        <v>7831</v>
      </c>
      <c r="J1438" t="s">
        <v>7845</v>
      </c>
      <c r="K1438" s="6">
        <v>84515</v>
      </c>
      <c r="L1438">
        <v>11</v>
      </c>
      <c r="M1438" s="15">
        <v>43272</v>
      </c>
      <c r="N1438" s="15">
        <v>27018</v>
      </c>
      <c r="O1438" s="1">
        <f ca="1">(TODAY()-staff[[#This Row],[Date of Join]])/365</f>
        <v>6.4328767123287669</v>
      </c>
      <c r="P1438" t="str" cm="1">
        <f t="array" aca="1" ref="P1438" ca="1">_xlfn.SWITCH(TRUE,staff[[#This Row],[Tenure]]&lt;0.25,"1. New Joinee", staff[[#This Row],[Tenure]]&lt;1, "2. Under 1 year", staff[[#This Row],[Tenure]]&lt;2, "3. Under 2 years",TRUE,"4. 2 or more years.")</f>
        <v>4. 2 or more years.</v>
      </c>
      <c r="Q1438" s="1">
        <f ca="1">(TODAY()-staff[[#This Row],[Date of Birth]])/365</f>
        <v>50.964383561643835</v>
      </c>
    </row>
    <row r="1439" spans="2:17" x14ac:dyDescent="0.45">
      <c r="B1439" t="s">
        <v>4351</v>
      </c>
      <c r="C1439" t="s">
        <v>2506</v>
      </c>
      <c r="D1439" t="s">
        <v>7</v>
      </c>
      <c r="E1439" t="s">
        <v>77</v>
      </c>
      <c r="F1439" t="s">
        <v>7804</v>
      </c>
      <c r="H1439" t="s">
        <v>7834</v>
      </c>
      <c r="I1439" t="s">
        <v>7830</v>
      </c>
      <c r="J1439" t="s">
        <v>7845</v>
      </c>
      <c r="K1439" s="6">
        <v>89935</v>
      </c>
      <c r="L1439">
        <v>20</v>
      </c>
      <c r="M1439" s="15">
        <v>43896</v>
      </c>
      <c r="N1439" s="15">
        <v>7247</v>
      </c>
      <c r="O1439" s="1">
        <f ca="1">(TODAY()-staff[[#This Row],[Date of Join]])/365</f>
        <v>4.7232876712328764</v>
      </c>
      <c r="P1439" t="str" cm="1">
        <f t="array" aca="1" ref="P1439" ca="1">_xlfn.SWITCH(TRUE,staff[[#This Row],[Tenure]]&lt;0.25,"1. New Joinee", staff[[#This Row],[Tenure]]&lt;1, "2. Under 1 year", staff[[#This Row],[Tenure]]&lt;2, "3. Under 2 years",TRUE,"4. 2 or more years.")</f>
        <v>4. 2 or more years.</v>
      </c>
      <c r="Q1439" s="1">
        <f ca="1">(TODAY()-staff[[#This Row],[Date of Birth]])/365</f>
        <v>105.13150684931507</v>
      </c>
    </row>
    <row r="1440" spans="2:17" x14ac:dyDescent="0.45">
      <c r="B1440" t="s">
        <v>4352</v>
      </c>
      <c r="C1440" t="s">
        <v>2507</v>
      </c>
      <c r="D1440" t="s">
        <v>7</v>
      </c>
      <c r="E1440" t="s">
        <v>8</v>
      </c>
      <c r="F1440" t="s">
        <v>7804</v>
      </c>
      <c r="H1440" t="s">
        <v>7835</v>
      </c>
      <c r="I1440" t="s">
        <v>7830</v>
      </c>
      <c r="J1440" t="s">
        <v>7846</v>
      </c>
      <c r="K1440" s="6">
        <v>68080</v>
      </c>
      <c r="L1440">
        <v>24</v>
      </c>
      <c r="M1440" s="15">
        <v>44541</v>
      </c>
      <c r="N1440" s="15">
        <v>30695</v>
      </c>
      <c r="O1440" s="1">
        <f ca="1">(TODAY()-staff[[#This Row],[Date of Join]])/365</f>
        <v>2.956164383561644</v>
      </c>
      <c r="P1440" t="str" cm="1">
        <f t="array" aca="1" ref="P1440" ca="1">_xlfn.SWITCH(TRUE,staff[[#This Row],[Tenure]]&lt;0.25,"1. New Joinee", staff[[#This Row],[Tenure]]&lt;1, "2. Under 1 year", staff[[#This Row],[Tenure]]&lt;2, "3. Under 2 years",TRUE,"4. 2 or more years.")</f>
        <v>4. 2 or more years.</v>
      </c>
      <c r="Q1440" s="1">
        <f ca="1">(TODAY()-staff[[#This Row],[Date of Birth]])/365</f>
        <v>40.890410958904113</v>
      </c>
    </row>
    <row r="1441" spans="2:17" x14ac:dyDescent="0.45">
      <c r="B1441" t="s">
        <v>4353</v>
      </c>
      <c r="C1441" t="s">
        <v>2508</v>
      </c>
      <c r="D1441" t="s">
        <v>9</v>
      </c>
      <c r="E1441" t="s">
        <v>8</v>
      </c>
      <c r="F1441" t="s">
        <v>7804</v>
      </c>
      <c r="H1441" t="s">
        <v>52</v>
      </c>
      <c r="I1441" t="s">
        <v>7826</v>
      </c>
      <c r="J1441" t="s">
        <v>7847</v>
      </c>
      <c r="K1441" s="6">
        <v>50515</v>
      </c>
      <c r="L1441">
        <v>6</v>
      </c>
      <c r="M1441" s="15">
        <v>45491</v>
      </c>
      <c r="N1441" s="15">
        <v>28502</v>
      </c>
      <c r="O1441" s="1">
        <f ca="1">(TODAY()-staff[[#This Row],[Date of Join]])/365</f>
        <v>0.35342465753424657</v>
      </c>
      <c r="P1441" t="str" cm="1">
        <f t="array" aca="1" ref="P1441" ca="1">_xlfn.SWITCH(TRUE,staff[[#This Row],[Tenure]]&lt;0.25,"1. New Joinee", staff[[#This Row],[Tenure]]&lt;1, "2. Under 1 year", staff[[#This Row],[Tenure]]&lt;2, "3. Under 2 years",TRUE,"4. 2 or more years.")</f>
        <v>2. Under 1 year</v>
      </c>
      <c r="Q1441" s="1">
        <f ca="1">(TODAY()-staff[[#This Row],[Date of Birth]])/365</f>
        <v>46.898630136986299</v>
      </c>
    </row>
    <row r="1442" spans="2:17" x14ac:dyDescent="0.45">
      <c r="B1442" t="s">
        <v>4354</v>
      </c>
      <c r="C1442" t="s">
        <v>462</v>
      </c>
      <c r="D1442" t="s">
        <v>7</v>
      </c>
      <c r="E1442" t="s">
        <v>77</v>
      </c>
      <c r="F1442" t="s">
        <v>7804</v>
      </c>
      <c r="H1442" t="s">
        <v>7836</v>
      </c>
      <c r="I1442" t="s">
        <v>7831</v>
      </c>
      <c r="J1442" t="s">
        <v>7845</v>
      </c>
      <c r="K1442" s="6">
        <v>49805</v>
      </c>
      <c r="L1442">
        <v>9</v>
      </c>
      <c r="M1442" s="15">
        <v>43790</v>
      </c>
      <c r="N1442" s="15">
        <v>25471</v>
      </c>
      <c r="O1442" s="1">
        <f ca="1">(TODAY()-staff[[#This Row],[Date of Join]])/365</f>
        <v>5.0136986301369859</v>
      </c>
      <c r="P1442" t="str" cm="1">
        <f t="array" aca="1" ref="P1442" ca="1">_xlfn.SWITCH(TRUE,staff[[#This Row],[Tenure]]&lt;0.25,"1. New Joinee", staff[[#This Row],[Tenure]]&lt;1, "2. Under 1 year", staff[[#This Row],[Tenure]]&lt;2, "3. Under 2 years",TRUE,"4. 2 or more years.")</f>
        <v>4. 2 or more years.</v>
      </c>
      <c r="Q1442" s="1">
        <f ca="1">(TODAY()-staff[[#This Row],[Date of Birth]])/365</f>
        <v>55.202739726027396</v>
      </c>
    </row>
    <row r="1443" spans="2:17" x14ac:dyDescent="0.45">
      <c r="B1443" t="s">
        <v>4355</v>
      </c>
      <c r="C1443" t="s">
        <v>20</v>
      </c>
      <c r="D1443" t="s">
        <v>7</v>
      </c>
      <c r="E1443" t="s">
        <v>8</v>
      </c>
      <c r="F1443" t="s">
        <v>7804</v>
      </c>
      <c r="H1443" t="s">
        <v>7835</v>
      </c>
      <c r="I1443" t="s">
        <v>7828</v>
      </c>
      <c r="J1443" t="s">
        <v>7845</v>
      </c>
      <c r="K1443" s="6">
        <v>76400</v>
      </c>
      <c r="L1443">
        <v>6</v>
      </c>
      <c r="M1443" s="15">
        <v>44029</v>
      </c>
      <c r="N1443" s="15">
        <v>23880</v>
      </c>
      <c r="O1443" s="1">
        <f ca="1">(TODAY()-staff[[#This Row],[Date of Join]])/365</f>
        <v>4.3589041095890408</v>
      </c>
      <c r="P1443" t="str" cm="1">
        <f t="array" aca="1" ref="P1443" ca="1">_xlfn.SWITCH(TRUE,staff[[#This Row],[Tenure]]&lt;0.25,"1. New Joinee", staff[[#This Row],[Tenure]]&lt;1, "2. Under 1 year", staff[[#This Row],[Tenure]]&lt;2, "3. Under 2 years",TRUE,"4. 2 or more years.")</f>
        <v>4. 2 or more years.</v>
      </c>
      <c r="Q1443" s="1">
        <f ca="1">(TODAY()-staff[[#This Row],[Date of Birth]])/365</f>
        <v>59.561643835616437</v>
      </c>
    </row>
    <row r="1444" spans="2:17" x14ac:dyDescent="0.45">
      <c r="B1444" t="s">
        <v>4356</v>
      </c>
      <c r="C1444" t="s">
        <v>188</v>
      </c>
      <c r="D1444" t="s">
        <v>7</v>
      </c>
      <c r="E1444" t="s">
        <v>8</v>
      </c>
      <c r="F1444" t="s">
        <v>7804</v>
      </c>
      <c r="H1444" t="s">
        <v>7836</v>
      </c>
      <c r="I1444" t="s">
        <v>7827</v>
      </c>
      <c r="J1444" t="s">
        <v>7847</v>
      </c>
      <c r="K1444" s="6">
        <v>74085</v>
      </c>
      <c r="L1444">
        <v>6</v>
      </c>
      <c r="M1444" s="15">
        <v>45282</v>
      </c>
      <c r="N1444" s="15">
        <v>7262</v>
      </c>
      <c r="O1444" s="1">
        <f ca="1">(TODAY()-staff[[#This Row],[Date of Join]])/365</f>
        <v>0.92602739726027394</v>
      </c>
      <c r="P1444" t="str" cm="1">
        <f t="array" aca="1" ref="P1444" ca="1">_xlfn.SWITCH(TRUE,staff[[#This Row],[Tenure]]&lt;0.25,"1. New Joinee", staff[[#This Row],[Tenure]]&lt;1, "2. Under 1 year", staff[[#This Row],[Tenure]]&lt;2, "3. Under 2 years",TRUE,"4. 2 or more years.")</f>
        <v>2. Under 1 year</v>
      </c>
      <c r="Q1444" s="1">
        <f ca="1">(TODAY()-staff[[#This Row],[Date of Birth]])/365</f>
        <v>105.09041095890412</v>
      </c>
    </row>
    <row r="1445" spans="2:17" x14ac:dyDescent="0.45">
      <c r="B1445" t="s">
        <v>4357</v>
      </c>
      <c r="C1445" t="s">
        <v>390</v>
      </c>
      <c r="D1445" t="s">
        <v>9</v>
      </c>
      <c r="E1445" t="s">
        <v>8</v>
      </c>
      <c r="F1445" t="s">
        <v>7804</v>
      </c>
      <c r="H1445" t="s">
        <v>52</v>
      </c>
      <c r="I1445" t="s">
        <v>7825</v>
      </c>
      <c r="J1445" t="s">
        <v>7846</v>
      </c>
      <c r="K1445" s="6">
        <v>86335</v>
      </c>
      <c r="L1445">
        <v>13</v>
      </c>
      <c r="M1445" s="15">
        <v>44425</v>
      </c>
      <c r="N1445" s="15">
        <v>33139</v>
      </c>
      <c r="O1445" s="1">
        <f ca="1">(TODAY()-staff[[#This Row],[Date of Join]])/365</f>
        <v>3.2739726027397262</v>
      </c>
      <c r="P1445" t="str" cm="1">
        <f t="array" aca="1" ref="P1445" ca="1">_xlfn.SWITCH(TRUE,staff[[#This Row],[Tenure]]&lt;0.25,"1. New Joinee", staff[[#This Row],[Tenure]]&lt;1, "2. Under 1 year", staff[[#This Row],[Tenure]]&lt;2, "3. Under 2 years",TRUE,"4. 2 or more years.")</f>
        <v>4. 2 or more years.</v>
      </c>
      <c r="Q1445" s="1">
        <f ca="1">(TODAY()-staff[[#This Row],[Date of Birth]])/365</f>
        <v>34.194520547945203</v>
      </c>
    </row>
    <row r="1446" spans="2:17" x14ac:dyDescent="0.45">
      <c r="B1446" t="s">
        <v>4358</v>
      </c>
      <c r="C1446" t="s">
        <v>558</v>
      </c>
      <c r="D1446" t="s">
        <v>9</v>
      </c>
      <c r="E1446" t="s">
        <v>8</v>
      </c>
      <c r="F1446" t="s">
        <v>7804</v>
      </c>
      <c r="H1446" t="s">
        <v>52</v>
      </c>
      <c r="I1446" t="s">
        <v>7826</v>
      </c>
      <c r="J1446" t="s">
        <v>7846</v>
      </c>
      <c r="K1446" s="6">
        <v>77660</v>
      </c>
      <c r="L1446">
        <v>17</v>
      </c>
      <c r="M1446" s="15">
        <v>44204</v>
      </c>
      <c r="N1446" s="15">
        <v>25748</v>
      </c>
      <c r="O1446" s="1">
        <f ca="1">(TODAY()-staff[[#This Row],[Date of Join]])/365</f>
        <v>3.8794520547945206</v>
      </c>
      <c r="P1446" t="str" cm="1">
        <f t="array" aca="1" ref="P1446" ca="1">_xlfn.SWITCH(TRUE,staff[[#This Row],[Tenure]]&lt;0.25,"1. New Joinee", staff[[#This Row],[Tenure]]&lt;1, "2. Under 1 year", staff[[#This Row],[Tenure]]&lt;2, "3. Under 2 years",TRUE,"4. 2 or more years.")</f>
        <v>4. 2 or more years.</v>
      </c>
      <c r="Q1446" s="1">
        <f ca="1">(TODAY()-staff[[#This Row],[Date of Birth]])/365</f>
        <v>54.443835616438356</v>
      </c>
    </row>
    <row r="1447" spans="2:17" x14ac:dyDescent="0.45">
      <c r="B1447" t="s">
        <v>4359</v>
      </c>
      <c r="C1447" t="s">
        <v>2509</v>
      </c>
      <c r="D1447" t="s">
        <v>7</v>
      </c>
      <c r="E1447" t="s">
        <v>8</v>
      </c>
      <c r="F1447" t="s">
        <v>7804</v>
      </c>
      <c r="H1447" t="s">
        <v>7837</v>
      </c>
      <c r="I1447" t="s">
        <v>7830</v>
      </c>
      <c r="J1447" t="s">
        <v>7846</v>
      </c>
      <c r="K1447" s="6">
        <v>68690</v>
      </c>
      <c r="L1447">
        <v>4</v>
      </c>
      <c r="M1447" s="15">
        <v>44208</v>
      </c>
      <c r="N1447" s="15">
        <v>30898</v>
      </c>
      <c r="O1447" s="1">
        <f ca="1">(TODAY()-staff[[#This Row],[Date of Join]])/365</f>
        <v>3.8684931506849316</v>
      </c>
      <c r="P1447" t="str" cm="1">
        <f t="array" aca="1" ref="P1447" ca="1">_xlfn.SWITCH(TRUE,staff[[#This Row],[Tenure]]&lt;0.25,"1. New Joinee", staff[[#This Row],[Tenure]]&lt;1, "2. Under 1 year", staff[[#This Row],[Tenure]]&lt;2, "3. Under 2 years",TRUE,"4. 2 or more years.")</f>
        <v>4. 2 or more years.</v>
      </c>
      <c r="Q1447" s="1">
        <f ca="1">(TODAY()-staff[[#This Row],[Date of Birth]])/365</f>
        <v>40.334246575342469</v>
      </c>
    </row>
    <row r="1448" spans="2:17" x14ac:dyDescent="0.45">
      <c r="B1448" t="s">
        <v>4360</v>
      </c>
      <c r="C1448" t="s">
        <v>2510</v>
      </c>
      <c r="D1448" t="s">
        <v>7</v>
      </c>
      <c r="E1448" t="s">
        <v>8</v>
      </c>
      <c r="F1448" t="s">
        <v>7804</v>
      </c>
      <c r="H1448" t="s">
        <v>7836</v>
      </c>
      <c r="I1448" t="s">
        <v>7829</v>
      </c>
      <c r="J1448" t="s">
        <v>7847</v>
      </c>
      <c r="K1448" s="6">
        <v>84815</v>
      </c>
      <c r="L1448">
        <v>14</v>
      </c>
      <c r="M1448" s="15">
        <v>45637</v>
      </c>
      <c r="N1448" s="15">
        <v>30614</v>
      </c>
      <c r="O1448" s="1">
        <f ca="1">(TODAY()-staff[[#This Row],[Date of Join]])/365</f>
        <v>-4.6575342465753428E-2</v>
      </c>
      <c r="P1448" t="str" cm="1">
        <f t="array" aca="1" ref="P1448" ca="1">_xlfn.SWITCH(TRUE,staff[[#This Row],[Tenure]]&lt;0.25,"1. New Joinee", staff[[#This Row],[Tenure]]&lt;1, "2. Under 1 year", staff[[#This Row],[Tenure]]&lt;2, "3. Under 2 years",TRUE,"4. 2 or more years.")</f>
        <v>1. New Joinee</v>
      </c>
      <c r="Q1448" s="1">
        <f ca="1">(TODAY()-staff[[#This Row],[Date of Birth]])/365</f>
        <v>41.112328767123287</v>
      </c>
    </row>
    <row r="1449" spans="2:17" x14ac:dyDescent="0.45">
      <c r="B1449" t="s">
        <v>4361</v>
      </c>
      <c r="C1449" t="s">
        <v>2511</v>
      </c>
      <c r="D1449" t="s">
        <v>7</v>
      </c>
      <c r="E1449" t="s">
        <v>8</v>
      </c>
      <c r="F1449" t="s">
        <v>7804</v>
      </c>
      <c r="H1449" t="s">
        <v>7833</v>
      </c>
      <c r="I1449" t="s">
        <v>7831</v>
      </c>
      <c r="J1449" t="s">
        <v>7846</v>
      </c>
      <c r="K1449" s="6">
        <v>93695</v>
      </c>
      <c r="L1449">
        <v>17</v>
      </c>
      <c r="M1449" s="15">
        <v>44652</v>
      </c>
      <c r="N1449" s="15">
        <v>28184</v>
      </c>
      <c r="O1449" s="1">
        <f ca="1">(TODAY()-staff[[#This Row],[Date of Join]])/365</f>
        <v>2.6520547945205482</v>
      </c>
      <c r="P1449" t="str" cm="1">
        <f t="array" aca="1" ref="P1449" ca="1">_xlfn.SWITCH(TRUE,staff[[#This Row],[Tenure]]&lt;0.25,"1. New Joinee", staff[[#This Row],[Tenure]]&lt;1, "2. Under 1 year", staff[[#This Row],[Tenure]]&lt;2, "3. Under 2 years",TRUE,"4. 2 or more years.")</f>
        <v>4. 2 or more years.</v>
      </c>
      <c r="Q1449" s="1">
        <f ca="1">(TODAY()-staff[[#This Row],[Date of Birth]])/365</f>
        <v>47.769863013698632</v>
      </c>
    </row>
    <row r="1450" spans="2:17" x14ac:dyDescent="0.45">
      <c r="B1450" t="s">
        <v>4362</v>
      </c>
      <c r="C1450" t="s">
        <v>2512</v>
      </c>
      <c r="D1450" t="s">
        <v>9</v>
      </c>
      <c r="E1450" t="s">
        <v>8</v>
      </c>
      <c r="F1450" t="s">
        <v>7804</v>
      </c>
      <c r="H1450" t="s">
        <v>7836</v>
      </c>
      <c r="I1450" t="s">
        <v>7831</v>
      </c>
      <c r="J1450" t="s">
        <v>7845</v>
      </c>
      <c r="K1450" s="6">
        <v>86500</v>
      </c>
      <c r="L1450">
        <v>5</v>
      </c>
      <c r="M1450" s="15">
        <v>43964</v>
      </c>
      <c r="N1450" s="15">
        <v>34936</v>
      </c>
      <c r="O1450" s="1">
        <f ca="1">(TODAY()-staff[[#This Row],[Date of Join]])/365</f>
        <v>4.536986301369863</v>
      </c>
      <c r="P1450" t="str" cm="1">
        <f t="array" aca="1" ref="P1450" ca="1">_xlfn.SWITCH(TRUE,staff[[#This Row],[Tenure]]&lt;0.25,"1. New Joinee", staff[[#This Row],[Tenure]]&lt;1, "2. Under 1 year", staff[[#This Row],[Tenure]]&lt;2, "3. Under 2 years",TRUE,"4. 2 or more years.")</f>
        <v>4. 2 or more years.</v>
      </c>
      <c r="Q1450" s="1">
        <f ca="1">(TODAY()-staff[[#This Row],[Date of Birth]])/365</f>
        <v>29.271232876712329</v>
      </c>
    </row>
    <row r="1451" spans="2:17" x14ac:dyDescent="0.45">
      <c r="B1451" t="s">
        <v>4363</v>
      </c>
      <c r="C1451" t="s">
        <v>1212</v>
      </c>
      <c r="D1451" t="s">
        <v>9</v>
      </c>
      <c r="E1451" t="s">
        <v>77</v>
      </c>
      <c r="F1451" t="s">
        <v>7804</v>
      </c>
      <c r="H1451" t="s">
        <v>7835</v>
      </c>
      <c r="I1451" t="s">
        <v>7828</v>
      </c>
      <c r="J1451" t="s">
        <v>7845</v>
      </c>
      <c r="K1451" s="6">
        <v>93685</v>
      </c>
      <c r="L1451">
        <v>17</v>
      </c>
      <c r="M1451" s="15">
        <v>43627</v>
      </c>
      <c r="N1451" s="15">
        <v>7258</v>
      </c>
      <c r="O1451" s="1">
        <f ca="1">(TODAY()-staff[[#This Row],[Date of Join]])/365</f>
        <v>5.4602739726027396</v>
      </c>
      <c r="P1451" t="str" cm="1">
        <f t="array" aca="1" ref="P1451" ca="1">_xlfn.SWITCH(TRUE,staff[[#This Row],[Tenure]]&lt;0.25,"1. New Joinee", staff[[#This Row],[Tenure]]&lt;1, "2. Under 1 year", staff[[#This Row],[Tenure]]&lt;2, "3. Under 2 years",TRUE,"4. 2 or more years.")</f>
        <v>4. 2 or more years.</v>
      </c>
      <c r="Q1451" s="1">
        <f ca="1">(TODAY()-staff[[#This Row],[Date of Birth]])/365</f>
        <v>105.1013698630137</v>
      </c>
    </row>
    <row r="1452" spans="2:17" x14ac:dyDescent="0.45">
      <c r="B1452" t="s">
        <v>4364</v>
      </c>
      <c r="C1452" t="s">
        <v>2513</v>
      </c>
      <c r="D1452" t="s">
        <v>7</v>
      </c>
      <c r="E1452" t="s">
        <v>8</v>
      </c>
      <c r="F1452" t="s">
        <v>7804</v>
      </c>
      <c r="H1452" t="s">
        <v>7832</v>
      </c>
      <c r="I1452" t="s">
        <v>7830</v>
      </c>
      <c r="J1452" t="s">
        <v>7847</v>
      </c>
      <c r="K1452" s="6">
        <v>66770</v>
      </c>
      <c r="L1452">
        <v>21</v>
      </c>
      <c r="M1452" s="15">
        <v>45591</v>
      </c>
      <c r="N1452" s="15">
        <v>30422</v>
      </c>
      <c r="O1452" s="1">
        <f ca="1">(TODAY()-staff[[#This Row],[Date of Join]])/365</f>
        <v>7.9452054794520555E-2</v>
      </c>
      <c r="P1452" t="str" cm="1">
        <f t="array" aca="1" ref="P1452" ca="1">_xlfn.SWITCH(TRUE,staff[[#This Row],[Tenure]]&lt;0.25,"1. New Joinee", staff[[#This Row],[Tenure]]&lt;1, "2. Under 1 year", staff[[#This Row],[Tenure]]&lt;2, "3. Under 2 years",TRUE,"4. 2 or more years.")</f>
        <v>1. New Joinee</v>
      </c>
      <c r="Q1452" s="1">
        <f ca="1">(TODAY()-staff[[#This Row],[Date of Birth]])/365</f>
        <v>41.638356164383559</v>
      </c>
    </row>
    <row r="1453" spans="2:17" x14ac:dyDescent="0.45">
      <c r="B1453" t="s">
        <v>4365</v>
      </c>
      <c r="C1453" t="s">
        <v>1482</v>
      </c>
      <c r="D1453" t="s">
        <v>7</v>
      </c>
      <c r="E1453" t="s">
        <v>8</v>
      </c>
      <c r="F1453" t="s">
        <v>7804</v>
      </c>
      <c r="H1453" t="s">
        <v>7835</v>
      </c>
      <c r="I1453" t="s">
        <v>7829</v>
      </c>
      <c r="J1453" t="s">
        <v>7846</v>
      </c>
      <c r="K1453" s="6">
        <v>50345</v>
      </c>
      <c r="L1453">
        <v>14</v>
      </c>
      <c r="M1453" s="15">
        <v>44676</v>
      </c>
      <c r="N1453" s="15">
        <v>29668</v>
      </c>
      <c r="O1453" s="1">
        <f ca="1">(TODAY()-staff[[#This Row],[Date of Join]])/365</f>
        <v>2.5863013698630137</v>
      </c>
      <c r="P1453" t="str" cm="1">
        <f t="array" aca="1" ref="P1453" ca="1">_xlfn.SWITCH(TRUE,staff[[#This Row],[Tenure]]&lt;0.25,"1. New Joinee", staff[[#This Row],[Tenure]]&lt;1, "2. Under 1 year", staff[[#This Row],[Tenure]]&lt;2, "3. Under 2 years",TRUE,"4. 2 or more years.")</f>
        <v>4. 2 or more years.</v>
      </c>
      <c r="Q1453" s="1">
        <f ca="1">(TODAY()-staff[[#This Row],[Date of Birth]])/365</f>
        <v>43.704109589041096</v>
      </c>
    </row>
    <row r="1454" spans="2:17" x14ac:dyDescent="0.45">
      <c r="B1454" t="s">
        <v>4366</v>
      </c>
      <c r="C1454" t="s">
        <v>2514</v>
      </c>
      <c r="D1454" t="s">
        <v>7</v>
      </c>
      <c r="E1454" t="s">
        <v>8</v>
      </c>
      <c r="F1454" t="s">
        <v>7804</v>
      </c>
      <c r="H1454" t="s">
        <v>7832</v>
      </c>
      <c r="I1454" t="s">
        <v>7826</v>
      </c>
      <c r="J1454" t="s">
        <v>7847</v>
      </c>
      <c r="K1454" s="6">
        <v>57350</v>
      </c>
      <c r="L1454">
        <v>20</v>
      </c>
      <c r="M1454" s="15">
        <v>45609</v>
      </c>
      <c r="N1454" s="15">
        <v>27756</v>
      </c>
      <c r="O1454" s="1">
        <f ca="1">(TODAY()-staff[[#This Row],[Date of Join]])/365</f>
        <v>3.0136986301369864E-2</v>
      </c>
      <c r="P1454" t="str" cm="1">
        <f t="array" aca="1" ref="P1454" ca="1">_xlfn.SWITCH(TRUE,staff[[#This Row],[Tenure]]&lt;0.25,"1. New Joinee", staff[[#This Row],[Tenure]]&lt;1, "2. Under 1 year", staff[[#This Row],[Tenure]]&lt;2, "3. Under 2 years",TRUE,"4. 2 or more years.")</f>
        <v>1. New Joinee</v>
      </c>
      <c r="Q1454" s="1">
        <f ca="1">(TODAY()-staff[[#This Row],[Date of Birth]])/365</f>
        <v>48.942465753424656</v>
      </c>
    </row>
    <row r="1455" spans="2:17" x14ac:dyDescent="0.45">
      <c r="B1455" t="s">
        <v>4367</v>
      </c>
      <c r="C1455" t="s">
        <v>2515</v>
      </c>
      <c r="D1455" t="s">
        <v>7</v>
      </c>
      <c r="E1455" t="s">
        <v>8</v>
      </c>
      <c r="F1455" t="s">
        <v>7804</v>
      </c>
      <c r="H1455" t="s">
        <v>7835</v>
      </c>
      <c r="I1455" t="s">
        <v>7831</v>
      </c>
      <c r="J1455" t="s">
        <v>7846</v>
      </c>
      <c r="K1455" s="6">
        <v>69175</v>
      </c>
      <c r="L1455">
        <v>23</v>
      </c>
      <c r="M1455" s="15">
        <v>44414</v>
      </c>
      <c r="N1455" s="15">
        <v>30112</v>
      </c>
      <c r="O1455" s="1">
        <f ca="1">(TODAY()-staff[[#This Row],[Date of Join]])/365</f>
        <v>3.3041095890410959</v>
      </c>
      <c r="P1455" t="str" cm="1">
        <f t="array" aca="1" ref="P1455" ca="1">_xlfn.SWITCH(TRUE,staff[[#This Row],[Tenure]]&lt;0.25,"1. New Joinee", staff[[#This Row],[Tenure]]&lt;1, "2. Under 1 year", staff[[#This Row],[Tenure]]&lt;2, "3. Under 2 years",TRUE,"4. 2 or more years.")</f>
        <v>4. 2 or more years.</v>
      </c>
      <c r="Q1455" s="1">
        <f ca="1">(TODAY()-staff[[#This Row],[Date of Birth]])/365</f>
        <v>42.487671232876714</v>
      </c>
    </row>
    <row r="1456" spans="2:17" x14ac:dyDescent="0.45">
      <c r="B1456" t="s">
        <v>4368</v>
      </c>
      <c r="C1456" t="s">
        <v>2516</v>
      </c>
      <c r="D1456" t="s">
        <v>9</v>
      </c>
      <c r="E1456" t="s">
        <v>8</v>
      </c>
      <c r="F1456" t="s">
        <v>7804</v>
      </c>
      <c r="H1456" t="s">
        <v>7837</v>
      </c>
      <c r="I1456" t="s">
        <v>7828</v>
      </c>
      <c r="J1456" t="s">
        <v>7848</v>
      </c>
      <c r="K1456" s="6">
        <v>86040</v>
      </c>
      <c r="L1456">
        <v>6</v>
      </c>
      <c r="M1456" s="15">
        <v>44906</v>
      </c>
      <c r="N1456" s="15">
        <v>22875</v>
      </c>
      <c r="O1456" s="1">
        <f ca="1">(TODAY()-staff[[#This Row],[Date of Join]])/365</f>
        <v>1.9561643835616438</v>
      </c>
      <c r="P1456" t="str" cm="1">
        <f t="array" aca="1" ref="P1456" ca="1">_xlfn.SWITCH(TRUE,staff[[#This Row],[Tenure]]&lt;0.25,"1. New Joinee", staff[[#This Row],[Tenure]]&lt;1, "2. Under 1 year", staff[[#This Row],[Tenure]]&lt;2, "3. Under 2 years",TRUE,"4. 2 or more years.")</f>
        <v>3. Under 2 years</v>
      </c>
      <c r="Q1456" s="1">
        <f ca="1">(TODAY()-staff[[#This Row],[Date of Birth]])/365</f>
        <v>62.315068493150683</v>
      </c>
    </row>
    <row r="1457" spans="2:17" x14ac:dyDescent="0.45">
      <c r="B1457" t="s">
        <v>4369</v>
      </c>
      <c r="C1457" t="s">
        <v>931</v>
      </c>
      <c r="D1457" t="s">
        <v>7</v>
      </c>
      <c r="E1457" t="s">
        <v>8</v>
      </c>
      <c r="F1457" t="s">
        <v>7804</v>
      </c>
      <c r="H1457" t="s">
        <v>7836</v>
      </c>
      <c r="I1457" t="s">
        <v>7826</v>
      </c>
      <c r="J1457" t="s">
        <v>7845</v>
      </c>
      <c r="K1457" s="6">
        <v>55360</v>
      </c>
      <c r="L1457">
        <v>17</v>
      </c>
      <c r="M1457" s="15">
        <v>43176</v>
      </c>
      <c r="N1457" s="15">
        <v>32691</v>
      </c>
      <c r="O1457" s="1">
        <f ca="1">(TODAY()-staff[[#This Row],[Date of Join]])/365</f>
        <v>6.6958904109589037</v>
      </c>
      <c r="P1457" t="str" cm="1">
        <f t="array" aca="1" ref="P1457" ca="1">_xlfn.SWITCH(TRUE,staff[[#This Row],[Tenure]]&lt;0.25,"1. New Joinee", staff[[#This Row],[Tenure]]&lt;1, "2. Under 1 year", staff[[#This Row],[Tenure]]&lt;2, "3. Under 2 years",TRUE,"4. 2 or more years.")</f>
        <v>4. 2 or more years.</v>
      </c>
      <c r="Q1457" s="1">
        <f ca="1">(TODAY()-staff[[#This Row],[Date of Birth]])/365</f>
        <v>35.421917808219177</v>
      </c>
    </row>
    <row r="1458" spans="2:17" x14ac:dyDescent="0.45">
      <c r="B1458" t="s">
        <v>4370</v>
      </c>
      <c r="C1458" t="s">
        <v>117</v>
      </c>
      <c r="D1458" t="s">
        <v>7</v>
      </c>
      <c r="E1458" t="s">
        <v>8</v>
      </c>
      <c r="F1458" t="s">
        <v>7804</v>
      </c>
      <c r="H1458" t="s">
        <v>7834</v>
      </c>
      <c r="I1458" t="s">
        <v>7825</v>
      </c>
      <c r="J1458" t="s">
        <v>7846</v>
      </c>
      <c r="K1458" s="6">
        <v>72995</v>
      </c>
      <c r="L1458">
        <v>11</v>
      </c>
      <c r="M1458" s="15">
        <v>44673</v>
      </c>
      <c r="N1458" s="15">
        <v>20157</v>
      </c>
      <c r="O1458" s="1">
        <f ca="1">(TODAY()-staff[[#This Row],[Date of Join]])/365</f>
        <v>2.5945205479452054</v>
      </c>
      <c r="P1458" t="str" cm="1">
        <f t="array" aca="1" ref="P1458" ca="1">_xlfn.SWITCH(TRUE,staff[[#This Row],[Tenure]]&lt;0.25,"1. New Joinee", staff[[#This Row],[Tenure]]&lt;1, "2. Under 1 year", staff[[#This Row],[Tenure]]&lt;2, "3. Under 2 years",TRUE,"4. 2 or more years.")</f>
        <v>4. 2 or more years.</v>
      </c>
      <c r="Q1458" s="1">
        <f ca="1">(TODAY()-staff[[#This Row],[Date of Birth]])/365</f>
        <v>69.761643835616439</v>
      </c>
    </row>
    <row r="1459" spans="2:17" x14ac:dyDescent="0.45">
      <c r="B1459" t="s">
        <v>4371</v>
      </c>
      <c r="C1459" t="s">
        <v>2517</v>
      </c>
      <c r="D1459" t="s">
        <v>7</v>
      </c>
      <c r="E1459" t="s">
        <v>8</v>
      </c>
      <c r="F1459" t="s">
        <v>7804</v>
      </c>
      <c r="H1459" t="s">
        <v>52</v>
      </c>
      <c r="I1459" t="s">
        <v>7829</v>
      </c>
      <c r="J1459" t="s">
        <v>7846</v>
      </c>
      <c r="K1459" s="6">
        <v>65280</v>
      </c>
      <c r="L1459">
        <v>11</v>
      </c>
      <c r="M1459" s="15">
        <v>44372</v>
      </c>
      <c r="N1459" s="15">
        <v>28510</v>
      </c>
      <c r="O1459" s="1">
        <f ca="1">(TODAY()-staff[[#This Row],[Date of Join]])/365</f>
        <v>3.419178082191781</v>
      </c>
      <c r="P1459" t="str" cm="1">
        <f t="array" aca="1" ref="P1459" ca="1">_xlfn.SWITCH(TRUE,staff[[#This Row],[Tenure]]&lt;0.25,"1. New Joinee", staff[[#This Row],[Tenure]]&lt;1, "2. Under 1 year", staff[[#This Row],[Tenure]]&lt;2, "3. Under 2 years",TRUE,"4. 2 or more years.")</f>
        <v>4. 2 or more years.</v>
      </c>
      <c r="Q1459" s="1">
        <f ca="1">(TODAY()-staff[[#This Row],[Date of Birth]])/365</f>
        <v>46.876712328767127</v>
      </c>
    </row>
    <row r="1460" spans="2:17" x14ac:dyDescent="0.45">
      <c r="B1460" t="s">
        <v>4372</v>
      </c>
      <c r="C1460" t="s">
        <v>2518</v>
      </c>
      <c r="D1460" t="s">
        <v>7</v>
      </c>
      <c r="E1460" t="s">
        <v>8</v>
      </c>
      <c r="F1460" t="s">
        <v>7804</v>
      </c>
      <c r="H1460" t="s">
        <v>52</v>
      </c>
      <c r="I1460" t="s">
        <v>7826</v>
      </c>
      <c r="J1460" t="s">
        <v>7846</v>
      </c>
      <c r="K1460" s="6">
        <v>83545</v>
      </c>
      <c r="L1460">
        <v>17</v>
      </c>
      <c r="M1460" s="15">
        <v>44703</v>
      </c>
      <c r="N1460" s="15">
        <v>32137</v>
      </c>
      <c r="O1460" s="1">
        <f ca="1">(TODAY()-staff[[#This Row],[Date of Join]])/365</f>
        <v>2.5123287671232877</v>
      </c>
      <c r="P1460" t="str" cm="1">
        <f t="array" aca="1" ref="P1460" ca="1">_xlfn.SWITCH(TRUE,staff[[#This Row],[Tenure]]&lt;0.25,"1. New Joinee", staff[[#This Row],[Tenure]]&lt;1, "2. Under 1 year", staff[[#This Row],[Tenure]]&lt;2, "3. Under 2 years",TRUE,"4. 2 or more years.")</f>
        <v>4. 2 or more years.</v>
      </c>
      <c r="Q1460" s="1">
        <f ca="1">(TODAY()-staff[[#This Row],[Date of Birth]])/365</f>
        <v>36.939726027397263</v>
      </c>
    </row>
    <row r="1461" spans="2:17" x14ac:dyDescent="0.45">
      <c r="B1461" t="s">
        <v>4373</v>
      </c>
      <c r="C1461" t="s">
        <v>2519</v>
      </c>
      <c r="D1461" t="s">
        <v>7</v>
      </c>
      <c r="E1461" t="s">
        <v>8</v>
      </c>
      <c r="F1461" t="s">
        <v>7804</v>
      </c>
      <c r="H1461" t="s">
        <v>52</v>
      </c>
      <c r="I1461" t="s">
        <v>7828</v>
      </c>
      <c r="J1461" t="s">
        <v>7846</v>
      </c>
      <c r="K1461" s="6">
        <v>98120</v>
      </c>
      <c r="L1461">
        <v>12</v>
      </c>
      <c r="M1461" s="15">
        <v>44441</v>
      </c>
      <c r="N1461" s="15">
        <v>27477</v>
      </c>
      <c r="O1461" s="1">
        <f ca="1">(TODAY()-staff[[#This Row],[Date of Join]])/365</f>
        <v>3.2301369863013698</v>
      </c>
      <c r="P1461" t="str" cm="1">
        <f t="array" aca="1" ref="P1461" ca="1">_xlfn.SWITCH(TRUE,staff[[#This Row],[Tenure]]&lt;0.25,"1. New Joinee", staff[[#This Row],[Tenure]]&lt;1, "2. Under 1 year", staff[[#This Row],[Tenure]]&lt;2, "3. Under 2 years",TRUE,"4. 2 or more years.")</f>
        <v>4. 2 or more years.</v>
      </c>
      <c r="Q1461" s="1">
        <f ca="1">(TODAY()-staff[[#This Row],[Date of Birth]])/365</f>
        <v>49.706849315068496</v>
      </c>
    </row>
    <row r="1462" spans="2:17" x14ac:dyDescent="0.45">
      <c r="B1462" t="s">
        <v>4374</v>
      </c>
      <c r="C1462" t="s">
        <v>996</v>
      </c>
      <c r="D1462" t="s">
        <v>7</v>
      </c>
      <c r="E1462" t="s">
        <v>8</v>
      </c>
      <c r="F1462" t="s">
        <v>7804</v>
      </c>
      <c r="H1462" t="s">
        <v>7833</v>
      </c>
      <c r="I1462" t="s">
        <v>7826</v>
      </c>
      <c r="J1462" t="s">
        <v>7846</v>
      </c>
      <c r="K1462" s="6">
        <v>87750</v>
      </c>
      <c r="L1462">
        <v>17</v>
      </c>
      <c r="M1462" s="15">
        <v>44848</v>
      </c>
      <c r="N1462" s="15">
        <v>28993</v>
      </c>
      <c r="O1462" s="1">
        <f ca="1">(TODAY()-staff[[#This Row],[Date of Join]])/365</f>
        <v>2.1150684931506851</v>
      </c>
      <c r="P1462" t="str" cm="1">
        <f t="array" aca="1" ref="P1462" ca="1">_xlfn.SWITCH(TRUE,staff[[#This Row],[Tenure]]&lt;0.25,"1. New Joinee", staff[[#This Row],[Tenure]]&lt;1, "2. Under 1 year", staff[[#This Row],[Tenure]]&lt;2, "3. Under 2 years",TRUE,"4. 2 or more years.")</f>
        <v>4. 2 or more years.</v>
      </c>
      <c r="Q1462" s="1">
        <f ca="1">(TODAY()-staff[[#This Row],[Date of Birth]])/365</f>
        <v>45.553424657534244</v>
      </c>
    </row>
    <row r="1463" spans="2:17" x14ac:dyDescent="0.45">
      <c r="B1463" t="s">
        <v>4375</v>
      </c>
      <c r="C1463" t="s">
        <v>2520</v>
      </c>
      <c r="D1463" t="s">
        <v>7</v>
      </c>
      <c r="E1463" t="s">
        <v>8</v>
      </c>
      <c r="F1463" t="s">
        <v>7804</v>
      </c>
      <c r="H1463" t="s">
        <v>7833</v>
      </c>
      <c r="I1463" t="s">
        <v>7831</v>
      </c>
      <c r="J1463" t="s">
        <v>7845</v>
      </c>
      <c r="K1463" s="6">
        <v>61685</v>
      </c>
      <c r="L1463">
        <v>31</v>
      </c>
      <c r="M1463" s="15">
        <v>43979</v>
      </c>
      <c r="N1463" s="15">
        <v>32482</v>
      </c>
      <c r="O1463" s="1">
        <f ca="1">(TODAY()-staff[[#This Row],[Date of Join]])/365</f>
        <v>4.4958904109589044</v>
      </c>
      <c r="P1463" t="str" cm="1">
        <f t="array" aca="1" ref="P1463" ca="1">_xlfn.SWITCH(TRUE,staff[[#This Row],[Tenure]]&lt;0.25,"1. New Joinee", staff[[#This Row],[Tenure]]&lt;1, "2. Under 1 year", staff[[#This Row],[Tenure]]&lt;2, "3. Under 2 years",TRUE,"4. 2 or more years.")</f>
        <v>4. 2 or more years.</v>
      </c>
      <c r="Q1463" s="1">
        <f ca="1">(TODAY()-staff[[#This Row],[Date of Birth]])/365</f>
        <v>35.994520547945207</v>
      </c>
    </row>
    <row r="1464" spans="2:17" x14ac:dyDescent="0.45">
      <c r="B1464" t="s">
        <v>4376</v>
      </c>
      <c r="C1464" t="s">
        <v>2521</v>
      </c>
      <c r="D1464" t="s">
        <v>9</v>
      </c>
      <c r="E1464" t="s">
        <v>8</v>
      </c>
      <c r="F1464" t="s">
        <v>7804</v>
      </c>
      <c r="H1464" t="s">
        <v>7836</v>
      </c>
      <c r="I1464" t="s">
        <v>7831</v>
      </c>
      <c r="J1464" t="s">
        <v>7845</v>
      </c>
      <c r="K1464" s="6">
        <v>69105</v>
      </c>
      <c r="L1464">
        <v>7</v>
      </c>
      <c r="M1464" s="15">
        <v>43947</v>
      </c>
      <c r="N1464" s="15">
        <v>30868</v>
      </c>
      <c r="O1464" s="1">
        <f ca="1">(TODAY()-staff[[#This Row],[Date of Join]])/365</f>
        <v>4.5835616438356164</v>
      </c>
      <c r="P1464" t="str" cm="1">
        <f t="array" aca="1" ref="P1464" ca="1">_xlfn.SWITCH(TRUE,staff[[#This Row],[Tenure]]&lt;0.25,"1. New Joinee", staff[[#This Row],[Tenure]]&lt;1, "2. Under 1 year", staff[[#This Row],[Tenure]]&lt;2, "3. Under 2 years",TRUE,"4. 2 or more years.")</f>
        <v>4. 2 or more years.</v>
      </c>
      <c r="Q1464" s="1">
        <f ca="1">(TODAY()-staff[[#This Row],[Date of Birth]])/365</f>
        <v>40.416438356164385</v>
      </c>
    </row>
    <row r="1465" spans="2:17" x14ac:dyDescent="0.45">
      <c r="B1465" t="s">
        <v>4377</v>
      </c>
      <c r="C1465" t="s">
        <v>2522</v>
      </c>
      <c r="D1465" t="s">
        <v>9</v>
      </c>
      <c r="E1465" t="s">
        <v>8</v>
      </c>
      <c r="F1465" t="s">
        <v>7804</v>
      </c>
      <c r="H1465" t="s">
        <v>7835</v>
      </c>
      <c r="I1465" t="s">
        <v>7831</v>
      </c>
      <c r="J1465" t="s">
        <v>7845</v>
      </c>
      <c r="K1465" s="6">
        <v>56920</v>
      </c>
      <c r="L1465">
        <v>17</v>
      </c>
      <c r="M1465" s="15">
        <v>43477</v>
      </c>
      <c r="N1465" s="15">
        <v>28566</v>
      </c>
      <c r="O1465" s="1">
        <f ca="1">(TODAY()-staff[[#This Row],[Date of Join]])/365</f>
        <v>5.8712328767123285</v>
      </c>
      <c r="P1465" t="str" cm="1">
        <f t="array" aca="1" ref="P1465" ca="1">_xlfn.SWITCH(TRUE,staff[[#This Row],[Tenure]]&lt;0.25,"1. New Joinee", staff[[#This Row],[Tenure]]&lt;1, "2. Under 1 year", staff[[#This Row],[Tenure]]&lt;2, "3. Under 2 years",TRUE,"4. 2 or more years.")</f>
        <v>4. 2 or more years.</v>
      </c>
      <c r="Q1465" s="1">
        <f ca="1">(TODAY()-staff[[#This Row],[Date of Birth]])/365</f>
        <v>46.723287671232875</v>
      </c>
    </row>
    <row r="1466" spans="2:17" x14ac:dyDescent="0.45">
      <c r="B1466" t="s">
        <v>4378</v>
      </c>
      <c r="C1466" t="s">
        <v>2523</v>
      </c>
      <c r="D1466" t="s">
        <v>9</v>
      </c>
      <c r="E1466" t="s">
        <v>8</v>
      </c>
      <c r="F1466" t="s">
        <v>7804</v>
      </c>
      <c r="H1466" t="s">
        <v>7835</v>
      </c>
      <c r="I1466" t="s">
        <v>7828</v>
      </c>
      <c r="J1466" t="s">
        <v>7845</v>
      </c>
      <c r="K1466" s="6">
        <v>67315</v>
      </c>
      <c r="L1466">
        <v>19</v>
      </c>
      <c r="M1466" s="15">
        <v>43481</v>
      </c>
      <c r="N1466" s="15">
        <v>34355</v>
      </c>
      <c r="O1466" s="1">
        <f ca="1">(TODAY()-staff[[#This Row],[Date of Join]])/365</f>
        <v>5.86027397260274</v>
      </c>
      <c r="P1466" t="str" cm="1">
        <f t="array" aca="1" ref="P1466" ca="1">_xlfn.SWITCH(TRUE,staff[[#This Row],[Tenure]]&lt;0.25,"1. New Joinee", staff[[#This Row],[Tenure]]&lt;1, "2. Under 1 year", staff[[#This Row],[Tenure]]&lt;2, "3. Under 2 years",TRUE,"4. 2 or more years.")</f>
        <v>4. 2 or more years.</v>
      </c>
      <c r="Q1466" s="1">
        <f ca="1">(TODAY()-staff[[#This Row],[Date of Birth]])/365</f>
        <v>30.863013698630137</v>
      </c>
    </row>
    <row r="1467" spans="2:17" x14ac:dyDescent="0.45">
      <c r="B1467" t="s">
        <v>4379</v>
      </c>
      <c r="C1467" t="s">
        <v>2524</v>
      </c>
      <c r="D1467" t="s">
        <v>7</v>
      </c>
      <c r="E1467" t="s">
        <v>8</v>
      </c>
      <c r="F1467" t="s">
        <v>7804</v>
      </c>
      <c r="H1467" t="s">
        <v>7835</v>
      </c>
      <c r="I1467" t="s">
        <v>7826</v>
      </c>
      <c r="J1467" t="s">
        <v>7845</v>
      </c>
      <c r="K1467" s="6">
        <v>76075</v>
      </c>
      <c r="L1467">
        <v>22</v>
      </c>
      <c r="M1467" s="15">
        <v>44119</v>
      </c>
      <c r="N1467" s="15">
        <v>24822</v>
      </c>
      <c r="O1467" s="1">
        <f ca="1">(TODAY()-staff[[#This Row],[Date of Join]])/365</f>
        <v>4.1123287671232873</v>
      </c>
      <c r="P1467" t="str" cm="1">
        <f t="array" aca="1" ref="P1467" ca="1">_xlfn.SWITCH(TRUE,staff[[#This Row],[Tenure]]&lt;0.25,"1. New Joinee", staff[[#This Row],[Tenure]]&lt;1, "2. Under 1 year", staff[[#This Row],[Tenure]]&lt;2, "3. Under 2 years",TRUE,"4. 2 or more years.")</f>
        <v>4. 2 or more years.</v>
      </c>
      <c r="Q1467" s="1">
        <f ca="1">(TODAY()-staff[[#This Row],[Date of Birth]])/365</f>
        <v>56.980821917808221</v>
      </c>
    </row>
    <row r="1468" spans="2:17" x14ac:dyDescent="0.45">
      <c r="B1468" t="s">
        <v>4380</v>
      </c>
      <c r="C1468" t="s">
        <v>1013</v>
      </c>
      <c r="D1468" t="s">
        <v>9</v>
      </c>
      <c r="E1468" t="s">
        <v>8</v>
      </c>
      <c r="F1468" t="s">
        <v>7804</v>
      </c>
      <c r="H1468" t="s">
        <v>7832</v>
      </c>
      <c r="I1468" t="s">
        <v>7829</v>
      </c>
      <c r="J1468" t="s">
        <v>7847</v>
      </c>
      <c r="K1468" s="6">
        <v>89760</v>
      </c>
      <c r="L1468">
        <v>10</v>
      </c>
      <c r="M1468" s="15">
        <v>45548</v>
      </c>
      <c r="N1468" s="15">
        <v>28627</v>
      </c>
      <c r="O1468" s="1">
        <f ca="1">(TODAY()-staff[[#This Row],[Date of Join]])/365</f>
        <v>0.19726027397260273</v>
      </c>
      <c r="P1468" t="str" cm="1">
        <f t="array" aca="1" ref="P1468" ca="1">_xlfn.SWITCH(TRUE,staff[[#This Row],[Tenure]]&lt;0.25,"1. New Joinee", staff[[#This Row],[Tenure]]&lt;1, "2. Under 1 year", staff[[#This Row],[Tenure]]&lt;2, "3. Under 2 years",TRUE,"4. 2 or more years.")</f>
        <v>1. New Joinee</v>
      </c>
      <c r="Q1468" s="1">
        <f ca="1">(TODAY()-staff[[#This Row],[Date of Birth]])/365</f>
        <v>46.556164383561644</v>
      </c>
    </row>
    <row r="1469" spans="2:17" x14ac:dyDescent="0.45">
      <c r="B1469" t="s">
        <v>4381</v>
      </c>
      <c r="C1469" t="s">
        <v>627</v>
      </c>
      <c r="D1469" t="s">
        <v>7</v>
      </c>
      <c r="E1469" t="s">
        <v>77</v>
      </c>
      <c r="F1469" t="s">
        <v>7804</v>
      </c>
      <c r="H1469" t="s">
        <v>7833</v>
      </c>
      <c r="I1469" t="s">
        <v>7827</v>
      </c>
      <c r="J1469" t="s">
        <v>7848</v>
      </c>
      <c r="K1469" s="6">
        <v>79170</v>
      </c>
      <c r="L1469">
        <v>15</v>
      </c>
      <c r="M1469" s="15">
        <v>45144</v>
      </c>
      <c r="N1469" s="15">
        <v>7280</v>
      </c>
      <c r="O1469" s="1">
        <f ca="1">(TODAY()-staff[[#This Row],[Date of Join]])/365</f>
        <v>1.3041095890410959</v>
      </c>
      <c r="P1469" t="str" cm="1">
        <f t="array" aca="1" ref="P1469" ca="1">_xlfn.SWITCH(TRUE,staff[[#This Row],[Tenure]]&lt;0.25,"1. New Joinee", staff[[#This Row],[Tenure]]&lt;1, "2. Under 1 year", staff[[#This Row],[Tenure]]&lt;2, "3. Under 2 years",TRUE,"4. 2 or more years.")</f>
        <v>3. Under 2 years</v>
      </c>
      <c r="Q1469" s="1">
        <f ca="1">(TODAY()-staff[[#This Row],[Date of Birth]])/365</f>
        <v>105.04109589041096</v>
      </c>
    </row>
    <row r="1470" spans="2:17" x14ac:dyDescent="0.45">
      <c r="B1470" t="s">
        <v>4382</v>
      </c>
      <c r="C1470" t="s">
        <v>334</v>
      </c>
      <c r="D1470" t="s">
        <v>7</v>
      </c>
      <c r="E1470" t="s">
        <v>8</v>
      </c>
      <c r="F1470" t="s">
        <v>7804</v>
      </c>
      <c r="H1470" t="s">
        <v>52</v>
      </c>
      <c r="I1470" t="s">
        <v>7826</v>
      </c>
      <c r="J1470" t="s">
        <v>7845</v>
      </c>
      <c r="K1470" s="6">
        <v>71495</v>
      </c>
      <c r="L1470">
        <v>-1</v>
      </c>
      <c r="M1470" s="15">
        <v>43947</v>
      </c>
      <c r="N1470" s="15">
        <v>32288</v>
      </c>
      <c r="O1470" s="1">
        <f ca="1">(TODAY()-staff[[#This Row],[Date of Join]])/365</f>
        <v>4.5835616438356164</v>
      </c>
      <c r="P1470" t="str" cm="1">
        <f t="array" aca="1" ref="P1470" ca="1">_xlfn.SWITCH(TRUE,staff[[#This Row],[Tenure]]&lt;0.25,"1. New Joinee", staff[[#This Row],[Tenure]]&lt;1, "2. Under 1 year", staff[[#This Row],[Tenure]]&lt;2, "3. Under 2 years",TRUE,"4. 2 or more years.")</f>
        <v>4. 2 or more years.</v>
      </c>
      <c r="Q1470" s="1">
        <f ca="1">(TODAY()-staff[[#This Row],[Date of Birth]])/365</f>
        <v>36.526027397260272</v>
      </c>
    </row>
    <row r="1471" spans="2:17" x14ac:dyDescent="0.45">
      <c r="B1471" t="s">
        <v>4383</v>
      </c>
      <c r="C1471" t="s">
        <v>127</v>
      </c>
      <c r="D1471" t="s">
        <v>7</v>
      </c>
      <c r="E1471" t="s">
        <v>8</v>
      </c>
      <c r="F1471" t="s">
        <v>7804</v>
      </c>
      <c r="H1471" t="s">
        <v>7837</v>
      </c>
      <c r="I1471" t="s">
        <v>7826</v>
      </c>
      <c r="J1471" t="s">
        <v>7845</v>
      </c>
      <c r="K1471" s="6">
        <v>71700</v>
      </c>
      <c r="L1471">
        <v>20</v>
      </c>
      <c r="M1471" s="15">
        <v>43426</v>
      </c>
      <c r="N1471" s="15">
        <v>30475</v>
      </c>
      <c r="O1471" s="1">
        <f ca="1">(TODAY()-staff[[#This Row],[Date of Join]])/365</f>
        <v>6.0109589041095894</v>
      </c>
      <c r="P1471" t="str" cm="1">
        <f t="array" aca="1" ref="P1471" ca="1">_xlfn.SWITCH(TRUE,staff[[#This Row],[Tenure]]&lt;0.25,"1. New Joinee", staff[[#This Row],[Tenure]]&lt;1, "2. Under 1 year", staff[[#This Row],[Tenure]]&lt;2, "3. Under 2 years",TRUE,"4. 2 or more years.")</f>
        <v>4. 2 or more years.</v>
      </c>
      <c r="Q1471" s="1">
        <f ca="1">(TODAY()-staff[[#This Row],[Date of Birth]])/365</f>
        <v>41.493150684931507</v>
      </c>
    </row>
    <row r="1472" spans="2:17" x14ac:dyDescent="0.45">
      <c r="B1472" t="s">
        <v>4384</v>
      </c>
      <c r="C1472" t="s">
        <v>2525</v>
      </c>
      <c r="D1472" t="s">
        <v>7</v>
      </c>
      <c r="E1472" t="s">
        <v>8</v>
      </c>
      <c r="F1472" t="s">
        <v>7804</v>
      </c>
      <c r="H1472" t="s">
        <v>7835</v>
      </c>
      <c r="I1472" t="s">
        <v>7829</v>
      </c>
      <c r="J1472" t="s">
        <v>7846</v>
      </c>
      <c r="K1472" s="6">
        <v>72895</v>
      </c>
      <c r="L1472">
        <v>23</v>
      </c>
      <c r="M1472" s="15">
        <v>44373</v>
      </c>
      <c r="N1472" s="15">
        <v>24864</v>
      </c>
      <c r="O1472" s="1">
        <f ca="1">(TODAY()-staff[[#This Row],[Date of Join]])/365</f>
        <v>3.4164383561643836</v>
      </c>
      <c r="P1472" t="str" cm="1">
        <f t="array" aca="1" ref="P1472" ca="1">_xlfn.SWITCH(TRUE,staff[[#This Row],[Tenure]]&lt;0.25,"1. New Joinee", staff[[#This Row],[Tenure]]&lt;1, "2. Under 1 year", staff[[#This Row],[Tenure]]&lt;2, "3. Under 2 years",TRUE,"4. 2 or more years.")</f>
        <v>4. 2 or more years.</v>
      </c>
      <c r="Q1472" s="1">
        <f ca="1">(TODAY()-staff[[#This Row],[Date of Birth]])/365</f>
        <v>56.865753424657534</v>
      </c>
    </row>
    <row r="1473" spans="2:17" x14ac:dyDescent="0.45">
      <c r="B1473" t="s">
        <v>4385</v>
      </c>
      <c r="C1473" t="s">
        <v>2526</v>
      </c>
      <c r="D1473" t="s">
        <v>7</v>
      </c>
      <c r="E1473" t="s">
        <v>8</v>
      </c>
      <c r="F1473" t="s">
        <v>7804</v>
      </c>
      <c r="H1473" t="s">
        <v>52</v>
      </c>
      <c r="I1473" t="s">
        <v>7827</v>
      </c>
      <c r="J1473" t="s">
        <v>7846</v>
      </c>
      <c r="K1473" s="6">
        <v>84775</v>
      </c>
      <c r="L1473">
        <v>8</v>
      </c>
      <c r="M1473" s="15">
        <v>44881</v>
      </c>
      <c r="N1473" s="15">
        <v>24446</v>
      </c>
      <c r="O1473" s="1">
        <f ca="1">(TODAY()-staff[[#This Row],[Date of Join]])/365</f>
        <v>2.0246575342465754</v>
      </c>
      <c r="P1473" t="str" cm="1">
        <f t="array" aca="1" ref="P1473" ca="1">_xlfn.SWITCH(TRUE,staff[[#This Row],[Tenure]]&lt;0.25,"1. New Joinee", staff[[#This Row],[Tenure]]&lt;1, "2. Under 1 year", staff[[#This Row],[Tenure]]&lt;2, "3. Under 2 years",TRUE,"4. 2 or more years.")</f>
        <v>4. 2 or more years.</v>
      </c>
      <c r="Q1473" s="1">
        <f ca="1">(TODAY()-staff[[#This Row],[Date of Birth]])/365</f>
        <v>58.010958904109586</v>
      </c>
    </row>
    <row r="1474" spans="2:17" x14ac:dyDescent="0.45">
      <c r="B1474" t="s">
        <v>4386</v>
      </c>
      <c r="C1474" t="s">
        <v>2527</v>
      </c>
      <c r="D1474" t="s">
        <v>9</v>
      </c>
      <c r="E1474" t="s">
        <v>8</v>
      </c>
      <c r="F1474" t="s">
        <v>7804</v>
      </c>
      <c r="H1474" t="s">
        <v>7835</v>
      </c>
      <c r="I1474" t="s">
        <v>7829</v>
      </c>
      <c r="J1474" t="s">
        <v>7848</v>
      </c>
      <c r="K1474" s="6">
        <v>97165</v>
      </c>
      <c r="L1474">
        <v>3</v>
      </c>
      <c r="M1474" s="15">
        <v>45028</v>
      </c>
      <c r="N1474" s="15">
        <v>30534</v>
      </c>
      <c r="O1474" s="1">
        <f ca="1">(TODAY()-staff[[#This Row],[Date of Join]])/365</f>
        <v>1.6219178082191781</v>
      </c>
      <c r="P1474" t="str" cm="1">
        <f t="array" aca="1" ref="P1474" ca="1">_xlfn.SWITCH(TRUE,staff[[#This Row],[Tenure]]&lt;0.25,"1. New Joinee", staff[[#This Row],[Tenure]]&lt;1, "2. Under 1 year", staff[[#This Row],[Tenure]]&lt;2, "3. Under 2 years",TRUE,"4. 2 or more years.")</f>
        <v>3. Under 2 years</v>
      </c>
      <c r="Q1474" s="1">
        <f ca="1">(TODAY()-staff[[#This Row],[Date of Birth]])/365</f>
        <v>41.331506849315069</v>
      </c>
    </row>
    <row r="1475" spans="2:17" x14ac:dyDescent="0.45">
      <c r="B1475" t="s">
        <v>4387</v>
      </c>
      <c r="C1475" t="s">
        <v>2528</v>
      </c>
      <c r="D1475" t="s">
        <v>7</v>
      </c>
      <c r="E1475" t="s">
        <v>8</v>
      </c>
      <c r="F1475" t="s">
        <v>7804</v>
      </c>
      <c r="H1475" t="s">
        <v>52</v>
      </c>
      <c r="I1475" t="s">
        <v>7828</v>
      </c>
      <c r="J1475" t="s">
        <v>7845</v>
      </c>
      <c r="K1475" s="6">
        <v>72625</v>
      </c>
      <c r="L1475">
        <v>9</v>
      </c>
      <c r="M1475" s="15">
        <v>43427</v>
      </c>
      <c r="N1475" s="15">
        <v>29528</v>
      </c>
      <c r="O1475" s="1">
        <f ca="1">(TODAY()-staff[[#This Row],[Date of Join]])/365</f>
        <v>6.0082191780821921</v>
      </c>
      <c r="P1475" t="str" cm="1">
        <f t="array" aca="1" ref="P1475" ca="1">_xlfn.SWITCH(TRUE,staff[[#This Row],[Tenure]]&lt;0.25,"1. New Joinee", staff[[#This Row],[Tenure]]&lt;1, "2. Under 1 year", staff[[#This Row],[Tenure]]&lt;2, "3. Under 2 years",TRUE,"4. 2 or more years.")</f>
        <v>4. 2 or more years.</v>
      </c>
      <c r="Q1475" s="1">
        <f ca="1">(TODAY()-staff[[#This Row],[Date of Birth]])/365</f>
        <v>44.087671232876716</v>
      </c>
    </row>
    <row r="1476" spans="2:17" x14ac:dyDescent="0.45">
      <c r="B1476" t="s">
        <v>4388</v>
      </c>
      <c r="C1476" t="s">
        <v>2529</v>
      </c>
      <c r="D1476" t="s">
        <v>7</v>
      </c>
      <c r="E1476" t="s">
        <v>8</v>
      </c>
      <c r="F1476" t="s">
        <v>7804</v>
      </c>
      <c r="H1476" t="s">
        <v>7837</v>
      </c>
      <c r="I1476" t="s">
        <v>7831</v>
      </c>
      <c r="J1476" t="s">
        <v>7848</v>
      </c>
      <c r="K1476" s="6">
        <v>51720</v>
      </c>
      <c r="L1476">
        <v>10</v>
      </c>
      <c r="M1476" s="15">
        <v>44952</v>
      </c>
      <c r="N1476" s="15">
        <v>20087</v>
      </c>
      <c r="O1476" s="1">
        <f ca="1">(TODAY()-staff[[#This Row],[Date of Join]])/365</f>
        <v>1.8301369863013699</v>
      </c>
      <c r="P1476" t="str" cm="1">
        <f t="array" aca="1" ref="P1476" ca="1">_xlfn.SWITCH(TRUE,staff[[#This Row],[Tenure]]&lt;0.25,"1. New Joinee", staff[[#This Row],[Tenure]]&lt;1, "2. Under 1 year", staff[[#This Row],[Tenure]]&lt;2, "3. Under 2 years",TRUE,"4. 2 or more years.")</f>
        <v>3. Under 2 years</v>
      </c>
      <c r="Q1476" s="1">
        <f ca="1">(TODAY()-staff[[#This Row],[Date of Birth]])/365</f>
        <v>69.953424657534242</v>
      </c>
    </row>
    <row r="1477" spans="2:17" x14ac:dyDescent="0.45">
      <c r="B1477" t="s">
        <v>4389</v>
      </c>
      <c r="C1477" t="s">
        <v>162</v>
      </c>
      <c r="D1477" t="s">
        <v>9</v>
      </c>
      <c r="E1477" t="s">
        <v>8</v>
      </c>
      <c r="F1477" t="s">
        <v>7804</v>
      </c>
      <c r="H1477" t="s">
        <v>7832</v>
      </c>
      <c r="I1477" t="s">
        <v>7831</v>
      </c>
      <c r="J1477" t="s">
        <v>7845</v>
      </c>
      <c r="K1477" s="6">
        <v>101435</v>
      </c>
      <c r="L1477">
        <v>14</v>
      </c>
      <c r="M1477" s="15">
        <v>43865</v>
      </c>
      <c r="N1477" s="15">
        <v>30820</v>
      </c>
      <c r="O1477" s="1">
        <f ca="1">(TODAY()-staff[[#This Row],[Date of Join]])/365</f>
        <v>4.8082191780821919</v>
      </c>
      <c r="P1477" t="str" cm="1">
        <f t="array" aca="1" ref="P1477" ca="1">_xlfn.SWITCH(TRUE,staff[[#This Row],[Tenure]]&lt;0.25,"1. New Joinee", staff[[#This Row],[Tenure]]&lt;1, "2. Under 1 year", staff[[#This Row],[Tenure]]&lt;2, "3. Under 2 years",TRUE,"4. 2 or more years.")</f>
        <v>4. 2 or more years.</v>
      </c>
      <c r="Q1477" s="1">
        <f ca="1">(TODAY()-staff[[#This Row],[Date of Birth]])/365</f>
        <v>40.547945205479451</v>
      </c>
    </row>
    <row r="1478" spans="2:17" x14ac:dyDescent="0.45">
      <c r="B1478" t="s">
        <v>4390</v>
      </c>
      <c r="C1478" t="s">
        <v>2530</v>
      </c>
      <c r="D1478" t="s">
        <v>9</v>
      </c>
      <c r="E1478" t="s">
        <v>77</v>
      </c>
      <c r="F1478" t="s">
        <v>7804</v>
      </c>
      <c r="H1478" t="s">
        <v>7832</v>
      </c>
      <c r="I1478" t="s">
        <v>7827</v>
      </c>
      <c r="J1478" t="s">
        <v>7846</v>
      </c>
      <c r="K1478" s="6">
        <v>82230</v>
      </c>
      <c r="L1478">
        <v>8</v>
      </c>
      <c r="M1478" s="15">
        <v>44615</v>
      </c>
      <c r="N1478" s="15">
        <v>7275</v>
      </c>
      <c r="O1478" s="1">
        <f ca="1">(TODAY()-staff[[#This Row],[Date of Join]])/365</f>
        <v>2.7534246575342465</v>
      </c>
      <c r="P1478" t="str" cm="1">
        <f t="array" aca="1" ref="P1478" ca="1">_xlfn.SWITCH(TRUE,staff[[#This Row],[Tenure]]&lt;0.25,"1. New Joinee", staff[[#This Row],[Tenure]]&lt;1, "2. Under 1 year", staff[[#This Row],[Tenure]]&lt;2, "3. Under 2 years",TRUE,"4. 2 or more years.")</f>
        <v>4. 2 or more years.</v>
      </c>
      <c r="Q1478" s="1">
        <f ca="1">(TODAY()-staff[[#This Row],[Date of Birth]])/365</f>
        <v>105.05479452054794</v>
      </c>
    </row>
    <row r="1479" spans="2:17" x14ac:dyDescent="0.45">
      <c r="B1479" t="s">
        <v>4391</v>
      </c>
      <c r="C1479" t="s">
        <v>2531</v>
      </c>
      <c r="D1479" t="s">
        <v>7</v>
      </c>
      <c r="E1479" t="s">
        <v>8</v>
      </c>
      <c r="F1479" t="s">
        <v>7804</v>
      </c>
      <c r="H1479" t="s">
        <v>7836</v>
      </c>
      <c r="I1479" t="s">
        <v>7826</v>
      </c>
      <c r="J1479" t="s">
        <v>7846</v>
      </c>
      <c r="K1479" s="6">
        <v>85855</v>
      </c>
      <c r="L1479">
        <v>9</v>
      </c>
      <c r="M1479" s="15">
        <v>44729</v>
      </c>
      <c r="N1479" s="15">
        <v>35267</v>
      </c>
      <c r="O1479" s="1">
        <f ca="1">(TODAY()-staff[[#This Row],[Date of Join]])/365</f>
        <v>2.441095890410959</v>
      </c>
      <c r="P1479" t="str" cm="1">
        <f t="array" aca="1" ref="P1479" ca="1">_xlfn.SWITCH(TRUE,staff[[#This Row],[Tenure]]&lt;0.25,"1. New Joinee", staff[[#This Row],[Tenure]]&lt;1, "2. Under 1 year", staff[[#This Row],[Tenure]]&lt;2, "3. Under 2 years",TRUE,"4. 2 or more years.")</f>
        <v>4. 2 or more years.</v>
      </c>
      <c r="Q1479" s="1">
        <f ca="1">(TODAY()-staff[[#This Row],[Date of Birth]])/365</f>
        <v>28.364383561643837</v>
      </c>
    </row>
    <row r="1480" spans="2:17" x14ac:dyDescent="0.45">
      <c r="B1480" t="s">
        <v>4392</v>
      </c>
      <c r="C1480" t="s">
        <v>881</v>
      </c>
      <c r="D1480" t="s">
        <v>7</v>
      </c>
      <c r="E1480" t="s">
        <v>8</v>
      </c>
      <c r="F1480" t="s">
        <v>7804</v>
      </c>
      <c r="H1480" t="s">
        <v>7837</v>
      </c>
      <c r="I1480" t="s">
        <v>7828</v>
      </c>
      <c r="J1480" t="s">
        <v>7847</v>
      </c>
      <c r="K1480" s="6">
        <v>63280</v>
      </c>
      <c r="L1480">
        <v>8</v>
      </c>
      <c r="M1480" s="15">
        <v>45420</v>
      </c>
      <c r="N1480" s="15">
        <v>7252</v>
      </c>
      <c r="O1480" s="1">
        <f ca="1">(TODAY()-staff[[#This Row],[Date of Join]])/365</f>
        <v>0.54794520547945202</v>
      </c>
      <c r="P1480" t="str" cm="1">
        <f t="array" aca="1" ref="P1480" ca="1">_xlfn.SWITCH(TRUE,staff[[#This Row],[Tenure]]&lt;0.25,"1. New Joinee", staff[[#This Row],[Tenure]]&lt;1, "2. Under 1 year", staff[[#This Row],[Tenure]]&lt;2, "3. Under 2 years",TRUE,"4. 2 or more years.")</f>
        <v>2. Under 1 year</v>
      </c>
      <c r="Q1480" s="1">
        <f ca="1">(TODAY()-staff[[#This Row],[Date of Birth]])/365</f>
        <v>105.11780821917809</v>
      </c>
    </row>
    <row r="1481" spans="2:17" x14ac:dyDescent="0.45">
      <c r="B1481" t="s">
        <v>4393</v>
      </c>
      <c r="C1481" t="s">
        <v>2532</v>
      </c>
      <c r="D1481" t="s">
        <v>9</v>
      </c>
      <c r="E1481" t="s">
        <v>13</v>
      </c>
      <c r="F1481" t="s">
        <v>7804</v>
      </c>
      <c r="H1481" t="s">
        <v>52</v>
      </c>
      <c r="I1481" t="s">
        <v>7826</v>
      </c>
      <c r="J1481" t="s">
        <v>7845</v>
      </c>
      <c r="K1481" s="6">
        <v>77065</v>
      </c>
      <c r="L1481">
        <v>19</v>
      </c>
      <c r="M1481" s="15">
        <v>43225</v>
      </c>
      <c r="N1481" s="15">
        <v>20521</v>
      </c>
      <c r="O1481" s="1">
        <f ca="1">(TODAY()-staff[[#This Row],[Date of Join]])/365</f>
        <v>6.5616438356164384</v>
      </c>
      <c r="P1481" t="str" cm="1">
        <f t="array" aca="1" ref="P1481" ca="1">_xlfn.SWITCH(TRUE,staff[[#This Row],[Tenure]]&lt;0.25,"1. New Joinee", staff[[#This Row],[Tenure]]&lt;1, "2. Under 1 year", staff[[#This Row],[Tenure]]&lt;2, "3. Under 2 years",TRUE,"4. 2 or more years.")</f>
        <v>4. 2 or more years.</v>
      </c>
      <c r="Q1481" s="1">
        <f ca="1">(TODAY()-staff[[#This Row],[Date of Birth]])/365</f>
        <v>68.764383561643839</v>
      </c>
    </row>
    <row r="1482" spans="2:17" x14ac:dyDescent="0.45">
      <c r="B1482" t="s">
        <v>4394</v>
      </c>
      <c r="C1482" t="s">
        <v>1523</v>
      </c>
      <c r="D1482" t="s">
        <v>9</v>
      </c>
      <c r="E1482" t="s">
        <v>13</v>
      </c>
      <c r="F1482" t="s">
        <v>7804</v>
      </c>
      <c r="H1482" t="s">
        <v>7836</v>
      </c>
      <c r="I1482" t="s">
        <v>7831</v>
      </c>
      <c r="J1482" t="s">
        <v>7848</v>
      </c>
      <c r="K1482" s="6">
        <v>85335</v>
      </c>
      <c r="L1482">
        <v>9</v>
      </c>
      <c r="M1482" s="15">
        <v>45215</v>
      </c>
      <c r="N1482" s="15">
        <v>32474</v>
      </c>
      <c r="O1482" s="1">
        <f ca="1">(TODAY()-staff[[#This Row],[Date of Join]])/365</f>
        <v>1.1095890410958904</v>
      </c>
      <c r="P1482" t="str" cm="1">
        <f t="array" aca="1" ref="P1482" ca="1">_xlfn.SWITCH(TRUE,staff[[#This Row],[Tenure]]&lt;0.25,"1. New Joinee", staff[[#This Row],[Tenure]]&lt;1, "2. Under 1 year", staff[[#This Row],[Tenure]]&lt;2, "3. Under 2 years",TRUE,"4. 2 or more years.")</f>
        <v>3. Under 2 years</v>
      </c>
      <c r="Q1482" s="1">
        <f ca="1">(TODAY()-staff[[#This Row],[Date of Birth]])/365</f>
        <v>36.016438356164386</v>
      </c>
    </row>
    <row r="1483" spans="2:17" x14ac:dyDescent="0.45">
      <c r="B1483" t="s">
        <v>4395</v>
      </c>
      <c r="C1483" t="s">
        <v>719</v>
      </c>
      <c r="D1483" t="s">
        <v>9</v>
      </c>
      <c r="E1483" t="s">
        <v>8</v>
      </c>
      <c r="F1483" t="s">
        <v>7804</v>
      </c>
      <c r="H1483" t="s">
        <v>7836</v>
      </c>
      <c r="I1483" t="s">
        <v>7829</v>
      </c>
      <c r="J1483" t="s">
        <v>7845</v>
      </c>
      <c r="K1483" s="6">
        <v>93685</v>
      </c>
      <c r="L1483">
        <v>4</v>
      </c>
      <c r="M1483" s="15">
        <v>43357</v>
      </c>
      <c r="N1483" s="15">
        <v>19191</v>
      </c>
      <c r="O1483" s="1">
        <f ca="1">(TODAY()-staff[[#This Row],[Date of Join]])/365</f>
        <v>6.2</v>
      </c>
      <c r="P1483" t="str" cm="1">
        <f t="array" aca="1" ref="P1483" ca="1">_xlfn.SWITCH(TRUE,staff[[#This Row],[Tenure]]&lt;0.25,"1. New Joinee", staff[[#This Row],[Tenure]]&lt;1, "2. Under 1 year", staff[[#This Row],[Tenure]]&lt;2, "3. Under 2 years",TRUE,"4. 2 or more years.")</f>
        <v>4. 2 or more years.</v>
      </c>
      <c r="Q1483" s="1">
        <f ca="1">(TODAY()-staff[[#This Row],[Date of Birth]])/365</f>
        <v>72.408219178082192</v>
      </c>
    </row>
    <row r="1484" spans="2:17" x14ac:dyDescent="0.45">
      <c r="B1484" t="s">
        <v>4396</v>
      </c>
      <c r="C1484" t="s">
        <v>2533</v>
      </c>
      <c r="D1484" t="s">
        <v>7</v>
      </c>
      <c r="E1484" t="s">
        <v>8</v>
      </c>
      <c r="F1484" t="s">
        <v>7804</v>
      </c>
      <c r="H1484" t="s">
        <v>7836</v>
      </c>
      <c r="I1484" t="s">
        <v>7829</v>
      </c>
      <c r="J1484" t="s">
        <v>7845</v>
      </c>
      <c r="K1484" s="6">
        <v>83060</v>
      </c>
      <c r="L1484">
        <v>12</v>
      </c>
      <c r="M1484" s="15">
        <v>43383</v>
      </c>
      <c r="N1484" s="15">
        <v>26584</v>
      </c>
      <c r="O1484" s="1">
        <f ca="1">(TODAY()-staff[[#This Row],[Date of Join]])/365</f>
        <v>6.1287671232876715</v>
      </c>
      <c r="P1484" t="str" cm="1">
        <f t="array" aca="1" ref="P1484" ca="1">_xlfn.SWITCH(TRUE,staff[[#This Row],[Tenure]]&lt;0.25,"1. New Joinee", staff[[#This Row],[Tenure]]&lt;1, "2. Under 1 year", staff[[#This Row],[Tenure]]&lt;2, "3. Under 2 years",TRUE,"4. 2 or more years.")</f>
        <v>4. 2 or more years.</v>
      </c>
      <c r="Q1484" s="1">
        <f ca="1">(TODAY()-staff[[#This Row],[Date of Birth]])/365</f>
        <v>52.153424657534245</v>
      </c>
    </row>
    <row r="1485" spans="2:17" x14ac:dyDescent="0.45">
      <c r="B1485" t="s">
        <v>4397</v>
      </c>
      <c r="C1485" t="s">
        <v>2534</v>
      </c>
      <c r="D1485" t="s">
        <v>9</v>
      </c>
      <c r="E1485" t="s">
        <v>13</v>
      </c>
      <c r="F1485" t="s">
        <v>7804</v>
      </c>
      <c r="H1485" t="s">
        <v>7833</v>
      </c>
      <c r="I1485" t="s">
        <v>7830</v>
      </c>
      <c r="J1485" t="s">
        <v>7845</v>
      </c>
      <c r="K1485" s="6">
        <v>68450</v>
      </c>
      <c r="L1485">
        <v>13</v>
      </c>
      <c r="M1485" s="15">
        <v>43435</v>
      </c>
      <c r="N1485" s="15">
        <v>31022</v>
      </c>
      <c r="O1485" s="1">
        <f ca="1">(TODAY()-staff[[#This Row],[Date of Join]])/365</f>
        <v>5.9863013698630141</v>
      </c>
      <c r="P1485" t="str" cm="1">
        <f t="array" aca="1" ref="P1485" ca="1">_xlfn.SWITCH(TRUE,staff[[#This Row],[Tenure]]&lt;0.25,"1. New Joinee", staff[[#This Row],[Tenure]]&lt;1, "2. Under 1 year", staff[[#This Row],[Tenure]]&lt;2, "3. Under 2 years",TRUE,"4. 2 or more years.")</f>
        <v>4. 2 or more years.</v>
      </c>
      <c r="Q1485" s="1">
        <f ca="1">(TODAY()-staff[[#This Row],[Date of Birth]])/365</f>
        <v>39.994520547945207</v>
      </c>
    </row>
    <row r="1486" spans="2:17" x14ac:dyDescent="0.45">
      <c r="B1486" t="s">
        <v>4398</v>
      </c>
      <c r="C1486" t="s">
        <v>557</v>
      </c>
      <c r="D1486" t="s">
        <v>7</v>
      </c>
      <c r="E1486" t="s">
        <v>8</v>
      </c>
      <c r="F1486" t="s">
        <v>7804</v>
      </c>
      <c r="H1486" t="s">
        <v>52</v>
      </c>
      <c r="I1486" t="s">
        <v>7827</v>
      </c>
      <c r="J1486" t="s">
        <v>7846</v>
      </c>
      <c r="K1486" s="6">
        <v>78325</v>
      </c>
      <c r="L1486">
        <v>7</v>
      </c>
      <c r="M1486" s="15">
        <v>44544</v>
      </c>
      <c r="N1486" s="15">
        <v>19642</v>
      </c>
      <c r="O1486" s="1">
        <f ca="1">(TODAY()-staff[[#This Row],[Date of Join]])/365</f>
        <v>2.9479452054794519</v>
      </c>
      <c r="P1486" t="str" cm="1">
        <f t="array" aca="1" ref="P1486" ca="1">_xlfn.SWITCH(TRUE,staff[[#This Row],[Tenure]]&lt;0.25,"1. New Joinee", staff[[#This Row],[Tenure]]&lt;1, "2. Under 1 year", staff[[#This Row],[Tenure]]&lt;2, "3. Under 2 years",TRUE,"4. 2 or more years.")</f>
        <v>4. 2 or more years.</v>
      </c>
      <c r="Q1486" s="1">
        <f ca="1">(TODAY()-staff[[#This Row],[Date of Birth]])/365</f>
        <v>71.172602739726031</v>
      </c>
    </row>
    <row r="1487" spans="2:17" x14ac:dyDescent="0.45">
      <c r="B1487" t="s">
        <v>4399</v>
      </c>
      <c r="C1487" t="s">
        <v>2535</v>
      </c>
      <c r="D1487" t="s">
        <v>7</v>
      </c>
      <c r="E1487" t="s">
        <v>8</v>
      </c>
      <c r="F1487" t="s">
        <v>7804</v>
      </c>
      <c r="H1487" t="s">
        <v>7836</v>
      </c>
      <c r="I1487" t="s">
        <v>7826</v>
      </c>
      <c r="J1487" t="s">
        <v>7845</v>
      </c>
      <c r="K1487" s="6">
        <v>64670</v>
      </c>
      <c r="L1487">
        <v>13</v>
      </c>
      <c r="M1487" s="15">
        <v>44065</v>
      </c>
      <c r="N1487" s="15">
        <v>30779</v>
      </c>
      <c r="O1487" s="1">
        <f ca="1">(TODAY()-staff[[#This Row],[Date of Join]])/365</f>
        <v>4.2602739726027394</v>
      </c>
      <c r="P1487" t="str" cm="1">
        <f t="array" aca="1" ref="P1487" ca="1">_xlfn.SWITCH(TRUE,staff[[#This Row],[Tenure]]&lt;0.25,"1. New Joinee", staff[[#This Row],[Tenure]]&lt;1, "2. Under 1 year", staff[[#This Row],[Tenure]]&lt;2, "3. Under 2 years",TRUE,"4. 2 or more years.")</f>
        <v>4. 2 or more years.</v>
      </c>
      <c r="Q1487" s="1">
        <f ca="1">(TODAY()-staff[[#This Row],[Date of Birth]])/365</f>
        <v>40.660273972602738</v>
      </c>
    </row>
    <row r="1488" spans="2:17" x14ac:dyDescent="0.45">
      <c r="B1488" t="s">
        <v>4400</v>
      </c>
      <c r="C1488" t="s">
        <v>84</v>
      </c>
      <c r="D1488" t="s">
        <v>7</v>
      </c>
      <c r="E1488" t="s">
        <v>8</v>
      </c>
      <c r="F1488" t="s">
        <v>7804</v>
      </c>
      <c r="H1488" t="s">
        <v>7836</v>
      </c>
      <c r="I1488" t="s">
        <v>7831</v>
      </c>
      <c r="J1488" t="s">
        <v>7845</v>
      </c>
      <c r="K1488" s="6">
        <v>69420</v>
      </c>
      <c r="L1488">
        <v>24</v>
      </c>
      <c r="M1488" s="15">
        <v>43390</v>
      </c>
      <c r="N1488" s="15">
        <v>27930</v>
      </c>
      <c r="O1488" s="1">
        <f ca="1">(TODAY()-staff[[#This Row],[Date of Join]])/365</f>
        <v>6.1095890410958908</v>
      </c>
      <c r="P1488" t="str" cm="1">
        <f t="array" aca="1" ref="P1488" ca="1">_xlfn.SWITCH(TRUE,staff[[#This Row],[Tenure]]&lt;0.25,"1. New Joinee", staff[[#This Row],[Tenure]]&lt;1, "2. Under 1 year", staff[[#This Row],[Tenure]]&lt;2, "3. Under 2 years",TRUE,"4. 2 or more years.")</f>
        <v>4. 2 or more years.</v>
      </c>
      <c r="Q1488" s="1">
        <f ca="1">(TODAY()-staff[[#This Row],[Date of Birth]])/365</f>
        <v>48.465753424657535</v>
      </c>
    </row>
    <row r="1489" spans="2:17" x14ac:dyDescent="0.45">
      <c r="B1489" t="s">
        <v>4401</v>
      </c>
      <c r="C1489" t="s">
        <v>2536</v>
      </c>
      <c r="D1489" t="s">
        <v>9</v>
      </c>
      <c r="E1489" t="s">
        <v>8</v>
      </c>
      <c r="F1489" t="s">
        <v>7804</v>
      </c>
      <c r="H1489" t="s">
        <v>7836</v>
      </c>
      <c r="I1489" t="s">
        <v>7830</v>
      </c>
      <c r="J1489" t="s">
        <v>7845</v>
      </c>
      <c r="K1489" s="6">
        <v>70000</v>
      </c>
      <c r="L1489">
        <v>5</v>
      </c>
      <c r="M1489" s="15">
        <v>43774</v>
      </c>
      <c r="N1489" s="15">
        <v>18565</v>
      </c>
      <c r="O1489" s="1">
        <f ca="1">(TODAY()-staff[[#This Row],[Date of Join]])/365</f>
        <v>5.0575342465753428</v>
      </c>
      <c r="P1489" t="str" cm="1">
        <f t="array" aca="1" ref="P1489" ca="1">_xlfn.SWITCH(TRUE,staff[[#This Row],[Tenure]]&lt;0.25,"1. New Joinee", staff[[#This Row],[Tenure]]&lt;1, "2. Under 1 year", staff[[#This Row],[Tenure]]&lt;2, "3. Under 2 years",TRUE,"4. 2 or more years.")</f>
        <v>4. 2 or more years.</v>
      </c>
      <c r="Q1489" s="1">
        <f ca="1">(TODAY()-staff[[#This Row],[Date of Birth]])/365</f>
        <v>74.123287671232873</v>
      </c>
    </row>
    <row r="1490" spans="2:17" x14ac:dyDescent="0.45">
      <c r="B1490" t="s">
        <v>4402</v>
      </c>
      <c r="C1490" t="s">
        <v>1026</v>
      </c>
      <c r="D1490" t="s">
        <v>9</v>
      </c>
      <c r="E1490" t="s">
        <v>8</v>
      </c>
      <c r="F1490" t="s">
        <v>7804</v>
      </c>
      <c r="H1490" t="s">
        <v>7832</v>
      </c>
      <c r="I1490" t="s">
        <v>7829</v>
      </c>
      <c r="J1490" t="s">
        <v>7846</v>
      </c>
      <c r="K1490" s="6">
        <v>84865</v>
      </c>
      <c r="L1490">
        <v>14</v>
      </c>
      <c r="M1490" s="15">
        <v>44575</v>
      </c>
      <c r="N1490" s="15">
        <v>27615</v>
      </c>
      <c r="O1490" s="1">
        <f ca="1">(TODAY()-staff[[#This Row],[Date of Join]])/365</f>
        <v>2.8630136986301369</v>
      </c>
      <c r="P1490" t="str" cm="1">
        <f t="array" aca="1" ref="P1490" ca="1">_xlfn.SWITCH(TRUE,staff[[#This Row],[Tenure]]&lt;0.25,"1. New Joinee", staff[[#This Row],[Tenure]]&lt;1, "2. Under 1 year", staff[[#This Row],[Tenure]]&lt;2, "3. Under 2 years",TRUE,"4. 2 or more years.")</f>
        <v>4. 2 or more years.</v>
      </c>
      <c r="Q1490" s="1">
        <f ca="1">(TODAY()-staff[[#This Row],[Date of Birth]])/365</f>
        <v>49.328767123287669</v>
      </c>
    </row>
    <row r="1491" spans="2:17" x14ac:dyDescent="0.45">
      <c r="B1491" t="s">
        <v>4403</v>
      </c>
      <c r="C1491" t="s">
        <v>2537</v>
      </c>
      <c r="D1491" t="s">
        <v>9</v>
      </c>
      <c r="E1491" t="s">
        <v>8</v>
      </c>
      <c r="F1491" t="s">
        <v>7804</v>
      </c>
      <c r="H1491" t="s">
        <v>7837</v>
      </c>
      <c r="I1491" t="s">
        <v>7828</v>
      </c>
      <c r="J1491" t="s">
        <v>7845</v>
      </c>
      <c r="K1491" s="6">
        <v>64000</v>
      </c>
      <c r="L1491">
        <v>12</v>
      </c>
      <c r="M1491" s="15">
        <v>43989</v>
      </c>
      <c r="N1491" s="15">
        <v>32016</v>
      </c>
      <c r="O1491" s="1">
        <f ca="1">(TODAY()-staff[[#This Row],[Date of Join]])/365</f>
        <v>4.4684931506849317</v>
      </c>
      <c r="P1491" t="str" cm="1">
        <f t="array" aca="1" ref="P1491" ca="1">_xlfn.SWITCH(TRUE,staff[[#This Row],[Tenure]]&lt;0.25,"1. New Joinee", staff[[#This Row],[Tenure]]&lt;1, "2. Under 1 year", staff[[#This Row],[Tenure]]&lt;2, "3. Under 2 years",TRUE,"4. 2 or more years.")</f>
        <v>4. 2 or more years.</v>
      </c>
      <c r="Q1491" s="1">
        <f ca="1">(TODAY()-staff[[#This Row],[Date of Birth]])/365</f>
        <v>37.271232876712325</v>
      </c>
    </row>
    <row r="1492" spans="2:17" x14ac:dyDescent="0.45">
      <c r="B1492" t="s">
        <v>4404</v>
      </c>
      <c r="C1492" t="s">
        <v>226</v>
      </c>
      <c r="D1492" t="s">
        <v>9</v>
      </c>
      <c r="E1492" t="s">
        <v>8</v>
      </c>
      <c r="F1492" t="s">
        <v>7804</v>
      </c>
      <c r="H1492" t="s">
        <v>7834</v>
      </c>
      <c r="I1492" t="s">
        <v>7829</v>
      </c>
      <c r="J1492" t="s">
        <v>7845</v>
      </c>
      <c r="K1492" s="6">
        <v>96075</v>
      </c>
      <c r="L1492">
        <v>23</v>
      </c>
      <c r="M1492" s="15">
        <v>43337</v>
      </c>
      <c r="N1492" s="15">
        <v>30248</v>
      </c>
      <c r="O1492" s="1">
        <f ca="1">(TODAY()-staff[[#This Row],[Date of Join]])/365</f>
        <v>6.2547945205479456</v>
      </c>
      <c r="P1492" t="str" cm="1">
        <f t="array" aca="1" ref="P1492" ca="1">_xlfn.SWITCH(TRUE,staff[[#This Row],[Tenure]]&lt;0.25,"1. New Joinee", staff[[#This Row],[Tenure]]&lt;1, "2. Under 1 year", staff[[#This Row],[Tenure]]&lt;2, "3. Under 2 years",TRUE,"4. 2 or more years.")</f>
        <v>4. 2 or more years.</v>
      </c>
      <c r="Q1492" s="1">
        <f ca="1">(TODAY()-staff[[#This Row],[Date of Birth]])/365</f>
        <v>42.115068493150687</v>
      </c>
    </row>
    <row r="1493" spans="2:17" x14ac:dyDescent="0.45">
      <c r="B1493" t="s">
        <v>4405</v>
      </c>
      <c r="C1493" t="s">
        <v>2538</v>
      </c>
      <c r="D1493" t="s">
        <v>9</v>
      </c>
      <c r="E1493" t="s">
        <v>8</v>
      </c>
      <c r="F1493" t="s">
        <v>7804</v>
      </c>
      <c r="H1493" t="s">
        <v>7837</v>
      </c>
      <c r="I1493" t="s">
        <v>7827</v>
      </c>
      <c r="J1493" t="s">
        <v>7845</v>
      </c>
      <c r="K1493" s="6">
        <v>94700</v>
      </c>
      <c r="L1493">
        <v>3</v>
      </c>
      <c r="M1493" s="15">
        <v>43449</v>
      </c>
      <c r="N1493" s="15">
        <v>33718</v>
      </c>
      <c r="O1493" s="1">
        <f ca="1">(TODAY()-staff[[#This Row],[Date of Join]])/365</f>
        <v>5.9479452054794519</v>
      </c>
      <c r="P1493" t="str" cm="1">
        <f t="array" aca="1" ref="P1493" ca="1">_xlfn.SWITCH(TRUE,staff[[#This Row],[Tenure]]&lt;0.25,"1. New Joinee", staff[[#This Row],[Tenure]]&lt;1, "2. Under 1 year", staff[[#This Row],[Tenure]]&lt;2, "3. Under 2 years",TRUE,"4. 2 or more years.")</f>
        <v>4. 2 or more years.</v>
      </c>
      <c r="Q1493" s="1">
        <f ca="1">(TODAY()-staff[[#This Row],[Date of Birth]])/365</f>
        <v>32.608219178082194</v>
      </c>
    </row>
    <row r="1494" spans="2:17" x14ac:dyDescent="0.45">
      <c r="B1494" t="s">
        <v>4406</v>
      </c>
      <c r="C1494" t="s">
        <v>2539</v>
      </c>
      <c r="D1494" t="s">
        <v>9</v>
      </c>
      <c r="E1494" t="s">
        <v>8</v>
      </c>
      <c r="F1494" t="s">
        <v>7804</v>
      </c>
      <c r="H1494" t="s">
        <v>7834</v>
      </c>
      <c r="I1494" t="s">
        <v>7831</v>
      </c>
      <c r="J1494" t="s">
        <v>7848</v>
      </c>
      <c r="K1494" s="6">
        <v>48985</v>
      </c>
      <c r="L1494">
        <v>18</v>
      </c>
      <c r="M1494" s="15">
        <v>44913</v>
      </c>
      <c r="N1494" s="15">
        <v>24661</v>
      </c>
      <c r="O1494" s="1">
        <f ca="1">(TODAY()-staff[[#This Row],[Date of Join]])/365</f>
        <v>1.9369863013698629</v>
      </c>
      <c r="P1494" t="str" cm="1">
        <f t="array" aca="1" ref="P1494" ca="1">_xlfn.SWITCH(TRUE,staff[[#This Row],[Tenure]]&lt;0.25,"1. New Joinee", staff[[#This Row],[Tenure]]&lt;1, "2. Under 1 year", staff[[#This Row],[Tenure]]&lt;2, "3. Under 2 years",TRUE,"4. 2 or more years.")</f>
        <v>3. Under 2 years</v>
      </c>
      <c r="Q1494" s="1">
        <f ca="1">(TODAY()-staff[[#This Row],[Date of Birth]])/365</f>
        <v>57.421917808219177</v>
      </c>
    </row>
    <row r="1495" spans="2:17" x14ac:dyDescent="0.45">
      <c r="B1495" t="s">
        <v>4407</v>
      </c>
      <c r="C1495" t="s">
        <v>666</v>
      </c>
      <c r="D1495" t="s">
        <v>7</v>
      </c>
      <c r="E1495" t="s">
        <v>77</v>
      </c>
      <c r="F1495" t="s">
        <v>7804</v>
      </c>
      <c r="H1495" t="s">
        <v>7834</v>
      </c>
      <c r="I1495" t="s">
        <v>7831</v>
      </c>
      <c r="J1495" t="s">
        <v>7847</v>
      </c>
      <c r="K1495" s="6">
        <v>67395</v>
      </c>
      <c r="L1495">
        <v>14</v>
      </c>
      <c r="M1495" s="15">
        <v>45328</v>
      </c>
      <c r="N1495" s="15">
        <v>7249</v>
      </c>
      <c r="O1495" s="1">
        <f ca="1">(TODAY()-staff[[#This Row],[Date of Join]])/365</f>
        <v>0.8</v>
      </c>
      <c r="P1495" t="str" cm="1">
        <f t="array" aca="1" ref="P1495" ca="1">_xlfn.SWITCH(TRUE,staff[[#This Row],[Tenure]]&lt;0.25,"1. New Joinee", staff[[#This Row],[Tenure]]&lt;1, "2. Under 1 year", staff[[#This Row],[Tenure]]&lt;2, "3. Under 2 years",TRUE,"4. 2 or more years.")</f>
        <v>2. Under 1 year</v>
      </c>
      <c r="Q1495" s="1">
        <f ca="1">(TODAY()-staff[[#This Row],[Date of Birth]])/365</f>
        <v>105.12602739726027</v>
      </c>
    </row>
    <row r="1496" spans="2:17" x14ac:dyDescent="0.45">
      <c r="B1496" t="s">
        <v>4408</v>
      </c>
      <c r="C1496" t="s">
        <v>2540</v>
      </c>
      <c r="D1496" t="s">
        <v>7</v>
      </c>
      <c r="E1496" t="s">
        <v>8</v>
      </c>
      <c r="F1496" t="s">
        <v>7804</v>
      </c>
      <c r="H1496" t="s">
        <v>7834</v>
      </c>
      <c r="I1496" t="s">
        <v>7829</v>
      </c>
      <c r="J1496" t="s">
        <v>7845</v>
      </c>
      <c r="K1496" s="6">
        <v>94695</v>
      </c>
      <c r="L1496">
        <v>11</v>
      </c>
      <c r="M1496" s="15">
        <v>43923</v>
      </c>
      <c r="N1496" s="15">
        <v>31965</v>
      </c>
      <c r="O1496" s="1">
        <f ca="1">(TODAY()-staff[[#This Row],[Date of Join]])/365</f>
        <v>4.6493150684931503</v>
      </c>
      <c r="P1496" t="str" cm="1">
        <f t="array" aca="1" ref="P1496" ca="1">_xlfn.SWITCH(TRUE,staff[[#This Row],[Tenure]]&lt;0.25,"1. New Joinee", staff[[#This Row],[Tenure]]&lt;1, "2. Under 1 year", staff[[#This Row],[Tenure]]&lt;2, "3. Under 2 years",TRUE,"4. 2 or more years.")</f>
        <v>4. 2 or more years.</v>
      </c>
      <c r="Q1496" s="1">
        <f ca="1">(TODAY()-staff[[#This Row],[Date of Birth]])/365</f>
        <v>37.410958904109592</v>
      </c>
    </row>
    <row r="1497" spans="2:17" x14ac:dyDescent="0.45">
      <c r="B1497" t="s">
        <v>4409</v>
      </c>
      <c r="C1497" t="s">
        <v>480</v>
      </c>
      <c r="D1497" t="s">
        <v>7</v>
      </c>
      <c r="E1497" t="s">
        <v>8</v>
      </c>
      <c r="F1497" t="s">
        <v>7804</v>
      </c>
      <c r="H1497" t="s">
        <v>7834</v>
      </c>
      <c r="I1497" t="s">
        <v>7826</v>
      </c>
      <c r="J1497" t="s">
        <v>7846</v>
      </c>
      <c r="K1497" s="6">
        <v>93925</v>
      </c>
      <c r="L1497">
        <v>5</v>
      </c>
      <c r="M1497" s="15">
        <v>44593</v>
      </c>
      <c r="N1497" s="15">
        <v>33903</v>
      </c>
      <c r="O1497" s="1">
        <f ca="1">(TODAY()-staff[[#This Row],[Date of Join]])/365</f>
        <v>2.8136986301369862</v>
      </c>
      <c r="P1497" t="str" cm="1">
        <f t="array" aca="1" ref="P1497" ca="1">_xlfn.SWITCH(TRUE,staff[[#This Row],[Tenure]]&lt;0.25,"1. New Joinee", staff[[#This Row],[Tenure]]&lt;1, "2. Under 1 year", staff[[#This Row],[Tenure]]&lt;2, "3. Under 2 years",TRUE,"4. 2 or more years.")</f>
        <v>4. 2 or more years.</v>
      </c>
      <c r="Q1497" s="1">
        <f ca="1">(TODAY()-staff[[#This Row],[Date of Birth]])/365</f>
        <v>32.101369863013701</v>
      </c>
    </row>
    <row r="1498" spans="2:17" x14ac:dyDescent="0.45">
      <c r="B1498" t="s">
        <v>4410</v>
      </c>
      <c r="C1498" t="s">
        <v>2541</v>
      </c>
      <c r="D1498" t="s">
        <v>7</v>
      </c>
      <c r="E1498" t="s">
        <v>8</v>
      </c>
      <c r="F1498" t="s">
        <v>7804</v>
      </c>
      <c r="H1498" t="s">
        <v>7833</v>
      </c>
      <c r="I1498" t="s">
        <v>7828</v>
      </c>
      <c r="J1498" t="s">
        <v>7846</v>
      </c>
      <c r="K1498" s="6">
        <v>65245</v>
      </c>
      <c r="L1498">
        <v>19</v>
      </c>
      <c r="M1498" s="15">
        <v>44454</v>
      </c>
      <c r="N1498" s="15">
        <v>26219</v>
      </c>
      <c r="O1498" s="1">
        <f ca="1">(TODAY()-staff[[#This Row],[Date of Join]])/365</f>
        <v>3.1945205479452055</v>
      </c>
      <c r="P1498" t="str" cm="1">
        <f t="array" aca="1" ref="P1498" ca="1">_xlfn.SWITCH(TRUE,staff[[#This Row],[Tenure]]&lt;0.25,"1. New Joinee", staff[[#This Row],[Tenure]]&lt;1, "2. Under 1 year", staff[[#This Row],[Tenure]]&lt;2, "3. Under 2 years",TRUE,"4. 2 or more years.")</f>
        <v>4. 2 or more years.</v>
      </c>
      <c r="Q1498" s="1">
        <f ca="1">(TODAY()-staff[[#This Row],[Date of Birth]])/365</f>
        <v>53.153424657534245</v>
      </c>
    </row>
    <row r="1499" spans="2:17" x14ac:dyDescent="0.45">
      <c r="B1499" t="s">
        <v>4411</v>
      </c>
      <c r="C1499" t="s">
        <v>1414</v>
      </c>
      <c r="D1499" t="s">
        <v>7</v>
      </c>
      <c r="E1499" t="s">
        <v>8</v>
      </c>
      <c r="F1499" t="s">
        <v>7804</v>
      </c>
      <c r="H1499" t="s">
        <v>7835</v>
      </c>
      <c r="I1499" t="s">
        <v>7829</v>
      </c>
      <c r="J1499" t="s">
        <v>7845</v>
      </c>
      <c r="K1499" s="6">
        <v>101150</v>
      </c>
      <c r="L1499">
        <v>9</v>
      </c>
      <c r="M1499" s="15">
        <v>43844</v>
      </c>
      <c r="N1499" s="15">
        <v>34549</v>
      </c>
      <c r="O1499" s="1">
        <f ca="1">(TODAY()-staff[[#This Row],[Date of Join]])/365</f>
        <v>4.8657534246575347</v>
      </c>
      <c r="P1499" t="str" cm="1">
        <f t="array" aca="1" ref="P1499" ca="1">_xlfn.SWITCH(TRUE,staff[[#This Row],[Tenure]]&lt;0.25,"1. New Joinee", staff[[#This Row],[Tenure]]&lt;1, "2. Under 1 year", staff[[#This Row],[Tenure]]&lt;2, "3. Under 2 years",TRUE,"4. 2 or more years.")</f>
        <v>4. 2 or more years.</v>
      </c>
      <c r="Q1499" s="1">
        <f ca="1">(TODAY()-staff[[#This Row],[Date of Birth]])/365</f>
        <v>30.331506849315069</v>
      </c>
    </row>
    <row r="1500" spans="2:17" x14ac:dyDescent="0.45">
      <c r="B1500" t="s">
        <v>4412</v>
      </c>
      <c r="C1500" t="s">
        <v>2542</v>
      </c>
      <c r="D1500" t="s">
        <v>9</v>
      </c>
      <c r="E1500" t="s">
        <v>8</v>
      </c>
      <c r="F1500" t="s">
        <v>7804</v>
      </c>
      <c r="H1500" t="s">
        <v>7837</v>
      </c>
      <c r="I1500" t="s">
        <v>7830</v>
      </c>
      <c r="J1500" t="s">
        <v>7845</v>
      </c>
      <c r="K1500" s="6">
        <v>85245</v>
      </c>
      <c r="L1500">
        <v>17</v>
      </c>
      <c r="M1500" s="15">
        <v>43927</v>
      </c>
      <c r="N1500" s="15">
        <v>22694</v>
      </c>
      <c r="O1500" s="1">
        <f ca="1">(TODAY()-staff[[#This Row],[Date of Join]])/365</f>
        <v>4.6383561643835618</v>
      </c>
      <c r="P1500" t="str" cm="1">
        <f t="array" aca="1" ref="P1500" ca="1">_xlfn.SWITCH(TRUE,staff[[#This Row],[Tenure]]&lt;0.25,"1. New Joinee", staff[[#This Row],[Tenure]]&lt;1, "2. Under 1 year", staff[[#This Row],[Tenure]]&lt;2, "3. Under 2 years",TRUE,"4. 2 or more years.")</f>
        <v>4. 2 or more years.</v>
      </c>
      <c r="Q1500" s="1">
        <f ca="1">(TODAY()-staff[[#This Row],[Date of Birth]])/365</f>
        <v>62.81095890410959</v>
      </c>
    </row>
    <row r="1501" spans="2:17" x14ac:dyDescent="0.45">
      <c r="B1501" t="s">
        <v>4413</v>
      </c>
      <c r="C1501" t="s">
        <v>2543</v>
      </c>
      <c r="D1501" t="s">
        <v>7</v>
      </c>
      <c r="E1501" t="s">
        <v>8</v>
      </c>
      <c r="F1501" t="s">
        <v>7804</v>
      </c>
      <c r="H1501" t="s">
        <v>7832</v>
      </c>
      <c r="I1501" t="s">
        <v>7828</v>
      </c>
      <c r="J1501" t="s">
        <v>7846</v>
      </c>
      <c r="K1501" s="6">
        <v>60905</v>
      </c>
      <c r="L1501">
        <v>11</v>
      </c>
      <c r="M1501" s="15">
        <v>44518</v>
      </c>
      <c r="N1501" s="15">
        <v>27428</v>
      </c>
      <c r="O1501" s="1">
        <f ca="1">(TODAY()-staff[[#This Row],[Date of Join]])/365</f>
        <v>3.0191780821917806</v>
      </c>
      <c r="P1501" t="str" cm="1">
        <f t="array" aca="1" ref="P1501" ca="1">_xlfn.SWITCH(TRUE,staff[[#This Row],[Tenure]]&lt;0.25,"1. New Joinee", staff[[#This Row],[Tenure]]&lt;1, "2. Under 1 year", staff[[#This Row],[Tenure]]&lt;2, "3. Under 2 years",TRUE,"4. 2 or more years.")</f>
        <v>4. 2 or more years.</v>
      </c>
      <c r="Q1501" s="1">
        <f ca="1">(TODAY()-staff[[#This Row],[Date of Birth]])/365</f>
        <v>49.841095890410962</v>
      </c>
    </row>
    <row r="1502" spans="2:17" x14ac:dyDescent="0.45">
      <c r="B1502" t="s">
        <v>4414</v>
      </c>
      <c r="C1502" t="s">
        <v>2544</v>
      </c>
      <c r="D1502" t="s">
        <v>7</v>
      </c>
      <c r="E1502" t="s">
        <v>8</v>
      </c>
      <c r="F1502" t="s">
        <v>7804</v>
      </c>
      <c r="H1502" t="s">
        <v>7835</v>
      </c>
      <c r="I1502" t="s">
        <v>7828</v>
      </c>
      <c r="J1502" t="s">
        <v>7848</v>
      </c>
      <c r="K1502" s="6">
        <v>75100</v>
      </c>
      <c r="L1502">
        <v>8</v>
      </c>
      <c r="M1502" s="15">
        <v>45161</v>
      </c>
      <c r="N1502" s="15">
        <v>33226</v>
      </c>
      <c r="O1502" s="1">
        <f ca="1">(TODAY()-staff[[#This Row],[Date of Join]])/365</f>
        <v>1.2575342465753425</v>
      </c>
      <c r="P1502" t="str" cm="1">
        <f t="array" aca="1" ref="P1502" ca="1">_xlfn.SWITCH(TRUE,staff[[#This Row],[Tenure]]&lt;0.25,"1. New Joinee", staff[[#This Row],[Tenure]]&lt;1, "2. Under 1 year", staff[[#This Row],[Tenure]]&lt;2, "3. Under 2 years",TRUE,"4. 2 or more years.")</f>
        <v>3. Under 2 years</v>
      </c>
      <c r="Q1502" s="1">
        <f ca="1">(TODAY()-staff[[#This Row],[Date of Birth]])/365</f>
        <v>33.956164383561642</v>
      </c>
    </row>
    <row r="1503" spans="2:17" x14ac:dyDescent="0.45">
      <c r="B1503" t="s">
        <v>4415</v>
      </c>
      <c r="C1503" t="s">
        <v>2545</v>
      </c>
      <c r="D1503" t="s">
        <v>7</v>
      </c>
      <c r="E1503" t="s">
        <v>8</v>
      </c>
      <c r="F1503" t="s">
        <v>7804</v>
      </c>
      <c r="H1503" t="s">
        <v>7833</v>
      </c>
      <c r="I1503" t="s">
        <v>7828</v>
      </c>
      <c r="J1503" t="s">
        <v>7848</v>
      </c>
      <c r="K1503" s="6">
        <v>74305</v>
      </c>
      <c r="L1503">
        <v>29</v>
      </c>
      <c r="M1503" s="15">
        <v>44941</v>
      </c>
      <c r="N1503" s="15">
        <v>31451</v>
      </c>
      <c r="O1503" s="1">
        <f ca="1">(TODAY()-staff[[#This Row],[Date of Join]])/365</f>
        <v>1.8602739726027397</v>
      </c>
      <c r="P1503" t="str" cm="1">
        <f t="array" aca="1" ref="P1503" ca="1">_xlfn.SWITCH(TRUE,staff[[#This Row],[Tenure]]&lt;0.25,"1. New Joinee", staff[[#This Row],[Tenure]]&lt;1, "2. Under 1 year", staff[[#This Row],[Tenure]]&lt;2, "3. Under 2 years",TRUE,"4. 2 or more years.")</f>
        <v>3. Under 2 years</v>
      </c>
      <c r="Q1503" s="1">
        <f ca="1">(TODAY()-staff[[#This Row],[Date of Birth]])/365</f>
        <v>38.819178082191783</v>
      </c>
    </row>
    <row r="1504" spans="2:17" x14ac:dyDescent="0.45">
      <c r="B1504" t="s">
        <v>4416</v>
      </c>
      <c r="C1504" t="s">
        <v>2546</v>
      </c>
      <c r="D1504" t="s">
        <v>9</v>
      </c>
      <c r="E1504" t="s">
        <v>8</v>
      </c>
      <c r="F1504" t="s">
        <v>7804</v>
      </c>
      <c r="H1504" t="s">
        <v>52</v>
      </c>
      <c r="I1504" t="s">
        <v>7830</v>
      </c>
      <c r="J1504" t="s">
        <v>7847</v>
      </c>
      <c r="K1504" s="6">
        <v>83035</v>
      </c>
      <c r="L1504">
        <v>9</v>
      </c>
      <c r="M1504" s="15">
        <v>45309</v>
      </c>
      <c r="N1504" s="15">
        <v>36335</v>
      </c>
      <c r="O1504" s="1">
        <f ca="1">(TODAY()-staff[[#This Row],[Date of Join]])/365</f>
        <v>0.852054794520548</v>
      </c>
      <c r="P1504" t="str" cm="1">
        <f t="array" aca="1" ref="P1504" ca="1">_xlfn.SWITCH(TRUE,staff[[#This Row],[Tenure]]&lt;0.25,"1. New Joinee", staff[[#This Row],[Tenure]]&lt;1, "2. Under 1 year", staff[[#This Row],[Tenure]]&lt;2, "3. Under 2 years",TRUE,"4. 2 or more years.")</f>
        <v>2. Under 1 year</v>
      </c>
      <c r="Q1504" s="1">
        <f ca="1">(TODAY()-staff[[#This Row],[Date of Birth]])/365</f>
        <v>25.438356164383563</v>
      </c>
    </row>
    <row r="1505" spans="2:17" x14ac:dyDescent="0.45">
      <c r="B1505" t="s">
        <v>4417</v>
      </c>
      <c r="C1505" t="s">
        <v>2547</v>
      </c>
      <c r="D1505" t="s">
        <v>7</v>
      </c>
      <c r="E1505" t="s">
        <v>8</v>
      </c>
      <c r="F1505" t="s">
        <v>7804</v>
      </c>
      <c r="H1505" t="s">
        <v>7834</v>
      </c>
      <c r="I1505" t="s">
        <v>7829</v>
      </c>
      <c r="J1505" t="s">
        <v>7846</v>
      </c>
      <c r="K1505" s="6">
        <v>78560</v>
      </c>
      <c r="L1505">
        <v>23</v>
      </c>
      <c r="M1505" s="15">
        <v>44433</v>
      </c>
      <c r="N1505" s="15">
        <v>7254</v>
      </c>
      <c r="O1505" s="1">
        <f ca="1">(TODAY()-staff[[#This Row],[Date of Join]])/365</f>
        <v>3.2520547945205478</v>
      </c>
      <c r="P1505" t="str" cm="1">
        <f t="array" aca="1" ref="P1505" ca="1">_xlfn.SWITCH(TRUE,staff[[#This Row],[Tenure]]&lt;0.25,"1. New Joinee", staff[[#This Row],[Tenure]]&lt;1, "2. Under 1 year", staff[[#This Row],[Tenure]]&lt;2, "3. Under 2 years",TRUE,"4. 2 or more years.")</f>
        <v>4. 2 or more years.</v>
      </c>
      <c r="Q1505" s="1">
        <f ca="1">(TODAY()-staff[[#This Row],[Date of Birth]])/365</f>
        <v>105.11232876712329</v>
      </c>
    </row>
    <row r="1506" spans="2:17" x14ac:dyDescent="0.45">
      <c r="B1506" t="s">
        <v>4418</v>
      </c>
      <c r="C1506" t="s">
        <v>281</v>
      </c>
      <c r="D1506" t="s">
        <v>7</v>
      </c>
      <c r="E1506" t="s">
        <v>8</v>
      </c>
      <c r="F1506" t="s">
        <v>7804</v>
      </c>
      <c r="H1506" t="s">
        <v>7835</v>
      </c>
      <c r="I1506" t="s">
        <v>7827</v>
      </c>
      <c r="J1506" t="s">
        <v>7847</v>
      </c>
      <c r="K1506" s="6">
        <v>83705</v>
      </c>
      <c r="L1506">
        <v>13</v>
      </c>
      <c r="M1506" s="15">
        <v>45265</v>
      </c>
      <c r="N1506" s="15">
        <v>27193</v>
      </c>
      <c r="O1506" s="1">
        <f ca="1">(TODAY()-staff[[#This Row],[Date of Join]])/365</f>
        <v>0.9726027397260274</v>
      </c>
      <c r="P1506" t="str" cm="1">
        <f t="array" aca="1" ref="P1506" ca="1">_xlfn.SWITCH(TRUE,staff[[#This Row],[Tenure]]&lt;0.25,"1. New Joinee", staff[[#This Row],[Tenure]]&lt;1, "2. Under 1 year", staff[[#This Row],[Tenure]]&lt;2, "3. Under 2 years",TRUE,"4. 2 or more years.")</f>
        <v>2. Under 1 year</v>
      </c>
      <c r="Q1506" s="1">
        <f ca="1">(TODAY()-staff[[#This Row],[Date of Birth]])/365</f>
        <v>50.484931506849314</v>
      </c>
    </row>
    <row r="1507" spans="2:17" x14ac:dyDescent="0.45">
      <c r="B1507" t="s">
        <v>4419</v>
      </c>
      <c r="C1507" t="s">
        <v>2548</v>
      </c>
      <c r="D1507" t="s">
        <v>7</v>
      </c>
      <c r="E1507" t="s">
        <v>8</v>
      </c>
      <c r="F1507" t="s">
        <v>7804</v>
      </c>
      <c r="H1507" t="s">
        <v>7837</v>
      </c>
      <c r="I1507" t="s">
        <v>7825</v>
      </c>
      <c r="J1507" t="s">
        <v>7847</v>
      </c>
      <c r="K1507" s="6">
        <v>109765</v>
      </c>
      <c r="L1507">
        <v>8</v>
      </c>
      <c r="M1507" s="15">
        <v>45606</v>
      </c>
      <c r="N1507" s="15">
        <v>18560</v>
      </c>
      <c r="O1507" s="1">
        <f ca="1">(TODAY()-staff[[#This Row],[Date of Join]])/365</f>
        <v>3.8356164383561646E-2</v>
      </c>
      <c r="P1507" t="str" cm="1">
        <f t="array" aca="1" ref="P1507" ca="1">_xlfn.SWITCH(TRUE,staff[[#This Row],[Tenure]]&lt;0.25,"1. New Joinee", staff[[#This Row],[Tenure]]&lt;1, "2. Under 1 year", staff[[#This Row],[Tenure]]&lt;2, "3. Under 2 years",TRUE,"4. 2 or more years.")</f>
        <v>1. New Joinee</v>
      </c>
      <c r="Q1507" s="1">
        <f ca="1">(TODAY()-staff[[#This Row],[Date of Birth]])/365</f>
        <v>74.136986301369859</v>
      </c>
    </row>
    <row r="1508" spans="2:17" x14ac:dyDescent="0.45">
      <c r="B1508" t="s">
        <v>4420</v>
      </c>
      <c r="C1508" t="s">
        <v>2549</v>
      </c>
      <c r="D1508" t="s">
        <v>7</v>
      </c>
      <c r="E1508" t="s">
        <v>8</v>
      </c>
      <c r="F1508" t="s">
        <v>7804</v>
      </c>
      <c r="H1508" t="s">
        <v>7836</v>
      </c>
      <c r="I1508" t="s">
        <v>7831</v>
      </c>
      <c r="J1508" t="s">
        <v>7846</v>
      </c>
      <c r="K1508" s="6">
        <v>83925</v>
      </c>
      <c r="L1508">
        <v>4</v>
      </c>
      <c r="M1508" s="15">
        <v>44168</v>
      </c>
      <c r="N1508" s="15">
        <v>29799</v>
      </c>
      <c r="O1508" s="1">
        <f ca="1">(TODAY()-staff[[#This Row],[Date of Join]])/365</f>
        <v>3.978082191780822</v>
      </c>
      <c r="P1508" t="str" cm="1">
        <f t="array" aca="1" ref="P1508" ca="1">_xlfn.SWITCH(TRUE,staff[[#This Row],[Tenure]]&lt;0.25,"1. New Joinee", staff[[#This Row],[Tenure]]&lt;1, "2. Under 1 year", staff[[#This Row],[Tenure]]&lt;2, "3. Under 2 years",TRUE,"4. 2 or more years.")</f>
        <v>4. 2 or more years.</v>
      </c>
      <c r="Q1508" s="1">
        <f ca="1">(TODAY()-staff[[#This Row],[Date of Birth]])/365</f>
        <v>43.345205479452055</v>
      </c>
    </row>
    <row r="1509" spans="2:17" x14ac:dyDescent="0.45">
      <c r="B1509" t="s">
        <v>4421</v>
      </c>
      <c r="C1509" t="s">
        <v>288</v>
      </c>
      <c r="D1509" t="s">
        <v>7</v>
      </c>
      <c r="E1509" t="s">
        <v>8</v>
      </c>
      <c r="F1509" t="s">
        <v>7804</v>
      </c>
      <c r="H1509" t="s">
        <v>7833</v>
      </c>
      <c r="I1509" t="s">
        <v>7828</v>
      </c>
      <c r="J1509" t="s">
        <v>7848</v>
      </c>
      <c r="K1509" s="6">
        <v>52070</v>
      </c>
      <c r="L1509">
        <v>28</v>
      </c>
      <c r="M1509" s="15">
        <v>45196</v>
      </c>
      <c r="N1509" s="15">
        <v>7262</v>
      </c>
      <c r="O1509" s="1">
        <f ca="1">(TODAY()-staff[[#This Row],[Date of Join]])/365</f>
        <v>1.1616438356164382</v>
      </c>
      <c r="P1509" t="str" cm="1">
        <f t="array" aca="1" ref="P1509" ca="1">_xlfn.SWITCH(TRUE,staff[[#This Row],[Tenure]]&lt;0.25,"1. New Joinee", staff[[#This Row],[Tenure]]&lt;1, "2. Under 1 year", staff[[#This Row],[Tenure]]&lt;2, "3. Under 2 years",TRUE,"4. 2 or more years.")</f>
        <v>3. Under 2 years</v>
      </c>
      <c r="Q1509" s="1">
        <f ca="1">(TODAY()-staff[[#This Row],[Date of Birth]])/365</f>
        <v>105.09041095890412</v>
      </c>
    </row>
    <row r="1510" spans="2:17" x14ac:dyDescent="0.45">
      <c r="B1510" t="s">
        <v>4422</v>
      </c>
      <c r="C1510" t="s">
        <v>2550</v>
      </c>
      <c r="D1510" t="s">
        <v>9</v>
      </c>
      <c r="E1510" t="s">
        <v>8</v>
      </c>
      <c r="F1510" t="s">
        <v>7804</v>
      </c>
      <c r="H1510" t="s">
        <v>7837</v>
      </c>
      <c r="I1510" t="s">
        <v>7831</v>
      </c>
      <c r="J1510" t="s">
        <v>7847</v>
      </c>
      <c r="K1510" s="6">
        <v>83040</v>
      </c>
      <c r="L1510">
        <v>6</v>
      </c>
      <c r="M1510" s="15">
        <v>45358</v>
      </c>
      <c r="N1510" s="15">
        <v>21340</v>
      </c>
      <c r="O1510" s="1">
        <f ca="1">(TODAY()-staff[[#This Row],[Date of Join]])/365</f>
        <v>0.71780821917808224</v>
      </c>
      <c r="P1510" t="str" cm="1">
        <f t="array" aca="1" ref="P1510" ca="1">_xlfn.SWITCH(TRUE,staff[[#This Row],[Tenure]]&lt;0.25,"1. New Joinee", staff[[#This Row],[Tenure]]&lt;1, "2. Under 1 year", staff[[#This Row],[Tenure]]&lt;2, "3. Under 2 years",TRUE,"4. 2 or more years.")</f>
        <v>2. Under 1 year</v>
      </c>
      <c r="Q1510" s="1">
        <f ca="1">(TODAY()-staff[[#This Row],[Date of Birth]])/365</f>
        <v>66.520547945205479</v>
      </c>
    </row>
    <row r="1511" spans="2:17" x14ac:dyDescent="0.45">
      <c r="B1511" t="s">
        <v>4423</v>
      </c>
      <c r="C1511" t="s">
        <v>2551</v>
      </c>
      <c r="D1511" t="s">
        <v>7</v>
      </c>
      <c r="E1511" t="s">
        <v>8</v>
      </c>
      <c r="F1511" t="s">
        <v>7804</v>
      </c>
      <c r="H1511" t="s">
        <v>7834</v>
      </c>
      <c r="I1511" t="s">
        <v>7826</v>
      </c>
      <c r="J1511" t="s">
        <v>7845</v>
      </c>
      <c r="K1511" s="6">
        <v>82430</v>
      </c>
      <c r="L1511">
        <v>20</v>
      </c>
      <c r="M1511" s="15">
        <v>43711</v>
      </c>
      <c r="N1511" s="15">
        <v>19560</v>
      </c>
      <c r="O1511" s="1">
        <f ca="1">(TODAY()-staff[[#This Row],[Date of Join]])/365</f>
        <v>5.2301369863013702</v>
      </c>
      <c r="P1511" t="str" cm="1">
        <f t="array" aca="1" ref="P1511" ca="1">_xlfn.SWITCH(TRUE,staff[[#This Row],[Tenure]]&lt;0.25,"1. New Joinee", staff[[#This Row],[Tenure]]&lt;1, "2. Under 1 year", staff[[#This Row],[Tenure]]&lt;2, "3. Under 2 years",TRUE,"4. 2 or more years.")</f>
        <v>4. 2 or more years.</v>
      </c>
      <c r="Q1511" s="1">
        <f ca="1">(TODAY()-staff[[#This Row],[Date of Birth]])/365</f>
        <v>71.397260273972606</v>
      </c>
    </row>
    <row r="1512" spans="2:17" x14ac:dyDescent="0.45">
      <c r="B1512" t="s">
        <v>4424</v>
      </c>
      <c r="C1512" t="s">
        <v>1441</v>
      </c>
      <c r="D1512" t="s">
        <v>7</v>
      </c>
      <c r="E1512" t="s">
        <v>8</v>
      </c>
      <c r="F1512" t="s">
        <v>7804</v>
      </c>
      <c r="H1512" t="s">
        <v>7836</v>
      </c>
      <c r="I1512" t="s">
        <v>7830</v>
      </c>
      <c r="J1512" t="s">
        <v>7845</v>
      </c>
      <c r="K1512" s="6">
        <v>57395</v>
      </c>
      <c r="L1512">
        <v>23</v>
      </c>
      <c r="M1512" s="15">
        <v>43606</v>
      </c>
      <c r="N1512" s="15">
        <v>7283</v>
      </c>
      <c r="O1512" s="1">
        <f ca="1">(TODAY()-staff[[#This Row],[Date of Join]])/365</f>
        <v>5.5178082191780824</v>
      </c>
      <c r="P1512" t="str" cm="1">
        <f t="array" aca="1" ref="P1512" ca="1">_xlfn.SWITCH(TRUE,staff[[#This Row],[Tenure]]&lt;0.25,"1. New Joinee", staff[[#This Row],[Tenure]]&lt;1, "2. Under 1 year", staff[[#This Row],[Tenure]]&lt;2, "3. Under 2 years",TRUE,"4. 2 or more years.")</f>
        <v>4. 2 or more years.</v>
      </c>
      <c r="Q1512" s="1">
        <f ca="1">(TODAY()-staff[[#This Row],[Date of Birth]])/365</f>
        <v>105.03287671232877</v>
      </c>
    </row>
    <row r="1513" spans="2:17" x14ac:dyDescent="0.45">
      <c r="B1513" t="s">
        <v>4425</v>
      </c>
      <c r="C1513" t="s">
        <v>621</v>
      </c>
      <c r="D1513" t="s">
        <v>9</v>
      </c>
      <c r="E1513" t="s">
        <v>77</v>
      </c>
      <c r="F1513" t="s">
        <v>7804</v>
      </c>
      <c r="H1513" t="s">
        <v>7837</v>
      </c>
      <c r="I1513" t="s">
        <v>7827</v>
      </c>
      <c r="J1513" t="s">
        <v>7846</v>
      </c>
      <c r="K1513" s="6">
        <v>95420</v>
      </c>
      <c r="L1513">
        <v>13</v>
      </c>
      <c r="M1513" s="15">
        <v>44822</v>
      </c>
      <c r="N1513" s="15">
        <v>7282</v>
      </c>
      <c r="O1513" s="1">
        <f ca="1">(TODAY()-staff[[#This Row],[Date of Join]])/365</f>
        <v>2.1863013698630138</v>
      </c>
      <c r="P1513" t="str" cm="1">
        <f t="array" aca="1" ref="P1513" ca="1">_xlfn.SWITCH(TRUE,staff[[#This Row],[Tenure]]&lt;0.25,"1. New Joinee", staff[[#This Row],[Tenure]]&lt;1, "2. Under 1 year", staff[[#This Row],[Tenure]]&lt;2, "3. Under 2 years",TRUE,"4. 2 or more years.")</f>
        <v>4. 2 or more years.</v>
      </c>
      <c r="Q1513" s="1">
        <f ca="1">(TODAY()-staff[[#This Row],[Date of Birth]])/365</f>
        <v>105.03561643835616</v>
      </c>
    </row>
    <row r="1514" spans="2:17" x14ac:dyDescent="0.45">
      <c r="B1514" t="s">
        <v>4426</v>
      </c>
      <c r="C1514" t="s">
        <v>857</v>
      </c>
      <c r="D1514" t="s">
        <v>7</v>
      </c>
      <c r="E1514" t="s">
        <v>8</v>
      </c>
      <c r="F1514" t="s">
        <v>7804</v>
      </c>
      <c r="H1514" t="s">
        <v>7835</v>
      </c>
      <c r="I1514" t="s">
        <v>7829</v>
      </c>
      <c r="J1514" t="s">
        <v>7848</v>
      </c>
      <c r="K1514" s="6">
        <v>91080</v>
      </c>
      <c r="L1514">
        <v>13</v>
      </c>
      <c r="M1514" s="15">
        <v>45216</v>
      </c>
      <c r="N1514" s="15">
        <v>32853</v>
      </c>
      <c r="O1514" s="1">
        <f ca="1">(TODAY()-staff[[#This Row],[Date of Join]])/365</f>
        <v>1.106849315068493</v>
      </c>
      <c r="P1514" t="str" cm="1">
        <f t="array" aca="1" ref="P1514" ca="1">_xlfn.SWITCH(TRUE,staff[[#This Row],[Tenure]]&lt;0.25,"1. New Joinee", staff[[#This Row],[Tenure]]&lt;1, "2. Under 1 year", staff[[#This Row],[Tenure]]&lt;2, "3. Under 2 years",TRUE,"4. 2 or more years.")</f>
        <v>3. Under 2 years</v>
      </c>
      <c r="Q1514" s="1">
        <f ca="1">(TODAY()-staff[[#This Row],[Date of Birth]])/365</f>
        <v>34.978082191780821</v>
      </c>
    </row>
    <row r="1515" spans="2:17" x14ac:dyDescent="0.45">
      <c r="B1515" t="s">
        <v>4427</v>
      </c>
      <c r="C1515" t="s">
        <v>2552</v>
      </c>
      <c r="D1515" t="s">
        <v>9</v>
      </c>
      <c r="E1515" t="s">
        <v>8</v>
      </c>
      <c r="F1515" t="s">
        <v>7804</v>
      </c>
      <c r="H1515" t="s">
        <v>52</v>
      </c>
      <c r="I1515" t="s">
        <v>7831</v>
      </c>
      <c r="J1515" t="s">
        <v>7845</v>
      </c>
      <c r="K1515" s="6">
        <v>68035</v>
      </c>
      <c r="L1515">
        <v>14</v>
      </c>
      <c r="M1515" s="15">
        <v>43637</v>
      </c>
      <c r="N1515" s="15">
        <v>25666</v>
      </c>
      <c r="O1515" s="1">
        <f ca="1">(TODAY()-staff[[#This Row],[Date of Join]])/365</f>
        <v>5.4328767123287669</v>
      </c>
      <c r="P1515" t="str" cm="1">
        <f t="array" aca="1" ref="P1515" ca="1">_xlfn.SWITCH(TRUE,staff[[#This Row],[Tenure]]&lt;0.25,"1. New Joinee", staff[[#This Row],[Tenure]]&lt;1, "2. Under 1 year", staff[[#This Row],[Tenure]]&lt;2, "3. Under 2 years",TRUE,"4. 2 or more years.")</f>
        <v>4. 2 or more years.</v>
      </c>
      <c r="Q1515" s="1">
        <f ca="1">(TODAY()-staff[[#This Row],[Date of Birth]])/365</f>
        <v>54.668493150684931</v>
      </c>
    </row>
    <row r="1516" spans="2:17" x14ac:dyDescent="0.45">
      <c r="B1516" t="s">
        <v>4428</v>
      </c>
      <c r="C1516" t="s">
        <v>2553</v>
      </c>
      <c r="D1516" t="s">
        <v>9</v>
      </c>
      <c r="E1516" t="s">
        <v>8</v>
      </c>
      <c r="F1516" t="s">
        <v>7804</v>
      </c>
      <c r="H1516" t="s">
        <v>7832</v>
      </c>
      <c r="I1516" t="s">
        <v>7826</v>
      </c>
      <c r="J1516" t="s">
        <v>7848</v>
      </c>
      <c r="K1516" s="6">
        <v>104810</v>
      </c>
      <c r="L1516">
        <v>14</v>
      </c>
      <c r="M1516" s="15">
        <v>45037</v>
      </c>
      <c r="N1516" s="15">
        <v>25738</v>
      </c>
      <c r="O1516" s="1">
        <f ca="1">(TODAY()-staff[[#This Row],[Date of Join]])/365</f>
        <v>1.5972602739726027</v>
      </c>
      <c r="P1516" t="str" cm="1">
        <f t="array" aca="1" ref="P1516" ca="1">_xlfn.SWITCH(TRUE,staff[[#This Row],[Tenure]]&lt;0.25,"1. New Joinee", staff[[#This Row],[Tenure]]&lt;1, "2. Under 1 year", staff[[#This Row],[Tenure]]&lt;2, "3. Under 2 years",TRUE,"4. 2 or more years.")</f>
        <v>3. Under 2 years</v>
      </c>
      <c r="Q1516" s="1">
        <f ca="1">(TODAY()-staff[[#This Row],[Date of Birth]])/365</f>
        <v>54.471232876712328</v>
      </c>
    </row>
    <row r="1517" spans="2:17" x14ac:dyDescent="0.45">
      <c r="B1517" t="s">
        <v>4429</v>
      </c>
      <c r="C1517" t="s">
        <v>1116</v>
      </c>
      <c r="D1517" t="s">
        <v>7</v>
      </c>
      <c r="E1517" t="s">
        <v>8</v>
      </c>
      <c r="F1517" t="s">
        <v>7804</v>
      </c>
      <c r="H1517" t="s">
        <v>7834</v>
      </c>
      <c r="I1517" t="s">
        <v>7829</v>
      </c>
      <c r="J1517" t="s">
        <v>7846</v>
      </c>
      <c r="K1517" s="6">
        <v>69430</v>
      </c>
      <c r="L1517">
        <v>18</v>
      </c>
      <c r="M1517" s="15">
        <v>44520</v>
      </c>
      <c r="N1517" s="15">
        <v>19258</v>
      </c>
      <c r="O1517" s="1">
        <f ca="1">(TODAY()-staff[[#This Row],[Date of Join]])/365</f>
        <v>3.0136986301369864</v>
      </c>
      <c r="P1517" t="str" cm="1">
        <f t="array" aca="1" ref="P1517" ca="1">_xlfn.SWITCH(TRUE,staff[[#This Row],[Tenure]]&lt;0.25,"1. New Joinee", staff[[#This Row],[Tenure]]&lt;1, "2. Under 1 year", staff[[#This Row],[Tenure]]&lt;2, "3. Under 2 years",TRUE,"4. 2 or more years.")</f>
        <v>4. 2 or more years.</v>
      </c>
      <c r="Q1517" s="1">
        <f ca="1">(TODAY()-staff[[#This Row],[Date of Birth]])/365</f>
        <v>72.224657534246575</v>
      </c>
    </row>
    <row r="1518" spans="2:17" x14ac:dyDescent="0.45">
      <c r="B1518" t="s">
        <v>4430</v>
      </c>
      <c r="C1518" t="s">
        <v>215</v>
      </c>
      <c r="D1518" t="s">
        <v>7</v>
      </c>
      <c r="E1518" t="s">
        <v>8</v>
      </c>
      <c r="F1518" t="s">
        <v>7804</v>
      </c>
      <c r="H1518" t="s">
        <v>52</v>
      </c>
      <c r="I1518" t="s">
        <v>7825</v>
      </c>
      <c r="J1518" t="s">
        <v>7845</v>
      </c>
      <c r="K1518" s="6">
        <v>84980</v>
      </c>
      <c r="L1518">
        <v>7</v>
      </c>
      <c r="M1518" s="15">
        <v>43640</v>
      </c>
      <c r="N1518" s="15">
        <v>30157</v>
      </c>
      <c r="O1518" s="1">
        <f ca="1">(TODAY()-staff[[#This Row],[Date of Join]])/365</f>
        <v>5.4246575342465757</v>
      </c>
      <c r="P1518" t="str" cm="1">
        <f t="array" aca="1" ref="P1518" ca="1">_xlfn.SWITCH(TRUE,staff[[#This Row],[Tenure]]&lt;0.25,"1. New Joinee", staff[[#This Row],[Tenure]]&lt;1, "2. Under 1 year", staff[[#This Row],[Tenure]]&lt;2, "3. Under 2 years",TRUE,"4. 2 or more years.")</f>
        <v>4. 2 or more years.</v>
      </c>
      <c r="Q1518" s="1">
        <f ca="1">(TODAY()-staff[[#This Row],[Date of Birth]])/365</f>
        <v>42.364383561643834</v>
      </c>
    </row>
    <row r="1519" spans="2:17" x14ac:dyDescent="0.45">
      <c r="B1519" t="s">
        <v>4431</v>
      </c>
      <c r="C1519" t="s">
        <v>2554</v>
      </c>
      <c r="D1519" t="s">
        <v>7</v>
      </c>
      <c r="E1519" t="s">
        <v>8</v>
      </c>
      <c r="F1519" t="s">
        <v>7804</v>
      </c>
      <c r="H1519" t="s">
        <v>7833</v>
      </c>
      <c r="I1519" t="s">
        <v>7825</v>
      </c>
      <c r="J1519" t="s">
        <v>7846</v>
      </c>
      <c r="K1519" s="6">
        <v>74565</v>
      </c>
      <c r="L1519">
        <v>18</v>
      </c>
      <c r="M1519" s="15">
        <v>44648</v>
      </c>
      <c r="N1519" s="15">
        <v>32921</v>
      </c>
      <c r="O1519" s="1">
        <f ca="1">(TODAY()-staff[[#This Row],[Date of Join]])/365</f>
        <v>2.6630136986301371</v>
      </c>
      <c r="P1519" t="str" cm="1">
        <f t="array" aca="1" ref="P1519" ca="1">_xlfn.SWITCH(TRUE,staff[[#This Row],[Tenure]]&lt;0.25,"1. New Joinee", staff[[#This Row],[Tenure]]&lt;1, "2. Under 1 year", staff[[#This Row],[Tenure]]&lt;2, "3. Under 2 years",TRUE,"4. 2 or more years.")</f>
        <v>4. 2 or more years.</v>
      </c>
      <c r="Q1519" s="1">
        <f ca="1">(TODAY()-staff[[#This Row],[Date of Birth]])/365</f>
        <v>34.791780821917811</v>
      </c>
    </row>
    <row r="1520" spans="2:17" x14ac:dyDescent="0.45">
      <c r="B1520" t="s">
        <v>4432</v>
      </c>
      <c r="C1520" t="s">
        <v>640</v>
      </c>
      <c r="D1520" t="s">
        <v>7</v>
      </c>
      <c r="E1520" t="s">
        <v>77</v>
      </c>
      <c r="F1520" t="s">
        <v>7804</v>
      </c>
      <c r="H1520" t="s">
        <v>7832</v>
      </c>
      <c r="I1520" t="s">
        <v>7826</v>
      </c>
      <c r="J1520" t="s">
        <v>7848</v>
      </c>
      <c r="K1520" s="6">
        <v>122885</v>
      </c>
      <c r="L1520">
        <v>20</v>
      </c>
      <c r="M1520" s="15">
        <v>45236</v>
      </c>
      <c r="N1520" s="15">
        <v>7247</v>
      </c>
      <c r="O1520" s="1">
        <f ca="1">(TODAY()-staff[[#This Row],[Date of Join]])/365</f>
        <v>1.0520547945205478</v>
      </c>
      <c r="P1520" t="str" cm="1">
        <f t="array" aca="1" ref="P1520" ca="1">_xlfn.SWITCH(TRUE,staff[[#This Row],[Tenure]]&lt;0.25,"1. New Joinee", staff[[#This Row],[Tenure]]&lt;1, "2. Under 1 year", staff[[#This Row],[Tenure]]&lt;2, "3. Under 2 years",TRUE,"4. 2 or more years.")</f>
        <v>3. Under 2 years</v>
      </c>
      <c r="Q1520" s="1">
        <f ca="1">(TODAY()-staff[[#This Row],[Date of Birth]])/365</f>
        <v>105.13150684931507</v>
      </c>
    </row>
    <row r="1521" spans="2:17" x14ac:dyDescent="0.45">
      <c r="B1521" t="s">
        <v>4433</v>
      </c>
      <c r="C1521" t="s">
        <v>2555</v>
      </c>
      <c r="D1521" t="s">
        <v>7</v>
      </c>
      <c r="E1521" t="s">
        <v>8</v>
      </c>
      <c r="F1521" t="s">
        <v>7804</v>
      </c>
      <c r="H1521" t="s">
        <v>7836</v>
      </c>
      <c r="I1521" t="s">
        <v>7825</v>
      </c>
      <c r="J1521" t="s">
        <v>7845</v>
      </c>
      <c r="K1521" s="6">
        <v>63990</v>
      </c>
      <c r="L1521">
        <v>19</v>
      </c>
      <c r="M1521" s="15">
        <v>43629</v>
      </c>
      <c r="N1521" s="15">
        <v>24174</v>
      </c>
      <c r="O1521" s="1">
        <f ca="1">(TODAY()-staff[[#This Row],[Date of Join]])/365</f>
        <v>5.4547945205479449</v>
      </c>
      <c r="P1521" t="str" cm="1">
        <f t="array" aca="1" ref="P1521" ca="1">_xlfn.SWITCH(TRUE,staff[[#This Row],[Tenure]]&lt;0.25,"1. New Joinee", staff[[#This Row],[Tenure]]&lt;1, "2. Under 1 year", staff[[#This Row],[Tenure]]&lt;2, "3. Under 2 years",TRUE,"4. 2 or more years.")</f>
        <v>4. 2 or more years.</v>
      </c>
      <c r="Q1521" s="1">
        <f ca="1">(TODAY()-staff[[#This Row],[Date of Birth]])/365</f>
        <v>58.756164383561647</v>
      </c>
    </row>
    <row r="1522" spans="2:17" x14ac:dyDescent="0.45">
      <c r="B1522" t="s">
        <v>4434</v>
      </c>
      <c r="C1522" t="s">
        <v>1513</v>
      </c>
      <c r="D1522" t="s">
        <v>9</v>
      </c>
      <c r="E1522" t="s">
        <v>8</v>
      </c>
      <c r="F1522" t="s">
        <v>7804</v>
      </c>
      <c r="H1522" t="s">
        <v>7837</v>
      </c>
      <c r="I1522" t="s">
        <v>7826</v>
      </c>
      <c r="J1522" t="s">
        <v>7845</v>
      </c>
      <c r="K1522" s="6">
        <v>74730</v>
      </c>
      <c r="L1522">
        <v>11</v>
      </c>
      <c r="M1522" s="15">
        <v>43385</v>
      </c>
      <c r="N1522" s="15">
        <v>25150</v>
      </c>
      <c r="O1522" s="1">
        <f ca="1">(TODAY()-staff[[#This Row],[Date of Join]])/365</f>
        <v>6.1232876712328768</v>
      </c>
      <c r="P1522" t="str" cm="1">
        <f t="array" aca="1" ref="P1522" ca="1">_xlfn.SWITCH(TRUE,staff[[#This Row],[Tenure]]&lt;0.25,"1. New Joinee", staff[[#This Row],[Tenure]]&lt;1, "2. Under 1 year", staff[[#This Row],[Tenure]]&lt;2, "3. Under 2 years",TRUE,"4. 2 or more years.")</f>
        <v>4. 2 or more years.</v>
      </c>
      <c r="Q1522" s="1">
        <f ca="1">(TODAY()-staff[[#This Row],[Date of Birth]])/365</f>
        <v>56.082191780821915</v>
      </c>
    </row>
    <row r="1523" spans="2:17" x14ac:dyDescent="0.45">
      <c r="B1523" t="s">
        <v>4435</v>
      </c>
      <c r="C1523" t="s">
        <v>2556</v>
      </c>
      <c r="D1523" t="s">
        <v>7</v>
      </c>
      <c r="E1523" t="s">
        <v>77</v>
      </c>
      <c r="F1523" t="s">
        <v>7804</v>
      </c>
      <c r="H1523" t="s">
        <v>52</v>
      </c>
      <c r="I1523" t="s">
        <v>7825</v>
      </c>
      <c r="J1523" t="s">
        <v>7845</v>
      </c>
      <c r="K1523" s="6">
        <v>59555</v>
      </c>
      <c r="L1523">
        <v>15</v>
      </c>
      <c r="M1523" s="15">
        <v>44060</v>
      </c>
      <c r="N1523" s="15">
        <v>7268</v>
      </c>
      <c r="O1523" s="1">
        <f ca="1">(TODAY()-staff[[#This Row],[Date of Join]])/365</f>
        <v>4.2739726027397262</v>
      </c>
      <c r="P1523" t="str" cm="1">
        <f t="array" aca="1" ref="P1523" ca="1">_xlfn.SWITCH(TRUE,staff[[#This Row],[Tenure]]&lt;0.25,"1. New Joinee", staff[[#This Row],[Tenure]]&lt;1, "2. Under 1 year", staff[[#This Row],[Tenure]]&lt;2, "3. Under 2 years",TRUE,"4. 2 or more years.")</f>
        <v>4. 2 or more years.</v>
      </c>
      <c r="Q1523" s="1">
        <f ca="1">(TODAY()-staff[[#This Row],[Date of Birth]])/365</f>
        <v>105.07397260273973</v>
      </c>
    </row>
    <row r="1524" spans="2:17" x14ac:dyDescent="0.45">
      <c r="B1524" t="s">
        <v>4436</v>
      </c>
      <c r="C1524" t="s">
        <v>814</v>
      </c>
      <c r="D1524" t="s">
        <v>9</v>
      </c>
      <c r="E1524" t="s">
        <v>8</v>
      </c>
      <c r="F1524" t="s">
        <v>7804</v>
      </c>
      <c r="H1524" t="s">
        <v>7835</v>
      </c>
      <c r="I1524" t="s">
        <v>7825</v>
      </c>
      <c r="J1524" t="s">
        <v>7847</v>
      </c>
      <c r="K1524" s="6">
        <v>81720</v>
      </c>
      <c r="L1524">
        <v>3</v>
      </c>
      <c r="M1524" s="15">
        <v>45403</v>
      </c>
      <c r="N1524" s="15">
        <v>31513</v>
      </c>
      <c r="O1524" s="1">
        <f ca="1">(TODAY()-staff[[#This Row],[Date of Join]])/365</f>
        <v>0.59452054794520548</v>
      </c>
      <c r="P1524" t="str" cm="1">
        <f t="array" aca="1" ref="P1524" ca="1">_xlfn.SWITCH(TRUE,staff[[#This Row],[Tenure]]&lt;0.25,"1. New Joinee", staff[[#This Row],[Tenure]]&lt;1, "2. Under 1 year", staff[[#This Row],[Tenure]]&lt;2, "3. Under 2 years",TRUE,"4. 2 or more years.")</f>
        <v>2. Under 1 year</v>
      </c>
      <c r="Q1524" s="1">
        <f ca="1">(TODAY()-staff[[#This Row],[Date of Birth]])/365</f>
        <v>38.649315068493152</v>
      </c>
    </row>
    <row r="1525" spans="2:17" x14ac:dyDescent="0.45">
      <c r="B1525" t="s">
        <v>4437</v>
      </c>
      <c r="C1525" t="s">
        <v>2557</v>
      </c>
      <c r="D1525" t="s">
        <v>9</v>
      </c>
      <c r="E1525" t="s">
        <v>8</v>
      </c>
      <c r="F1525" t="s">
        <v>7804</v>
      </c>
      <c r="H1525" t="s">
        <v>7832</v>
      </c>
      <c r="I1525" t="s">
        <v>7830</v>
      </c>
      <c r="J1525" t="s">
        <v>7846</v>
      </c>
      <c r="K1525" s="6">
        <v>93130</v>
      </c>
      <c r="L1525">
        <v>8</v>
      </c>
      <c r="M1525" s="15">
        <v>44441</v>
      </c>
      <c r="N1525" s="15">
        <v>26398</v>
      </c>
      <c r="O1525" s="1">
        <f ca="1">(TODAY()-staff[[#This Row],[Date of Join]])/365</f>
        <v>3.2301369863013698</v>
      </c>
      <c r="P1525" t="str" cm="1">
        <f t="array" aca="1" ref="P1525" ca="1">_xlfn.SWITCH(TRUE,staff[[#This Row],[Tenure]]&lt;0.25,"1. New Joinee", staff[[#This Row],[Tenure]]&lt;1, "2. Under 1 year", staff[[#This Row],[Tenure]]&lt;2, "3. Under 2 years",TRUE,"4. 2 or more years.")</f>
        <v>4. 2 or more years.</v>
      </c>
      <c r="Q1525" s="1">
        <f ca="1">(TODAY()-staff[[#This Row],[Date of Birth]])/365</f>
        <v>52.663013698630138</v>
      </c>
    </row>
    <row r="1526" spans="2:17" x14ac:dyDescent="0.45">
      <c r="B1526" t="s">
        <v>4438</v>
      </c>
      <c r="C1526" t="s">
        <v>1372</v>
      </c>
      <c r="D1526" t="s">
        <v>9</v>
      </c>
      <c r="E1526" t="s">
        <v>8</v>
      </c>
      <c r="F1526" t="s">
        <v>7804</v>
      </c>
      <c r="H1526" t="s">
        <v>7837</v>
      </c>
      <c r="I1526" t="s">
        <v>7825</v>
      </c>
      <c r="J1526" t="s">
        <v>7845</v>
      </c>
      <c r="K1526" s="6">
        <v>76455</v>
      </c>
      <c r="L1526">
        <v>30</v>
      </c>
      <c r="M1526" s="15">
        <v>43267</v>
      </c>
      <c r="N1526" s="15">
        <v>29736</v>
      </c>
      <c r="O1526" s="1">
        <f ca="1">(TODAY()-staff[[#This Row],[Date of Join]])/365</f>
        <v>6.4465753424657537</v>
      </c>
      <c r="P1526" t="str" cm="1">
        <f t="array" aca="1" ref="P1526" ca="1">_xlfn.SWITCH(TRUE,staff[[#This Row],[Tenure]]&lt;0.25,"1. New Joinee", staff[[#This Row],[Tenure]]&lt;1, "2. Under 1 year", staff[[#This Row],[Tenure]]&lt;2, "3. Under 2 years",TRUE,"4. 2 or more years.")</f>
        <v>4. 2 or more years.</v>
      </c>
      <c r="Q1526" s="1">
        <f ca="1">(TODAY()-staff[[#This Row],[Date of Birth]])/365</f>
        <v>43.517808219178079</v>
      </c>
    </row>
    <row r="1527" spans="2:17" x14ac:dyDescent="0.45">
      <c r="B1527" t="s">
        <v>4439</v>
      </c>
      <c r="C1527" t="s">
        <v>2558</v>
      </c>
      <c r="D1527" t="s">
        <v>9</v>
      </c>
      <c r="E1527" t="s">
        <v>8</v>
      </c>
      <c r="F1527" t="s">
        <v>7804</v>
      </c>
      <c r="H1527" t="s">
        <v>7833</v>
      </c>
      <c r="I1527" t="s">
        <v>7826</v>
      </c>
      <c r="J1527" t="s">
        <v>7845</v>
      </c>
      <c r="K1527" s="6">
        <v>63245</v>
      </c>
      <c r="L1527">
        <v>10</v>
      </c>
      <c r="M1527" s="15">
        <v>43789</v>
      </c>
      <c r="N1527" s="15">
        <v>26247</v>
      </c>
      <c r="O1527" s="1">
        <f ca="1">(TODAY()-staff[[#This Row],[Date of Join]])/365</f>
        <v>5.0164383561643833</v>
      </c>
      <c r="P1527" t="str" cm="1">
        <f t="array" aca="1" ref="P1527" ca="1">_xlfn.SWITCH(TRUE,staff[[#This Row],[Tenure]]&lt;0.25,"1. New Joinee", staff[[#This Row],[Tenure]]&lt;1, "2. Under 1 year", staff[[#This Row],[Tenure]]&lt;2, "3. Under 2 years",TRUE,"4. 2 or more years.")</f>
        <v>4. 2 or more years.</v>
      </c>
      <c r="Q1527" s="1">
        <f ca="1">(TODAY()-staff[[#This Row],[Date of Birth]])/365</f>
        <v>53.076712328767123</v>
      </c>
    </row>
    <row r="1528" spans="2:17" x14ac:dyDescent="0.45">
      <c r="B1528" t="s">
        <v>4440</v>
      </c>
      <c r="C1528" t="s">
        <v>2559</v>
      </c>
      <c r="D1528" t="s">
        <v>9</v>
      </c>
      <c r="E1528" t="s">
        <v>8</v>
      </c>
      <c r="F1528" t="s">
        <v>7804</v>
      </c>
      <c r="H1528" t="s">
        <v>7835</v>
      </c>
      <c r="I1528" t="s">
        <v>7826</v>
      </c>
      <c r="J1528" t="s">
        <v>7846</v>
      </c>
      <c r="K1528" s="6">
        <v>63565</v>
      </c>
      <c r="L1528">
        <v>-1</v>
      </c>
      <c r="M1528" s="15">
        <v>44842</v>
      </c>
      <c r="N1528" s="15">
        <v>7302</v>
      </c>
      <c r="O1528" s="1">
        <f ca="1">(TODAY()-staff[[#This Row],[Date of Join]])/365</f>
        <v>2.1315068493150684</v>
      </c>
      <c r="P1528" t="str" cm="1">
        <f t="array" aca="1" ref="P1528" ca="1">_xlfn.SWITCH(TRUE,staff[[#This Row],[Tenure]]&lt;0.25,"1. New Joinee", staff[[#This Row],[Tenure]]&lt;1, "2. Under 1 year", staff[[#This Row],[Tenure]]&lt;2, "3. Under 2 years",TRUE,"4. 2 or more years.")</f>
        <v>4. 2 or more years.</v>
      </c>
      <c r="Q1528" s="1">
        <f ca="1">(TODAY()-staff[[#This Row],[Date of Birth]])/365</f>
        <v>104.98082191780821</v>
      </c>
    </row>
    <row r="1529" spans="2:17" x14ac:dyDescent="0.45">
      <c r="B1529" t="s">
        <v>4441</v>
      </c>
      <c r="C1529" t="s">
        <v>1346</v>
      </c>
      <c r="D1529" t="s">
        <v>9</v>
      </c>
      <c r="E1529" t="s">
        <v>8</v>
      </c>
      <c r="F1529" t="s">
        <v>7804</v>
      </c>
      <c r="H1529" t="s">
        <v>52</v>
      </c>
      <c r="I1529" t="s">
        <v>7828</v>
      </c>
      <c r="J1529" t="s">
        <v>7845</v>
      </c>
      <c r="K1529" s="6">
        <v>74635</v>
      </c>
      <c r="L1529">
        <v>11</v>
      </c>
      <c r="M1529" s="15">
        <v>43115</v>
      </c>
      <c r="N1529" s="15">
        <v>-3</v>
      </c>
      <c r="O1529" s="1">
        <f ca="1">(TODAY()-staff[[#This Row],[Date of Join]])/365</f>
        <v>6.8630136986301373</v>
      </c>
      <c r="P1529" t="str" cm="1">
        <f t="array" aca="1" ref="P1529" ca="1">_xlfn.SWITCH(TRUE,staff[[#This Row],[Tenure]]&lt;0.25,"1. New Joinee", staff[[#This Row],[Tenure]]&lt;1, "2. Under 1 year", staff[[#This Row],[Tenure]]&lt;2, "3. Under 2 years",TRUE,"4. 2 or more years.")</f>
        <v>4. 2 or more years.</v>
      </c>
      <c r="Q1529" s="1">
        <f ca="1">(TODAY()-staff[[#This Row],[Date of Birth]])/365</f>
        <v>124.9945205479452</v>
      </c>
    </row>
    <row r="1530" spans="2:17" x14ac:dyDescent="0.45">
      <c r="B1530" t="s">
        <v>4442</v>
      </c>
      <c r="C1530" t="s">
        <v>2560</v>
      </c>
      <c r="D1530" t="s">
        <v>7</v>
      </c>
      <c r="E1530" t="s">
        <v>8</v>
      </c>
      <c r="F1530" t="s">
        <v>7804</v>
      </c>
      <c r="H1530" t="s">
        <v>7834</v>
      </c>
      <c r="I1530" t="s">
        <v>7826</v>
      </c>
      <c r="J1530" t="s">
        <v>7845</v>
      </c>
      <c r="K1530" s="6">
        <v>69875</v>
      </c>
      <c r="L1530">
        <v>25</v>
      </c>
      <c r="M1530" s="15">
        <v>43844</v>
      </c>
      <c r="N1530" s="15">
        <v>20243</v>
      </c>
      <c r="O1530" s="1">
        <f ca="1">(TODAY()-staff[[#This Row],[Date of Join]])/365</f>
        <v>4.8657534246575347</v>
      </c>
      <c r="P1530" t="str" cm="1">
        <f t="array" aca="1" ref="P1530" ca="1">_xlfn.SWITCH(TRUE,staff[[#This Row],[Tenure]]&lt;0.25,"1. New Joinee", staff[[#This Row],[Tenure]]&lt;1, "2. Under 1 year", staff[[#This Row],[Tenure]]&lt;2, "3. Under 2 years",TRUE,"4. 2 or more years.")</f>
        <v>4. 2 or more years.</v>
      </c>
      <c r="Q1530" s="1">
        <f ca="1">(TODAY()-staff[[#This Row],[Date of Birth]])/365</f>
        <v>69.526027397260279</v>
      </c>
    </row>
    <row r="1531" spans="2:17" x14ac:dyDescent="0.45">
      <c r="B1531" t="s">
        <v>4443</v>
      </c>
      <c r="C1531" t="s">
        <v>2561</v>
      </c>
      <c r="D1531" t="s">
        <v>7</v>
      </c>
      <c r="E1531" t="s">
        <v>8</v>
      </c>
      <c r="F1531" t="s">
        <v>7804</v>
      </c>
      <c r="H1531" t="s">
        <v>7835</v>
      </c>
      <c r="I1531" t="s">
        <v>7825</v>
      </c>
      <c r="J1531" t="s">
        <v>7848</v>
      </c>
      <c r="K1531" s="6">
        <v>79240</v>
      </c>
      <c r="L1531">
        <v>9</v>
      </c>
      <c r="M1531" s="15">
        <v>45063</v>
      </c>
      <c r="N1531" s="15">
        <v>24992</v>
      </c>
      <c r="O1531" s="1">
        <f ca="1">(TODAY()-staff[[#This Row],[Date of Join]])/365</f>
        <v>1.526027397260274</v>
      </c>
      <c r="P1531" t="str" cm="1">
        <f t="array" aca="1" ref="P1531" ca="1">_xlfn.SWITCH(TRUE,staff[[#This Row],[Tenure]]&lt;0.25,"1. New Joinee", staff[[#This Row],[Tenure]]&lt;1, "2. Under 1 year", staff[[#This Row],[Tenure]]&lt;2, "3. Under 2 years",TRUE,"4. 2 or more years.")</f>
        <v>3. Under 2 years</v>
      </c>
      <c r="Q1531" s="1">
        <f ca="1">(TODAY()-staff[[#This Row],[Date of Birth]])/365</f>
        <v>56.515068493150686</v>
      </c>
    </row>
    <row r="1532" spans="2:17" x14ac:dyDescent="0.45">
      <c r="B1532" t="s">
        <v>4444</v>
      </c>
      <c r="C1532" t="s">
        <v>968</v>
      </c>
      <c r="D1532" t="s">
        <v>7</v>
      </c>
      <c r="E1532" t="s">
        <v>8</v>
      </c>
      <c r="F1532" t="s">
        <v>7805</v>
      </c>
      <c r="H1532" t="s">
        <v>7833</v>
      </c>
      <c r="I1532" t="s">
        <v>7828</v>
      </c>
      <c r="J1532" t="s">
        <v>7846</v>
      </c>
      <c r="K1532" s="6">
        <v>87520</v>
      </c>
      <c r="L1532">
        <v>13</v>
      </c>
      <c r="M1532" s="15">
        <v>44521</v>
      </c>
      <c r="N1532" s="15">
        <v>7284</v>
      </c>
      <c r="O1532" s="1">
        <f ca="1">(TODAY()-staff[[#This Row],[Date of Join]])/365</f>
        <v>3.010958904109589</v>
      </c>
      <c r="P1532" t="str" cm="1">
        <f t="array" aca="1" ref="P1532" ca="1">_xlfn.SWITCH(TRUE,staff[[#This Row],[Tenure]]&lt;0.25,"1. New Joinee", staff[[#This Row],[Tenure]]&lt;1, "2. Under 1 year", staff[[#This Row],[Tenure]]&lt;2, "3. Under 2 years",TRUE,"4. 2 or more years.")</f>
        <v>4. 2 or more years.</v>
      </c>
      <c r="Q1532" s="1">
        <f ca="1">(TODAY()-staff[[#This Row],[Date of Birth]])/365</f>
        <v>105.03013698630137</v>
      </c>
    </row>
    <row r="1533" spans="2:17" x14ac:dyDescent="0.45">
      <c r="B1533" t="s">
        <v>4445</v>
      </c>
      <c r="C1533" t="s">
        <v>2562</v>
      </c>
      <c r="D1533" t="s">
        <v>7</v>
      </c>
      <c r="E1533" t="s">
        <v>8</v>
      </c>
      <c r="F1533" t="s">
        <v>7805</v>
      </c>
      <c r="H1533" t="s">
        <v>7835</v>
      </c>
      <c r="I1533" t="s">
        <v>7825</v>
      </c>
      <c r="J1533" t="s">
        <v>7845</v>
      </c>
      <c r="K1533" s="6">
        <v>59870</v>
      </c>
      <c r="L1533">
        <v>8</v>
      </c>
      <c r="M1533" s="15">
        <v>44109</v>
      </c>
      <c r="N1533" s="15">
        <v>27855</v>
      </c>
      <c r="O1533" s="1">
        <f ca="1">(TODAY()-staff[[#This Row],[Date of Join]])/365</f>
        <v>4.13972602739726</v>
      </c>
      <c r="P1533" t="str" cm="1">
        <f t="array" aca="1" ref="P1533" ca="1">_xlfn.SWITCH(TRUE,staff[[#This Row],[Tenure]]&lt;0.25,"1. New Joinee", staff[[#This Row],[Tenure]]&lt;1, "2. Under 1 year", staff[[#This Row],[Tenure]]&lt;2, "3. Under 2 years",TRUE,"4. 2 or more years.")</f>
        <v>4. 2 or more years.</v>
      </c>
      <c r="Q1533" s="1">
        <f ca="1">(TODAY()-staff[[#This Row],[Date of Birth]])/365</f>
        <v>48.671232876712331</v>
      </c>
    </row>
    <row r="1534" spans="2:17" x14ac:dyDescent="0.45">
      <c r="B1534" t="s">
        <v>4446</v>
      </c>
      <c r="C1534" t="s">
        <v>565</v>
      </c>
      <c r="D1534" t="s">
        <v>7</v>
      </c>
      <c r="E1534" t="s">
        <v>8</v>
      </c>
      <c r="F1534" t="s">
        <v>7805</v>
      </c>
      <c r="H1534" t="s">
        <v>7835</v>
      </c>
      <c r="I1534" t="s">
        <v>7826</v>
      </c>
      <c r="J1534" t="s">
        <v>7845</v>
      </c>
      <c r="K1534" s="6">
        <v>75795</v>
      </c>
      <c r="L1534">
        <v>12</v>
      </c>
      <c r="M1534" s="15">
        <v>43766</v>
      </c>
      <c r="N1534" s="15">
        <v>22942</v>
      </c>
      <c r="O1534" s="1">
        <f ca="1">(TODAY()-staff[[#This Row],[Date of Join]])/365</f>
        <v>5.0794520547945208</v>
      </c>
      <c r="P1534" t="str" cm="1">
        <f t="array" aca="1" ref="P1534" ca="1">_xlfn.SWITCH(TRUE,staff[[#This Row],[Tenure]]&lt;0.25,"1. New Joinee", staff[[#This Row],[Tenure]]&lt;1, "2. Under 1 year", staff[[#This Row],[Tenure]]&lt;2, "3. Under 2 years",TRUE,"4. 2 or more years.")</f>
        <v>4. 2 or more years.</v>
      </c>
      <c r="Q1534" s="1">
        <f ca="1">(TODAY()-staff[[#This Row],[Date of Birth]])/365</f>
        <v>62.131506849315066</v>
      </c>
    </row>
    <row r="1535" spans="2:17" x14ac:dyDescent="0.45">
      <c r="B1535" t="s">
        <v>4447</v>
      </c>
      <c r="C1535" t="s">
        <v>2563</v>
      </c>
      <c r="D1535" t="s">
        <v>7</v>
      </c>
      <c r="E1535" t="s">
        <v>8</v>
      </c>
      <c r="F1535" t="s">
        <v>7805</v>
      </c>
      <c r="H1535" t="s">
        <v>7834</v>
      </c>
      <c r="I1535" t="s">
        <v>7828</v>
      </c>
      <c r="J1535" t="s">
        <v>7845</v>
      </c>
      <c r="K1535" s="6">
        <v>96580</v>
      </c>
      <c r="L1535">
        <v>3</v>
      </c>
      <c r="M1535" s="15">
        <v>43745</v>
      </c>
      <c r="N1535" s="15">
        <v>24950</v>
      </c>
      <c r="O1535" s="1">
        <f ca="1">(TODAY()-staff[[#This Row],[Date of Join]])/365</f>
        <v>5.1369863013698627</v>
      </c>
      <c r="P1535" t="str" cm="1">
        <f t="array" aca="1" ref="P1535" ca="1">_xlfn.SWITCH(TRUE,staff[[#This Row],[Tenure]]&lt;0.25,"1. New Joinee", staff[[#This Row],[Tenure]]&lt;1, "2. Under 1 year", staff[[#This Row],[Tenure]]&lt;2, "3. Under 2 years",TRUE,"4. 2 or more years.")</f>
        <v>4. 2 or more years.</v>
      </c>
      <c r="Q1535" s="1">
        <f ca="1">(TODAY()-staff[[#This Row],[Date of Birth]])/365</f>
        <v>56.630136986301373</v>
      </c>
    </row>
    <row r="1536" spans="2:17" x14ac:dyDescent="0.45">
      <c r="B1536" t="s">
        <v>4448</v>
      </c>
      <c r="C1536" t="s">
        <v>1040</v>
      </c>
      <c r="D1536" t="s">
        <v>7</v>
      </c>
      <c r="E1536" t="s">
        <v>8</v>
      </c>
      <c r="F1536" t="s">
        <v>7805</v>
      </c>
      <c r="H1536" t="s">
        <v>7837</v>
      </c>
      <c r="I1536" t="s">
        <v>7828</v>
      </c>
      <c r="J1536" t="s">
        <v>7846</v>
      </c>
      <c r="K1536" s="6">
        <v>68510</v>
      </c>
      <c r="L1536">
        <v>24</v>
      </c>
      <c r="M1536" s="15">
        <v>44677</v>
      </c>
      <c r="N1536" s="15">
        <v>28477</v>
      </c>
      <c r="O1536" s="1">
        <f ca="1">(TODAY()-staff[[#This Row],[Date of Join]])/365</f>
        <v>2.5835616438356164</v>
      </c>
      <c r="P1536" t="str" cm="1">
        <f t="array" aca="1" ref="P1536" ca="1">_xlfn.SWITCH(TRUE,staff[[#This Row],[Tenure]]&lt;0.25,"1. New Joinee", staff[[#This Row],[Tenure]]&lt;1, "2. Under 1 year", staff[[#This Row],[Tenure]]&lt;2, "3. Under 2 years",TRUE,"4. 2 or more years.")</f>
        <v>4. 2 or more years.</v>
      </c>
      <c r="Q1536" s="1">
        <f ca="1">(TODAY()-staff[[#This Row],[Date of Birth]])/365</f>
        <v>46.967123287671235</v>
      </c>
    </row>
    <row r="1537" spans="2:17" x14ac:dyDescent="0.45">
      <c r="B1537" t="s">
        <v>4449</v>
      </c>
      <c r="C1537" t="s">
        <v>475</v>
      </c>
      <c r="D1537" t="s">
        <v>9</v>
      </c>
      <c r="E1537" t="s">
        <v>8</v>
      </c>
      <c r="F1537" t="s">
        <v>7805</v>
      </c>
      <c r="H1537" t="s">
        <v>7836</v>
      </c>
      <c r="I1537" t="s">
        <v>7831</v>
      </c>
      <c r="J1537" t="s">
        <v>7845</v>
      </c>
      <c r="K1537" s="6">
        <v>60475</v>
      </c>
      <c r="L1537">
        <v>11</v>
      </c>
      <c r="M1537" s="15">
        <v>43299</v>
      </c>
      <c r="N1537" s="15">
        <v>23206</v>
      </c>
      <c r="O1537" s="1">
        <f ca="1">(TODAY()-staff[[#This Row],[Date of Join]])/365</f>
        <v>6.3589041095890408</v>
      </c>
      <c r="P1537" t="str" cm="1">
        <f t="array" aca="1" ref="P1537" ca="1">_xlfn.SWITCH(TRUE,staff[[#This Row],[Tenure]]&lt;0.25,"1. New Joinee", staff[[#This Row],[Tenure]]&lt;1, "2. Under 1 year", staff[[#This Row],[Tenure]]&lt;2, "3. Under 2 years",TRUE,"4. 2 or more years.")</f>
        <v>4. 2 or more years.</v>
      </c>
      <c r="Q1537" s="1">
        <f ca="1">(TODAY()-staff[[#This Row],[Date of Birth]])/365</f>
        <v>61.408219178082192</v>
      </c>
    </row>
    <row r="1538" spans="2:17" x14ac:dyDescent="0.45">
      <c r="B1538" t="s">
        <v>4450</v>
      </c>
      <c r="C1538" t="s">
        <v>2564</v>
      </c>
      <c r="D1538" t="s">
        <v>7</v>
      </c>
      <c r="E1538" t="s">
        <v>8</v>
      </c>
      <c r="F1538" t="s">
        <v>7805</v>
      </c>
      <c r="H1538" t="s">
        <v>7832</v>
      </c>
      <c r="I1538" t="s">
        <v>7831</v>
      </c>
      <c r="J1538" t="s">
        <v>7848</v>
      </c>
      <c r="K1538" s="6">
        <v>48230</v>
      </c>
      <c r="L1538">
        <v>18</v>
      </c>
      <c r="M1538" s="15">
        <v>45158</v>
      </c>
      <c r="N1538" s="15">
        <v>31942</v>
      </c>
      <c r="O1538" s="1">
        <f ca="1">(TODAY()-staff[[#This Row],[Date of Join]])/365</f>
        <v>1.2657534246575342</v>
      </c>
      <c r="P1538" t="str" cm="1">
        <f t="array" aca="1" ref="P1538" ca="1">_xlfn.SWITCH(TRUE,staff[[#This Row],[Tenure]]&lt;0.25,"1. New Joinee", staff[[#This Row],[Tenure]]&lt;1, "2. Under 1 year", staff[[#This Row],[Tenure]]&lt;2, "3. Under 2 years",TRUE,"4. 2 or more years.")</f>
        <v>3. Under 2 years</v>
      </c>
      <c r="Q1538" s="1">
        <f ca="1">(TODAY()-staff[[#This Row],[Date of Birth]])/365</f>
        <v>37.473972602739728</v>
      </c>
    </row>
    <row r="1539" spans="2:17" x14ac:dyDescent="0.45">
      <c r="B1539" t="s">
        <v>4451</v>
      </c>
      <c r="C1539" t="s">
        <v>2565</v>
      </c>
      <c r="D1539" t="s">
        <v>7</v>
      </c>
      <c r="E1539" t="s">
        <v>8</v>
      </c>
      <c r="F1539" t="s">
        <v>7805</v>
      </c>
      <c r="H1539" t="s">
        <v>7837</v>
      </c>
      <c r="I1539" t="s">
        <v>7829</v>
      </c>
      <c r="J1539" t="s">
        <v>7848</v>
      </c>
      <c r="K1539" s="6">
        <v>72835</v>
      </c>
      <c r="L1539">
        <v>4</v>
      </c>
      <c r="M1539" s="15">
        <v>44951</v>
      </c>
      <c r="N1539" s="15">
        <v>29684</v>
      </c>
      <c r="O1539" s="1">
        <f ca="1">(TODAY()-staff[[#This Row],[Date of Join]])/365</f>
        <v>1.832876712328767</v>
      </c>
      <c r="P1539" t="str" cm="1">
        <f t="array" aca="1" ref="P1539" ca="1">_xlfn.SWITCH(TRUE,staff[[#This Row],[Tenure]]&lt;0.25,"1. New Joinee", staff[[#This Row],[Tenure]]&lt;1, "2. Under 1 year", staff[[#This Row],[Tenure]]&lt;2, "3. Under 2 years",TRUE,"4. 2 or more years.")</f>
        <v>3. Under 2 years</v>
      </c>
      <c r="Q1539" s="1">
        <f ca="1">(TODAY()-staff[[#This Row],[Date of Birth]])/365</f>
        <v>43.660273972602738</v>
      </c>
    </row>
    <row r="1540" spans="2:17" x14ac:dyDescent="0.45">
      <c r="B1540" t="s">
        <v>4452</v>
      </c>
      <c r="C1540" t="s">
        <v>2566</v>
      </c>
      <c r="D1540" t="s">
        <v>7</v>
      </c>
      <c r="E1540" t="s">
        <v>8</v>
      </c>
      <c r="F1540" t="s">
        <v>7805</v>
      </c>
      <c r="H1540" t="s">
        <v>7837</v>
      </c>
      <c r="I1540" t="s">
        <v>7829</v>
      </c>
      <c r="J1540" t="s">
        <v>7848</v>
      </c>
      <c r="K1540" s="6">
        <v>60515</v>
      </c>
      <c r="L1540">
        <v>12</v>
      </c>
      <c r="M1540" s="15">
        <v>45055</v>
      </c>
      <c r="N1540" s="15">
        <v>32933</v>
      </c>
      <c r="O1540" s="1">
        <f ca="1">(TODAY()-staff[[#This Row],[Date of Join]])/365</f>
        <v>1.547945205479452</v>
      </c>
      <c r="P1540" t="str" cm="1">
        <f t="array" aca="1" ref="P1540" ca="1">_xlfn.SWITCH(TRUE,staff[[#This Row],[Tenure]]&lt;0.25,"1. New Joinee", staff[[#This Row],[Tenure]]&lt;1, "2. Under 1 year", staff[[#This Row],[Tenure]]&lt;2, "3. Under 2 years",TRUE,"4. 2 or more years.")</f>
        <v>3. Under 2 years</v>
      </c>
      <c r="Q1540" s="1">
        <f ca="1">(TODAY()-staff[[#This Row],[Date of Birth]])/365</f>
        <v>34.758904109589039</v>
      </c>
    </row>
    <row r="1541" spans="2:17" x14ac:dyDescent="0.45">
      <c r="B1541" t="s">
        <v>4453</v>
      </c>
      <c r="C1541" t="s">
        <v>784</v>
      </c>
      <c r="D1541" t="s">
        <v>7</v>
      </c>
      <c r="E1541" t="s">
        <v>8</v>
      </c>
      <c r="F1541" t="s">
        <v>7805</v>
      </c>
      <c r="H1541" t="s">
        <v>7834</v>
      </c>
      <c r="I1541" t="s">
        <v>7829</v>
      </c>
      <c r="J1541" t="s">
        <v>7845</v>
      </c>
      <c r="K1541" s="6">
        <v>95895</v>
      </c>
      <c r="L1541">
        <v>13</v>
      </c>
      <c r="M1541" s="15">
        <v>43560</v>
      </c>
      <c r="N1541" s="15">
        <v>30858</v>
      </c>
      <c r="O1541" s="1">
        <f ca="1">(TODAY()-staff[[#This Row],[Date of Join]])/365</f>
        <v>5.6438356164383565</v>
      </c>
      <c r="P1541" t="str" cm="1">
        <f t="array" aca="1" ref="P1541" ca="1">_xlfn.SWITCH(TRUE,staff[[#This Row],[Tenure]]&lt;0.25,"1. New Joinee", staff[[#This Row],[Tenure]]&lt;1, "2. Under 1 year", staff[[#This Row],[Tenure]]&lt;2, "3. Under 2 years",TRUE,"4. 2 or more years.")</f>
        <v>4. 2 or more years.</v>
      </c>
      <c r="Q1541" s="1">
        <f ca="1">(TODAY()-staff[[#This Row],[Date of Birth]])/365</f>
        <v>40.443835616438356</v>
      </c>
    </row>
    <row r="1542" spans="2:17" x14ac:dyDescent="0.45">
      <c r="B1542" t="s">
        <v>4454</v>
      </c>
      <c r="C1542" t="s">
        <v>2567</v>
      </c>
      <c r="D1542" t="s">
        <v>7</v>
      </c>
      <c r="E1542" t="s">
        <v>8</v>
      </c>
      <c r="F1542" t="s">
        <v>7805</v>
      </c>
      <c r="H1542" t="s">
        <v>7836</v>
      </c>
      <c r="I1542" t="s">
        <v>7829</v>
      </c>
      <c r="J1542" t="s">
        <v>7846</v>
      </c>
      <c r="K1542" s="6">
        <v>73390</v>
      </c>
      <c r="L1542">
        <v>8</v>
      </c>
      <c r="M1542" s="15">
        <v>44350</v>
      </c>
      <c r="N1542" s="15">
        <v>7264</v>
      </c>
      <c r="O1542" s="1">
        <f ca="1">(TODAY()-staff[[#This Row],[Date of Join]])/365</f>
        <v>3.4794520547945207</v>
      </c>
      <c r="P1542" t="str" cm="1">
        <f t="array" aca="1" ref="P1542" ca="1">_xlfn.SWITCH(TRUE,staff[[#This Row],[Tenure]]&lt;0.25,"1. New Joinee", staff[[#This Row],[Tenure]]&lt;1, "2. Under 1 year", staff[[#This Row],[Tenure]]&lt;2, "3. Under 2 years",TRUE,"4. 2 or more years.")</f>
        <v>4. 2 or more years.</v>
      </c>
      <c r="Q1542" s="1">
        <f ca="1">(TODAY()-staff[[#This Row],[Date of Birth]])/365</f>
        <v>105.08493150684932</v>
      </c>
    </row>
    <row r="1543" spans="2:17" x14ac:dyDescent="0.45">
      <c r="B1543" t="s">
        <v>4455</v>
      </c>
      <c r="C1543" t="s">
        <v>2568</v>
      </c>
      <c r="D1543" t="s">
        <v>9</v>
      </c>
      <c r="E1543" t="s">
        <v>8</v>
      </c>
      <c r="F1543" t="s">
        <v>7805</v>
      </c>
      <c r="H1543" t="s">
        <v>52</v>
      </c>
      <c r="I1543" t="s">
        <v>7829</v>
      </c>
      <c r="J1543" t="s">
        <v>7846</v>
      </c>
      <c r="K1543" s="6">
        <v>50860</v>
      </c>
      <c r="L1543">
        <v>10</v>
      </c>
      <c r="M1543" s="15">
        <v>44717</v>
      </c>
      <c r="N1543" s="15">
        <v>26298</v>
      </c>
      <c r="O1543" s="1">
        <f ca="1">(TODAY()-staff[[#This Row],[Date of Join]])/365</f>
        <v>2.473972602739726</v>
      </c>
      <c r="P1543" t="str" cm="1">
        <f t="array" aca="1" ref="P1543" ca="1">_xlfn.SWITCH(TRUE,staff[[#This Row],[Tenure]]&lt;0.25,"1. New Joinee", staff[[#This Row],[Tenure]]&lt;1, "2. Under 1 year", staff[[#This Row],[Tenure]]&lt;2, "3. Under 2 years",TRUE,"4. 2 or more years.")</f>
        <v>4. 2 or more years.</v>
      </c>
      <c r="Q1543" s="1">
        <f ca="1">(TODAY()-staff[[#This Row],[Date of Birth]])/365</f>
        <v>52.936986301369863</v>
      </c>
    </row>
    <row r="1544" spans="2:17" x14ac:dyDescent="0.45">
      <c r="B1544" t="s">
        <v>4456</v>
      </c>
      <c r="C1544" t="s">
        <v>153</v>
      </c>
      <c r="D1544" t="s">
        <v>9</v>
      </c>
      <c r="E1544" t="s">
        <v>8</v>
      </c>
      <c r="F1544" t="s">
        <v>7805</v>
      </c>
      <c r="H1544" t="s">
        <v>7833</v>
      </c>
      <c r="I1544" t="s">
        <v>7830</v>
      </c>
      <c r="J1544" t="s">
        <v>7845</v>
      </c>
      <c r="K1544" s="6">
        <v>75005</v>
      </c>
      <c r="L1544">
        <v>12</v>
      </c>
      <c r="M1544" s="15">
        <v>43485</v>
      </c>
      <c r="N1544" s="15">
        <v>28160</v>
      </c>
      <c r="O1544" s="1">
        <f ca="1">(TODAY()-staff[[#This Row],[Date of Join]])/365</f>
        <v>5.8493150684931505</v>
      </c>
      <c r="P1544" t="str" cm="1">
        <f t="array" aca="1" ref="P1544" ca="1">_xlfn.SWITCH(TRUE,staff[[#This Row],[Tenure]]&lt;0.25,"1. New Joinee", staff[[#This Row],[Tenure]]&lt;1, "2. Under 1 year", staff[[#This Row],[Tenure]]&lt;2, "3. Under 2 years",TRUE,"4. 2 or more years.")</f>
        <v>4. 2 or more years.</v>
      </c>
      <c r="Q1544" s="1">
        <f ca="1">(TODAY()-staff[[#This Row],[Date of Birth]])/365</f>
        <v>47.835616438356162</v>
      </c>
    </row>
    <row r="1545" spans="2:17" x14ac:dyDescent="0.45">
      <c r="B1545" t="s">
        <v>4457</v>
      </c>
      <c r="C1545" t="s">
        <v>1051</v>
      </c>
      <c r="D1545" t="s">
        <v>7</v>
      </c>
      <c r="E1545" t="s">
        <v>8</v>
      </c>
      <c r="F1545" t="s">
        <v>7805</v>
      </c>
      <c r="H1545" t="s">
        <v>7836</v>
      </c>
      <c r="I1545" t="s">
        <v>7827</v>
      </c>
      <c r="J1545" t="s">
        <v>7847</v>
      </c>
      <c r="K1545" s="6">
        <v>81325</v>
      </c>
      <c r="L1545">
        <v>10</v>
      </c>
      <c r="M1545" s="15">
        <v>45613</v>
      </c>
      <c r="N1545" s="15">
        <v>7288</v>
      </c>
      <c r="O1545" s="1">
        <f ca="1">(TODAY()-staff[[#This Row],[Date of Join]])/365</f>
        <v>1.9178082191780823E-2</v>
      </c>
      <c r="P1545" t="str" cm="1">
        <f t="array" aca="1" ref="P1545" ca="1">_xlfn.SWITCH(TRUE,staff[[#This Row],[Tenure]]&lt;0.25,"1. New Joinee", staff[[#This Row],[Tenure]]&lt;1, "2. Under 1 year", staff[[#This Row],[Tenure]]&lt;2, "3. Under 2 years",TRUE,"4. 2 or more years.")</f>
        <v>1. New Joinee</v>
      </c>
      <c r="Q1545" s="1">
        <f ca="1">(TODAY()-staff[[#This Row],[Date of Birth]])/365</f>
        <v>105.01917808219179</v>
      </c>
    </row>
    <row r="1546" spans="2:17" x14ac:dyDescent="0.45">
      <c r="B1546" t="s">
        <v>4458</v>
      </c>
      <c r="C1546" t="s">
        <v>632</v>
      </c>
      <c r="D1546" t="s">
        <v>9</v>
      </c>
      <c r="E1546" t="s">
        <v>77</v>
      </c>
      <c r="F1546" t="s">
        <v>7805</v>
      </c>
      <c r="H1546" t="s">
        <v>7832</v>
      </c>
      <c r="I1546" t="s">
        <v>7825</v>
      </c>
      <c r="J1546" t="s">
        <v>7846</v>
      </c>
      <c r="K1546" s="6">
        <v>71285</v>
      </c>
      <c r="L1546">
        <v>8</v>
      </c>
      <c r="M1546" s="15">
        <v>44555</v>
      </c>
      <c r="N1546" s="15">
        <v>7281</v>
      </c>
      <c r="O1546" s="1">
        <f ca="1">(TODAY()-staff[[#This Row],[Date of Join]])/365</f>
        <v>2.9178082191780823</v>
      </c>
      <c r="P1546" t="str" cm="1">
        <f t="array" aca="1" ref="P1546" ca="1">_xlfn.SWITCH(TRUE,staff[[#This Row],[Tenure]]&lt;0.25,"1. New Joinee", staff[[#This Row],[Tenure]]&lt;1, "2. Under 1 year", staff[[#This Row],[Tenure]]&lt;2, "3. Under 2 years",TRUE,"4. 2 or more years.")</f>
        <v>4. 2 or more years.</v>
      </c>
      <c r="Q1546" s="1">
        <f ca="1">(TODAY()-staff[[#This Row],[Date of Birth]])/365</f>
        <v>105.03835616438356</v>
      </c>
    </row>
    <row r="1547" spans="2:17" x14ac:dyDescent="0.45">
      <c r="B1547" t="s">
        <v>4459</v>
      </c>
      <c r="C1547" t="s">
        <v>2569</v>
      </c>
      <c r="D1547" t="s">
        <v>9</v>
      </c>
      <c r="E1547" t="s">
        <v>77</v>
      </c>
      <c r="F1547" t="s">
        <v>7805</v>
      </c>
      <c r="H1547" t="s">
        <v>7832</v>
      </c>
      <c r="I1547" t="s">
        <v>7827</v>
      </c>
      <c r="J1547" t="s">
        <v>7846</v>
      </c>
      <c r="K1547" s="6">
        <v>89090</v>
      </c>
      <c r="L1547">
        <v>0</v>
      </c>
      <c r="M1547" s="15">
        <v>44824</v>
      </c>
      <c r="N1547" s="15">
        <v>7257</v>
      </c>
      <c r="O1547" s="1">
        <f ca="1">(TODAY()-staff[[#This Row],[Date of Join]])/365</f>
        <v>2.1808219178082191</v>
      </c>
      <c r="P1547" t="str" cm="1">
        <f t="array" aca="1" ref="P1547" ca="1">_xlfn.SWITCH(TRUE,staff[[#This Row],[Tenure]]&lt;0.25,"1. New Joinee", staff[[#This Row],[Tenure]]&lt;1, "2. Under 1 year", staff[[#This Row],[Tenure]]&lt;2, "3. Under 2 years",TRUE,"4. 2 or more years.")</f>
        <v>4. 2 or more years.</v>
      </c>
      <c r="Q1547" s="1">
        <f ca="1">(TODAY()-staff[[#This Row],[Date of Birth]])/365</f>
        <v>105.1041095890411</v>
      </c>
    </row>
    <row r="1548" spans="2:17" x14ac:dyDescent="0.45">
      <c r="B1548" t="s">
        <v>4460</v>
      </c>
      <c r="C1548" t="s">
        <v>1204</v>
      </c>
      <c r="D1548" t="s">
        <v>7</v>
      </c>
      <c r="E1548" t="s">
        <v>77</v>
      </c>
      <c r="F1548" t="s">
        <v>7805</v>
      </c>
      <c r="H1548" t="s">
        <v>7834</v>
      </c>
      <c r="I1548" t="s">
        <v>7826</v>
      </c>
      <c r="J1548" t="s">
        <v>7846</v>
      </c>
      <c r="K1548" s="6">
        <v>73505</v>
      </c>
      <c r="L1548">
        <v>5</v>
      </c>
      <c r="M1548" s="15">
        <v>44242</v>
      </c>
      <c r="N1548" s="15">
        <v>7299</v>
      </c>
      <c r="O1548" s="1">
        <f ca="1">(TODAY()-staff[[#This Row],[Date of Join]])/365</f>
        <v>3.7753424657534245</v>
      </c>
      <c r="P1548" t="str" cm="1">
        <f t="array" aca="1" ref="P1548" ca="1">_xlfn.SWITCH(TRUE,staff[[#This Row],[Tenure]]&lt;0.25,"1. New Joinee", staff[[#This Row],[Tenure]]&lt;1, "2. Under 1 year", staff[[#This Row],[Tenure]]&lt;2, "3. Under 2 years",TRUE,"4. 2 or more years.")</f>
        <v>4. 2 or more years.</v>
      </c>
      <c r="Q1548" s="1">
        <f ca="1">(TODAY()-staff[[#This Row],[Date of Birth]])/365</f>
        <v>104.98904109589041</v>
      </c>
    </row>
    <row r="1549" spans="2:17" x14ac:dyDescent="0.45">
      <c r="B1549" t="s">
        <v>4461</v>
      </c>
      <c r="C1549" t="s">
        <v>2570</v>
      </c>
      <c r="D1549" t="s">
        <v>7</v>
      </c>
      <c r="E1549" t="s">
        <v>8</v>
      </c>
      <c r="F1549" t="s">
        <v>7805</v>
      </c>
      <c r="H1549" t="s">
        <v>7834</v>
      </c>
      <c r="I1549" t="s">
        <v>7828</v>
      </c>
      <c r="J1549" t="s">
        <v>7845</v>
      </c>
      <c r="K1549" s="6">
        <v>83215</v>
      </c>
      <c r="L1549">
        <v>23</v>
      </c>
      <c r="M1549" s="15">
        <v>43803</v>
      </c>
      <c r="N1549" s="15">
        <v>32235</v>
      </c>
      <c r="O1549" s="1">
        <f ca="1">(TODAY()-staff[[#This Row],[Date of Join]])/365</f>
        <v>4.978082191780822</v>
      </c>
      <c r="P1549" t="str" cm="1">
        <f t="array" aca="1" ref="P1549" ca="1">_xlfn.SWITCH(TRUE,staff[[#This Row],[Tenure]]&lt;0.25,"1. New Joinee", staff[[#This Row],[Tenure]]&lt;1, "2. Under 1 year", staff[[#This Row],[Tenure]]&lt;2, "3. Under 2 years",TRUE,"4. 2 or more years.")</f>
        <v>4. 2 or more years.</v>
      </c>
      <c r="Q1549" s="1">
        <f ca="1">(TODAY()-staff[[#This Row],[Date of Birth]])/365</f>
        <v>36.671232876712331</v>
      </c>
    </row>
    <row r="1550" spans="2:17" x14ac:dyDescent="0.45">
      <c r="B1550" t="s">
        <v>4462</v>
      </c>
      <c r="C1550" t="s">
        <v>1171</v>
      </c>
      <c r="D1550" t="s">
        <v>7</v>
      </c>
      <c r="E1550" t="s">
        <v>8</v>
      </c>
      <c r="F1550" t="s">
        <v>7805</v>
      </c>
      <c r="H1550" t="s">
        <v>7835</v>
      </c>
      <c r="I1550" t="s">
        <v>7831</v>
      </c>
      <c r="J1550" t="s">
        <v>7846</v>
      </c>
      <c r="K1550" s="6">
        <v>84210</v>
      </c>
      <c r="L1550">
        <v>8</v>
      </c>
      <c r="M1550" s="15">
        <v>44395</v>
      </c>
      <c r="N1550" s="15">
        <v>32294</v>
      </c>
      <c r="O1550" s="1">
        <f ca="1">(TODAY()-staff[[#This Row],[Date of Join]])/365</f>
        <v>3.3561643835616439</v>
      </c>
      <c r="P1550" t="str" cm="1">
        <f t="array" aca="1" ref="P1550" ca="1">_xlfn.SWITCH(TRUE,staff[[#This Row],[Tenure]]&lt;0.25,"1. New Joinee", staff[[#This Row],[Tenure]]&lt;1, "2. Under 1 year", staff[[#This Row],[Tenure]]&lt;2, "3. Under 2 years",TRUE,"4. 2 or more years.")</f>
        <v>4. 2 or more years.</v>
      </c>
      <c r="Q1550" s="1">
        <f ca="1">(TODAY()-staff[[#This Row],[Date of Birth]])/365</f>
        <v>36.509589041095893</v>
      </c>
    </row>
    <row r="1551" spans="2:17" x14ac:dyDescent="0.45">
      <c r="B1551" t="s">
        <v>4463</v>
      </c>
      <c r="C1551" t="s">
        <v>2571</v>
      </c>
      <c r="D1551" t="s">
        <v>7</v>
      </c>
      <c r="E1551" t="s">
        <v>8</v>
      </c>
      <c r="F1551" t="s">
        <v>7805</v>
      </c>
      <c r="H1551" t="s">
        <v>7835</v>
      </c>
      <c r="I1551" t="s">
        <v>7831</v>
      </c>
      <c r="J1551" t="s">
        <v>7845</v>
      </c>
      <c r="K1551" s="6">
        <v>64110</v>
      </c>
      <c r="L1551">
        <v>7</v>
      </c>
      <c r="M1551" s="15">
        <v>44037</v>
      </c>
      <c r="N1551" s="15">
        <v>28857</v>
      </c>
      <c r="O1551" s="1">
        <f ca="1">(TODAY()-staff[[#This Row],[Date of Join]])/365</f>
        <v>4.3369863013698629</v>
      </c>
      <c r="P1551" t="str" cm="1">
        <f t="array" aca="1" ref="P1551" ca="1">_xlfn.SWITCH(TRUE,staff[[#This Row],[Tenure]]&lt;0.25,"1. New Joinee", staff[[#This Row],[Tenure]]&lt;1, "2. Under 1 year", staff[[#This Row],[Tenure]]&lt;2, "3. Under 2 years",TRUE,"4. 2 or more years.")</f>
        <v>4. 2 or more years.</v>
      </c>
      <c r="Q1551" s="1">
        <f ca="1">(TODAY()-staff[[#This Row],[Date of Birth]])/365</f>
        <v>45.926027397260277</v>
      </c>
    </row>
    <row r="1552" spans="2:17" x14ac:dyDescent="0.45">
      <c r="B1552" t="s">
        <v>4464</v>
      </c>
      <c r="C1552" t="s">
        <v>1165</v>
      </c>
      <c r="D1552" t="s">
        <v>9</v>
      </c>
      <c r="E1552" t="s">
        <v>8</v>
      </c>
      <c r="F1552" t="s">
        <v>7805</v>
      </c>
      <c r="H1552" t="s">
        <v>7833</v>
      </c>
      <c r="I1552" t="s">
        <v>7825</v>
      </c>
      <c r="J1552" t="s">
        <v>7847</v>
      </c>
      <c r="K1552" s="6">
        <v>83505</v>
      </c>
      <c r="L1552">
        <v>2</v>
      </c>
      <c r="M1552" s="15">
        <v>45644</v>
      </c>
      <c r="N1552" s="15">
        <v>26310</v>
      </c>
      <c r="O1552" s="1">
        <f ca="1">(TODAY()-staff[[#This Row],[Date of Join]])/365</f>
        <v>-6.575342465753424E-2</v>
      </c>
      <c r="P1552" t="str" cm="1">
        <f t="array" aca="1" ref="P1552" ca="1">_xlfn.SWITCH(TRUE,staff[[#This Row],[Tenure]]&lt;0.25,"1. New Joinee", staff[[#This Row],[Tenure]]&lt;1, "2. Under 1 year", staff[[#This Row],[Tenure]]&lt;2, "3. Under 2 years",TRUE,"4. 2 or more years.")</f>
        <v>1. New Joinee</v>
      </c>
      <c r="Q1552" s="1">
        <f ca="1">(TODAY()-staff[[#This Row],[Date of Birth]])/365</f>
        <v>52.904109589041099</v>
      </c>
    </row>
    <row r="1553" spans="2:17" x14ac:dyDescent="0.45">
      <c r="B1553" t="s">
        <v>4465</v>
      </c>
      <c r="C1553" t="s">
        <v>2572</v>
      </c>
      <c r="D1553" t="s">
        <v>7</v>
      </c>
      <c r="E1553" t="s">
        <v>8</v>
      </c>
      <c r="F1553" t="s">
        <v>7805</v>
      </c>
      <c r="H1553" t="s">
        <v>7833</v>
      </c>
      <c r="I1553" t="s">
        <v>7826</v>
      </c>
      <c r="J1553" t="s">
        <v>7846</v>
      </c>
      <c r="K1553" s="6">
        <v>83535</v>
      </c>
      <c r="L1553">
        <v>10</v>
      </c>
      <c r="M1553" s="15">
        <v>44623</v>
      </c>
      <c r="N1553" s="15">
        <v>30236</v>
      </c>
      <c r="O1553" s="1">
        <f ca="1">(TODAY()-staff[[#This Row],[Date of Join]])/365</f>
        <v>2.7315068493150685</v>
      </c>
      <c r="P1553" t="str" cm="1">
        <f t="array" aca="1" ref="P1553" ca="1">_xlfn.SWITCH(TRUE,staff[[#This Row],[Tenure]]&lt;0.25,"1. New Joinee", staff[[#This Row],[Tenure]]&lt;1, "2. Under 1 year", staff[[#This Row],[Tenure]]&lt;2, "3. Under 2 years",TRUE,"4. 2 or more years.")</f>
        <v>4. 2 or more years.</v>
      </c>
      <c r="Q1553" s="1">
        <f ca="1">(TODAY()-staff[[#This Row],[Date of Birth]])/365</f>
        <v>42.147945205479452</v>
      </c>
    </row>
    <row r="1554" spans="2:17" x14ac:dyDescent="0.45">
      <c r="B1554" t="s">
        <v>4466</v>
      </c>
      <c r="C1554" t="s">
        <v>300</v>
      </c>
      <c r="D1554" t="s">
        <v>7</v>
      </c>
      <c r="E1554" t="s">
        <v>8</v>
      </c>
      <c r="F1554" t="s">
        <v>7805</v>
      </c>
      <c r="H1554" t="s">
        <v>7832</v>
      </c>
      <c r="I1554" t="s">
        <v>7831</v>
      </c>
      <c r="J1554" t="s">
        <v>7845</v>
      </c>
      <c r="K1554" s="6">
        <v>73440</v>
      </c>
      <c r="L1554">
        <v>11</v>
      </c>
      <c r="M1554" s="15">
        <v>43695</v>
      </c>
      <c r="N1554" s="15">
        <v>20965</v>
      </c>
      <c r="O1554" s="1">
        <f ca="1">(TODAY()-staff[[#This Row],[Date of Join]])/365</f>
        <v>5.2739726027397262</v>
      </c>
      <c r="P1554" t="str" cm="1">
        <f t="array" aca="1" ref="P1554" ca="1">_xlfn.SWITCH(TRUE,staff[[#This Row],[Tenure]]&lt;0.25,"1. New Joinee", staff[[#This Row],[Tenure]]&lt;1, "2. Under 1 year", staff[[#This Row],[Tenure]]&lt;2, "3. Under 2 years",TRUE,"4. 2 or more years.")</f>
        <v>4. 2 or more years.</v>
      </c>
      <c r="Q1554" s="1">
        <f ca="1">(TODAY()-staff[[#This Row],[Date of Birth]])/365</f>
        <v>67.547945205479451</v>
      </c>
    </row>
    <row r="1555" spans="2:17" x14ac:dyDescent="0.45">
      <c r="B1555" t="s">
        <v>4467</v>
      </c>
      <c r="C1555" t="s">
        <v>2573</v>
      </c>
      <c r="D1555" t="s">
        <v>9</v>
      </c>
      <c r="E1555" t="s">
        <v>77</v>
      </c>
      <c r="F1555" t="s">
        <v>7805</v>
      </c>
      <c r="H1555" t="s">
        <v>7836</v>
      </c>
      <c r="I1555" t="s">
        <v>7827</v>
      </c>
      <c r="J1555" t="s">
        <v>7846</v>
      </c>
      <c r="K1555" s="6">
        <v>72450</v>
      </c>
      <c r="L1555">
        <v>24</v>
      </c>
      <c r="M1555" s="15">
        <v>44440</v>
      </c>
      <c r="N1555" s="15">
        <v>7256</v>
      </c>
      <c r="O1555" s="1">
        <f ca="1">(TODAY()-staff[[#This Row],[Date of Join]])/365</f>
        <v>3.2328767123287672</v>
      </c>
      <c r="P1555" t="str" cm="1">
        <f t="array" aca="1" ref="P1555" ca="1">_xlfn.SWITCH(TRUE,staff[[#This Row],[Tenure]]&lt;0.25,"1. New Joinee", staff[[#This Row],[Tenure]]&lt;1, "2. Under 1 year", staff[[#This Row],[Tenure]]&lt;2, "3. Under 2 years",TRUE,"4. 2 or more years.")</f>
        <v>4. 2 or more years.</v>
      </c>
      <c r="Q1555" s="1">
        <f ca="1">(TODAY()-staff[[#This Row],[Date of Birth]])/365</f>
        <v>105.10684931506849</v>
      </c>
    </row>
    <row r="1556" spans="2:17" x14ac:dyDescent="0.45">
      <c r="B1556" t="s">
        <v>4468</v>
      </c>
      <c r="C1556" t="s">
        <v>1095</v>
      </c>
      <c r="D1556" t="s">
        <v>7</v>
      </c>
      <c r="E1556" t="s">
        <v>8</v>
      </c>
      <c r="F1556" t="s">
        <v>7805</v>
      </c>
      <c r="H1556" t="s">
        <v>7837</v>
      </c>
      <c r="I1556" t="s">
        <v>7831</v>
      </c>
      <c r="J1556" t="s">
        <v>7847</v>
      </c>
      <c r="K1556" s="6">
        <v>71910</v>
      </c>
      <c r="L1556">
        <v>17</v>
      </c>
      <c r="M1556" s="15">
        <v>45283</v>
      </c>
      <c r="N1556" s="15">
        <v>33369</v>
      </c>
      <c r="O1556" s="1">
        <f ca="1">(TODAY()-staff[[#This Row],[Date of Join]])/365</f>
        <v>0.92328767123287669</v>
      </c>
      <c r="P1556" t="str" cm="1">
        <f t="array" aca="1" ref="P1556" ca="1">_xlfn.SWITCH(TRUE,staff[[#This Row],[Tenure]]&lt;0.25,"1. New Joinee", staff[[#This Row],[Tenure]]&lt;1, "2. Under 1 year", staff[[#This Row],[Tenure]]&lt;2, "3. Under 2 years",TRUE,"4. 2 or more years.")</f>
        <v>2. Under 1 year</v>
      </c>
      <c r="Q1556" s="1">
        <f ca="1">(TODAY()-staff[[#This Row],[Date of Birth]])/365</f>
        <v>33.564383561643837</v>
      </c>
    </row>
    <row r="1557" spans="2:17" x14ac:dyDescent="0.45">
      <c r="B1557" t="s">
        <v>4469</v>
      </c>
      <c r="C1557" t="s">
        <v>58</v>
      </c>
      <c r="D1557" t="s">
        <v>7</v>
      </c>
      <c r="E1557" t="s">
        <v>8</v>
      </c>
      <c r="F1557" t="s">
        <v>7805</v>
      </c>
      <c r="H1557" t="s">
        <v>7836</v>
      </c>
      <c r="I1557" t="s">
        <v>7828</v>
      </c>
      <c r="J1557" t="s">
        <v>7846</v>
      </c>
      <c r="K1557" s="6">
        <v>90850</v>
      </c>
      <c r="L1557">
        <v>5</v>
      </c>
      <c r="M1557" s="15">
        <v>44531</v>
      </c>
      <c r="N1557" s="15">
        <v>25203</v>
      </c>
      <c r="O1557" s="1">
        <f ca="1">(TODAY()-staff[[#This Row],[Date of Join]])/365</f>
        <v>2.9835616438356163</v>
      </c>
      <c r="P1557" t="str" cm="1">
        <f t="array" aca="1" ref="P1557" ca="1">_xlfn.SWITCH(TRUE,staff[[#This Row],[Tenure]]&lt;0.25,"1. New Joinee", staff[[#This Row],[Tenure]]&lt;1, "2. Under 1 year", staff[[#This Row],[Tenure]]&lt;2, "3. Under 2 years",TRUE,"4. 2 or more years.")</f>
        <v>4. 2 or more years.</v>
      </c>
      <c r="Q1557" s="1">
        <f ca="1">(TODAY()-staff[[#This Row],[Date of Birth]])/365</f>
        <v>55.936986301369863</v>
      </c>
    </row>
    <row r="1558" spans="2:17" x14ac:dyDescent="0.45">
      <c r="B1558" t="s">
        <v>4470</v>
      </c>
      <c r="C1558" t="s">
        <v>2574</v>
      </c>
      <c r="D1558" t="s">
        <v>9</v>
      </c>
      <c r="E1558" t="s">
        <v>8</v>
      </c>
      <c r="F1558" t="s">
        <v>7805</v>
      </c>
      <c r="H1558" t="s">
        <v>7832</v>
      </c>
      <c r="I1558" t="s">
        <v>7829</v>
      </c>
      <c r="J1558" t="s">
        <v>7845</v>
      </c>
      <c r="K1558" s="6">
        <v>95245</v>
      </c>
      <c r="L1558">
        <v>-1</v>
      </c>
      <c r="M1558" s="15">
        <v>43963</v>
      </c>
      <c r="N1558" s="15">
        <v>26495</v>
      </c>
      <c r="O1558" s="1">
        <f ca="1">(TODAY()-staff[[#This Row],[Date of Join]])/365</f>
        <v>4.5397260273972604</v>
      </c>
      <c r="P1558" t="str" cm="1">
        <f t="array" aca="1" ref="P1558" ca="1">_xlfn.SWITCH(TRUE,staff[[#This Row],[Tenure]]&lt;0.25,"1. New Joinee", staff[[#This Row],[Tenure]]&lt;1, "2. Under 1 year", staff[[#This Row],[Tenure]]&lt;2, "3. Under 2 years",TRUE,"4. 2 or more years.")</f>
        <v>4. 2 or more years.</v>
      </c>
      <c r="Q1558" s="1">
        <f ca="1">(TODAY()-staff[[#This Row],[Date of Birth]])/365</f>
        <v>52.397260273972606</v>
      </c>
    </row>
    <row r="1559" spans="2:17" x14ac:dyDescent="0.45">
      <c r="B1559" t="s">
        <v>4471</v>
      </c>
      <c r="C1559" t="s">
        <v>1155</v>
      </c>
      <c r="D1559" t="s">
        <v>7</v>
      </c>
      <c r="E1559" t="s">
        <v>8</v>
      </c>
      <c r="F1559" t="s">
        <v>7805</v>
      </c>
      <c r="H1559" t="s">
        <v>52</v>
      </c>
      <c r="I1559" t="s">
        <v>7826</v>
      </c>
      <c r="J1559" t="s">
        <v>7845</v>
      </c>
      <c r="K1559" s="6">
        <v>60990</v>
      </c>
      <c r="L1559">
        <v>20</v>
      </c>
      <c r="M1559" s="15">
        <v>43121</v>
      </c>
      <c r="N1559" s="15">
        <v>32236</v>
      </c>
      <c r="O1559" s="1">
        <f ca="1">(TODAY()-staff[[#This Row],[Date of Join]])/365</f>
        <v>6.8465753424657532</v>
      </c>
      <c r="P1559" t="str" cm="1">
        <f t="array" aca="1" ref="P1559" ca="1">_xlfn.SWITCH(TRUE,staff[[#This Row],[Tenure]]&lt;0.25,"1. New Joinee", staff[[#This Row],[Tenure]]&lt;1, "2. Under 1 year", staff[[#This Row],[Tenure]]&lt;2, "3. Under 2 years",TRUE,"4. 2 or more years.")</f>
        <v>4. 2 or more years.</v>
      </c>
      <c r="Q1559" s="1">
        <f ca="1">(TODAY()-staff[[#This Row],[Date of Birth]])/365</f>
        <v>36.668493150684931</v>
      </c>
    </row>
    <row r="1560" spans="2:17" x14ac:dyDescent="0.45">
      <c r="B1560" t="s">
        <v>4472</v>
      </c>
      <c r="C1560" t="s">
        <v>2575</v>
      </c>
      <c r="D1560" t="s">
        <v>9</v>
      </c>
      <c r="E1560" t="s">
        <v>8</v>
      </c>
      <c r="F1560" t="s">
        <v>7805</v>
      </c>
      <c r="H1560" t="s">
        <v>7836</v>
      </c>
      <c r="I1560" t="s">
        <v>7825</v>
      </c>
      <c r="J1560" t="s">
        <v>7845</v>
      </c>
      <c r="K1560" s="6">
        <v>64825</v>
      </c>
      <c r="L1560">
        <v>19</v>
      </c>
      <c r="M1560" s="15">
        <v>43121</v>
      </c>
      <c r="N1560" s="15">
        <v>26132</v>
      </c>
      <c r="O1560" s="1">
        <f ca="1">(TODAY()-staff[[#This Row],[Date of Join]])/365</f>
        <v>6.8465753424657532</v>
      </c>
      <c r="P1560" t="str" cm="1">
        <f t="array" aca="1" ref="P1560" ca="1">_xlfn.SWITCH(TRUE,staff[[#This Row],[Tenure]]&lt;0.25,"1. New Joinee", staff[[#This Row],[Tenure]]&lt;1, "2. Under 1 year", staff[[#This Row],[Tenure]]&lt;2, "3. Under 2 years",TRUE,"4. 2 or more years.")</f>
        <v>4. 2 or more years.</v>
      </c>
      <c r="Q1560" s="1">
        <f ca="1">(TODAY()-staff[[#This Row],[Date of Birth]])/365</f>
        <v>53.391780821917806</v>
      </c>
    </row>
    <row r="1561" spans="2:17" x14ac:dyDescent="0.45">
      <c r="B1561" t="s">
        <v>4473</v>
      </c>
      <c r="C1561" t="s">
        <v>2576</v>
      </c>
      <c r="D1561" t="s">
        <v>9</v>
      </c>
      <c r="E1561" t="s">
        <v>8</v>
      </c>
      <c r="F1561" t="s">
        <v>7805</v>
      </c>
      <c r="H1561" t="s">
        <v>7833</v>
      </c>
      <c r="I1561" t="s">
        <v>7827</v>
      </c>
      <c r="J1561" t="s">
        <v>7846</v>
      </c>
      <c r="K1561" s="6">
        <v>60650</v>
      </c>
      <c r="L1561">
        <v>17</v>
      </c>
      <c r="M1561" s="15">
        <v>44515</v>
      </c>
      <c r="N1561" s="15">
        <v>33550</v>
      </c>
      <c r="O1561" s="1">
        <f ca="1">(TODAY()-staff[[#This Row],[Date of Join]])/365</f>
        <v>3.0273972602739727</v>
      </c>
      <c r="P1561" t="str" cm="1">
        <f t="array" aca="1" ref="P1561" ca="1">_xlfn.SWITCH(TRUE,staff[[#This Row],[Tenure]]&lt;0.25,"1. New Joinee", staff[[#This Row],[Tenure]]&lt;1, "2. Under 1 year", staff[[#This Row],[Tenure]]&lt;2, "3. Under 2 years",TRUE,"4. 2 or more years.")</f>
        <v>4. 2 or more years.</v>
      </c>
      <c r="Q1561" s="1">
        <f ca="1">(TODAY()-staff[[#This Row],[Date of Birth]])/365</f>
        <v>33.06849315068493</v>
      </c>
    </row>
    <row r="1562" spans="2:17" x14ac:dyDescent="0.45">
      <c r="B1562" t="s">
        <v>4474</v>
      </c>
      <c r="C1562" t="s">
        <v>2577</v>
      </c>
      <c r="D1562" t="s">
        <v>9</v>
      </c>
      <c r="E1562" t="s">
        <v>8</v>
      </c>
      <c r="F1562" t="s">
        <v>7805</v>
      </c>
      <c r="H1562" t="s">
        <v>7837</v>
      </c>
      <c r="I1562" t="s">
        <v>7827</v>
      </c>
      <c r="J1562" t="s">
        <v>7848</v>
      </c>
      <c r="K1562" s="6">
        <v>59140</v>
      </c>
      <c r="L1562">
        <v>12</v>
      </c>
      <c r="M1562" s="15">
        <v>45098</v>
      </c>
      <c r="N1562" s="15">
        <v>23167</v>
      </c>
      <c r="O1562" s="1">
        <f ca="1">(TODAY()-staff[[#This Row],[Date of Join]])/365</f>
        <v>1.4301369863013698</v>
      </c>
      <c r="P1562" t="str" cm="1">
        <f t="array" aca="1" ref="P1562" ca="1">_xlfn.SWITCH(TRUE,staff[[#This Row],[Tenure]]&lt;0.25,"1. New Joinee", staff[[#This Row],[Tenure]]&lt;1, "2. Under 1 year", staff[[#This Row],[Tenure]]&lt;2, "3. Under 2 years",TRUE,"4. 2 or more years.")</f>
        <v>3. Under 2 years</v>
      </c>
      <c r="Q1562" s="1">
        <f ca="1">(TODAY()-staff[[#This Row],[Date of Birth]])/365</f>
        <v>61.515068493150686</v>
      </c>
    </row>
    <row r="1563" spans="2:17" x14ac:dyDescent="0.45">
      <c r="B1563" t="s">
        <v>4475</v>
      </c>
      <c r="C1563" t="s">
        <v>994</v>
      </c>
      <c r="D1563" t="s">
        <v>7</v>
      </c>
      <c r="E1563" t="s">
        <v>8</v>
      </c>
      <c r="F1563" t="s">
        <v>7805</v>
      </c>
      <c r="H1563" t="s">
        <v>7836</v>
      </c>
      <c r="I1563" t="s">
        <v>7829</v>
      </c>
      <c r="J1563" t="s">
        <v>7846</v>
      </c>
      <c r="K1563" s="6">
        <v>72925</v>
      </c>
      <c r="L1563">
        <v>9</v>
      </c>
      <c r="M1563" s="15">
        <v>44450</v>
      </c>
      <c r="N1563" s="15">
        <v>7262</v>
      </c>
      <c r="O1563" s="1">
        <f ca="1">(TODAY()-staff[[#This Row],[Date of Join]])/365</f>
        <v>3.2054794520547945</v>
      </c>
      <c r="P1563" t="str" cm="1">
        <f t="array" aca="1" ref="P1563" ca="1">_xlfn.SWITCH(TRUE,staff[[#This Row],[Tenure]]&lt;0.25,"1. New Joinee", staff[[#This Row],[Tenure]]&lt;1, "2. Under 1 year", staff[[#This Row],[Tenure]]&lt;2, "3. Under 2 years",TRUE,"4. 2 or more years.")</f>
        <v>4. 2 or more years.</v>
      </c>
      <c r="Q1563" s="1">
        <f ca="1">(TODAY()-staff[[#This Row],[Date of Birth]])/365</f>
        <v>105.09041095890412</v>
      </c>
    </row>
    <row r="1564" spans="2:17" x14ac:dyDescent="0.45">
      <c r="B1564" t="s">
        <v>4476</v>
      </c>
      <c r="C1564" t="s">
        <v>125</v>
      </c>
      <c r="D1564" t="s">
        <v>7</v>
      </c>
      <c r="E1564" t="s">
        <v>8</v>
      </c>
      <c r="F1564" t="s">
        <v>7805</v>
      </c>
      <c r="H1564" t="s">
        <v>7833</v>
      </c>
      <c r="I1564" t="s">
        <v>7825</v>
      </c>
      <c r="J1564" t="s">
        <v>7845</v>
      </c>
      <c r="K1564" s="6">
        <v>80155</v>
      </c>
      <c r="L1564">
        <v>12</v>
      </c>
      <c r="M1564" s="15">
        <v>43353</v>
      </c>
      <c r="N1564" s="15">
        <v>-35</v>
      </c>
      <c r="O1564" s="1">
        <f ca="1">(TODAY()-staff[[#This Row],[Date of Join]])/365</f>
        <v>6.2109589041095887</v>
      </c>
      <c r="P1564" t="str" cm="1">
        <f t="array" aca="1" ref="P1564" ca="1">_xlfn.SWITCH(TRUE,staff[[#This Row],[Tenure]]&lt;0.25,"1. New Joinee", staff[[#This Row],[Tenure]]&lt;1, "2. Under 1 year", staff[[#This Row],[Tenure]]&lt;2, "3. Under 2 years",TRUE,"4. 2 or more years.")</f>
        <v>4. 2 or more years.</v>
      </c>
      <c r="Q1564" s="1">
        <f ca="1">(TODAY()-staff[[#This Row],[Date of Birth]])/365</f>
        <v>125.08219178082192</v>
      </c>
    </row>
    <row r="1565" spans="2:17" x14ac:dyDescent="0.45">
      <c r="B1565" t="s">
        <v>4477</v>
      </c>
      <c r="C1565" t="s">
        <v>1143</v>
      </c>
      <c r="D1565" t="s">
        <v>7</v>
      </c>
      <c r="E1565" t="s">
        <v>8</v>
      </c>
      <c r="F1565" t="s">
        <v>7805</v>
      </c>
      <c r="H1565" t="s">
        <v>7835</v>
      </c>
      <c r="I1565" t="s">
        <v>7829</v>
      </c>
      <c r="J1565" t="s">
        <v>7845</v>
      </c>
      <c r="K1565" s="6">
        <v>54985</v>
      </c>
      <c r="L1565">
        <v>10</v>
      </c>
      <c r="M1565" s="15">
        <v>44052</v>
      </c>
      <c r="N1565" s="15">
        <v>25640</v>
      </c>
      <c r="O1565" s="1">
        <f ca="1">(TODAY()-staff[[#This Row],[Date of Join]])/365</f>
        <v>4.2958904109589042</v>
      </c>
      <c r="P1565" t="str" cm="1">
        <f t="array" aca="1" ref="P1565" ca="1">_xlfn.SWITCH(TRUE,staff[[#This Row],[Tenure]]&lt;0.25,"1. New Joinee", staff[[#This Row],[Tenure]]&lt;1, "2. Under 1 year", staff[[#This Row],[Tenure]]&lt;2, "3. Under 2 years",TRUE,"4. 2 or more years.")</f>
        <v>4. 2 or more years.</v>
      </c>
      <c r="Q1565" s="1">
        <f ca="1">(TODAY()-staff[[#This Row],[Date of Birth]])/365</f>
        <v>54.739726027397261</v>
      </c>
    </row>
    <row r="1566" spans="2:17" x14ac:dyDescent="0.45">
      <c r="B1566" t="s">
        <v>4478</v>
      </c>
      <c r="C1566" t="s">
        <v>2578</v>
      </c>
      <c r="D1566" t="s">
        <v>7</v>
      </c>
      <c r="E1566" t="s">
        <v>8</v>
      </c>
      <c r="F1566" t="s">
        <v>7805</v>
      </c>
      <c r="H1566" t="s">
        <v>7833</v>
      </c>
      <c r="I1566" t="s">
        <v>7825</v>
      </c>
      <c r="J1566" t="s">
        <v>7845</v>
      </c>
      <c r="K1566" s="6">
        <v>90165</v>
      </c>
      <c r="L1566">
        <v>24</v>
      </c>
      <c r="M1566" s="15">
        <v>43562</v>
      </c>
      <c r="N1566" s="15">
        <v>22024</v>
      </c>
      <c r="O1566" s="1">
        <f ca="1">(TODAY()-staff[[#This Row],[Date of Join]])/365</f>
        <v>5.6383561643835618</v>
      </c>
      <c r="P1566" t="str" cm="1">
        <f t="array" aca="1" ref="P1566" ca="1">_xlfn.SWITCH(TRUE,staff[[#This Row],[Tenure]]&lt;0.25,"1. New Joinee", staff[[#This Row],[Tenure]]&lt;1, "2. Under 1 year", staff[[#This Row],[Tenure]]&lt;2, "3. Under 2 years",TRUE,"4. 2 or more years.")</f>
        <v>4. 2 or more years.</v>
      </c>
      <c r="Q1566" s="1">
        <f ca="1">(TODAY()-staff[[#This Row],[Date of Birth]])/365</f>
        <v>64.646575342465752</v>
      </c>
    </row>
    <row r="1567" spans="2:17" x14ac:dyDescent="0.45">
      <c r="B1567" t="s">
        <v>4479</v>
      </c>
      <c r="C1567" t="s">
        <v>2579</v>
      </c>
      <c r="D1567" t="s">
        <v>7</v>
      </c>
      <c r="E1567" t="s">
        <v>13</v>
      </c>
      <c r="F1567" t="s">
        <v>7805</v>
      </c>
      <c r="H1567" t="s">
        <v>7835</v>
      </c>
      <c r="I1567" t="s">
        <v>7829</v>
      </c>
      <c r="J1567" t="s">
        <v>7845</v>
      </c>
      <c r="K1567" s="6">
        <v>52405</v>
      </c>
      <c r="L1567">
        <v>20</v>
      </c>
      <c r="M1567" s="15">
        <v>43694</v>
      </c>
      <c r="N1567" s="15">
        <v>26544</v>
      </c>
      <c r="O1567" s="1">
        <f ca="1">(TODAY()-staff[[#This Row],[Date of Join]])/365</f>
        <v>5.2767123287671236</v>
      </c>
      <c r="P1567" t="str" cm="1">
        <f t="array" aca="1" ref="P1567" ca="1">_xlfn.SWITCH(TRUE,staff[[#This Row],[Tenure]]&lt;0.25,"1. New Joinee", staff[[#This Row],[Tenure]]&lt;1, "2. Under 1 year", staff[[#This Row],[Tenure]]&lt;2, "3. Under 2 years",TRUE,"4. 2 or more years.")</f>
        <v>4. 2 or more years.</v>
      </c>
      <c r="Q1567" s="1">
        <f ca="1">(TODAY()-staff[[#This Row],[Date of Birth]])/365</f>
        <v>52.263013698630139</v>
      </c>
    </row>
    <row r="1568" spans="2:17" x14ac:dyDescent="0.45">
      <c r="B1568" t="s">
        <v>4480</v>
      </c>
      <c r="C1568" t="s">
        <v>2580</v>
      </c>
      <c r="D1568" t="s">
        <v>7</v>
      </c>
      <c r="E1568" t="s">
        <v>8</v>
      </c>
      <c r="F1568" t="s">
        <v>7805</v>
      </c>
      <c r="H1568" t="s">
        <v>7835</v>
      </c>
      <c r="I1568" t="s">
        <v>7830</v>
      </c>
      <c r="J1568" t="s">
        <v>7845</v>
      </c>
      <c r="K1568" s="6">
        <v>56890</v>
      </c>
      <c r="L1568">
        <v>13</v>
      </c>
      <c r="M1568" s="15">
        <v>43527</v>
      </c>
      <c r="N1568" s="15">
        <v>7250</v>
      </c>
      <c r="O1568" s="1">
        <f ca="1">(TODAY()-staff[[#This Row],[Date of Join]])/365</f>
        <v>5.7342465753424658</v>
      </c>
      <c r="P1568" t="str" cm="1">
        <f t="array" aca="1" ref="P1568" ca="1">_xlfn.SWITCH(TRUE,staff[[#This Row],[Tenure]]&lt;0.25,"1. New Joinee", staff[[#This Row],[Tenure]]&lt;1, "2. Under 1 year", staff[[#This Row],[Tenure]]&lt;2, "3. Under 2 years",TRUE,"4. 2 or more years.")</f>
        <v>4. 2 or more years.</v>
      </c>
      <c r="Q1568" s="1">
        <f ca="1">(TODAY()-staff[[#This Row],[Date of Birth]])/365</f>
        <v>105.12328767123287</v>
      </c>
    </row>
    <row r="1569" spans="2:17" x14ac:dyDescent="0.45">
      <c r="B1569" t="s">
        <v>4481</v>
      </c>
      <c r="C1569" t="s">
        <v>79</v>
      </c>
      <c r="D1569" t="s">
        <v>9</v>
      </c>
      <c r="E1569" t="s">
        <v>8</v>
      </c>
      <c r="F1569" t="s">
        <v>7805</v>
      </c>
      <c r="H1569" t="s">
        <v>7835</v>
      </c>
      <c r="I1569" t="s">
        <v>7830</v>
      </c>
      <c r="J1569" t="s">
        <v>7845</v>
      </c>
      <c r="K1569" s="6">
        <v>77865</v>
      </c>
      <c r="L1569">
        <v>0</v>
      </c>
      <c r="M1569" s="15">
        <v>43807</v>
      </c>
      <c r="N1569" s="15">
        <v>27505</v>
      </c>
      <c r="O1569" s="1">
        <f ca="1">(TODAY()-staff[[#This Row],[Date of Join]])/365</f>
        <v>4.9671232876712326</v>
      </c>
      <c r="P1569" t="str" cm="1">
        <f t="array" aca="1" ref="P1569" ca="1">_xlfn.SWITCH(TRUE,staff[[#This Row],[Tenure]]&lt;0.25,"1. New Joinee", staff[[#This Row],[Tenure]]&lt;1, "2. Under 1 year", staff[[#This Row],[Tenure]]&lt;2, "3. Under 2 years",TRUE,"4. 2 or more years.")</f>
        <v>4. 2 or more years.</v>
      </c>
      <c r="Q1569" s="1">
        <f ca="1">(TODAY()-staff[[#This Row],[Date of Birth]])/365</f>
        <v>49.630136986301373</v>
      </c>
    </row>
    <row r="1570" spans="2:17" x14ac:dyDescent="0.45">
      <c r="B1570" t="s">
        <v>4482</v>
      </c>
      <c r="C1570" t="s">
        <v>2581</v>
      </c>
      <c r="D1570" t="s">
        <v>7</v>
      </c>
      <c r="E1570" t="s">
        <v>8</v>
      </c>
      <c r="F1570" t="s">
        <v>7805</v>
      </c>
      <c r="H1570" t="s">
        <v>7836</v>
      </c>
      <c r="I1570" t="s">
        <v>7828</v>
      </c>
      <c r="J1570" t="s">
        <v>7846</v>
      </c>
      <c r="K1570" s="6">
        <v>60910</v>
      </c>
      <c r="L1570">
        <v>9</v>
      </c>
      <c r="M1570" s="15">
        <v>44518</v>
      </c>
      <c r="N1570" s="15">
        <v>21724</v>
      </c>
      <c r="O1570" s="1">
        <f ca="1">(TODAY()-staff[[#This Row],[Date of Join]])/365</f>
        <v>3.0191780821917806</v>
      </c>
      <c r="P1570" t="str" cm="1">
        <f t="array" aca="1" ref="P1570" ca="1">_xlfn.SWITCH(TRUE,staff[[#This Row],[Tenure]]&lt;0.25,"1. New Joinee", staff[[#This Row],[Tenure]]&lt;1, "2. Under 1 year", staff[[#This Row],[Tenure]]&lt;2, "3. Under 2 years",TRUE,"4. 2 or more years.")</f>
        <v>4. 2 or more years.</v>
      </c>
      <c r="Q1570" s="1">
        <f ca="1">(TODAY()-staff[[#This Row],[Date of Birth]])/365</f>
        <v>65.468493150684935</v>
      </c>
    </row>
    <row r="1571" spans="2:17" x14ac:dyDescent="0.45">
      <c r="B1571" t="s">
        <v>4483</v>
      </c>
      <c r="C1571" t="s">
        <v>1457</v>
      </c>
      <c r="D1571" t="s">
        <v>9</v>
      </c>
      <c r="E1571" t="s">
        <v>8</v>
      </c>
      <c r="F1571" t="s">
        <v>7805</v>
      </c>
      <c r="H1571" t="s">
        <v>52</v>
      </c>
      <c r="I1571" t="s">
        <v>7828</v>
      </c>
      <c r="J1571" t="s">
        <v>7845</v>
      </c>
      <c r="K1571" s="6">
        <v>74860</v>
      </c>
      <c r="L1571">
        <v>20</v>
      </c>
      <c r="M1571" s="15">
        <v>43378</v>
      </c>
      <c r="N1571" s="15">
        <v>29820</v>
      </c>
      <c r="O1571" s="1">
        <f ca="1">(TODAY()-staff[[#This Row],[Date of Join]])/365</f>
        <v>6.1424657534246574</v>
      </c>
      <c r="P1571" t="str" cm="1">
        <f t="array" aca="1" ref="P1571" ca="1">_xlfn.SWITCH(TRUE,staff[[#This Row],[Tenure]]&lt;0.25,"1. New Joinee", staff[[#This Row],[Tenure]]&lt;1, "2. Under 1 year", staff[[#This Row],[Tenure]]&lt;2, "3. Under 2 years",TRUE,"4. 2 or more years.")</f>
        <v>4. 2 or more years.</v>
      </c>
      <c r="Q1571" s="1">
        <f ca="1">(TODAY()-staff[[#This Row],[Date of Birth]])/365</f>
        <v>43.287671232876711</v>
      </c>
    </row>
    <row r="1572" spans="2:17" x14ac:dyDescent="0.45">
      <c r="B1572" t="s">
        <v>4484</v>
      </c>
      <c r="C1572" t="s">
        <v>2582</v>
      </c>
      <c r="D1572" t="s">
        <v>7</v>
      </c>
      <c r="E1572" t="s">
        <v>8</v>
      </c>
      <c r="F1572" t="s">
        <v>7805</v>
      </c>
      <c r="H1572" t="s">
        <v>52</v>
      </c>
      <c r="I1572" t="s">
        <v>7831</v>
      </c>
      <c r="J1572" t="s">
        <v>7846</v>
      </c>
      <c r="K1572" s="6">
        <v>56235</v>
      </c>
      <c r="L1572">
        <v>10</v>
      </c>
      <c r="M1572" s="15">
        <v>44830</v>
      </c>
      <c r="N1572" s="15">
        <v>29380</v>
      </c>
      <c r="O1572" s="1">
        <f ca="1">(TODAY()-staff[[#This Row],[Date of Join]])/365</f>
        <v>2.1643835616438358</v>
      </c>
      <c r="P1572" t="str" cm="1">
        <f t="array" aca="1" ref="P1572" ca="1">_xlfn.SWITCH(TRUE,staff[[#This Row],[Tenure]]&lt;0.25,"1. New Joinee", staff[[#This Row],[Tenure]]&lt;1, "2. Under 1 year", staff[[#This Row],[Tenure]]&lt;2, "3. Under 2 years",TRUE,"4. 2 or more years.")</f>
        <v>4. 2 or more years.</v>
      </c>
      <c r="Q1572" s="1">
        <f ca="1">(TODAY()-staff[[#This Row],[Date of Birth]])/365</f>
        <v>44.493150684931507</v>
      </c>
    </row>
    <row r="1573" spans="2:17" x14ac:dyDescent="0.45">
      <c r="B1573" t="s">
        <v>4485</v>
      </c>
      <c r="C1573" t="s">
        <v>380</v>
      </c>
      <c r="D1573" t="s">
        <v>7</v>
      </c>
      <c r="E1573" t="s">
        <v>8</v>
      </c>
      <c r="F1573" t="s">
        <v>7805</v>
      </c>
      <c r="H1573" t="s">
        <v>7832</v>
      </c>
      <c r="I1573" t="s">
        <v>7830</v>
      </c>
      <c r="J1573" t="s">
        <v>7847</v>
      </c>
      <c r="K1573" s="6">
        <v>68560</v>
      </c>
      <c r="L1573">
        <v>15</v>
      </c>
      <c r="M1573" s="15">
        <v>45329</v>
      </c>
      <c r="N1573" s="15">
        <v>34303</v>
      </c>
      <c r="O1573" s="1">
        <f ca="1">(TODAY()-staff[[#This Row],[Date of Join]])/365</f>
        <v>0.79726027397260268</v>
      </c>
      <c r="P1573" t="str" cm="1">
        <f t="array" aca="1" ref="P1573" ca="1">_xlfn.SWITCH(TRUE,staff[[#This Row],[Tenure]]&lt;0.25,"1. New Joinee", staff[[#This Row],[Tenure]]&lt;1, "2. Under 1 year", staff[[#This Row],[Tenure]]&lt;2, "3. Under 2 years",TRUE,"4. 2 or more years.")</f>
        <v>2. Under 1 year</v>
      </c>
      <c r="Q1573" s="1">
        <f ca="1">(TODAY()-staff[[#This Row],[Date of Birth]])/365</f>
        <v>31.005479452054793</v>
      </c>
    </row>
    <row r="1574" spans="2:17" x14ac:dyDescent="0.45">
      <c r="B1574" t="s">
        <v>4486</v>
      </c>
      <c r="C1574" t="s">
        <v>914</v>
      </c>
      <c r="D1574" t="s">
        <v>7</v>
      </c>
      <c r="E1574" t="s">
        <v>8</v>
      </c>
      <c r="F1574" t="s">
        <v>7805</v>
      </c>
      <c r="H1574" t="s">
        <v>7836</v>
      </c>
      <c r="I1574" t="s">
        <v>7831</v>
      </c>
      <c r="J1574" t="s">
        <v>7845</v>
      </c>
      <c r="K1574" s="6">
        <v>74635</v>
      </c>
      <c r="L1574">
        <v>15</v>
      </c>
      <c r="M1574" s="15">
        <v>43263</v>
      </c>
      <c r="N1574" s="15">
        <v>33868</v>
      </c>
      <c r="O1574" s="1">
        <f ca="1">(TODAY()-staff[[#This Row],[Date of Join]])/365</f>
        <v>6.4575342465753423</v>
      </c>
      <c r="P1574" t="str" cm="1">
        <f t="array" aca="1" ref="P1574" ca="1">_xlfn.SWITCH(TRUE,staff[[#This Row],[Tenure]]&lt;0.25,"1. New Joinee", staff[[#This Row],[Tenure]]&lt;1, "2. Under 1 year", staff[[#This Row],[Tenure]]&lt;2, "3. Under 2 years",TRUE,"4. 2 or more years.")</f>
        <v>4. 2 or more years.</v>
      </c>
      <c r="Q1574" s="1">
        <f ca="1">(TODAY()-staff[[#This Row],[Date of Birth]])/365</f>
        <v>32.197260273972603</v>
      </c>
    </row>
    <row r="1575" spans="2:17" x14ac:dyDescent="0.45">
      <c r="B1575" t="s">
        <v>4487</v>
      </c>
      <c r="C1575" t="s">
        <v>2583</v>
      </c>
      <c r="D1575" t="s">
        <v>9</v>
      </c>
      <c r="E1575" t="s">
        <v>8</v>
      </c>
      <c r="F1575" t="s">
        <v>7805</v>
      </c>
      <c r="H1575" t="s">
        <v>7833</v>
      </c>
      <c r="I1575" t="s">
        <v>7831</v>
      </c>
      <c r="J1575" t="s">
        <v>7847</v>
      </c>
      <c r="K1575" s="6">
        <v>74805</v>
      </c>
      <c r="L1575">
        <v>20</v>
      </c>
      <c r="M1575" s="15">
        <v>45402</v>
      </c>
      <c r="N1575" s="15">
        <v>32360</v>
      </c>
      <c r="O1575" s="1">
        <f ca="1">(TODAY()-staff[[#This Row],[Date of Join]])/365</f>
        <v>0.59726027397260273</v>
      </c>
      <c r="P1575" t="str" cm="1">
        <f t="array" aca="1" ref="P1575" ca="1">_xlfn.SWITCH(TRUE,staff[[#This Row],[Tenure]]&lt;0.25,"1. New Joinee", staff[[#This Row],[Tenure]]&lt;1, "2. Under 1 year", staff[[#This Row],[Tenure]]&lt;2, "3. Under 2 years",TRUE,"4. 2 or more years.")</f>
        <v>2. Under 1 year</v>
      </c>
      <c r="Q1575" s="1">
        <f ca="1">(TODAY()-staff[[#This Row],[Date of Birth]])/365</f>
        <v>36.328767123287669</v>
      </c>
    </row>
    <row r="1576" spans="2:17" x14ac:dyDescent="0.45">
      <c r="B1576" t="s">
        <v>4488</v>
      </c>
      <c r="C1576" t="s">
        <v>2584</v>
      </c>
      <c r="D1576" t="s">
        <v>7</v>
      </c>
      <c r="E1576" t="s">
        <v>8</v>
      </c>
      <c r="F1576" t="s">
        <v>7805</v>
      </c>
      <c r="H1576" t="s">
        <v>7837</v>
      </c>
      <c r="I1576" t="s">
        <v>7830</v>
      </c>
      <c r="J1576" t="s">
        <v>7845</v>
      </c>
      <c r="K1576" s="6">
        <v>81430</v>
      </c>
      <c r="L1576">
        <v>22</v>
      </c>
      <c r="M1576" s="15">
        <v>43781</v>
      </c>
      <c r="N1576" s="15">
        <v>30285</v>
      </c>
      <c r="O1576" s="1">
        <f ca="1">(TODAY()-staff[[#This Row],[Date of Join]])/365</f>
        <v>5.0383561643835613</v>
      </c>
      <c r="P1576" t="str" cm="1">
        <f t="array" aca="1" ref="P1576" ca="1">_xlfn.SWITCH(TRUE,staff[[#This Row],[Tenure]]&lt;0.25,"1. New Joinee", staff[[#This Row],[Tenure]]&lt;1, "2. Under 1 year", staff[[#This Row],[Tenure]]&lt;2, "3. Under 2 years",TRUE,"4. 2 or more years.")</f>
        <v>4. 2 or more years.</v>
      </c>
      <c r="Q1576" s="1">
        <f ca="1">(TODAY()-staff[[#This Row],[Date of Birth]])/365</f>
        <v>42.013698630136986</v>
      </c>
    </row>
    <row r="1577" spans="2:17" x14ac:dyDescent="0.45">
      <c r="B1577" t="s">
        <v>4489</v>
      </c>
      <c r="C1577" t="s">
        <v>1109</v>
      </c>
      <c r="D1577" t="s">
        <v>7</v>
      </c>
      <c r="E1577" t="s">
        <v>8</v>
      </c>
      <c r="F1577" t="s">
        <v>7805</v>
      </c>
      <c r="H1577" t="s">
        <v>7832</v>
      </c>
      <c r="I1577" t="s">
        <v>7828</v>
      </c>
      <c r="J1577" t="s">
        <v>7846</v>
      </c>
      <c r="K1577" s="6">
        <v>102045</v>
      </c>
      <c r="L1577">
        <v>18</v>
      </c>
      <c r="M1577" s="15">
        <v>44751</v>
      </c>
      <c r="N1577" s="15">
        <v>7250</v>
      </c>
      <c r="O1577" s="1">
        <f ca="1">(TODAY()-staff[[#This Row],[Date of Join]])/365</f>
        <v>2.3808219178082193</v>
      </c>
      <c r="P1577" t="str" cm="1">
        <f t="array" aca="1" ref="P1577" ca="1">_xlfn.SWITCH(TRUE,staff[[#This Row],[Tenure]]&lt;0.25,"1. New Joinee", staff[[#This Row],[Tenure]]&lt;1, "2. Under 1 year", staff[[#This Row],[Tenure]]&lt;2, "3. Under 2 years",TRUE,"4. 2 or more years.")</f>
        <v>4. 2 or more years.</v>
      </c>
      <c r="Q1577" s="1">
        <f ca="1">(TODAY()-staff[[#This Row],[Date of Birth]])/365</f>
        <v>105.12328767123287</v>
      </c>
    </row>
    <row r="1578" spans="2:17" x14ac:dyDescent="0.45">
      <c r="B1578" t="s">
        <v>4490</v>
      </c>
      <c r="C1578" t="s">
        <v>783</v>
      </c>
      <c r="D1578" t="s">
        <v>7</v>
      </c>
      <c r="E1578" t="s">
        <v>8</v>
      </c>
      <c r="F1578" t="s">
        <v>7805</v>
      </c>
      <c r="H1578" t="s">
        <v>7837</v>
      </c>
      <c r="I1578" t="s">
        <v>7827</v>
      </c>
      <c r="J1578" t="s">
        <v>7848</v>
      </c>
      <c r="K1578" s="6">
        <v>48230</v>
      </c>
      <c r="L1578">
        <v>15</v>
      </c>
      <c r="M1578" s="15">
        <v>45087</v>
      </c>
      <c r="N1578" s="15">
        <v>31148</v>
      </c>
      <c r="O1578" s="1">
        <f ca="1">(TODAY()-staff[[#This Row],[Date of Join]])/365</f>
        <v>1.4602739726027398</v>
      </c>
      <c r="P1578" t="str" cm="1">
        <f t="array" aca="1" ref="P1578" ca="1">_xlfn.SWITCH(TRUE,staff[[#This Row],[Tenure]]&lt;0.25,"1. New Joinee", staff[[#This Row],[Tenure]]&lt;1, "2. Under 1 year", staff[[#This Row],[Tenure]]&lt;2, "3. Under 2 years",TRUE,"4. 2 or more years.")</f>
        <v>3. Under 2 years</v>
      </c>
      <c r="Q1578" s="1">
        <f ca="1">(TODAY()-staff[[#This Row],[Date of Birth]])/365</f>
        <v>39.649315068493152</v>
      </c>
    </row>
    <row r="1579" spans="2:17" x14ac:dyDescent="0.45">
      <c r="B1579" t="s">
        <v>4491</v>
      </c>
      <c r="C1579" t="s">
        <v>174</v>
      </c>
      <c r="D1579" t="s">
        <v>7</v>
      </c>
      <c r="E1579" t="s">
        <v>8</v>
      </c>
      <c r="F1579" t="s">
        <v>7805</v>
      </c>
      <c r="H1579" t="s">
        <v>7836</v>
      </c>
      <c r="I1579" t="s">
        <v>7827</v>
      </c>
      <c r="J1579" t="s">
        <v>7848</v>
      </c>
      <c r="K1579" s="6">
        <v>62075</v>
      </c>
      <c r="L1579">
        <v>22</v>
      </c>
      <c r="M1579" s="15">
        <v>45121</v>
      </c>
      <c r="N1579" s="15">
        <v>29561</v>
      </c>
      <c r="O1579" s="1">
        <f ca="1">(TODAY()-staff[[#This Row],[Date of Join]])/365</f>
        <v>1.3671232876712329</v>
      </c>
      <c r="P1579" t="str" cm="1">
        <f t="array" aca="1" ref="P1579" ca="1">_xlfn.SWITCH(TRUE,staff[[#This Row],[Tenure]]&lt;0.25,"1. New Joinee", staff[[#This Row],[Tenure]]&lt;1, "2. Under 1 year", staff[[#This Row],[Tenure]]&lt;2, "3. Under 2 years",TRUE,"4. 2 or more years.")</f>
        <v>3. Under 2 years</v>
      </c>
      <c r="Q1579" s="1">
        <f ca="1">(TODAY()-staff[[#This Row],[Date of Birth]])/365</f>
        <v>43.9972602739726</v>
      </c>
    </row>
    <row r="1580" spans="2:17" x14ac:dyDescent="0.45">
      <c r="B1580" t="s">
        <v>4492</v>
      </c>
      <c r="C1580" t="s">
        <v>443</v>
      </c>
      <c r="D1580" t="s">
        <v>9</v>
      </c>
      <c r="E1580" t="s">
        <v>8</v>
      </c>
      <c r="F1580" t="s">
        <v>7805</v>
      </c>
      <c r="H1580" t="s">
        <v>7832</v>
      </c>
      <c r="I1580" t="s">
        <v>7831</v>
      </c>
      <c r="J1580" t="s">
        <v>7846</v>
      </c>
      <c r="K1580" s="6">
        <v>95740</v>
      </c>
      <c r="L1580">
        <v>24</v>
      </c>
      <c r="M1580" s="15">
        <v>44588</v>
      </c>
      <c r="N1580" s="15">
        <v>29387</v>
      </c>
      <c r="O1580" s="1">
        <f ca="1">(TODAY()-staff[[#This Row],[Date of Join]])/365</f>
        <v>2.8273972602739725</v>
      </c>
      <c r="P1580" t="str" cm="1">
        <f t="array" aca="1" ref="P1580" ca="1">_xlfn.SWITCH(TRUE,staff[[#This Row],[Tenure]]&lt;0.25,"1. New Joinee", staff[[#This Row],[Tenure]]&lt;1, "2. Under 1 year", staff[[#This Row],[Tenure]]&lt;2, "3. Under 2 years",TRUE,"4. 2 or more years.")</f>
        <v>4. 2 or more years.</v>
      </c>
      <c r="Q1580" s="1">
        <f ca="1">(TODAY()-staff[[#This Row],[Date of Birth]])/365</f>
        <v>44.473972602739728</v>
      </c>
    </row>
    <row r="1581" spans="2:17" x14ac:dyDescent="0.45">
      <c r="B1581" t="s">
        <v>4493</v>
      </c>
      <c r="C1581" t="s">
        <v>2585</v>
      </c>
      <c r="D1581" t="s">
        <v>7</v>
      </c>
      <c r="E1581" t="s">
        <v>77</v>
      </c>
      <c r="F1581" t="s">
        <v>7805</v>
      </c>
      <c r="H1581" t="s">
        <v>7832</v>
      </c>
      <c r="I1581" t="s">
        <v>7829</v>
      </c>
      <c r="J1581" t="s">
        <v>7845</v>
      </c>
      <c r="K1581" s="6">
        <v>72665</v>
      </c>
      <c r="L1581">
        <v>11</v>
      </c>
      <c r="M1581" s="15">
        <v>44099</v>
      </c>
      <c r="N1581" s="15">
        <v>7280</v>
      </c>
      <c r="O1581" s="1">
        <f ca="1">(TODAY()-staff[[#This Row],[Date of Join]])/365</f>
        <v>4.1671232876712327</v>
      </c>
      <c r="P1581" t="str" cm="1">
        <f t="array" aca="1" ref="P1581" ca="1">_xlfn.SWITCH(TRUE,staff[[#This Row],[Tenure]]&lt;0.25,"1. New Joinee", staff[[#This Row],[Tenure]]&lt;1, "2. Under 1 year", staff[[#This Row],[Tenure]]&lt;2, "3. Under 2 years",TRUE,"4. 2 or more years.")</f>
        <v>4. 2 or more years.</v>
      </c>
      <c r="Q1581" s="1">
        <f ca="1">(TODAY()-staff[[#This Row],[Date of Birth]])/365</f>
        <v>105.04109589041096</v>
      </c>
    </row>
    <row r="1582" spans="2:17" x14ac:dyDescent="0.45">
      <c r="B1582" t="s">
        <v>4494</v>
      </c>
      <c r="C1582" t="s">
        <v>2586</v>
      </c>
      <c r="D1582" t="s">
        <v>9</v>
      </c>
      <c r="E1582" t="s">
        <v>77</v>
      </c>
      <c r="F1582" t="s">
        <v>7805</v>
      </c>
      <c r="H1582" t="s">
        <v>7836</v>
      </c>
      <c r="I1582" t="s">
        <v>7826</v>
      </c>
      <c r="J1582" t="s">
        <v>7846</v>
      </c>
      <c r="K1582" s="6">
        <v>58500</v>
      </c>
      <c r="L1582">
        <v>3</v>
      </c>
      <c r="M1582" s="15">
        <v>44661</v>
      </c>
      <c r="N1582" s="15">
        <v>7289</v>
      </c>
      <c r="O1582" s="1">
        <f ca="1">(TODAY()-staff[[#This Row],[Date of Join]])/365</f>
        <v>2.6273972602739728</v>
      </c>
      <c r="P1582" t="str" cm="1">
        <f t="array" aca="1" ref="P1582" ca="1">_xlfn.SWITCH(TRUE,staff[[#This Row],[Tenure]]&lt;0.25,"1. New Joinee", staff[[#This Row],[Tenure]]&lt;1, "2. Under 1 year", staff[[#This Row],[Tenure]]&lt;2, "3. Under 2 years",TRUE,"4. 2 or more years.")</f>
        <v>4. 2 or more years.</v>
      </c>
      <c r="Q1582" s="1">
        <f ca="1">(TODAY()-staff[[#This Row],[Date of Birth]])/365</f>
        <v>105.01643835616439</v>
      </c>
    </row>
    <row r="1583" spans="2:17" x14ac:dyDescent="0.45">
      <c r="B1583" t="s">
        <v>4495</v>
      </c>
      <c r="C1583" t="s">
        <v>2587</v>
      </c>
      <c r="D1583" t="s">
        <v>9</v>
      </c>
      <c r="E1583" t="s">
        <v>8</v>
      </c>
      <c r="F1583" t="s">
        <v>7805</v>
      </c>
      <c r="H1583" t="s">
        <v>7835</v>
      </c>
      <c r="I1583" t="s">
        <v>7825</v>
      </c>
      <c r="J1583" t="s">
        <v>7848</v>
      </c>
      <c r="K1583" s="6">
        <v>76790</v>
      </c>
      <c r="L1583">
        <v>8</v>
      </c>
      <c r="M1583" s="15">
        <v>45093</v>
      </c>
      <c r="N1583" s="15">
        <v>33572</v>
      </c>
      <c r="O1583" s="1">
        <f ca="1">(TODAY()-staff[[#This Row],[Date of Join]])/365</f>
        <v>1.4438356164383561</v>
      </c>
      <c r="P1583" t="str" cm="1">
        <f t="array" aca="1" ref="P1583" ca="1">_xlfn.SWITCH(TRUE,staff[[#This Row],[Tenure]]&lt;0.25,"1. New Joinee", staff[[#This Row],[Tenure]]&lt;1, "2. Under 1 year", staff[[#This Row],[Tenure]]&lt;2, "3. Under 2 years",TRUE,"4. 2 or more years.")</f>
        <v>3. Under 2 years</v>
      </c>
      <c r="Q1583" s="1">
        <f ca="1">(TODAY()-staff[[#This Row],[Date of Birth]])/365</f>
        <v>33.008219178082193</v>
      </c>
    </row>
    <row r="1584" spans="2:17" x14ac:dyDescent="0.45">
      <c r="B1584" t="s">
        <v>4496</v>
      </c>
      <c r="C1584" t="s">
        <v>1122</v>
      </c>
      <c r="D1584" t="s">
        <v>7</v>
      </c>
      <c r="E1584" t="s">
        <v>8</v>
      </c>
      <c r="F1584" t="s">
        <v>7805</v>
      </c>
      <c r="H1584" t="s">
        <v>7835</v>
      </c>
      <c r="I1584" t="s">
        <v>7830</v>
      </c>
      <c r="J1584" t="s">
        <v>7846</v>
      </c>
      <c r="K1584" s="6">
        <v>74265</v>
      </c>
      <c r="L1584">
        <v>15</v>
      </c>
      <c r="M1584" s="15">
        <v>44693</v>
      </c>
      <c r="N1584" s="15">
        <v>29962</v>
      </c>
      <c r="O1584" s="1">
        <f ca="1">(TODAY()-staff[[#This Row],[Date of Join]])/365</f>
        <v>2.5397260273972604</v>
      </c>
      <c r="P1584" t="str" cm="1">
        <f t="array" aca="1" ref="P1584" ca="1">_xlfn.SWITCH(TRUE,staff[[#This Row],[Tenure]]&lt;0.25,"1. New Joinee", staff[[#This Row],[Tenure]]&lt;1, "2. Under 1 year", staff[[#This Row],[Tenure]]&lt;2, "3. Under 2 years",TRUE,"4. 2 or more years.")</f>
        <v>4. 2 or more years.</v>
      </c>
      <c r="Q1584" s="1">
        <f ca="1">(TODAY()-staff[[#This Row],[Date of Birth]])/365</f>
        <v>42.898630136986299</v>
      </c>
    </row>
    <row r="1585" spans="2:17" x14ac:dyDescent="0.45">
      <c r="B1585" t="s">
        <v>4497</v>
      </c>
      <c r="C1585" t="s">
        <v>2588</v>
      </c>
      <c r="D1585" t="s">
        <v>7</v>
      </c>
      <c r="E1585" t="s">
        <v>8</v>
      </c>
      <c r="F1585" t="s">
        <v>7805</v>
      </c>
      <c r="H1585" t="s">
        <v>7836</v>
      </c>
      <c r="I1585" t="s">
        <v>7830</v>
      </c>
      <c r="J1585" t="s">
        <v>7845</v>
      </c>
      <c r="K1585" s="6">
        <v>68065</v>
      </c>
      <c r="L1585">
        <v>15</v>
      </c>
      <c r="M1585" s="15">
        <v>43239</v>
      </c>
      <c r="N1585" s="15">
        <v>34401</v>
      </c>
      <c r="O1585" s="1">
        <f ca="1">(TODAY()-staff[[#This Row],[Date of Join]])/365</f>
        <v>6.5232876712328771</v>
      </c>
      <c r="P1585" t="str" cm="1">
        <f t="array" aca="1" ref="P1585" ca="1">_xlfn.SWITCH(TRUE,staff[[#This Row],[Tenure]]&lt;0.25,"1. New Joinee", staff[[#This Row],[Tenure]]&lt;1, "2. Under 1 year", staff[[#This Row],[Tenure]]&lt;2, "3. Under 2 years",TRUE,"4. 2 or more years.")</f>
        <v>4. 2 or more years.</v>
      </c>
      <c r="Q1585" s="1">
        <f ca="1">(TODAY()-staff[[#This Row],[Date of Birth]])/365</f>
        <v>30.736986301369864</v>
      </c>
    </row>
    <row r="1586" spans="2:17" x14ac:dyDescent="0.45">
      <c r="B1586" t="s">
        <v>4498</v>
      </c>
      <c r="C1586" t="s">
        <v>2589</v>
      </c>
      <c r="D1586" t="s">
        <v>9</v>
      </c>
      <c r="E1586" t="s">
        <v>8</v>
      </c>
      <c r="F1586" t="s">
        <v>7805</v>
      </c>
      <c r="H1586" t="s">
        <v>52</v>
      </c>
      <c r="I1586" t="s">
        <v>7826</v>
      </c>
      <c r="J1586" t="s">
        <v>7845</v>
      </c>
      <c r="K1586" s="6">
        <v>57905</v>
      </c>
      <c r="L1586">
        <v>12</v>
      </c>
      <c r="M1586" s="15">
        <v>43517</v>
      </c>
      <c r="N1586" s="15">
        <v>27177</v>
      </c>
      <c r="O1586" s="1">
        <f ca="1">(TODAY()-staff[[#This Row],[Date of Join]])/365</f>
        <v>5.7616438356164386</v>
      </c>
      <c r="P1586" t="str" cm="1">
        <f t="array" aca="1" ref="P1586" ca="1">_xlfn.SWITCH(TRUE,staff[[#This Row],[Tenure]]&lt;0.25,"1. New Joinee", staff[[#This Row],[Tenure]]&lt;1, "2. Under 1 year", staff[[#This Row],[Tenure]]&lt;2, "3. Under 2 years",TRUE,"4. 2 or more years.")</f>
        <v>4. 2 or more years.</v>
      </c>
      <c r="Q1586" s="1">
        <f ca="1">(TODAY()-staff[[#This Row],[Date of Birth]])/365</f>
        <v>50.528767123287672</v>
      </c>
    </row>
    <row r="1587" spans="2:17" x14ac:dyDescent="0.45">
      <c r="B1587" t="s">
        <v>4499</v>
      </c>
      <c r="C1587" t="s">
        <v>1392</v>
      </c>
      <c r="D1587" t="s">
        <v>9</v>
      </c>
      <c r="E1587" t="s">
        <v>8</v>
      </c>
      <c r="F1587" t="s">
        <v>7805</v>
      </c>
      <c r="H1587" t="s">
        <v>7834</v>
      </c>
      <c r="I1587" t="s">
        <v>7829</v>
      </c>
      <c r="J1587" t="s">
        <v>7847</v>
      </c>
      <c r="K1587" s="6">
        <v>58075</v>
      </c>
      <c r="L1587">
        <v>14</v>
      </c>
      <c r="M1587" s="15">
        <v>45371</v>
      </c>
      <c r="N1587" s="15">
        <v>33457</v>
      </c>
      <c r="O1587" s="1">
        <f ca="1">(TODAY()-staff[[#This Row],[Date of Join]])/365</f>
        <v>0.68219178082191778</v>
      </c>
      <c r="P1587" t="str" cm="1">
        <f t="array" aca="1" ref="P1587" ca="1">_xlfn.SWITCH(TRUE,staff[[#This Row],[Tenure]]&lt;0.25,"1. New Joinee", staff[[#This Row],[Tenure]]&lt;1, "2. Under 1 year", staff[[#This Row],[Tenure]]&lt;2, "3. Under 2 years",TRUE,"4. 2 or more years.")</f>
        <v>2. Under 1 year</v>
      </c>
      <c r="Q1587" s="1">
        <f ca="1">(TODAY()-staff[[#This Row],[Date of Birth]])/365</f>
        <v>33.323287671232876</v>
      </c>
    </row>
    <row r="1588" spans="2:17" x14ac:dyDescent="0.45">
      <c r="B1588" t="s">
        <v>4500</v>
      </c>
      <c r="C1588" t="s">
        <v>808</v>
      </c>
      <c r="D1588" t="s">
        <v>7</v>
      </c>
      <c r="E1588" t="s">
        <v>8</v>
      </c>
      <c r="F1588" t="s">
        <v>7805</v>
      </c>
      <c r="H1588" t="s">
        <v>7835</v>
      </c>
      <c r="I1588" t="s">
        <v>7825</v>
      </c>
      <c r="J1588" t="s">
        <v>7846</v>
      </c>
      <c r="K1588" s="6">
        <v>83530</v>
      </c>
      <c r="L1588">
        <v>12</v>
      </c>
      <c r="M1588" s="15">
        <v>44266</v>
      </c>
      <c r="N1588" s="15">
        <v>26346</v>
      </c>
      <c r="O1588" s="1">
        <f ca="1">(TODAY()-staff[[#This Row],[Date of Join]])/365</f>
        <v>3.7095890410958905</v>
      </c>
      <c r="P1588" t="str" cm="1">
        <f t="array" aca="1" ref="P1588" ca="1">_xlfn.SWITCH(TRUE,staff[[#This Row],[Tenure]]&lt;0.25,"1. New Joinee", staff[[#This Row],[Tenure]]&lt;1, "2. Under 1 year", staff[[#This Row],[Tenure]]&lt;2, "3. Under 2 years",TRUE,"4. 2 or more years.")</f>
        <v>4. 2 or more years.</v>
      </c>
      <c r="Q1588" s="1">
        <f ca="1">(TODAY()-staff[[#This Row],[Date of Birth]])/365</f>
        <v>52.805479452054797</v>
      </c>
    </row>
    <row r="1589" spans="2:17" x14ac:dyDescent="0.45">
      <c r="B1589" t="s">
        <v>4501</v>
      </c>
      <c r="C1589" t="s">
        <v>1048</v>
      </c>
      <c r="D1589" t="s">
        <v>9</v>
      </c>
      <c r="E1589" t="s">
        <v>8</v>
      </c>
      <c r="F1589" t="s">
        <v>7805</v>
      </c>
      <c r="H1589" t="s">
        <v>7835</v>
      </c>
      <c r="I1589" t="s">
        <v>7830</v>
      </c>
      <c r="J1589" t="s">
        <v>7845</v>
      </c>
      <c r="K1589" s="6">
        <v>78570</v>
      </c>
      <c r="L1589">
        <v>14</v>
      </c>
      <c r="M1589" s="15">
        <v>43318</v>
      </c>
      <c r="N1589" s="15">
        <v>32503</v>
      </c>
      <c r="O1589" s="1">
        <f ca="1">(TODAY()-staff[[#This Row],[Date of Join]])/365</f>
        <v>6.3068493150684928</v>
      </c>
      <c r="P1589" t="str" cm="1">
        <f t="array" aca="1" ref="P1589" ca="1">_xlfn.SWITCH(TRUE,staff[[#This Row],[Tenure]]&lt;0.25,"1. New Joinee", staff[[#This Row],[Tenure]]&lt;1, "2. Under 1 year", staff[[#This Row],[Tenure]]&lt;2, "3. Under 2 years",TRUE,"4. 2 or more years.")</f>
        <v>4. 2 or more years.</v>
      </c>
      <c r="Q1589" s="1">
        <f ca="1">(TODAY()-staff[[#This Row],[Date of Birth]])/365</f>
        <v>35.936986301369863</v>
      </c>
    </row>
    <row r="1590" spans="2:17" x14ac:dyDescent="0.45">
      <c r="B1590" t="s">
        <v>4502</v>
      </c>
      <c r="C1590" t="s">
        <v>1052</v>
      </c>
      <c r="D1590" t="s">
        <v>9</v>
      </c>
      <c r="E1590" t="s">
        <v>8</v>
      </c>
      <c r="F1590" t="s">
        <v>7805</v>
      </c>
      <c r="H1590" t="s">
        <v>7836</v>
      </c>
      <c r="I1590" t="s">
        <v>7831</v>
      </c>
      <c r="J1590" t="s">
        <v>7845</v>
      </c>
      <c r="K1590" s="6">
        <v>84400</v>
      </c>
      <c r="L1590">
        <v>21</v>
      </c>
      <c r="M1590" s="15">
        <v>43800</v>
      </c>
      <c r="N1590" s="15">
        <v>35127</v>
      </c>
      <c r="O1590" s="1">
        <f ca="1">(TODAY()-staff[[#This Row],[Date of Join]])/365</f>
        <v>4.9863013698630141</v>
      </c>
      <c r="P1590" t="str" cm="1">
        <f t="array" aca="1" ref="P1590" ca="1">_xlfn.SWITCH(TRUE,staff[[#This Row],[Tenure]]&lt;0.25,"1. New Joinee", staff[[#This Row],[Tenure]]&lt;1, "2. Under 1 year", staff[[#This Row],[Tenure]]&lt;2, "3. Under 2 years",TRUE,"4. 2 or more years.")</f>
        <v>4. 2 or more years.</v>
      </c>
      <c r="Q1590" s="1">
        <f ca="1">(TODAY()-staff[[#This Row],[Date of Birth]])/365</f>
        <v>28.747945205479454</v>
      </c>
    </row>
    <row r="1591" spans="2:17" x14ac:dyDescent="0.45">
      <c r="B1591" t="s">
        <v>4503</v>
      </c>
      <c r="C1591" t="s">
        <v>2590</v>
      </c>
      <c r="D1591" t="s">
        <v>7</v>
      </c>
      <c r="E1591" t="s">
        <v>8</v>
      </c>
      <c r="F1591" t="s">
        <v>7805</v>
      </c>
      <c r="H1591" t="s">
        <v>7837</v>
      </c>
      <c r="I1591" t="s">
        <v>7830</v>
      </c>
      <c r="J1591" t="s">
        <v>7845</v>
      </c>
      <c r="K1591" s="6">
        <v>61460</v>
      </c>
      <c r="L1591">
        <v>11</v>
      </c>
      <c r="M1591" s="15">
        <v>43217</v>
      </c>
      <c r="N1591" s="15">
        <v>27985</v>
      </c>
      <c r="O1591" s="1">
        <f ca="1">(TODAY()-staff[[#This Row],[Date of Join]])/365</f>
        <v>6.5835616438356164</v>
      </c>
      <c r="P1591" t="str" cm="1">
        <f t="array" aca="1" ref="P1591" ca="1">_xlfn.SWITCH(TRUE,staff[[#This Row],[Tenure]]&lt;0.25,"1. New Joinee", staff[[#This Row],[Tenure]]&lt;1, "2. Under 1 year", staff[[#This Row],[Tenure]]&lt;2, "3. Under 2 years",TRUE,"4. 2 or more years.")</f>
        <v>4. 2 or more years.</v>
      </c>
      <c r="Q1591" s="1">
        <f ca="1">(TODAY()-staff[[#This Row],[Date of Birth]])/365</f>
        <v>48.315068493150683</v>
      </c>
    </row>
    <row r="1592" spans="2:17" x14ac:dyDescent="0.45">
      <c r="B1592" t="s">
        <v>4504</v>
      </c>
      <c r="C1592" t="s">
        <v>2591</v>
      </c>
      <c r="D1592" t="s">
        <v>9</v>
      </c>
      <c r="E1592" t="s">
        <v>13</v>
      </c>
      <c r="F1592" t="s">
        <v>7805</v>
      </c>
      <c r="H1592" t="s">
        <v>7834</v>
      </c>
      <c r="I1592" t="s">
        <v>7828</v>
      </c>
      <c r="J1592" t="s">
        <v>7846</v>
      </c>
      <c r="K1592" s="6">
        <v>74035</v>
      </c>
      <c r="L1592">
        <v>18</v>
      </c>
      <c r="M1592" s="15">
        <v>44329</v>
      </c>
      <c r="N1592" s="15">
        <v>24234</v>
      </c>
      <c r="O1592" s="1">
        <f ca="1">(TODAY()-staff[[#This Row],[Date of Join]])/365</f>
        <v>3.536986301369863</v>
      </c>
      <c r="P1592" t="str" cm="1">
        <f t="array" aca="1" ref="P1592" ca="1">_xlfn.SWITCH(TRUE,staff[[#This Row],[Tenure]]&lt;0.25,"1. New Joinee", staff[[#This Row],[Tenure]]&lt;1, "2. Under 1 year", staff[[#This Row],[Tenure]]&lt;2, "3. Under 2 years",TRUE,"4. 2 or more years.")</f>
        <v>4. 2 or more years.</v>
      </c>
      <c r="Q1592" s="1">
        <f ca="1">(TODAY()-staff[[#This Row],[Date of Birth]])/365</f>
        <v>58.591780821917808</v>
      </c>
    </row>
    <row r="1593" spans="2:17" x14ac:dyDescent="0.45">
      <c r="B1593" t="s">
        <v>4505</v>
      </c>
      <c r="C1593" t="s">
        <v>2592</v>
      </c>
      <c r="D1593" t="s">
        <v>7</v>
      </c>
      <c r="E1593" t="s">
        <v>8</v>
      </c>
      <c r="F1593" t="s">
        <v>7805</v>
      </c>
      <c r="H1593" t="s">
        <v>52</v>
      </c>
      <c r="I1593" t="s">
        <v>7826</v>
      </c>
      <c r="J1593" t="s">
        <v>7845</v>
      </c>
      <c r="K1593" s="6">
        <v>80500</v>
      </c>
      <c r="L1593">
        <v>8</v>
      </c>
      <c r="M1593" s="15">
        <v>43560</v>
      </c>
      <c r="N1593" s="15">
        <v>32761</v>
      </c>
      <c r="O1593" s="1">
        <f ca="1">(TODAY()-staff[[#This Row],[Date of Join]])/365</f>
        <v>5.6438356164383565</v>
      </c>
      <c r="P1593" t="str" cm="1">
        <f t="array" aca="1" ref="P1593" ca="1">_xlfn.SWITCH(TRUE,staff[[#This Row],[Tenure]]&lt;0.25,"1. New Joinee", staff[[#This Row],[Tenure]]&lt;1, "2. Under 1 year", staff[[#This Row],[Tenure]]&lt;2, "3. Under 2 years",TRUE,"4. 2 or more years.")</f>
        <v>4. 2 or more years.</v>
      </c>
      <c r="Q1593" s="1">
        <f ca="1">(TODAY()-staff[[#This Row],[Date of Birth]])/365</f>
        <v>35.230136986301368</v>
      </c>
    </row>
    <row r="1594" spans="2:17" x14ac:dyDescent="0.45">
      <c r="B1594" t="s">
        <v>4506</v>
      </c>
      <c r="C1594" t="s">
        <v>880</v>
      </c>
      <c r="D1594" t="s">
        <v>7</v>
      </c>
      <c r="E1594" t="s">
        <v>8</v>
      </c>
      <c r="F1594" t="s">
        <v>7805</v>
      </c>
      <c r="H1594" t="s">
        <v>7837</v>
      </c>
      <c r="I1594" t="s">
        <v>7831</v>
      </c>
      <c r="J1594" t="s">
        <v>7846</v>
      </c>
      <c r="K1594" s="6">
        <v>91005</v>
      </c>
      <c r="L1594">
        <v>18</v>
      </c>
      <c r="M1594" s="15">
        <v>44795</v>
      </c>
      <c r="N1594" s="15">
        <v>7248</v>
      </c>
      <c r="O1594" s="1">
        <f ca="1">(TODAY()-staff[[#This Row],[Date of Join]])/365</f>
        <v>2.2602739726027399</v>
      </c>
      <c r="P1594" t="str" cm="1">
        <f t="array" aca="1" ref="P1594" ca="1">_xlfn.SWITCH(TRUE,staff[[#This Row],[Tenure]]&lt;0.25,"1. New Joinee", staff[[#This Row],[Tenure]]&lt;1, "2. Under 1 year", staff[[#This Row],[Tenure]]&lt;2, "3. Under 2 years",TRUE,"4. 2 or more years.")</f>
        <v>4. 2 or more years.</v>
      </c>
      <c r="Q1594" s="1">
        <f ca="1">(TODAY()-staff[[#This Row],[Date of Birth]])/365</f>
        <v>105.12876712328767</v>
      </c>
    </row>
    <row r="1595" spans="2:17" x14ac:dyDescent="0.45">
      <c r="B1595" t="s">
        <v>4507</v>
      </c>
      <c r="C1595" t="s">
        <v>2593</v>
      </c>
      <c r="D1595" t="s">
        <v>9</v>
      </c>
      <c r="E1595" t="s">
        <v>77</v>
      </c>
      <c r="F1595" t="s">
        <v>7805</v>
      </c>
      <c r="H1595" t="s">
        <v>7832</v>
      </c>
      <c r="I1595" t="s">
        <v>7831</v>
      </c>
      <c r="J1595" t="s">
        <v>7845</v>
      </c>
      <c r="K1595" s="6">
        <v>64095</v>
      </c>
      <c r="L1595">
        <v>17</v>
      </c>
      <c r="M1595" s="15">
        <v>44047</v>
      </c>
      <c r="N1595" s="15">
        <v>7294</v>
      </c>
      <c r="O1595" s="1">
        <f ca="1">(TODAY()-staff[[#This Row],[Date of Join]])/365</f>
        <v>4.3095890410958901</v>
      </c>
      <c r="P1595" t="str" cm="1">
        <f t="array" aca="1" ref="P1595" ca="1">_xlfn.SWITCH(TRUE,staff[[#This Row],[Tenure]]&lt;0.25,"1. New Joinee", staff[[#This Row],[Tenure]]&lt;1, "2. Under 1 year", staff[[#This Row],[Tenure]]&lt;2, "3. Under 2 years",TRUE,"4. 2 or more years.")</f>
        <v>4. 2 or more years.</v>
      </c>
      <c r="Q1595" s="1">
        <f ca="1">(TODAY()-staff[[#This Row],[Date of Birth]])/365</f>
        <v>105.0027397260274</v>
      </c>
    </row>
    <row r="1596" spans="2:17" x14ac:dyDescent="0.45">
      <c r="B1596" t="s">
        <v>4508</v>
      </c>
      <c r="C1596" t="s">
        <v>2594</v>
      </c>
      <c r="D1596" t="s">
        <v>7</v>
      </c>
      <c r="E1596" t="s">
        <v>8</v>
      </c>
      <c r="F1596" t="s">
        <v>7805</v>
      </c>
      <c r="H1596" t="s">
        <v>52</v>
      </c>
      <c r="I1596" t="s">
        <v>7829</v>
      </c>
      <c r="J1596" t="s">
        <v>7845</v>
      </c>
      <c r="K1596" s="6">
        <v>73455</v>
      </c>
      <c r="L1596">
        <v>8</v>
      </c>
      <c r="M1596" s="15">
        <v>43716</v>
      </c>
      <c r="N1596" s="15">
        <v>18825</v>
      </c>
      <c r="O1596" s="1">
        <f ca="1">(TODAY()-staff[[#This Row],[Date of Join]])/365</f>
        <v>5.2164383561643834</v>
      </c>
      <c r="P1596" t="str" cm="1">
        <f t="array" aca="1" ref="P1596" ca="1">_xlfn.SWITCH(TRUE,staff[[#This Row],[Tenure]]&lt;0.25,"1. New Joinee", staff[[#This Row],[Tenure]]&lt;1, "2. Under 1 year", staff[[#This Row],[Tenure]]&lt;2, "3. Under 2 years",TRUE,"4. 2 or more years.")</f>
        <v>4. 2 or more years.</v>
      </c>
      <c r="Q1596" s="1">
        <f ca="1">(TODAY()-staff[[#This Row],[Date of Birth]])/365</f>
        <v>73.410958904109592</v>
      </c>
    </row>
    <row r="1597" spans="2:17" x14ac:dyDescent="0.45">
      <c r="B1597" t="s">
        <v>4509</v>
      </c>
      <c r="C1597" t="s">
        <v>674</v>
      </c>
      <c r="D1597" t="s">
        <v>7</v>
      </c>
      <c r="E1597" t="s">
        <v>77</v>
      </c>
      <c r="F1597" t="s">
        <v>7805</v>
      </c>
      <c r="H1597" t="s">
        <v>7835</v>
      </c>
      <c r="I1597" t="s">
        <v>7829</v>
      </c>
      <c r="J1597" t="s">
        <v>7845</v>
      </c>
      <c r="K1597" s="6">
        <v>87050</v>
      </c>
      <c r="L1597">
        <v>20</v>
      </c>
      <c r="M1597" s="15">
        <v>43662</v>
      </c>
      <c r="N1597" s="15">
        <v>7279</v>
      </c>
      <c r="O1597" s="1">
        <f ca="1">(TODAY()-staff[[#This Row],[Date of Join]])/365</f>
        <v>5.3643835616438356</v>
      </c>
      <c r="P1597" t="str" cm="1">
        <f t="array" aca="1" ref="P1597" ca="1">_xlfn.SWITCH(TRUE,staff[[#This Row],[Tenure]]&lt;0.25,"1. New Joinee", staff[[#This Row],[Tenure]]&lt;1, "2. Under 1 year", staff[[#This Row],[Tenure]]&lt;2, "3. Under 2 years",TRUE,"4. 2 or more years.")</f>
        <v>4. 2 or more years.</v>
      </c>
      <c r="Q1597" s="1">
        <f ca="1">(TODAY()-staff[[#This Row],[Date of Birth]])/365</f>
        <v>105.04383561643836</v>
      </c>
    </row>
    <row r="1598" spans="2:17" x14ac:dyDescent="0.45">
      <c r="B1598" t="s">
        <v>4510</v>
      </c>
      <c r="C1598" t="s">
        <v>2595</v>
      </c>
      <c r="D1598" t="s">
        <v>9</v>
      </c>
      <c r="E1598" t="s">
        <v>8</v>
      </c>
      <c r="F1598" t="s">
        <v>7805</v>
      </c>
      <c r="H1598" t="s">
        <v>7836</v>
      </c>
      <c r="I1598" t="s">
        <v>7831</v>
      </c>
      <c r="J1598" t="s">
        <v>7846</v>
      </c>
      <c r="K1598" s="6">
        <v>66675</v>
      </c>
      <c r="L1598">
        <v>9</v>
      </c>
      <c r="M1598" s="15">
        <v>44275</v>
      </c>
      <c r="N1598" s="15">
        <v>22147</v>
      </c>
      <c r="O1598" s="1">
        <f ca="1">(TODAY()-staff[[#This Row],[Date of Join]])/365</f>
        <v>3.6849315068493151</v>
      </c>
      <c r="P1598" t="str" cm="1">
        <f t="array" aca="1" ref="P1598" ca="1">_xlfn.SWITCH(TRUE,staff[[#This Row],[Tenure]]&lt;0.25,"1. New Joinee", staff[[#This Row],[Tenure]]&lt;1, "2. Under 1 year", staff[[#This Row],[Tenure]]&lt;2, "3. Under 2 years",TRUE,"4. 2 or more years.")</f>
        <v>4. 2 or more years.</v>
      </c>
      <c r="Q1598" s="1">
        <f ca="1">(TODAY()-staff[[#This Row],[Date of Birth]])/365</f>
        <v>64.30958904109589</v>
      </c>
    </row>
    <row r="1599" spans="2:17" x14ac:dyDescent="0.45">
      <c r="B1599" t="s">
        <v>4511</v>
      </c>
      <c r="C1599" t="s">
        <v>2596</v>
      </c>
      <c r="D1599" t="s">
        <v>9</v>
      </c>
      <c r="E1599" t="s">
        <v>8</v>
      </c>
      <c r="F1599" t="s">
        <v>7805</v>
      </c>
      <c r="H1599" t="s">
        <v>52</v>
      </c>
      <c r="I1599" t="s">
        <v>7827</v>
      </c>
      <c r="J1599" t="s">
        <v>7845</v>
      </c>
      <c r="K1599" s="6">
        <v>68295</v>
      </c>
      <c r="L1599">
        <v>14</v>
      </c>
      <c r="M1599" s="15">
        <v>43820</v>
      </c>
      <c r="N1599" s="15">
        <v>27010</v>
      </c>
      <c r="O1599" s="1">
        <f ca="1">(TODAY()-staff[[#This Row],[Date of Join]])/365</f>
        <v>4.9315068493150687</v>
      </c>
      <c r="P1599" t="str" cm="1">
        <f t="array" aca="1" ref="P1599" ca="1">_xlfn.SWITCH(TRUE,staff[[#This Row],[Tenure]]&lt;0.25,"1. New Joinee", staff[[#This Row],[Tenure]]&lt;1, "2. Under 1 year", staff[[#This Row],[Tenure]]&lt;2, "3. Under 2 years",TRUE,"4. 2 or more years.")</f>
        <v>4. 2 or more years.</v>
      </c>
      <c r="Q1599" s="1">
        <f ca="1">(TODAY()-staff[[#This Row],[Date of Birth]])/365</f>
        <v>50.986301369863014</v>
      </c>
    </row>
    <row r="1600" spans="2:17" x14ac:dyDescent="0.45">
      <c r="B1600" t="s">
        <v>4512</v>
      </c>
      <c r="C1600" t="s">
        <v>2597</v>
      </c>
      <c r="D1600" t="s">
        <v>7</v>
      </c>
      <c r="E1600" t="s">
        <v>8</v>
      </c>
      <c r="F1600" t="s">
        <v>7805</v>
      </c>
      <c r="H1600" t="s">
        <v>52</v>
      </c>
      <c r="I1600" t="s">
        <v>7829</v>
      </c>
      <c r="J1600" t="s">
        <v>7846</v>
      </c>
      <c r="K1600" s="6">
        <v>53900</v>
      </c>
      <c r="L1600">
        <v>15</v>
      </c>
      <c r="M1600" s="15">
        <v>44192</v>
      </c>
      <c r="N1600" s="15">
        <v>23708</v>
      </c>
      <c r="O1600" s="1">
        <f ca="1">(TODAY()-staff[[#This Row],[Date of Join]])/365</f>
        <v>3.9123287671232876</v>
      </c>
      <c r="P1600" t="str" cm="1">
        <f t="array" aca="1" ref="P1600" ca="1">_xlfn.SWITCH(TRUE,staff[[#This Row],[Tenure]]&lt;0.25,"1. New Joinee", staff[[#This Row],[Tenure]]&lt;1, "2. Under 1 year", staff[[#This Row],[Tenure]]&lt;2, "3. Under 2 years",TRUE,"4. 2 or more years.")</f>
        <v>4. 2 or more years.</v>
      </c>
      <c r="Q1600" s="1">
        <f ca="1">(TODAY()-staff[[#This Row],[Date of Birth]])/365</f>
        <v>60.032876712328765</v>
      </c>
    </row>
    <row r="1601" spans="2:17" x14ac:dyDescent="0.45">
      <c r="B1601" t="s">
        <v>4513</v>
      </c>
      <c r="C1601" t="s">
        <v>2598</v>
      </c>
      <c r="D1601" t="s">
        <v>9</v>
      </c>
      <c r="E1601" t="s">
        <v>8</v>
      </c>
      <c r="F1601" t="s">
        <v>7805</v>
      </c>
      <c r="H1601" t="s">
        <v>7835</v>
      </c>
      <c r="I1601" t="s">
        <v>7827</v>
      </c>
      <c r="J1601" t="s">
        <v>7846</v>
      </c>
      <c r="K1601" s="6">
        <v>48230</v>
      </c>
      <c r="L1601">
        <v>9</v>
      </c>
      <c r="M1601" s="15">
        <v>44826</v>
      </c>
      <c r="N1601" s="15">
        <v>29062</v>
      </c>
      <c r="O1601" s="1">
        <f ca="1">(TODAY()-staff[[#This Row],[Date of Join]])/365</f>
        <v>2.1753424657534248</v>
      </c>
      <c r="P1601" t="str" cm="1">
        <f t="array" aca="1" ref="P1601" ca="1">_xlfn.SWITCH(TRUE,staff[[#This Row],[Tenure]]&lt;0.25,"1. New Joinee", staff[[#This Row],[Tenure]]&lt;1, "2. Under 1 year", staff[[#This Row],[Tenure]]&lt;2, "3. Under 2 years",TRUE,"4. 2 or more years.")</f>
        <v>4. 2 or more years.</v>
      </c>
      <c r="Q1601" s="1">
        <f ca="1">(TODAY()-staff[[#This Row],[Date of Birth]])/365</f>
        <v>45.364383561643834</v>
      </c>
    </row>
    <row r="1602" spans="2:17" x14ac:dyDescent="0.45">
      <c r="B1602" t="s">
        <v>4514</v>
      </c>
      <c r="C1602" t="s">
        <v>154</v>
      </c>
      <c r="D1602" t="s">
        <v>7</v>
      </c>
      <c r="E1602" t="s">
        <v>8</v>
      </c>
      <c r="F1602" t="s">
        <v>7805</v>
      </c>
      <c r="H1602" t="s">
        <v>7835</v>
      </c>
      <c r="I1602" t="s">
        <v>7829</v>
      </c>
      <c r="J1602" t="s">
        <v>7846</v>
      </c>
      <c r="K1602" s="6">
        <v>68815</v>
      </c>
      <c r="L1602">
        <v>13</v>
      </c>
      <c r="M1602" s="15">
        <v>44568</v>
      </c>
      <c r="N1602" s="15">
        <v>32201</v>
      </c>
      <c r="O1602" s="1">
        <f ca="1">(TODAY()-staff[[#This Row],[Date of Join]])/365</f>
        <v>2.882191780821918</v>
      </c>
      <c r="P1602" t="str" cm="1">
        <f t="array" aca="1" ref="P1602" ca="1">_xlfn.SWITCH(TRUE,staff[[#This Row],[Tenure]]&lt;0.25,"1. New Joinee", staff[[#This Row],[Tenure]]&lt;1, "2. Under 1 year", staff[[#This Row],[Tenure]]&lt;2, "3. Under 2 years",TRUE,"4. 2 or more years.")</f>
        <v>4. 2 or more years.</v>
      </c>
      <c r="Q1602" s="1">
        <f ca="1">(TODAY()-staff[[#This Row],[Date of Birth]])/365</f>
        <v>36.764383561643832</v>
      </c>
    </row>
    <row r="1603" spans="2:17" x14ac:dyDescent="0.45">
      <c r="B1603" t="s">
        <v>4515</v>
      </c>
      <c r="C1603" t="s">
        <v>2599</v>
      </c>
      <c r="D1603" t="s">
        <v>9</v>
      </c>
      <c r="E1603" t="s">
        <v>8</v>
      </c>
      <c r="F1603" t="s">
        <v>7805</v>
      </c>
      <c r="H1603" t="s">
        <v>52</v>
      </c>
      <c r="I1603" t="s">
        <v>7827</v>
      </c>
      <c r="J1603" t="s">
        <v>7845</v>
      </c>
      <c r="K1603" s="6">
        <v>57525</v>
      </c>
      <c r="L1603">
        <v>20</v>
      </c>
      <c r="M1603" s="15">
        <v>43505</v>
      </c>
      <c r="N1603" s="15">
        <v>29652</v>
      </c>
      <c r="O1603" s="1">
        <f ca="1">(TODAY()-staff[[#This Row],[Date of Join]])/365</f>
        <v>5.7945205479452051</v>
      </c>
      <c r="P1603" t="str" cm="1">
        <f t="array" aca="1" ref="P1603" ca="1">_xlfn.SWITCH(TRUE,staff[[#This Row],[Tenure]]&lt;0.25,"1. New Joinee", staff[[#This Row],[Tenure]]&lt;1, "2. Under 1 year", staff[[#This Row],[Tenure]]&lt;2, "3. Under 2 years",TRUE,"4. 2 or more years.")</f>
        <v>4. 2 or more years.</v>
      </c>
      <c r="Q1603" s="1">
        <f ca="1">(TODAY()-staff[[#This Row],[Date of Birth]])/365</f>
        <v>43.747945205479454</v>
      </c>
    </row>
    <row r="1604" spans="2:17" x14ac:dyDescent="0.45">
      <c r="B1604" t="s">
        <v>4516</v>
      </c>
      <c r="C1604" t="s">
        <v>564</v>
      </c>
      <c r="D1604" t="s">
        <v>7</v>
      </c>
      <c r="E1604" t="s">
        <v>8</v>
      </c>
      <c r="F1604" t="s">
        <v>7805</v>
      </c>
      <c r="H1604" t="s">
        <v>7832</v>
      </c>
      <c r="I1604" t="s">
        <v>7830</v>
      </c>
      <c r="J1604" t="s">
        <v>7845</v>
      </c>
      <c r="K1604" s="6">
        <v>49285</v>
      </c>
      <c r="L1604">
        <v>6</v>
      </c>
      <c r="M1604" s="15">
        <v>44038</v>
      </c>
      <c r="N1604" s="15">
        <v>21126</v>
      </c>
      <c r="O1604" s="1">
        <f ca="1">(TODAY()-staff[[#This Row],[Date of Join]])/365</f>
        <v>4.3342465753424655</v>
      </c>
      <c r="P1604" t="str" cm="1">
        <f t="array" aca="1" ref="P1604" ca="1">_xlfn.SWITCH(TRUE,staff[[#This Row],[Tenure]]&lt;0.25,"1. New Joinee", staff[[#This Row],[Tenure]]&lt;1, "2. Under 1 year", staff[[#This Row],[Tenure]]&lt;2, "3. Under 2 years",TRUE,"4. 2 or more years.")</f>
        <v>4. 2 or more years.</v>
      </c>
      <c r="Q1604" s="1">
        <f ca="1">(TODAY()-staff[[#This Row],[Date of Birth]])/365</f>
        <v>67.106849315068487</v>
      </c>
    </row>
    <row r="1605" spans="2:17" x14ac:dyDescent="0.45">
      <c r="B1605" t="s">
        <v>4517</v>
      </c>
      <c r="C1605" t="s">
        <v>387</v>
      </c>
      <c r="D1605" t="s">
        <v>7</v>
      </c>
      <c r="E1605" t="s">
        <v>8</v>
      </c>
      <c r="F1605" t="s">
        <v>7805</v>
      </c>
      <c r="H1605" t="s">
        <v>7835</v>
      </c>
      <c r="I1605" t="s">
        <v>7825</v>
      </c>
      <c r="J1605" t="s">
        <v>7847</v>
      </c>
      <c r="K1605" s="6">
        <v>53990</v>
      </c>
      <c r="L1605">
        <v>10</v>
      </c>
      <c r="M1605" s="15">
        <v>45465</v>
      </c>
      <c r="N1605" s="15">
        <v>7286</v>
      </c>
      <c r="O1605" s="1">
        <f ca="1">(TODAY()-staff[[#This Row],[Date of Join]])/365</f>
        <v>0.42465753424657532</v>
      </c>
      <c r="P1605" t="str" cm="1">
        <f t="array" aca="1" ref="P1605" ca="1">_xlfn.SWITCH(TRUE,staff[[#This Row],[Tenure]]&lt;0.25,"1. New Joinee", staff[[#This Row],[Tenure]]&lt;1, "2. Under 1 year", staff[[#This Row],[Tenure]]&lt;2, "3. Under 2 years",TRUE,"4. 2 or more years.")</f>
        <v>2. Under 1 year</v>
      </c>
      <c r="Q1605" s="1">
        <f ca="1">(TODAY()-staff[[#This Row],[Date of Birth]])/365</f>
        <v>105.02465753424657</v>
      </c>
    </row>
    <row r="1606" spans="2:17" x14ac:dyDescent="0.45">
      <c r="B1606" t="s">
        <v>4518</v>
      </c>
      <c r="C1606" t="s">
        <v>2600</v>
      </c>
      <c r="D1606" t="s">
        <v>7</v>
      </c>
      <c r="E1606" t="s">
        <v>8</v>
      </c>
      <c r="F1606" t="s">
        <v>7805</v>
      </c>
      <c r="H1606" t="s">
        <v>7835</v>
      </c>
      <c r="I1606" t="s">
        <v>7831</v>
      </c>
      <c r="J1606" t="s">
        <v>7845</v>
      </c>
      <c r="K1606" s="6">
        <v>76110</v>
      </c>
      <c r="L1606">
        <v>16</v>
      </c>
      <c r="M1606" s="15">
        <v>43610</v>
      </c>
      <c r="N1606" s="15">
        <v>32305</v>
      </c>
      <c r="O1606" s="1">
        <f ca="1">(TODAY()-staff[[#This Row],[Date of Join]])/365</f>
        <v>5.506849315068493</v>
      </c>
      <c r="P1606" t="str" cm="1">
        <f t="array" aca="1" ref="P1606" ca="1">_xlfn.SWITCH(TRUE,staff[[#This Row],[Tenure]]&lt;0.25,"1. New Joinee", staff[[#This Row],[Tenure]]&lt;1, "2. Under 1 year", staff[[#This Row],[Tenure]]&lt;2, "3. Under 2 years",TRUE,"4. 2 or more years.")</f>
        <v>4. 2 or more years.</v>
      </c>
      <c r="Q1606" s="1">
        <f ca="1">(TODAY()-staff[[#This Row],[Date of Birth]])/365</f>
        <v>36.479452054794521</v>
      </c>
    </row>
    <row r="1607" spans="2:17" x14ac:dyDescent="0.45">
      <c r="B1607" t="s">
        <v>4519</v>
      </c>
      <c r="C1607" t="s">
        <v>717</v>
      </c>
      <c r="D1607" t="s">
        <v>7</v>
      </c>
      <c r="E1607" t="s">
        <v>8</v>
      </c>
      <c r="F1607" t="s">
        <v>7805</v>
      </c>
      <c r="H1607" t="s">
        <v>7835</v>
      </c>
      <c r="I1607" t="s">
        <v>7826</v>
      </c>
      <c r="J1607" t="s">
        <v>7846</v>
      </c>
      <c r="K1607" s="6">
        <v>63255</v>
      </c>
      <c r="L1607">
        <v>14</v>
      </c>
      <c r="M1607" s="15">
        <v>44434</v>
      </c>
      <c r="N1607" s="15">
        <v>28685</v>
      </c>
      <c r="O1607" s="1">
        <f ca="1">(TODAY()-staff[[#This Row],[Date of Join]])/365</f>
        <v>3.2493150684931509</v>
      </c>
      <c r="P1607" t="str" cm="1">
        <f t="array" aca="1" ref="P1607" ca="1">_xlfn.SWITCH(TRUE,staff[[#This Row],[Tenure]]&lt;0.25,"1. New Joinee", staff[[#This Row],[Tenure]]&lt;1, "2. Under 1 year", staff[[#This Row],[Tenure]]&lt;2, "3. Under 2 years",TRUE,"4. 2 or more years.")</f>
        <v>4. 2 or more years.</v>
      </c>
      <c r="Q1607" s="1">
        <f ca="1">(TODAY()-staff[[#This Row],[Date of Birth]])/365</f>
        <v>46.397260273972606</v>
      </c>
    </row>
    <row r="1608" spans="2:17" x14ac:dyDescent="0.45">
      <c r="B1608" t="s">
        <v>4520</v>
      </c>
      <c r="C1608" t="s">
        <v>208</v>
      </c>
      <c r="D1608" t="s">
        <v>9</v>
      </c>
      <c r="E1608" t="s">
        <v>8</v>
      </c>
      <c r="F1608" t="s">
        <v>7805</v>
      </c>
      <c r="H1608" t="s">
        <v>7832</v>
      </c>
      <c r="I1608" t="s">
        <v>7828</v>
      </c>
      <c r="J1608" t="s">
        <v>7846</v>
      </c>
      <c r="K1608" s="6">
        <v>63065</v>
      </c>
      <c r="L1608">
        <v>11</v>
      </c>
      <c r="M1608" s="15">
        <v>44869</v>
      </c>
      <c r="N1608" s="15">
        <v>28828</v>
      </c>
      <c r="O1608" s="1">
        <f ca="1">(TODAY()-staff[[#This Row],[Date of Join]])/365</f>
        <v>2.0575342465753423</v>
      </c>
      <c r="P1608" t="str" cm="1">
        <f t="array" aca="1" ref="P1608" ca="1">_xlfn.SWITCH(TRUE,staff[[#This Row],[Tenure]]&lt;0.25,"1. New Joinee", staff[[#This Row],[Tenure]]&lt;1, "2. Under 1 year", staff[[#This Row],[Tenure]]&lt;2, "3. Under 2 years",TRUE,"4. 2 or more years.")</f>
        <v>4. 2 or more years.</v>
      </c>
      <c r="Q1608" s="1">
        <f ca="1">(TODAY()-staff[[#This Row],[Date of Birth]])/365</f>
        <v>46.005479452054793</v>
      </c>
    </row>
    <row r="1609" spans="2:17" x14ac:dyDescent="0.45">
      <c r="B1609" t="s">
        <v>4521</v>
      </c>
      <c r="C1609" t="s">
        <v>2601</v>
      </c>
      <c r="D1609" t="s">
        <v>7</v>
      </c>
      <c r="E1609" t="s">
        <v>13</v>
      </c>
      <c r="F1609" t="s">
        <v>7805</v>
      </c>
      <c r="H1609" t="s">
        <v>7834</v>
      </c>
      <c r="I1609" t="s">
        <v>7829</v>
      </c>
      <c r="J1609" t="s">
        <v>7845</v>
      </c>
      <c r="K1609" s="6">
        <v>73625</v>
      </c>
      <c r="L1609">
        <v>13</v>
      </c>
      <c r="M1609" s="15">
        <v>44010</v>
      </c>
      <c r="N1609" s="15">
        <v>30790</v>
      </c>
      <c r="O1609" s="1">
        <f ca="1">(TODAY()-staff[[#This Row],[Date of Join]])/365</f>
        <v>4.4109589041095889</v>
      </c>
      <c r="P1609" t="str" cm="1">
        <f t="array" aca="1" ref="P1609" ca="1">_xlfn.SWITCH(TRUE,staff[[#This Row],[Tenure]]&lt;0.25,"1. New Joinee", staff[[#This Row],[Tenure]]&lt;1, "2. Under 1 year", staff[[#This Row],[Tenure]]&lt;2, "3. Under 2 years",TRUE,"4. 2 or more years.")</f>
        <v>4. 2 or more years.</v>
      </c>
      <c r="Q1609" s="1">
        <f ca="1">(TODAY()-staff[[#This Row],[Date of Birth]])/365</f>
        <v>40.630136986301373</v>
      </c>
    </row>
    <row r="1610" spans="2:17" x14ac:dyDescent="0.45">
      <c r="B1610" t="s">
        <v>4522</v>
      </c>
      <c r="C1610" t="s">
        <v>998</v>
      </c>
      <c r="D1610" t="s">
        <v>7</v>
      </c>
      <c r="E1610" t="s">
        <v>8</v>
      </c>
      <c r="F1610" t="s">
        <v>7805</v>
      </c>
      <c r="H1610" t="s">
        <v>7833</v>
      </c>
      <c r="I1610" t="s">
        <v>7827</v>
      </c>
      <c r="J1610" t="s">
        <v>7848</v>
      </c>
      <c r="K1610" s="6">
        <v>100325</v>
      </c>
      <c r="L1610">
        <v>-4</v>
      </c>
      <c r="M1610" s="15">
        <v>45243</v>
      </c>
      <c r="N1610" s="15">
        <v>27932</v>
      </c>
      <c r="O1610" s="1">
        <f ca="1">(TODAY()-staff[[#This Row],[Date of Join]])/365</f>
        <v>1.0328767123287672</v>
      </c>
      <c r="P1610" t="str" cm="1">
        <f t="array" aca="1" ref="P1610" ca="1">_xlfn.SWITCH(TRUE,staff[[#This Row],[Tenure]]&lt;0.25,"1. New Joinee", staff[[#This Row],[Tenure]]&lt;1, "2. Under 1 year", staff[[#This Row],[Tenure]]&lt;2, "3. Under 2 years",TRUE,"4. 2 or more years.")</f>
        <v>3. Under 2 years</v>
      </c>
      <c r="Q1610" s="1">
        <f ca="1">(TODAY()-staff[[#This Row],[Date of Birth]])/365</f>
        <v>48.460273972602742</v>
      </c>
    </row>
    <row r="1611" spans="2:17" x14ac:dyDescent="0.45">
      <c r="B1611" t="s">
        <v>4523</v>
      </c>
      <c r="C1611" t="s">
        <v>493</v>
      </c>
      <c r="D1611" t="s">
        <v>9</v>
      </c>
      <c r="E1611" t="s">
        <v>77</v>
      </c>
      <c r="F1611" t="s">
        <v>7805</v>
      </c>
      <c r="H1611" t="s">
        <v>7834</v>
      </c>
      <c r="I1611" t="s">
        <v>7829</v>
      </c>
      <c r="J1611" t="s">
        <v>7848</v>
      </c>
      <c r="K1611" s="6">
        <v>105885</v>
      </c>
      <c r="L1611">
        <v>8</v>
      </c>
      <c r="M1611" s="15">
        <v>44969</v>
      </c>
      <c r="N1611" s="15">
        <v>7281</v>
      </c>
      <c r="O1611" s="1">
        <f ca="1">(TODAY()-staff[[#This Row],[Date of Join]])/365</f>
        <v>1.7835616438356163</v>
      </c>
      <c r="P1611" t="str" cm="1">
        <f t="array" aca="1" ref="P1611" ca="1">_xlfn.SWITCH(TRUE,staff[[#This Row],[Tenure]]&lt;0.25,"1. New Joinee", staff[[#This Row],[Tenure]]&lt;1, "2. Under 1 year", staff[[#This Row],[Tenure]]&lt;2, "3. Under 2 years",TRUE,"4. 2 or more years.")</f>
        <v>3. Under 2 years</v>
      </c>
      <c r="Q1611" s="1">
        <f ca="1">(TODAY()-staff[[#This Row],[Date of Birth]])/365</f>
        <v>105.03835616438356</v>
      </c>
    </row>
    <row r="1612" spans="2:17" x14ac:dyDescent="0.45">
      <c r="B1612" t="s">
        <v>4524</v>
      </c>
      <c r="C1612" t="s">
        <v>698</v>
      </c>
      <c r="D1612" t="s">
        <v>7</v>
      </c>
      <c r="E1612" t="s">
        <v>8</v>
      </c>
      <c r="F1612" t="s">
        <v>7805</v>
      </c>
      <c r="H1612" t="s">
        <v>7836</v>
      </c>
      <c r="I1612" t="s">
        <v>7827</v>
      </c>
      <c r="J1612" t="s">
        <v>7847</v>
      </c>
      <c r="K1612" s="6">
        <v>50190</v>
      </c>
      <c r="L1612">
        <v>8</v>
      </c>
      <c r="M1612" s="15">
        <v>45546</v>
      </c>
      <c r="N1612" s="15">
        <v>23340</v>
      </c>
      <c r="O1612" s="1">
        <f ca="1">(TODAY()-staff[[#This Row],[Date of Join]])/365</f>
        <v>0.20273972602739726</v>
      </c>
      <c r="P1612" t="str" cm="1">
        <f t="array" aca="1" ref="P1612" ca="1">_xlfn.SWITCH(TRUE,staff[[#This Row],[Tenure]]&lt;0.25,"1. New Joinee", staff[[#This Row],[Tenure]]&lt;1, "2. Under 1 year", staff[[#This Row],[Tenure]]&lt;2, "3. Under 2 years",TRUE,"4. 2 or more years.")</f>
        <v>1. New Joinee</v>
      </c>
      <c r="Q1612" s="1">
        <f ca="1">(TODAY()-staff[[#This Row],[Date of Birth]])/365</f>
        <v>61.041095890410958</v>
      </c>
    </row>
    <row r="1613" spans="2:17" x14ac:dyDescent="0.45">
      <c r="B1613" t="s">
        <v>4525</v>
      </c>
      <c r="C1613" t="s">
        <v>2602</v>
      </c>
      <c r="D1613" t="s">
        <v>9</v>
      </c>
      <c r="E1613" t="s">
        <v>8</v>
      </c>
      <c r="F1613" t="s">
        <v>7805</v>
      </c>
      <c r="H1613" t="s">
        <v>7837</v>
      </c>
      <c r="I1613" t="s">
        <v>7828</v>
      </c>
      <c r="J1613" t="s">
        <v>7845</v>
      </c>
      <c r="K1613" s="6">
        <v>89530</v>
      </c>
      <c r="L1613">
        <v>11</v>
      </c>
      <c r="M1613" s="15">
        <v>43577</v>
      </c>
      <c r="N1613" s="15">
        <v>26311</v>
      </c>
      <c r="O1613" s="1">
        <f ca="1">(TODAY()-staff[[#This Row],[Date of Join]])/365</f>
        <v>5.5972602739726032</v>
      </c>
      <c r="P1613" t="str" cm="1">
        <f t="array" aca="1" ref="P1613" ca="1">_xlfn.SWITCH(TRUE,staff[[#This Row],[Tenure]]&lt;0.25,"1. New Joinee", staff[[#This Row],[Tenure]]&lt;1, "2. Under 1 year", staff[[#This Row],[Tenure]]&lt;2, "3. Under 2 years",TRUE,"4. 2 or more years.")</f>
        <v>4. 2 or more years.</v>
      </c>
      <c r="Q1613" s="1">
        <f ca="1">(TODAY()-staff[[#This Row],[Date of Birth]])/365</f>
        <v>52.901369863013699</v>
      </c>
    </row>
    <row r="1614" spans="2:17" x14ac:dyDescent="0.45">
      <c r="B1614" t="s">
        <v>4526</v>
      </c>
      <c r="C1614" t="s">
        <v>2603</v>
      </c>
      <c r="D1614" t="s">
        <v>9</v>
      </c>
      <c r="E1614" t="s">
        <v>8</v>
      </c>
      <c r="F1614" t="s">
        <v>7805</v>
      </c>
      <c r="H1614" t="s">
        <v>52</v>
      </c>
      <c r="I1614" t="s">
        <v>7825</v>
      </c>
      <c r="J1614" t="s">
        <v>7845</v>
      </c>
      <c r="K1614" s="6">
        <v>89775</v>
      </c>
      <c r="L1614">
        <v>18</v>
      </c>
      <c r="M1614" s="15">
        <v>43363</v>
      </c>
      <c r="N1614" s="15">
        <v>25875</v>
      </c>
      <c r="O1614" s="1">
        <f ca="1">(TODAY()-staff[[#This Row],[Date of Join]])/365</f>
        <v>6.183561643835616</v>
      </c>
      <c r="P1614" t="str" cm="1">
        <f t="array" aca="1" ref="P1614" ca="1">_xlfn.SWITCH(TRUE,staff[[#This Row],[Tenure]]&lt;0.25,"1. New Joinee", staff[[#This Row],[Tenure]]&lt;1, "2. Under 1 year", staff[[#This Row],[Tenure]]&lt;2, "3. Under 2 years",TRUE,"4. 2 or more years.")</f>
        <v>4. 2 or more years.</v>
      </c>
      <c r="Q1614" s="1">
        <f ca="1">(TODAY()-staff[[#This Row],[Date of Birth]])/365</f>
        <v>54.095890410958901</v>
      </c>
    </row>
    <row r="1615" spans="2:17" x14ac:dyDescent="0.45">
      <c r="B1615" t="s">
        <v>4527</v>
      </c>
      <c r="C1615" t="s">
        <v>2604</v>
      </c>
      <c r="D1615" t="s">
        <v>7</v>
      </c>
      <c r="E1615" t="s">
        <v>8</v>
      </c>
      <c r="F1615" t="s">
        <v>7805</v>
      </c>
      <c r="H1615" t="s">
        <v>7833</v>
      </c>
      <c r="I1615" t="s">
        <v>7830</v>
      </c>
      <c r="J1615" t="s">
        <v>7847</v>
      </c>
      <c r="K1615" s="6">
        <v>48230</v>
      </c>
      <c r="L1615">
        <v>18</v>
      </c>
      <c r="M1615" s="15">
        <v>45526</v>
      </c>
      <c r="N1615" s="15">
        <v>33828</v>
      </c>
      <c r="O1615" s="1">
        <f ca="1">(TODAY()-staff[[#This Row],[Date of Join]])/365</f>
        <v>0.25753424657534246</v>
      </c>
      <c r="P1615" t="str" cm="1">
        <f t="array" aca="1" ref="P1615" ca="1">_xlfn.SWITCH(TRUE,staff[[#This Row],[Tenure]]&lt;0.25,"1. New Joinee", staff[[#This Row],[Tenure]]&lt;1, "2. Under 1 year", staff[[#This Row],[Tenure]]&lt;2, "3. Under 2 years",TRUE,"4. 2 or more years.")</f>
        <v>2. Under 1 year</v>
      </c>
      <c r="Q1615" s="1">
        <f ca="1">(TODAY()-staff[[#This Row],[Date of Birth]])/365</f>
        <v>32.30684931506849</v>
      </c>
    </row>
    <row r="1616" spans="2:17" x14ac:dyDescent="0.45">
      <c r="B1616" t="s">
        <v>4528</v>
      </c>
      <c r="C1616" t="s">
        <v>2605</v>
      </c>
      <c r="D1616" t="s">
        <v>7</v>
      </c>
      <c r="E1616" t="s">
        <v>13</v>
      </c>
      <c r="F1616" t="s">
        <v>7805</v>
      </c>
      <c r="H1616" t="s">
        <v>52</v>
      </c>
      <c r="I1616" t="s">
        <v>7828</v>
      </c>
      <c r="J1616" t="s">
        <v>7845</v>
      </c>
      <c r="K1616" s="6">
        <v>62040</v>
      </c>
      <c r="L1616">
        <v>19</v>
      </c>
      <c r="M1616" s="15">
        <v>43794</v>
      </c>
      <c r="N1616" s="15">
        <v>32816</v>
      </c>
      <c r="O1616" s="1">
        <f ca="1">(TODAY()-staff[[#This Row],[Date of Join]])/365</f>
        <v>5.0027397260273974</v>
      </c>
      <c r="P1616" t="str" cm="1">
        <f t="array" aca="1" ref="P1616" ca="1">_xlfn.SWITCH(TRUE,staff[[#This Row],[Tenure]]&lt;0.25,"1. New Joinee", staff[[#This Row],[Tenure]]&lt;1, "2. Under 1 year", staff[[#This Row],[Tenure]]&lt;2, "3. Under 2 years",TRUE,"4. 2 or more years.")</f>
        <v>4. 2 or more years.</v>
      </c>
      <c r="Q1616" s="1">
        <f ca="1">(TODAY()-staff[[#This Row],[Date of Birth]])/365</f>
        <v>35.079452054794523</v>
      </c>
    </row>
    <row r="1617" spans="2:17" x14ac:dyDescent="0.45">
      <c r="B1617" t="s">
        <v>4529</v>
      </c>
      <c r="C1617" t="s">
        <v>2606</v>
      </c>
      <c r="D1617" t="s">
        <v>7</v>
      </c>
      <c r="E1617" t="s">
        <v>8</v>
      </c>
      <c r="F1617" t="s">
        <v>7805</v>
      </c>
      <c r="H1617" t="s">
        <v>7834</v>
      </c>
      <c r="I1617" t="s">
        <v>7827</v>
      </c>
      <c r="J1617" t="s">
        <v>7847</v>
      </c>
      <c r="K1617" s="6">
        <v>50805</v>
      </c>
      <c r="L1617">
        <v>9</v>
      </c>
      <c r="M1617" s="15">
        <v>45519</v>
      </c>
      <c r="N1617" s="15">
        <v>26008</v>
      </c>
      <c r="O1617" s="1">
        <f ca="1">(TODAY()-staff[[#This Row],[Date of Join]])/365</f>
        <v>0.27671232876712326</v>
      </c>
      <c r="P1617" t="str" cm="1">
        <f t="array" aca="1" ref="P1617" ca="1">_xlfn.SWITCH(TRUE,staff[[#This Row],[Tenure]]&lt;0.25,"1. New Joinee", staff[[#This Row],[Tenure]]&lt;1, "2. Under 1 year", staff[[#This Row],[Tenure]]&lt;2, "3. Under 2 years",TRUE,"4. 2 or more years.")</f>
        <v>2. Under 1 year</v>
      </c>
      <c r="Q1617" s="1">
        <f ca="1">(TODAY()-staff[[#This Row],[Date of Birth]])/365</f>
        <v>53.731506849315068</v>
      </c>
    </row>
    <row r="1618" spans="2:17" x14ac:dyDescent="0.45">
      <c r="B1618" t="s">
        <v>4530</v>
      </c>
      <c r="C1618" t="s">
        <v>2607</v>
      </c>
      <c r="D1618" t="s">
        <v>7</v>
      </c>
      <c r="E1618" t="s">
        <v>13</v>
      </c>
      <c r="F1618" t="s">
        <v>7805</v>
      </c>
      <c r="H1618" t="s">
        <v>7833</v>
      </c>
      <c r="I1618" t="s">
        <v>7831</v>
      </c>
      <c r="J1618" t="s">
        <v>7845</v>
      </c>
      <c r="K1618" s="6">
        <v>53475</v>
      </c>
      <c r="L1618">
        <v>19</v>
      </c>
      <c r="M1618" s="15">
        <v>43392</v>
      </c>
      <c r="N1618" s="15">
        <v>26774</v>
      </c>
      <c r="O1618" s="1">
        <f ca="1">(TODAY()-staff[[#This Row],[Date of Join]])/365</f>
        <v>6.1041095890410961</v>
      </c>
      <c r="P1618" t="str" cm="1">
        <f t="array" aca="1" ref="P1618" ca="1">_xlfn.SWITCH(TRUE,staff[[#This Row],[Tenure]]&lt;0.25,"1. New Joinee", staff[[#This Row],[Tenure]]&lt;1, "2. Under 1 year", staff[[#This Row],[Tenure]]&lt;2, "3. Under 2 years",TRUE,"4. 2 or more years.")</f>
        <v>4. 2 or more years.</v>
      </c>
      <c r="Q1618" s="1">
        <f ca="1">(TODAY()-staff[[#This Row],[Date of Birth]])/365</f>
        <v>51.632876712328766</v>
      </c>
    </row>
    <row r="1619" spans="2:17" x14ac:dyDescent="0.45">
      <c r="B1619" t="s">
        <v>4531</v>
      </c>
      <c r="C1619" t="s">
        <v>1647</v>
      </c>
      <c r="D1619" t="s">
        <v>7</v>
      </c>
      <c r="E1619" t="s">
        <v>8</v>
      </c>
      <c r="F1619" t="s">
        <v>7805</v>
      </c>
      <c r="H1619" t="s">
        <v>7832</v>
      </c>
      <c r="I1619" t="s">
        <v>7825</v>
      </c>
      <c r="J1619" t="s">
        <v>7846</v>
      </c>
      <c r="K1619" s="6">
        <v>85380</v>
      </c>
      <c r="L1619">
        <v>14</v>
      </c>
      <c r="M1619" s="15">
        <v>44691</v>
      </c>
      <c r="N1619" s="15">
        <v>34472</v>
      </c>
      <c r="O1619" s="1">
        <f ca="1">(TODAY()-staff[[#This Row],[Date of Join]])/365</f>
        <v>2.5452054794520547</v>
      </c>
      <c r="P1619" t="str" cm="1">
        <f t="array" aca="1" ref="P1619" ca="1">_xlfn.SWITCH(TRUE,staff[[#This Row],[Tenure]]&lt;0.25,"1. New Joinee", staff[[#This Row],[Tenure]]&lt;1, "2. Under 1 year", staff[[#This Row],[Tenure]]&lt;2, "3. Under 2 years",TRUE,"4. 2 or more years.")</f>
        <v>4. 2 or more years.</v>
      </c>
      <c r="Q1619" s="1">
        <f ca="1">(TODAY()-staff[[#This Row],[Date of Birth]])/365</f>
        <v>30.542465753424658</v>
      </c>
    </row>
    <row r="1620" spans="2:17" x14ac:dyDescent="0.45">
      <c r="B1620" t="s">
        <v>4532</v>
      </c>
      <c r="C1620" t="s">
        <v>2608</v>
      </c>
      <c r="D1620" t="s">
        <v>7</v>
      </c>
      <c r="E1620" t="s">
        <v>8</v>
      </c>
      <c r="F1620" t="s">
        <v>7805</v>
      </c>
      <c r="H1620" t="s">
        <v>7833</v>
      </c>
      <c r="I1620" t="s">
        <v>7825</v>
      </c>
      <c r="J1620" t="s">
        <v>7845</v>
      </c>
      <c r="K1620" s="6">
        <v>75270</v>
      </c>
      <c r="L1620">
        <v>8</v>
      </c>
      <c r="M1620" s="15">
        <v>44150</v>
      </c>
      <c r="N1620" s="15">
        <v>26596</v>
      </c>
      <c r="O1620" s="1">
        <f ca="1">(TODAY()-staff[[#This Row],[Date of Join]])/365</f>
        <v>4.0273972602739727</v>
      </c>
      <c r="P1620" t="str" cm="1">
        <f t="array" aca="1" ref="P1620" ca="1">_xlfn.SWITCH(TRUE,staff[[#This Row],[Tenure]]&lt;0.25,"1. New Joinee", staff[[#This Row],[Tenure]]&lt;1, "2. Under 1 year", staff[[#This Row],[Tenure]]&lt;2, "3. Under 2 years",TRUE,"4. 2 or more years.")</f>
        <v>4. 2 or more years.</v>
      </c>
      <c r="Q1620" s="1">
        <f ca="1">(TODAY()-staff[[#This Row],[Date of Birth]])/365</f>
        <v>52.12054794520548</v>
      </c>
    </row>
    <row r="1621" spans="2:17" x14ac:dyDescent="0.45">
      <c r="B1621" t="s">
        <v>4533</v>
      </c>
      <c r="C1621" t="s">
        <v>2609</v>
      </c>
      <c r="D1621" t="s">
        <v>9</v>
      </c>
      <c r="E1621" t="s">
        <v>8</v>
      </c>
      <c r="F1621" t="s">
        <v>7805</v>
      </c>
      <c r="H1621" t="s">
        <v>7834</v>
      </c>
      <c r="I1621" t="s">
        <v>7827</v>
      </c>
      <c r="J1621" t="s">
        <v>7848</v>
      </c>
      <c r="K1621" s="6">
        <v>71535</v>
      </c>
      <c r="L1621">
        <v>20</v>
      </c>
      <c r="M1621" s="15">
        <v>45146</v>
      </c>
      <c r="N1621" s="15">
        <v>28427</v>
      </c>
      <c r="O1621" s="1">
        <f ca="1">(TODAY()-staff[[#This Row],[Date of Join]])/365</f>
        <v>1.2986301369863014</v>
      </c>
      <c r="P1621" t="str" cm="1">
        <f t="array" aca="1" ref="P1621" ca="1">_xlfn.SWITCH(TRUE,staff[[#This Row],[Tenure]]&lt;0.25,"1. New Joinee", staff[[#This Row],[Tenure]]&lt;1, "2. Under 1 year", staff[[#This Row],[Tenure]]&lt;2, "3. Under 2 years",TRUE,"4. 2 or more years.")</f>
        <v>3. Under 2 years</v>
      </c>
      <c r="Q1621" s="1">
        <f ca="1">(TODAY()-staff[[#This Row],[Date of Birth]])/365</f>
        <v>47.104109589041094</v>
      </c>
    </row>
    <row r="1622" spans="2:17" x14ac:dyDescent="0.45">
      <c r="B1622" t="s">
        <v>4534</v>
      </c>
      <c r="C1622" t="s">
        <v>2610</v>
      </c>
      <c r="D1622" t="s">
        <v>9</v>
      </c>
      <c r="E1622" t="s">
        <v>8</v>
      </c>
      <c r="F1622" t="s">
        <v>7805</v>
      </c>
      <c r="H1622" t="s">
        <v>7834</v>
      </c>
      <c r="I1622" t="s">
        <v>7831</v>
      </c>
      <c r="J1622" t="s">
        <v>7847</v>
      </c>
      <c r="K1622" s="6">
        <v>72405</v>
      </c>
      <c r="L1622">
        <v>23</v>
      </c>
      <c r="M1622" s="15">
        <v>45467</v>
      </c>
      <c r="N1622" s="15">
        <v>33702</v>
      </c>
      <c r="O1622" s="1">
        <f ca="1">(TODAY()-staff[[#This Row],[Date of Join]])/365</f>
        <v>0.41917808219178082</v>
      </c>
      <c r="P1622" t="str" cm="1">
        <f t="array" aca="1" ref="P1622" ca="1">_xlfn.SWITCH(TRUE,staff[[#This Row],[Tenure]]&lt;0.25,"1. New Joinee", staff[[#This Row],[Tenure]]&lt;1, "2. Under 1 year", staff[[#This Row],[Tenure]]&lt;2, "3. Under 2 years",TRUE,"4. 2 or more years.")</f>
        <v>2. Under 1 year</v>
      </c>
      <c r="Q1622" s="1">
        <f ca="1">(TODAY()-staff[[#This Row],[Date of Birth]])/365</f>
        <v>32.652054794520545</v>
      </c>
    </row>
    <row r="1623" spans="2:17" x14ac:dyDescent="0.45">
      <c r="B1623" t="s">
        <v>4535</v>
      </c>
      <c r="C1623" t="s">
        <v>775</v>
      </c>
      <c r="D1623" t="s">
        <v>7</v>
      </c>
      <c r="E1623" t="s">
        <v>8</v>
      </c>
      <c r="F1623" t="s">
        <v>7805</v>
      </c>
      <c r="H1623" t="s">
        <v>7835</v>
      </c>
      <c r="I1623" t="s">
        <v>7827</v>
      </c>
      <c r="J1623" t="s">
        <v>7845</v>
      </c>
      <c r="K1623" s="6">
        <v>76970</v>
      </c>
      <c r="L1623">
        <v>5</v>
      </c>
      <c r="M1623" s="15">
        <v>43755</v>
      </c>
      <c r="N1623" s="15">
        <v>30129</v>
      </c>
      <c r="O1623" s="1">
        <f ca="1">(TODAY()-staff[[#This Row],[Date of Join]])/365</f>
        <v>5.1095890410958908</v>
      </c>
      <c r="P1623" t="str" cm="1">
        <f t="array" aca="1" ref="P1623" ca="1">_xlfn.SWITCH(TRUE,staff[[#This Row],[Tenure]]&lt;0.25,"1. New Joinee", staff[[#This Row],[Tenure]]&lt;1, "2. Under 1 year", staff[[#This Row],[Tenure]]&lt;2, "3. Under 2 years",TRUE,"4. 2 or more years.")</f>
        <v>4. 2 or more years.</v>
      </c>
      <c r="Q1623" s="1">
        <f ca="1">(TODAY()-staff[[#This Row],[Date of Birth]])/365</f>
        <v>42.441095890410956</v>
      </c>
    </row>
    <row r="1624" spans="2:17" x14ac:dyDescent="0.45">
      <c r="B1624" t="s">
        <v>4536</v>
      </c>
      <c r="C1624" t="s">
        <v>732</v>
      </c>
      <c r="D1624" t="s">
        <v>7</v>
      </c>
      <c r="E1624" t="s">
        <v>77</v>
      </c>
      <c r="F1624" t="s">
        <v>7805</v>
      </c>
      <c r="H1624" t="s">
        <v>7833</v>
      </c>
      <c r="I1624" t="s">
        <v>7825</v>
      </c>
      <c r="J1624" t="s">
        <v>7845</v>
      </c>
      <c r="K1624" s="6">
        <v>53035</v>
      </c>
      <c r="L1624">
        <v>10</v>
      </c>
      <c r="M1624" s="15">
        <v>43566</v>
      </c>
      <c r="N1624" s="15">
        <v>16243</v>
      </c>
      <c r="O1624" s="1">
        <f ca="1">(TODAY()-staff[[#This Row],[Date of Join]])/365</f>
        <v>5.6273972602739724</v>
      </c>
      <c r="P1624" t="str" cm="1">
        <f t="array" aca="1" ref="P1624" ca="1">_xlfn.SWITCH(TRUE,staff[[#This Row],[Tenure]]&lt;0.25,"1. New Joinee", staff[[#This Row],[Tenure]]&lt;1, "2. Under 1 year", staff[[#This Row],[Tenure]]&lt;2, "3. Under 2 years",TRUE,"4. 2 or more years.")</f>
        <v>4. 2 or more years.</v>
      </c>
      <c r="Q1624" s="1">
        <f ca="1">(TODAY()-staff[[#This Row],[Date of Birth]])/365</f>
        <v>80.484931506849321</v>
      </c>
    </row>
    <row r="1625" spans="2:17" x14ac:dyDescent="0.45">
      <c r="B1625" t="s">
        <v>4537</v>
      </c>
      <c r="C1625" t="s">
        <v>1556</v>
      </c>
      <c r="D1625" t="s">
        <v>7</v>
      </c>
      <c r="E1625" t="s">
        <v>77</v>
      </c>
      <c r="F1625" t="s">
        <v>7805</v>
      </c>
      <c r="H1625" t="s">
        <v>52</v>
      </c>
      <c r="I1625" t="s">
        <v>7828</v>
      </c>
      <c r="J1625" t="s">
        <v>7847</v>
      </c>
      <c r="K1625" s="6">
        <v>92660</v>
      </c>
      <c r="L1625">
        <v>12</v>
      </c>
      <c r="M1625" s="15">
        <v>45389</v>
      </c>
      <c r="N1625" s="15">
        <v>7293</v>
      </c>
      <c r="O1625" s="1">
        <f ca="1">(TODAY()-staff[[#This Row],[Date of Join]])/365</f>
        <v>0.63287671232876708</v>
      </c>
      <c r="P1625" t="str" cm="1">
        <f t="array" aca="1" ref="P1625" ca="1">_xlfn.SWITCH(TRUE,staff[[#This Row],[Tenure]]&lt;0.25,"1. New Joinee", staff[[#This Row],[Tenure]]&lt;1, "2. Under 1 year", staff[[#This Row],[Tenure]]&lt;2, "3. Under 2 years",TRUE,"4. 2 or more years.")</f>
        <v>2. Under 1 year</v>
      </c>
      <c r="Q1625" s="1">
        <f ca="1">(TODAY()-staff[[#This Row],[Date of Birth]])/365</f>
        <v>105.0054794520548</v>
      </c>
    </row>
    <row r="1626" spans="2:17" x14ac:dyDescent="0.45">
      <c r="B1626" t="s">
        <v>4538</v>
      </c>
      <c r="C1626" t="s">
        <v>1394</v>
      </c>
      <c r="D1626" t="s">
        <v>7</v>
      </c>
      <c r="E1626" t="s">
        <v>8</v>
      </c>
      <c r="F1626" t="s">
        <v>7805</v>
      </c>
      <c r="H1626" t="s">
        <v>7832</v>
      </c>
      <c r="I1626" t="s">
        <v>7830</v>
      </c>
      <c r="J1626" t="s">
        <v>7848</v>
      </c>
      <c r="K1626" s="6">
        <v>87060</v>
      </c>
      <c r="L1626">
        <v>10</v>
      </c>
      <c r="M1626" s="15">
        <v>44897</v>
      </c>
      <c r="N1626" s="15">
        <v>28781</v>
      </c>
      <c r="O1626" s="1">
        <f ca="1">(TODAY()-staff[[#This Row],[Date of Join]])/365</f>
        <v>1.9808219178082191</v>
      </c>
      <c r="P1626" t="str" cm="1">
        <f t="array" aca="1" ref="P1626" ca="1">_xlfn.SWITCH(TRUE,staff[[#This Row],[Tenure]]&lt;0.25,"1. New Joinee", staff[[#This Row],[Tenure]]&lt;1, "2. Under 1 year", staff[[#This Row],[Tenure]]&lt;2, "3. Under 2 years",TRUE,"4. 2 or more years.")</f>
        <v>3. Under 2 years</v>
      </c>
      <c r="Q1626" s="1">
        <f ca="1">(TODAY()-staff[[#This Row],[Date of Birth]])/365</f>
        <v>46.134246575342466</v>
      </c>
    </row>
    <row r="1627" spans="2:17" x14ac:dyDescent="0.45">
      <c r="B1627" t="s">
        <v>4539</v>
      </c>
      <c r="C1627" t="s">
        <v>2611</v>
      </c>
      <c r="D1627" t="s">
        <v>9</v>
      </c>
      <c r="E1627" t="s">
        <v>8</v>
      </c>
      <c r="F1627" t="s">
        <v>7805</v>
      </c>
      <c r="H1627" t="s">
        <v>7834</v>
      </c>
      <c r="I1627" t="s">
        <v>7828</v>
      </c>
      <c r="J1627" t="s">
        <v>7847</v>
      </c>
      <c r="K1627" s="6">
        <v>83925</v>
      </c>
      <c r="L1627">
        <v>15</v>
      </c>
      <c r="M1627" s="15">
        <v>45566</v>
      </c>
      <c r="N1627" s="15">
        <v>22971</v>
      </c>
      <c r="O1627" s="1">
        <f ca="1">(TODAY()-staff[[#This Row],[Date of Join]])/365</f>
        <v>0.14794520547945206</v>
      </c>
      <c r="P1627" t="str" cm="1">
        <f t="array" aca="1" ref="P1627" ca="1">_xlfn.SWITCH(TRUE,staff[[#This Row],[Tenure]]&lt;0.25,"1. New Joinee", staff[[#This Row],[Tenure]]&lt;1, "2. Under 1 year", staff[[#This Row],[Tenure]]&lt;2, "3. Under 2 years",TRUE,"4. 2 or more years.")</f>
        <v>1. New Joinee</v>
      </c>
      <c r="Q1627" s="1">
        <f ca="1">(TODAY()-staff[[#This Row],[Date of Birth]])/365</f>
        <v>62.052054794520551</v>
      </c>
    </row>
    <row r="1628" spans="2:17" x14ac:dyDescent="0.45">
      <c r="B1628" t="s">
        <v>4540</v>
      </c>
      <c r="C1628" t="s">
        <v>496</v>
      </c>
      <c r="D1628" t="s">
        <v>9</v>
      </c>
      <c r="E1628" t="s">
        <v>13</v>
      </c>
      <c r="F1628" t="s">
        <v>7805</v>
      </c>
      <c r="H1628" t="s">
        <v>7835</v>
      </c>
      <c r="I1628" t="s">
        <v>7828</v>
      </c>
      <c r="J1628" t="s">
        <v>7846</v>
      </c>
      <c r="K1628" s="6">
        <v>69870</v>
      </c>
      <c r="L1628">
        <v>21</v>
      </c>
      <c r="M1628" s="15">
        <v>44420</v>
      </c>
      <c r="N1628" s="15">
        <v>25906</v>
      </c>
      <c r="O1628" s="1">
        <f ca="1">(TODAY()-staff[[#This Row],[Date of Join]])/365</f>
        <v>3.2876712328767121</v>
      </c>
      <c r="P1628" t="str" cm="1">
        <f t="array" aca="1" ref="P1628" ca="1">_xlfn.SWITCH(TRUE,staff[[#This Row],[Tenure]]&lt;0.25,"1. New Joinee", staff[[#This Row],[Tenure]]&lt;1, "2. Under 1 year", staff[[#This Row],[Tenure]]&lt;2, "3. Under 2 years",TRUE,"4. 2 or more years.")</f>
        <v>4. 2 or more years.</v>
      </c>
      <c r="Q1628" s="1">
        <f ca="1">(TODAY()-staff[[#This Row],[Date of Birth]])/365</f>
        <v>54.010958904109586</v>
      </c>
    </row>
    <row r="1629" spans="2:17" x14ac:dyDescent="0.45">
      <c r="B1629" t="s">
        <v>4541</v>
      </c>
      <c r="C1629" t="s">
        <v>2612</v>
      </c>
      <c r="D1629" t="s">
        <v>7</v>
      </c>
      <c r="E1629" t="s">
        <v>77</v>
      </c>
      <c r="F1629" t="s">
        <v>7805</v>
      </c>
      <c r="H1629" t="s">
        <v>7837</v>
      </c>
      <c r="I1629" t="s">
        <v>7827</v>
      </c>
      <c r="J1629" t="s">
        <v>7846</v>
      </c>
      <c r="K1629" s="6">
        <v>68870</v>
      </c>
      <c r="L1629">
        <v>2</v>
      </c>
      <c r="M1629" s="15">
        <v>44824</v>
      </c>
      <c r="N1629" s="15">
        <v>7262</v>
      </c>
      <c r="O1629" s="1">
        <f ca="1">(TODAY()-staff[[#This Row],[Date of Join]])/365</f>
        <v>2.1808219178082191</v>
      </c>
      <c r="P1629" t="str" cm="1">
        <f t="array" aca="1" ref="P1629" ca="1">_xlfn.SWITCH(TRUE,staff[[#This Row],[Tenure]]&lt;0.25,"1. New Joinee", staff[[#This Row],[Tenure]]&lt;1, "2. Under 1 year", staff[[#This Row],[Tenure]]&lt;2, "3. Under 2 years",TRUE,"4. 2 or more years.")</f>
        <v>4. 2 or more years.</v>
      </c>
      <c r="Q1629" s="1">
        <f ca="1">(TODAY()-staff[[#This Row],[Date of Birth]])/365</f>
        <v>105.09041095890412</v>
      </c>
    </row>
    <row r="1630" spans="2:17" x14ac:dyDescent="0.45">
      <c r="B1630" t="s">
        <v>4542</v>
      </c>
      <c r="C1630" t="s">
        <v>1344</v>
      </c>
      <c r="D1630" t="s">
        <v>9</v>
      </c>
      <c r="E1630" t="s">
        <v>77</v>
      </c>
      <c r="F1630" t="s">
        <v>7805</v>
      </c>
      <c r="H1630" t="s">
        <v>7837</v>
      </c>
      <c r="I1630" t="s">
        <v>7827</v>
      </c>
      <c r="J1630" t="s">
        <v>7846</v>
      </c>
      <c r="K1630" s="6">
        <v>75850</v>
      </c>
      <c r="L1630">
        <v>20</v>
      </c>
      <c r="M1630" s="15">
        <v>44502</v>
      </c>
      <c r="N1630" s="15">
        <v>7298</v>
      </c>
      <c r="O1630" s="1">
        <f ca="1">(TODAY()-staff[[#This Row],[Date of Join]])/365</f>
        <v>3.0630136986301371</v>
      </c>
      <c r="P1630" t="str" cm="1">
        <f t="array" aca="1" ref="P1630" ca="1">_xlfn.SWITCH(TRUE,staff[[#This Row],[Tenure]]&lt;0.25,"1. New Joinee", staff[[#This Row],[Tenure]]&lt;1, "2. Under 1 year", staff[[#This Row],[Tenure]]&lt;2, "3. Under 2 years",TRUE,"4. 2 or more years.")</f>
        <v>4. 2 or more years.</v>
      </c>
      <c r="Q1630" s="1">
        <f ca="1">(TODAY()-staff[[#This Row],[Date of Birth]])/365</f>
        <v>104.99178082191781</v>
      </c>
    </row>
    <row r="1631" spans="2:17" x14ac:dyDescent="0.45">
      <c r="B1631" t="s">
        <v>4543</v>
      </c>
      <c r="C1631" t="s">
        <v>2613</v>
      </c>
      <c r="D1631" t="s">
        <v>7</v>
      </c>
      <c r="E1631" t="s">
        <v>8</v>
      </c>
      <c r="F1631" t="s">
        <v>7805</v>
      </c>
      <c r="H1631" t="s">
        <v>7832</v>
      </c>
      <c r="I1631" t="s">
        <v>7830</v>
      </c>
      <c r="J1631" t="s">
        <v>7845</v>
      </c>
      <c r="K1631" s="6">
        <v>75490</v>
      </c>
      <c r="L1631">
        <v>11</v>
      </c>
      <c r="M1631" s="15">
        <v>43648</v>
      </c>
      <c r="N1631" s="15">
        <v>25535</v>
      </c>
      <c r="O1631" s="1">
        <f ca="1">(TODAY()-staff[[#This Row],[Date of Join]])/365</f>
        <v>5.4027397260273968</v>
      </c>
      <c r="P1631" t="str" cm="1">
        <f t="array" aca="1" ref="P1631" ca="1">_xlfn.SWITCH(TRUE,staff[[#This Row],[Tenure]]&lt;0.25,"1. New Joinee", staff[[#This Row],[Tenure]]&lt;1, "2. Under 1 year", staff[[#This Row],[Tenure]]&lt;2, "3. Under 2 years",TRUE,"4. 2 or more years.")</f>
        <v>4. 2 or more years.</v>
      </c>
      <c r="Q1631" s="1">
        <f ca="1">(TODAY()-staff[[#This Row],[Date of Birth]])/365</f>
        <v>55.027397260273972</v>
      </c>
    </row>
    <row r="1632" spans="2:17" x14ac:dyDescent="0.45">
      <c r="B1632" t="s">
        <v>4544</v>
      </c>
      <c r="C1632" t="s">
        <v>969</v>
      </c>
      <c r="D1632" t="s">
        <v>7</v>
      </c>
      <c r="E1632" t="s">
        <v>8</v>
      </c>
      <c r="F1632" t="s">
        <v>7805</v>
      </c>
      <c r="H1632" t="s">
        <v>7832</v>
      </c>
      <c r="I1632" t="s">
        <v>7830</v>
      </c>
      <c r="J1632" t="s">
        <v>7847</v>
      </c>
      <c r="K1632" s="6">
        <v>90075</v>
      </c>
      <c r="L1632">
        <v>8</v>
      </c>
      <c r="M1632" s="15">
        <v>45300</v>
      </c>
      <c r="N1632" s="15">
        <v>31740</v>
      </c>
      <c r="O1632" s="1">
        <f ca="1">(TODAY()-staff[[#This Row],[Date of Join]])/365</f>
        <v>0.87671232876712324</v>
      </c>
      <c r="P1632" t="str" cm="1">
        <f t="array" aca="1" ref="P1632" ca="1">_xlfn.SWITCH(TRUE,staff[[#This Row],[Tenure]]&lt;0.25,"1. New Joinee", staff[[#This Row],[Tenure]]&lt;1, "2. Under 1 year", staff[[#This Row],[Tenure]]&lt;2, "3. Under 2 years",TRUE,"4. 2 or more years.")</f>
        <v>2. Under 1 year</v>
      </c>
      <c r="Q1632" s="1">
        <f ca="1">(TODAY()-staff[[#This Row],[Date of Birth]])/365</f>
        <v>38.027397260273972</v>
      </c>
    </row>
    <row r="1633" spans="2:17" x14ac:dyDescent="0.45">
      <c r="B1633" t="s">
        <v>4545</v>
      </c>
      <c r="C1633" t="s">
        <v>57</v>
      </c>
      <c r="D1633" t="s">
        <v>7</v>
      </c>
      <c r="E1633" t="s">
        <v>8</v>
      </c>
      <c r="F1633" t="s">
        <v>7805</v>
      </c>
      <c r="H1633" t="s">
        <v>7834</v>
      </c>
      <c r="I1633" t="s">
        <v>7831</v>
      </c>
      <c r="J1633" t="s">
        <v>7847</v>
      </c>
      <c r="K1633" s="6">
        <v>101820</v>
      </c>
      <c r="L1633">
        <v>22</v>
      </c>
      <c r="M1633" s="15">
        <v>45579</v>
      </c>
      <c r="N1633" s="15">
        <v>23120</v>
      </c>
      <c r="O1633" s="1">
        <f ca="1">(TODAY()-staff[[#This Row],[Date of Join]])/365</f>
        <v>0.11232876712328767</v>
      </c>
      <c r="P1633" t="str" cm="1">
        <f t="array" aca="1" ref="P1633" ca="1">_xlfn.SWITCH(TRUE,staff[[#This Row],[Tenure]]&lt;0.25,"1. New Joinee", staff[[#This Row],[Tenure]]&lt;1, "2. Under 1 year", staff[[#This Row],[Tenure]]&lt;2, "3. Under 2 years",TRUE,"4. 2 or more years.")</f>
        <v>1. New Joinee</v>
      </c>
      <c r="Q1633" s="1">
        <f ca="1">(TODAY()-staff[[#This Row],[Date of Birth]])/365</f>
        <v>61.643835616438359</v>
      </c>
    </row>
    <row r="1634" spans="2:17" x14ac:dyDescent="0.45">
      <c r="B1634" t="s">
        <v>4546</v>
      </c>
      <c r="C1634" t="s">
        <v>2614</v>
      </c>
      <c r="D1634" t="s">
        <v>7</v>
      </c>
      <c r="E1634" t="s">
        <v>8</v>
      </c>
      <c r="F1634" t="s">
        <v>7805</v>
      </c>
      <c r="H1634" t="s">
        <v>7834</v>
      </c>
      <c r="I1634" t="s">
        <v>7825</v>
      </c>
      <c r="J1634" t="s">
        <v>7846</v>
      </c>
      <c r="K1634" s="6">
        <v>71075</v>
      </c>
      <c r="L1634">
        <v>9</v>
      </c>
      <c r="M1634" s="15">
        <v>44273</v>
      </c>
      <c r="N1634" s="15">
        <v>34181</v>
      </c>
      <c r="O1634" s="1">
        <f ca="1">(TODAY()-staff[[#This Row],[Date of Join]])/365</f>
        <v>3.6904109589041094</v>
      </c>
      <c r="P1634" t="str" cm="1">
        <f t="array" aca="1" ref="P1634" ca="1">_xlfn.SWITCH(TRUE,staff[[#This Row],[Tenure]]&lt;0.25,"1. New Joinee", staff[[#This Row],[Tenure]]&lt;1, "2. Under 1 year", staff[[#This Row],[Tenure]]&lt;2, "3. Under 2 years",TRUE,"4. 2 or more years.")</f>
        <v>4. 2 or more years.</v>
      </c>
      <c r="Q1634" s="1">
        <f ca="1">(TODAY()-staff[[#This Row],[Date of Birth]])/365</f>
        <v>31.339726027397262</v>
      </c>
    </row>
    <row r="1635" spans="2:17" x14ac:dyDescent="0.45">
      <c r="B1635" t="s">
        <v>4547</v>
      </c>
      <c r="C1635" t="s">
        <v>2615</v>
      </c>
      <c r="D1635" t="s">
        <v>9</v>
      </c>
      <c r="E1635" t="s">
        <v>77</v>
      </c>
      <c r="F1635" t="s">
        <v>7805</v>
      </c>
      <c r="H1635" t="s">
        <v>7833</v>
      </c>
      <c r="I1635" t="s">
        <v>7830</v>
      </c>
      <c r="J1635" t="s">
        <v>7848</v>
      </c>
      <c r="K1635" s="6">
        <v>78400</v>
      </c>
      <c r="L1635">
        <v>6</v>
      </c>
      <c r="M1635" s="15">
        <v>44962</v>
      </c>
      <c r="N1635" s="15">
        <v>7270</v>
      </c>
      <c r="O1635" s="1">
        <f ca="1">(TODAY()-staff[[#This Row],[Date of Join]])/365</f>
        <v>1.8027397260273972</v>
      </c>
      <c r="P1635" t="str" cm="1">
        <f t="array" aca="1" ref="P1635" ca="1">_xlfn.SWITCH(TRUE,staff[[#This Row],[Tenure]]&lt;0.25,"1. New Joinee", staff[[#This Row],[Tenure]]&lt;1, "2. Under 1 year", staff[[#This Row],[Tenure]]&lt;2, "3. Under 2 years",TRUE,"4. 2 or more years.")</f>
        <v>3. Under 2 years</v>
      </c>
      <c r="Q1635" s="1">
        <f ca="1">(TODAY()-staff[[#This Row],[Date of Birth]])/365</f>
        <v>105.06849315068493</v>
      </c>
    </row>
    <row r="1636" spans="2:17" x14ac:dyDescent="0.45">
      <c r="B1636" t="s">
        <v>4548</v>
      </c>
      <c r="C1636" t="s">
        <v>2616</v>
      </c>
      <c r="D1636" t="s">
        <v>9</v>
      </c>
      <c r="E1636" t="s">
        <v>8</v>
      </c>
      <c r="F1636" t="s">
        <v>7805</v>
      </c>
      <c r="H1636" t="s">
        <v>7832</v>
      </c>
      <c r="I1636" t="s">
        <v>7827</v>
      </c>
      <c r="J1636" t="s">
        <v>7848</v>
      </c>
      <c r="K1636" s="6">
        <v>80450</v>
      </c>
      <c r="L1636">
        <v>16</v>
      </c>
      <c r="M1636" s="15">
        <v>45118</v>
      </c>
      <c r="N1636" s="15">
        <v>34255</v>
      </c>
      <c r="O1636" s="1">
        <f ca="1">(TODAY()-staff[[#This Row],[Date of Join]])/365</f>
        <v>1.3753424657534246</v>
      </c>
      <c r="P1636" t="str" cm="1">
        <f t="array" aca="1" ref="P1636" ca="1">_xlfn.SWITCH(TRUE,staff[[#This Row],[Tenure]]&lt;0.25,"1. New Joinee", staff[[#This Row],[Tenure]]&lt;1, "2. Under 1 year", staff[[#This Row],[Tenure]]&lt;2, "3. Under 2 years",TRUE,"4. 2 or more years.")</f>
        <v>3. Under 2 years</v>
      </c>
      <c r="Q1636" s="1">
        <f ca="1">(TODAY()-staff[[#This Row],[Date of Birth]])/365</f>
        <v>31.136986301369863</v>
      </c>
    </row>
    <row r="1637" spans="2:17" x14ac:dyDescent="0.45">
      <c r="B1637" t="s">
        <v>4549</v>
      </c>
      <c r="C1637" t="s">
        <v>2617</v>
      </c>
      <c r="D1637" t="s">
        <v>7</v>
      </c>
      <c r="E1637" t="s">
        <v>8</v>
      </c>
      <c r="F1637" t="s">
        <v>7805</v>
      </c>
      <c r="H1637" t="s">
        <v>52</v>
      </c>
      <c r="I1637" t="s">
        <v>7826</v>
      </c>
      <c r="J1637" t="s">
        <v>7848</v>
      </c>
      <c r="K1637" s="6">
        <v>73805</v>
      </c>
      <c r="L1637">
        <v>11</v>
      </c>
      <c r="M1637" s="15">
        <v>44973</v>
      </c>
      <c r="N1637" s="15">
        <v>34496</v>
      </c>
      <c r="O1637" s="1">
        <f ca="1">(TODAY()-staff[[#This Row],[Date of Join]])/365</f>
        <v>1.7726027397260273</v>
      </c>
      <c r="P1637" t="str" cm="1">
        <f t="array" aca="1" ref="P1637" ca="1">_xlfn.SWITCH(TRUE,staff[[#This Row],[Tenure]]&lt;0.25,"1. New Joinee", staff[[#This Row],[Tenure]]&lt;1, "2. Under 1 year", staff[[#This Row],[Tenure]]&lt;2, "3. Under 2 years",TRUE,"4. 2 or more years.")</f>
        <v>3. Under 2 years</v>
      </c>
      <c r="Q1637" s="1">
        <f ca="1">(TODAY()-staff[[#This Row],[Date of Birth]])/365</f>
        <v>30.476712328767125</v>
      </c>
    </row>
    <row r="1638" spans="2:17" x14ac:dyDescent="0.45">
      <c r="B1638" t="s">
        <v>4550</v>
      </c>
      <c r="C1638" t="s">
        <v>2618</v>
      </c>
      <c r="D1638" t="s">
        <v>7</v>
      </c>
      <c r="E1638" t="s">
        <v>8</v>
      </c>
      <c r="F1638" t="s">
        <v>7805</v>
      </c>
      <c r="H1638" t="s">
        <v>7833</v>
      </c>
      <c r="I1638" t="s">
        <v>7825</v>
      </c>
      <c r="J1638" t="s">
        <v>7846</v>
      </c>
      <c r="K1638" s="6">
        <v>76585</v>
      </c>
      <c r="L1638">
        <v>18</v>
      </c>
      <c r="M1638" s="15">
        <v>44735</v>
      </c>
      <c r="N1638" s="15">
        <v>29675</v>
      </c>
      <c r="O1638" s="1">
        <f ca="1">(TODAY()-staff[[#This Row],[Date of Join]])/365</f>
        <v>2.4246575342465753</v>
      </c>
      <c r="P1638" t="str" cm="1">
        <f t="array" aca="1" ref="P1638" ca="1">_xlfn.SWITCH(TRUE,staff[[#This Row],[Tenure]]&lt;0.25,"1. New Joinee", staff[[#This Row],[Tenure]]&lt;1, "2. Under 1 year", staff[[#This Row],[Tenure]]&lt;2, "3. Under 2 years",TRUE,"4. 2 or more years.")</f>
        <v>4. 2 or more years.</v>
      </c>
      <c r="Q1638" s="1">
        <f ca="1">(TODAY()-staff[[#This Row],[Date of Birth]])/365</f>
        <v>43.684931506849317</v>
      </c>
    </row>
    <row r="1639" spans="2:17" x14ac:dyDescent="0.45">
      <c r="B1639" t="s">
        <v>4551</v>
      </c>
      <c r="C1639" t="s">
        <v>777</v>
      </c>
      <c r="D1639" t="s">
        <v>9</v>
      </c>
      <c r="E1639" t="s">
        <v>8</v>
      </c>
      <c r="F1639" t="s">
        <v>7805</v>
      </c>
      <c r="H1639" t="s">
        <v>7836</v>
      </c>
      <c r="I1639" t="s">
        <v>7827</v>
      </c>
      <c r="J1639" t="s">
        <v>7845</v>
      </c>
      <c r="K1639" s="6">
        <v>75800</v>
      </c>
      <c r="L1639">
        <v>30</v>
      </c>
      <c r="M1639" s="15">
        <v>43241</v>
      </c>
      <c r="N1639" s="15">
        <v>30511</v>
      </c>
      <c r="O1639" s="1">
        <f ca="1">(TODAY()-staff[[#This Row],[Date of Join]])/365</f>
        <v>6.5178082191780824</v>
      </c>
      <c r="P1639" t="str" cm="1">
        <f t="array" aca="1" ref="P1639" ca="1">_xlfn.SWITCH(TRUE,staff[[#This Row],[Tenure]]&lt;0.25,"1. New Joinee", staff[[#This Row],[Tenure]]&lt;1, "2. Under 1 year", staff[[#This Row],[Tenure]]&lt;2, "3. Under 2 years",TRUE,"4. 2 or more years.")</f>
        <v>4. 2 or more years.</v>
      </c>
      <c r="Q1639" s="1">
        <f ca="1">(TODAY()-staff[[#This Row],[Date of Birth]])/365</f>
        <v>41.394520547945206</v>
      </c>
    </row>
    <row r="1640" spans="2:17" x14ac:dyDescent="0.45">
      <c r="B1640" t="s">
        <v>4552</v>
      </c>
      <c r="C1640" t="s">
        <v>2619</v>
      </c>
      <c r="D1640" t="s">
        <v>9</v>
      </c>
      <c r="E1640" t="s">
        <v>8</v>
      </c>
      <c r="F1640" t="s">
        <v>7805</v>
      </c>
      <c r="H1640" t="s">
        <v>7834</v>
      </c>
      <c r="I1640" t="s">
        <v>7830</v>
      </c>
      <c r="J1640" t="s">
        <v>7846</v>
      </c>
      <c r="K1640" s="6">
        <v>90745</v>
      </c>
      <c r="L1640">
        <v>-2</v>
      </c>
      <c r="M1640" s="15">
        <v>44324</v>
      </c>
      <c r="N1640" s="15">
        <v>7303</v>
      </c>
      <c r="O1640" s="1">
        <f ca="1">(TODAY()-staff[[#This Row],[Date of Join]])/365</f>
        <v>3.5506849315068494</v>
      </c>
      <c r="P1640" t="str" cm="1">
        <f t="array" aca="1" ref="P1640" ca="1">_xlfn.SWITCH(TRUE,staff[[#This Row],[Tenure]]&lt;0.25,"1. New Joinee", staff[[#This Row],[Tenure]]&lt;1, "2. Under 1 year", staff[[#This Row],[Tenure]]&lt;2, "3. Under 2 years",TRUE,"4. 2 or more years.")</f>
        <v>4. 2 or more years.</v>
      </c>
      <c r="Q1640" s="1">
        <f ca="1">(TODAY()-staff[[#This Row],[Date of Birth]])/365</f>
        <v>104.97808219178083</v>
      </c>
    </row>
    <row r="1641" spans="2:17" x14ac:dyDescent="0.45">
      <c r="B1641" t="s">
        <v>4553</v>
      </c>
      <c r="C1641" t="s">
        <v>1383</v>
      </c>
      <c r="D1641" t="s">
        <v>9</v>
      </c>
      <c r="E1641" t="s">
        <v>8</v>
      </c>
      <c r="F1641" t="s">
        <v>7805</v>
      </c>
      <c r="H1641" t="s">
        <v>52</v>
      </c>
      <c r="I1641" t="s">
        <v>7830</v>
      </c>
      <c r="J1641" t="s">
        <v>7848</v>
      </c>
      <c r="K1641" s="6">
        <v>79980</v>
      </c>
      <c r="L1641">
        <v>20</v>
      </c>
      <c r="M1641" s="15">
        <v>44921</v>
      </c>
      <c r="N1641" s="15">
        <v>28266</v>
      </c>
      <c r="O1641" s="1">
        <f ca="1">(TODAY()-staff[[#This Row],[Date of Join]])/365</f>
        <v>1.9150684931506849</v>
      </c>
      <c r="P1641" t="str" cm="1">
        <f t="array" aca="1" ref="P1641" ca="1">_xlfn.SWITCH(TRUE,staff[[#This Row],[Tenure]]&lt;0.25,"1. New Joinee", staff[[#This Row],[Tenure]]&lt;1, "2. Under 1 year", staff[[#This Row],[Tenure]]&lt;2, "3. Under 2 years",TRUE,"4. 2 or more years.")</f>
        <v>3. Under 2 years</v>
      </c>
      <c r="Q1641" s="1">
        <f ca="1">(TODAY()-staff[[#This Row],[Date of Birth]])/365</f>
        <v>47.545205479452058</v>
      </c>
    </row>
    <row r="1642" spans="2:17" x14ac:dyDescent="0.45">
      <c r="B1642" t="s">
        <v>4554</v>
      </c>
      <c r="C1642" t="s">
        <v>2620</v>
      </c>
      <c r="D1642" t="s">
        <v>9</v>
      </c>
      <c r="E1642" t="s">
        <v>13</v>
      </c>
      <c r="F1642" t="s">
        <v>7805</v>
      </c>
      <c r="H1642" t="s">
        <v>7837</v>
      </c>
      <c r="I1642" t="s">
        <v>7828</v>
      </c>
      <c r="J1642" t="s">
        <v>7845</v>
      </c>
      <c r="K1642" s="6">
        <v>86030</v>
      </c>
      <c r="L1642">
        <v>14</v>
      </c>
      <c r="M1642" s="15">
        <v>43381</v>
      </c>
      <c r="N1642" s="15">
        <v>27118</v>
      </c>
      <c r="O1642" s="1">
        <f ca="1">(TODAY()-staff[[#This Row],[Date of Join]])/365</f>
        <v>6.1342465753424653</v>
      </c>
      <c r="P1642" t="str" cm="1">
        <f t="array" aca="1" ref="P1642" ca="1">_xlfn.SWITCH(TRUE,staff[[#This Row],[Tenure]]&lt;0.25,"1. New Joinee", staff[[#This Row],[Tenure]]&lt;1, "2. Under 1 year", staff[[#This Row],[Tenure]]&lt;2, "3. Under 2 years",TRUE,"4. 2 or more years.")</f>
        <v>4. 2 or more years.</v>
      </c>
      <c r="Q1642" s="1">
        <f ca="1">(TODAY()-staff[[#This Row],[Date of Birth]])/365</f>
        <v>50.69041095890411</v>
      </c>
    </row>
    <row r="1643" spans="2:17" x14ac:dyDescent="0.45">
      <c r="B1643" t="s">
        <v>4555</v>
      </c>
      <c r="C1643" t="s">
        <v>2621</v>
      </c>
      <c r="D1643" t="s">
        <v>7</v>
      </c>
      <c r="E1643" t="s">
        <v>8</v>
      </c>
      <c r="F1643" t="s">
        <v>7805</v>
      </c>
      <c r="H1643" t="s">
        <v>7834</v>
      </c>
      <c r="I1643" t="s">
        <v>7828</v>
      </c>
      <c r="J1643" t="s">
        <v>7846</v>
      </c>
      <c r="K1643" s="6">
        <v>76570</v>
      </c>
      <c r="L1643">
        <v>2</v>
      </c>
      <c r="M1643" s="15">
        <v>44615</v>
      </c>
      <c r="N1643" s="15">
        <v>29865</v>
      </c>
      <c r="O1643" s="1">
        <f ca="1">(TODAY()-staff[[#This Row],[Date of Join]])/365</f>
        <v>2.7534246575342465</v>
      </c>
      <c r="P1643" t="str" cm="1">
        <f t="array" aca="1" ref="P1643" ca="1">_xlfn.SWITCH(TRUE,staff[[#This Row],[Tenure]]&lt;0.25,"1. New Joinee", staff[[#This Row],[Tenure]]&lt;1, "2. Under 1 year", staff[[#This Row],[Tenure]]&lt;2, "3. Under 2 years",TRUE,"4. 2 or more years.")</f>
        <v>4. 2 or more years.</v>
      </c>
      <c r="Q1643" s="1">
        <f ca="1">(TODAY()-staff[[#This Row],[Date of Birth]])/365</f>
        <v>43.164383561643838</v>
      </c>
    </row>
    <row r="1644" spans="2:17" x14ac:dyDescent="0.45">
      <c r="B1644" t="s">
        <v>4556</v>
      </c>
      <c r="C1644" t="s">
        <v>2622</v>
      </c>
      <c r="D1644" t="s">
        <v>9</v>
      </c>
      <c r="E1644" t="s">
        <v>77</v>
      </c>
      <c r="F1644" t="s">
        <v>7805</v>
      </c>
      <c r="H1644" t="s">
        <v>7832</v>
      </c>
      <c r="I1644" t="s">
        <v>7825</v>
      </c>
      <c r="J1644" t="s">
        <v>7845</v>
      </c>
      <c r="K1644" s="6">
        <v>87025</v>
      </c>
      <c r="L1644">
        <v>6</v>
      </c>
      <c r="M1644" s="15">
        <v>43638</v>
      </c>
      <c r="N1644" s="15">
        <v>7280</v>
      </c>
      <c r="O1644" s="1">
        <f ca="1">(TODAY()-staff[[#This Row],[Date of Join]])/365</f>
        <v>5.4301369863013695</v>
      </c>
      <c r="P1644" t="str" cm="1">
        <f t="array" aca="1" ref="P1644" ca="1">_xlfn.SWITCH(TRUE,staff[[#This Row],[Tenure]]&lt;0.25,"1. New Joinee", staff[[#This Row],[Tenure]]&lt;1, "2. Under 1 year", staff[[#This Row],[Tenure]]&lt;2, "3. Under 2 years",TRUE,"4. 2 or more years.")</f>
        <v>4. 2 or more years.</v>
      </c>
      <c r="Q1644" s="1">
        <f ca="1">(TODAY()-staff[[#This Row],[Date of Birth]])/365</f>
        <v>105.04109589041096</v>
      </c>
    </row>
    <row r="1645" spans="2:17" x14ac:dyDescent="0.45">
      <c r="B1645" t="s">
        <v>4557</v>
      </c>
      <c r="C1645" t="s">
        <v>903</v>
      </c>
      <c r="D1645" t="s">
        <v>9</v>
      </c>
      <c r="E1645" t="s">
        <v>8</v>
      </c>
      <c r="F1645" t="s">
        <v>7805</v>
      </c>
      <c r="H1645" t="s">
        <v>7837</v>
      </c>
      <c r="I1645" t="s">
        <v>7828</v>
      </c>
      <c r="J1645" t="s">
        <v>7847</v>
      </c>
      <c r="K1645" s="6">
        <v>77815</v>
      </c>
      <c r="L1645">
        <v>15</v>
      </c>
      <c r="M1645" s="15">
        <v>45622</v>
      </c>
      <c r="N1645" s="15">
        <v>33870</v>
      </c>
      <c r="O1645" s="1">
        <f ca="1">(TODAY()-staff[[#This Row],[Date of Join]])/365</f>
        <v>-5.4794520547945206E-3</v>
      </c>
      <c r="P1645" t="str" cm="1">
        <f t="array" aca="1" ref="P1645" ca="1">_xlfn.SWITCH(TRUE,staff[[#This Row],[Tenure]]&lt;0.25,"1. New Joinee", staff[[#This Row],[Tenure]]&lt;1, "2. Under 1 year", staff[[#This Row],[Tenure]]&lt;2, "3. Under 2 years",TRUE,"4. 2 or more years.")</f>
        <v>1. New Joinee</v>
      </c>
      <c r="Q1645" s="1">
        <f ca="1">(TODAY()-staff[[#This Row],[Date of Birth]])/365</f>
        <v>32.19178082191781</v>
      </c>
    </row>
    <row r="1646" spans="2:17" x14ac:dyDescent="0.45">
      <c r="B1646" t="s">
        <v>4558</v>
      </c>
      <c r="C1646" t="s">
        <v>2623</v>
      </c>
      <c r="D1646" t="s">
        <v>9</v>
      </c>
      <c r="E1646" t="s">
        <v>8</v>
      </c>
      <c r="F1646" t="s">
        <v>7805</v>
      </c>
      <c r="H1646" t="s">
        <v>7832</v>
      </c>
      <c r="I1646" t="s">
        <v>7829</v>
      </c>
      <c r="J1646" t="s">
        <v>7846</v>
      </c>
      <c r="K1646" s="6">
        <v>78915</v>
      </c>
      <c r="L1646">
        <v>14</v>
      </c>
      <c r="M1646" s="15">
        <v>44663</v>
      </c>
      <c r="N1646" s="15">
        <v>33875</v>
      </c>
      <c r="O1646" s="1">
        <f ca="1">(TODAY()-staff[[#This Row],[Date of Join]])/365</f>
        <v>2.6219178082191781</v>
      </c>
      <c r="P1646" t="str" cm="1">
        <f t="array" aca="1" ref="P1646" ca="1">_xlfn.SWITCH(TRUE,staff[[#This Row],[Tenure]]&lt;0.25,"1. New Joinee", staff[[#This Row],[Tenure]]&lt;1, "2. Under 1 year", staff[[#This Row],[Tenure]]&lt;2, "3. Under 2 years",TRUE,"4. 2 or more years.")</f>
        <v>4. 2 or more years.</v>
      </c>
      <c r="Q1646" s="1">
        <f ca="1">(TODAY()-staff[[#This Row],[Date of Birth]])/365</f>
        <v>32.178082191780824</v>
      </c>
    </row>
    <row r="1647" spans="2:17" x14ac:dyDescent="0.45">
      <c r="B1647" t="s">
        <v>4559</v>
      </c>
      <c r="C1647" t="s">
        <v>2624</v>
      </c>
      <c r="D1647" t="s">
        <v>9</v>
      </c>
      <c r="E1647" t="s">
        <v>8</v>
      </c>
      <c r="F1647" t="s">
        <v>7805</v>
      </c>
      <c r="H1647" t="s">
        <v>7832</v>
      </c>
      <c r="I1647" t="s">
        <v>7828</v>
      </c>
      <c r="J1647" t="s">
        <v>7845</v>
      </c>
      <c r="K1647" s="6">
        <v>94250</v>
      </c>
      <c r="L1647">
        <v>24</v>
      </c>
      <c r="M1647" s="15">
        <v>44098</v>
      </c>
      <c r="N1647" s="15">
        <v>31851</v>
      </c>
      <c r="O1647" s="1">
        <f ca="1">(TODAY()-staff[[#This Row],[Date of Join]])/365</f>
        <v>4.1698630136986301</v>
      </c>
      <c r="P1647" t="str" cm="1">
        <f t="array" aca="1" ref="P1647" ca="1">_xlfn.SWITCH(TRUE,staff[[#This Row],[Tenure]]&lt;0.25,"1. New Joinee", staff[[#This Row],[Tenure]]&lt;1, "2. Under 1 year", staff[[#This Row],[Tenure]]&lt;2, "3. Under 2 years",TRUE,"4. 2 or more years.")</f>
        <v>4. 2 or more years.</v>
      </c>
      <c r="Q1647" s="1">
        <f ca="1">(TODAY()-staff[[#This Row],[Date of Birth]])/365</f>
        <v>37.723287671232875</v>
      </c>
    </row>
    <row r="1648" spans="2:17" x14ac:dyDescent="0.45">
      <c r="B1648" t="s">
        <v>4560</v>
      </c>
      <c r="C1648" t="s">
        <v>2625</v>
      </c>
      <c r="D1648" t="s">
        <v>7</v>
      </c>
      <c r="E1648" t="s">
        <v>77</v>
      </c>
      <c r="F1648" t="s">
        <v>7805</v>
      </c>
      <c r="H1648" t="s">
        <v>7835</v>
      </c>
      <c r="I1648" t="s">
        <v>7826</v>
      </c>
      <c r="J1648" t="s">
        <v>7845</v>
      </c>
      <c r="K1648" s="6">
        <v>70680</v>
      </c>
      <c r="L1648">
        <v>17</v>
      </c>
      <c r="M1648" s="15">
        <v>43565</v>
      </c>
      <c r="N1648" s="15">
        <v>7284</v>
      </c>
      <c r="O1648" s="1">
        <f ca="1">(TODAY()-staff[[#This Row],[Date of Join]])/365</f>
        <v>5.6301369863013697</v>
      </c>
      <c r="P1648" t="str" cm="1">
        <f t="array" aca="1" ref="P1648" ca="1">_xlfn.SWITCH(TRUE,staff[[#This Row],[Tenure]]&lt;0.25,"1. New Joinee", staff[[#This Row],[Tenure]]&lt;1, "2. Under 1 year", staff[[#This Row],[Tenure]]&lt;2, "3. Under 2 years",TRUE,"4. 2 or more years.")</f>
        <v>4. 2 or more years.</v>
      </c>
      <c r="Q1648" s="1">
        <f ca="1">(TODAY()-staff[[#This Row],[Date of Birth]])/365</f>
        <v>105.03013698630137</v>
      </c>
    </row>
    <row r="1649" spans="2:17" x14ac:dyDescent="0.45">
      <c r="B1649" t="s">
        <v>4561</v>
      </c>
      <c r="C1649" t="s">
        <v>2626</v>
      </c>
      <c r="D1649" t="s">
        <v>7</v>
      </c>
      <c r="E1649" t="s">
        <v>8</v>
      </c>
      <c r="F1649" t="s">
        <v>7805</v>
      </c>
      <c r="H1649" t="s">
        <v>7833</v>
      </c>
      <c r="I1649" t="s">
        <v>7828</v>
      </c>
      <c r="J1649" t="s">
        <v>7845</v>
      </c>
      <c r="K1649" s="6">
        <v>79990</v>
      </c>
      <c r="L1649">
        <v>10</v>
      </c>
      <c r="M1649" s="15">
        <v>43866</v>
      </c>
      <c r="N1649" s="15">
        <v>7294</v>
      </c>
      <c r="O1649" s="1">
        <f ca="1">(TODAY()-staff[[#This Row],[Date of Join]])/365</f>
        <v>4.8054794520547945</v>
      </c>
      <c r="P1649" t="str" cm="1">
        <f t="array" aca="1" ref="P1649" ca="1">_xlfn.SWITCH(TRUE,staff[[#This Row],[Tenure]]&lt;0.25,"1. New Joinee", staff[[#This Row],[Tenure]]&lt;1, "2. Under 1 year", staff[[#This Row],[Tenure]]&lt;2, "3. Under 2 years",TRUE,"4. 2 or more years.")</f>
        <v>4. 2 or more years.</v>
      </c>
      <c r="Q1649" s="1">
        <f ca="1">(TODAY()-staff[[#This Row],[Date of Birth]])/365</f>
        <v>105.0027397260274</v>
      </c>
    </row>
    <row r="1650" spans="2:17" x14ac:dyDescent="0.45">
      <c r="B1650" t="s">
        <v>4562</v>
      </c>
      <c r="C1650" t="s">
        <v>2627</v>
      </c>
      <c r="D1650" t="s">
        <v>9</v>
      </c>
      <c r="E1650" t="s">
        <v>8</v>
      </c>
      <c r="F1650" t="s">
        <v>7805</v>
      </c>
      <c r="H1650" t="s">
        <v>52</v>
      </c>
      <c r="I1650" t="s">
        <v>7830</v>
      </c>
      <c r="J1650" t="s">
        <v>7847</v>
      </c>
      <c r="K1650" s="6">
        <v>56865</v>
      </c>
      <c r="L1650">
        <v>21</v>
      </c>
      <c r="M1650" s="15">
        <v>45425</v>
      </c>
      <c r="N1650" s="15">
        <v>22055</v>
      </c>
      <c r="O1650" s="1">
        <f ca="1">(TODAY()-staff[[#This Row],[Date of Join]])/365</f>
        <v>0.53424657534246578</v>
      </c>
      <c r="P1650" t="str" cm="1">
        <f t="array" aca="1" ref="P1650" ca="1">_xlfn.SWITCH(TRUE,staff[[#This Row],[Tenure]]&lt;0.25,"1. New Joinee", staff[[#This Row],[Tenure]]&lt;1, "2. Under 1 year", staff[[#This Row],[Tenure]]&lt;2, "3. Under 2 years",TRUE,"4. 2 or more years.")</f>
        <v>2. Under 1 year</v>
      </c>
      <c r="Q1650" s="1">
        <f ca="1">(TODAY()-staff[[#This Row],[Date of Birth]])/365</f>
        <v>64.561643835616437</v>
      </c>
    </row>
    <row r="1651" spans="2:17" x14ac:dyDescent="0.45">
      <c r="B1651" t="s">
        <v>4563</v>
      </c>
      <c r="C1651" t="s">
        <v>2628</v>
      </c>
      <c r="D1651" t="s">
        <v>9</v>
      </c>
      <c r="E1651" t="s">
        <v>8</v>
      </c>
      <c r="F1651" t="s">
        <v>7805</v>
      </c>
      <c r="H1651" t="s">
        <v>52</v>
      </c>
      <c r="I1651" t="s">
        <v>7829</v>
      </c>
      <c r="J1651" t="s">
        <v>7848</v>
      </c>
      <c r="K1651" s="6">
        <v>59225</v>
      </c>
      <c r="L1651">
        <v>18</v>
      </c>
      <c r="M1651" s="15">
        <v>44997</v>
      </c>
      <c r="N1651" s="15">
        <v>26066</v>
      </c>
      <c r="O1651" s="1">
        <f ca="1">(TODAY()-staff[[#This Row],[Date of Join]])/365</f>
        <v>1.7068493150684931</v>
      </c>
      <c r="P1651" t="str" cm="1">
        <f t="array" aca="1" ref="P1651" ca="1">_xlfn.SWITCH(TRUE,staff[[#This Row],[Tenure]]&lt;0.25,"1. New Joinee", staff[[#This Row],[Tenure]]&lt;1, "2. Under 1 year", staff[[#This Row],[Tenure]]&lt;2, "3. Under 2 years",TRUE,"4. 2 or more years.")</f>
        <v>3. Under 2 years</v>
      </c>
      <c r="Q1651" s="1">
        <f ca="1">(TODAY()-staff[[#This Row],[Date of Birth]])/365</f>
        <v>53.57260273972603</v>
      </c>
    </row>
    <row r="1652" spans="2:17" x14ac:dyDescent="0.45">
      <c r="B1652" t="s">
        <v>4564</v>
      </c>
      <c r="C1652" t="s">
        <v>2629</v>
      </c>
      <c r="D1652" t="s">
        <v>7</v>
      </c>
      <c r="E1652" t="s">
        <v>8</v>
      </c>
      <c r="F1652" t="s">
        <v>7806</v>
      </c>
      <c r="H1652" t="s">
        <v>52</v>
      </c>
      <c r="I1652" t="s">
        <v>7831</v>
      </c>
      <c r="J1652" t="s">
        <v>7848</v>
      </c>
      <c r="K1652" s="6">
        <v>79250</v>
      </c>
      <c r="L1652">
        <v>6</v>
      </c>
      <c r="M1652" s="15">
        <v>45133</v>
      </c>
      <c r="N1652" s="15">
        <v>23236</v>
      </c>
      <c r="O1652" s="1">
        <f ca="1">(TODAY()-staff[[#This Row],[Date of Join]])/365</f>
        <v>1.3342465753424657</v>
      </c>
      <c r="P1652" t="str" cm="1">
        <f t="array" aca="1" ref="P1652" ca="1">_xlfn.SWITCH(TRUE,staff[[#This Row],[Tenure]]&lt;0.25,"1. New Joinee", staff[[#This Row],[Tenure]]&lt;1, "2. Under 1 year", staff[[#This Row],[Tenure]]&lt;2, "3. Under 2 years",TRUE,"4. 2 or more years.")</f>
        <v>3. Under 2 years</v>
      </c>
      <c r="Q1652" s="1">
        <f ca="1">(TODAY()-staff[[#This Row],[Date of Birth]])/365</f>
        <v>61.326027397260276</v>
      </c>
    </row>
    <row r="1653" spans="2:17" x14ac:dyDescent="0.45">
      <c r="B1653" t="s">
        <v>4565</v>
      </c>
      <c r="C1653" t="s">
        <v>2630</v>
      </c>
      <c r="D1653" t="s">
        <v>9</v>
      </c>
      <c r="E1653" t="s">
        <v>8</v>
      </c>
      <c r="F1653" t="s">
        <v>7806</v>
      </c>
      <c r="H1653" t="s">
        <v>7837</v>
      </c>
      <c r="I1653" t="s">
        <v>7828</v>
      </c>
      <c r="J1653" t="s">
        <v>7848</v>
      </c>
      <c r="K1653" s="6">
        <v>93515</v>
      </c>
      <c r="L1653">
        <v>16</v>
      </c>
      <c r="M1653" s="15">
        <v>45171</v>
      </c>
      <c r="N1653" s="15">
        <v>29935</v>
      </c>
      <c r="O1653" s="1">
        <f ca="1">(TODAY()-staff[[#This Row],[Date of Join]])/365</f>
        <v>1.2301369863013698</v>
      </c>
      <c r="P1653" t="str" cm="1">
        <f t="array" aca="1" ref="P1653" ca="1">_xlfn.SWITCH(TRUE,staff[[#This Row],[Tenure]]&lt;0.25,"1. New Joinee", staff[[#This Row],[Tenure]]&lt;1, "2. Under 1 year", staff[[#This Row],[Tenure]]&lt;2, "3. Under 2 years",TRUE,"4. 2 or more years.")</f>
        <v>3. Under 2 years</v>
      </c>
      <c r="Q1653" s="1">
        <f ca="1">(TODAY()-staff[[#This Row],[Date of Birth]])/365</f>
        <v>42.972602739726028</v>
      </c>
    </row>
    <row r="1654" spans="2:17" x14ac:dyDescent="0.45">
      <c r="B1654" t="s">
        <v>4566</v>
      </c>
      <c r="C1654" t="s">
        <v>2631</v>
      </c>
      <c r="D1654" t="s">
        <v>9</v>
      </c>
      <c r="E1654" t="s">
        <v>8</v>
      </c>
      <c r="F1654" t="s">
        <v>7806</v>
      </c>
      <c r="H1654" t="s">
        <v>7836</v>
      </c>
      <c r="I1654" t="s">
        <v>7826</v>
      </c>
      <c r="J1654" t="s">
        <v>7845</v>
      </c>
      <c r="K1654" s="6">
        <v>119335</v>
      </c>
      <c r="L1654">
        <v>-1</v>
      </c>
      <c r="M1654" s="15">
        <v>43579</v>
      </c>
      <c r="N1654" s="15">
        <v>21698</v>
      </c>
      <c r="O1654" s="1">
        <f ca="1">(TODAY()-staff[[#This Row],[Date of Join]])/365</f>
        <v>5.5917808219178085</v>
      </c>
      <c r="P1654" t="str" cm="1">
        <f t="array" aca="1" ref="P1654" ca="1">_xlfn.SWITCH(TRUE,staff[[#This Row],[Tenure]]&lt;0.25,"1. New Joinee", staff[[#This Row],[Tenure]]&lt;1, "2. Under 1 year", staff[[#This Row],[Tenure]]&lt;2, "3. Under 2 years",TRUE,"4. 2 or more years.")</f>
        <v>4. 2 or more years.</v>
      </c>
      <c r="Q1654" s="1">
        <f ca="1">(TODAY()-staff[[#This Row],[Date of Birth]])/365</f>
        <v>65.539726027397265</v>
      </c>
    </row>
    <row r="1655" spans="2:17" x14ac:dyDescent="0.45">
      <c r="B1655" t="s">
        <v>4567</v>
      </c>
      <c r="C1655" t="s">
        <v>403</v>
      </c>
      <c r="D1655" t="s">
        <v>7</v>
      </c>
      <c r="E1655" t="s">
        <v>8</v>
      </c>
      <c r="F1655" t="s">
        <v>7806</v>
      </c>
      <c r="H1655" t="s">
        <v>7836</v>
      </c>
      <c r="I1655" t="s">
        <v>7826</v>
      </c>
      <c r="J1655" t="s">
        <v>7847</v>
      </c>
      <c r="K1655" s="6">
        <v>94010</v>
      </c>
      <c r="L1655">
        <v>10</v>
      </c>
      <c r="M1655" s="15">
        <v>45552</v>
      </c>
      <c r="N1655" s="15">
        <v>23176</v>
      </c>
      <c r="O1655" s="1">
        <f ca="1">(TODAY()-staff[[#This Row],[Date of Join]])/365</f>
        <v>0.18630136986301371</v>
      </c>
      <c r="P1655" t="str" cm="1">
        <f t="array" aca="1" ref="P1655" ca="1">_xlfn.SWITCH(TRUE,staff[[#This Row],[Tenure]]&lt;0.25,"1. New Joinee", staff[[#This Row],[Tenure]]&lt;1, "2. Under 1 year", staff[[#This Row],[Tenure]]&lt;2, "3. Under 2 years",TRUE,"4. 2 or more years.")</f>
        <v>1. New Joinee</v>
      </c>
      <c r="Q1655" s="1">
        <f ca="1">(TODAY()-staff[[#This Row],[Date of Birth]])/365</f>
        <v>61.490410958904107</v>
      </c>
    </row>
    <row r="1656" spans="2:17" x14ac:dyDescent="0.45">
      <c r="B1656" t="s">
        <v>4568</v>
      </c>
      <c r="C1656" t="s">
        <v>2632</v>
      </c>
      <c r="D1656" t="s">
        <v>9</v>
      </c>
      <c r="E1656" t="s">
        <v>8</v>
      </c>
      <c r="F1656" t="s">
        <v>7806</v>
      </c>
      <c r="H1656" t="s">
        <v>7834</v>
      </c>
      <c r="I1656" t="s">
        <v>7830</v>
      </c>
      <c r="J1656" t="s">
        <v>7846</v>
      </c>
      <c r="K1656" s="6">
        <v>68445</v>
      </c>
      <c r="L1656">
        <v>5</v>
      </c>
      <c r="M1656" s="15">
        <v>44786</v>
      </c>
      <c r="N1656" s="15">
        <v>24047</v>
      </c>
      <c r="O1656" s="1">
        <f ca="1">(TODAY()-staff[[#This Row],[Date of Join]])/365</f>
        <v>2.2849315068493152</v>
      </c>
      <c r="P1656" t="str" cm="1">
        <f t="array" aca="1" ref="P1656" ca="1">_xlfn.SWITCH(TRUE,staff[[#This Row],[Tenure]]&lt;0.25,"1. New Joinee", staff[[#This Row],[Tenure]]&lt;1, "2. Under 1 year", staff[[#This Row],[Tenure]]&lt;2, "3. Under 2 years",TRUE,"4. 2 or more years.")</f>
        <v>4. 2 or more years.</v>
      </c>
      <c r="Q1656" s="1">
        <f ca="1">(TODAY()-staff[[#This Row],[Date of Birth]])/365</f>
        <v>59.104109589041094</v>
      </c>
    </row>
    <row r="1657" spans="2:17" x14ac:dyDescent="0.45">
      <c r="B1657" t="s">
        <v>4569</v>
      </c>
      <c r="C1657" t="s">
        <v>551</v>
      </c>
      <c r="D1657" t="s">
        <v>7</v>
      </c>
      <c r="E1657" t="s">
        <v>8</v>
      </c>
      <c r="F1657" t="s">
        <v>7806</v>
      </c>
      <c r="H1657" t="s">
        <v>7837</v>
      </c>
      <c r="I1657" t="s">
        <v>7829</v>
      </c>
      <c r="J1657" t="s">
        <v>7846</v>
      </c>
      <c r="K1657" s="6">
        <v>113485</v>
      </c>
      <c r="L1657">
        <v>14</v>
      </c>
      <c r="M1657" s="15">
        <v>44485</v>
      </c>
      <c r="N1657" s="15">
        <v>26919</v>
      </c>
      <c r="O1657" s="1">
        <f ca="1">(TODAY()-staff[[#This Row],[Date of Join]])/365</f>
        <v>3.1095890410958904</v>
      </c>
      <c r="P1657" t="str" cm="1">
        <f t="array" aca="1" ref="P1657" ca="1">_xlfn.SWITCH(TRUE,staff[[#This Row],[Tenure]]&lt;0.25,"1. New Joinee", staff[[#This Row],[Tenure]]&lt;1, "2. Under 1 year", staff[[#This Row],[Tenure]]&lt;2, "3. Under 2 years",TRUE,"4. 2 or more years.")</f>
        <v>4. 2 or more years.</v>
      </c>
      <c r="Q1657" s="1">
        <f ca="1">(TODAY()-staff[[#This Row],[Date of Birth]])/365</f>
        <v>51.235616438356168</v>
      </c>
    </row>
    <row r="1658" spans="2:17" x14ac:dyDescent="0.45">
      <c r="B1658" t="s">
        <v>4570</v>
      </c>
      <c r="C1658" t="s">
        <v>2633</v>
      </c>
      <c r="D1658" t="s">
        <v>9</v>
      </c>
      <c r="E1658" t="s">
        <v>8</v>
      </c>
      <c r="F1658" t="s">
        <v>7806</v>
      </c>
      <c r="H1658" t="s">
        <v>7832</v>
      </c>
      <c r="I1658" t="s">
        <v>7825</v>
      </c>
      <c r="J1658" t="s">
        <v>7845</v>
      </c>
      <c r="K1658" s="6">
        <v>72065</v>
      </c>
      <c r="L1658">
        <v>21</v>
      </c>
      <c r="M1658" s="15">
        <v>43383</v>
      </c>
      <c r="N1658" s="15">
        <v>27101</v>
      </c>
      <c r="O1658" s="1">
        <f ca="1">(TODAY()-staff[[#This Row],[Date of Join]])/365</f>
        <v>6.1287671232876715</v>
      </c>
      <c r="P1658" t="str" cm="1">
        <f t="array" aca="1" ref="P1658" ca="1">_xlfn.SWITCH(TRUE,staff[[#This Row],[Tenure]]&lt;0.25,"1. New Joinee", staff[[#This Row],[Tenure]]&lt;1, "2. Under 1 year", staff[[#This Row],[Tenure]]&lt;2, "3. Under 2 years",TRUE,"4. 2 or more years.")</f>
        <v>4. 2 or more years.</v>
      </c>
      <c r="Q1658" s="1">
        <f ca="1">(TODAY()-staff[[#This Row],[Date of Birth]])/365</f>
        <v>50.736986301369861</v>
      </c>
    </row>
    <row r="1659" spans="2:17" x14ac:dyDescent="0.45">
      <c r="B1659" t="s">
        <v>4571</v>
      </c>
      <c r="C1659" t="s">
        <v>2634</v>
      </c>
      <c r="D1659" t="s">
        <v>7</v>
      </c>
      <c r="E1659" t="s">
        <v>8</v>
      </c>
      <c r="F1659" t="s">
        <v>7806</v>
      </c>
      <c r="H1659" t="s">
        <v>7835</v>
      </c>
      <c r="I1659" t="s">
        <v>7829</v>
      </c>
      <c r="J1659" t="s">
        <v>7846</v>
      </c>
      <c r="K1659" s="6">
        <v>83795</v>
      </c>
      <c r="L1659">
        <v>9</v>
      </c>
      <c r="M1659" s="15">
        <v>44765</v>
      </c>
      <c r="N1659" s="15">
        <v>33640</v>
      </c>
      <c r="O1659" s="1">
        <f ca="1">(TODAY()-staff[[#This Row],[Date of Join]])/365</f>
        <v>2.3424657534246576</v>
      </c>
      <c r="P1659" t="str" cm="1">
        <f t="array" aca="1" ref="P1659" ca="1">_xlfn.SWITCH(TRUE,staff[[#This Row],[Tenure]]&lt;0.25,"1. New Joinee", staff[[#This Row],[Tenure]]&lt;1, "2. Under 1 year", staff[[#This Row],[Tenure]]&lt;2, "3. Under 2 years",TRUE,"4. 2 or more years.")</f>
        <v>4. 2 or more years.</v>
      </c>
      <c r="Q1659" s="1">
        <f ca="1">(TODAY()-staff[[#This Row],[Date of Birth]])/365</f>
        <v>32.821917808219176</v>
      </c>
    </row>
    <row r="1660" spans="2:17" x14ac:dyDescent="0.45">
      <c r="B1660" t="s">
        <v>4572</v>
      </c>
      <c r="C1660" t="s">
        <v>782</v>
      </c>
      <c r="D1660" t="s">
        <v>7</v>
      </c>
      <c r="E1660" t="s">
        <v>8</v>
      </c>
      <c r="F1660" t="s">
        <v>7806</v>
      </c>
      <c r="H1660" t="s">
        <v>52</v>
      </c>
      <c r="I1660" t="s">
        <v>7825</v>
      </c>
      <c r="J1660" t="s">
        <v>7846</v>
      </c>
      <c r="K1660" s="6">
        <v>76755</v>
      </c>
      <c r="L1660">
        <v>5</v>
      </c>
      <c r="M1660" s="15">
        <v>44675</v>
      </c>
      <c r="N1660" s="15">
        <v>30120</v>
      </c>
      <c r="O1660" s="1">
        <f ca="1">(TODAY()-staff[[#This Row],[Date of Join]])/365</f>
        <v>2.5890410958904111</v>
      </c>
      <c r="P1660" t="str" cm="1">
        <f t="array" aca="1" ref="P1660" ca="1">_xlfn.SWITCH(TRUE,staff[[#This Row],[Tenure]]&lt;0.25,"1. New Joinee", staff[[#This Row],[Tenure]]&lt;1, "2. Under 1 year", staff[[#This Row],[Tenure]]&lt;2, "3. Under 2 years",TRUE,"4. 2 or more years.")</f>
        <v>4. 2 or more years.</v>
      </c>
      <c r="Q1660" s="1">
        <f ca="1">(TODAY()-staff[[#This Row],[Date of Birth]])/365</f>
        <v>42.465753424657535</v>
      </c>
    </row>
    <row r="1661" spans="2:17" x14ac:dyDescent="0.45">
      <c r="B1661" t="s">
        <v>4573</v>
      </c>
      <c r="C1661" t="s">
        <v>2635</v>
      </c>
      <c r="D1661" t="s">
        <v>9</v>
      </c>
      <c r="E1661" t="s">
        <v>8</v>
      </c>
      <c r="F1661" t="s">
        <v>7806</v>
      </c>
      <c r="H1661" t="s">
        <v>7836</v>
      </c>
      <c r="I1661" t="s">
        <v>7826</v>
      </c>
      <c r="J1661" t="s">
        <v>7847</v>
      </c>
      <c r="K1661" s="6">
        <v>61145</v>
      </c>
      <c r="L1661">
        <v>11</v>
      </c>
      <c r="M1661" s="15">
        <v>45410</v>
      </c>
      <c r="N1661" s="15">
        <v>28394</v>
      </c>
      <c r="O1661" s="1">
        <f ca="1">(TODAY()-staff[[#This Row],[Date of Join]])/365</f>
        <v>0.57534246575342463</v>
      </c>
      <c r="P1661" t="str" cm="1">
        <f t="array" aca="1" ref="P1661" ca="1">_xlfn.SWITCH(TRUE,staff[[#This Row],[Tenure]]&lt;0.25,"1. New Joinee", staff[[#This Row],[Tenure]]&lt;1, "2. Under 1 year", staff[[#This Row],[Tenure]]&lt;2, "3. Under 2 years",TRUE,"4. 2 or more years.")</f>
        <v>2. Under 1 year</v>
      </c>
      <c r="Q1661" s="1">
        <f ca="1">(TODAY()-staff[[#This Row],[Date of Birth]])/365</f>
        <v>47.194520547945203</v>
      </c>
    </row>
    <row r="1662" spans="2:17" x14ac:dyDescent="0.45">
      <c r="B1662" t="s">
        <v>4574</v>
      </c>
      <c r="C1662" t="s">
        <v>1602</v>
      </c>
      <c r="D1662" t="s">
        <v>7</v>
      </c>
      <c r="E1662" t="s">
        <v>8</v>
      </c>
      <c r="F1662" t="s">
        <v>7806</v>
      </c>
      <c r="H1662" t="s">
        <v>52</v>
      </c>
      <c r="I1662" t="s">
        <v>7830</v>
      </c>
      <c r="J1662" t="s">
        <v>7846</v>
      </c>
      <c r="K1662" s="6">
        <v>87085</v>
      </c>
      <c r="L1662">
        <v>18</v>
      </c>
      <c r="M1662" s="15">
        <v>44360</v>
      </c>
      <c r="N1662" s="15">
        <v>25335</v>
      </c>
      <c r="O1662" s="1">
        <f ca="1">(TODAY()-staff[[#This Row],[Date of Join]])/365</f>
        <v>3.452054794520548</v>
      </c>
      <c r="P1662" t="str" cm="1">
        <f t="array" aca="1" ref="P1662" ca="1">_xlfn.SWITCH(TRUE,staff[[#This Row],[Tenure]]&lt;0.25,"1. New Joinee", staff[[#This Row],[Tenure]]&lt;1, "2. Under 1 year", staff[[#This Row],[Tenure]]&lt;2, "3. Under 2 years",TRUE,"4. 2 or more years.")</f>
        <v>4. 2 or more years.</v>
      </c>
      <c r="Q1662" s="1">
        <f ca="1">(TODAY()-staff[[#This Row],[Date of Birth]])/365</f>
        <v>55.575342465753423</v>
      </c>
    </row>
    <row r="1663" spans="2:17" x14ac:dyDescent="0.45">
      <c r="B1663" t="s">
        <v>4575</v>
      </c>
      <c r="C1663" t="s">
        <v>228</v>
      </c>
      <c r="D1663" t="s">
        <v>7</v>
      </c>
      <c r="E1663" t="s">
        <v>8</v>
      </c>
      <c r="F1663" t="s">
        <v>7806</v>
      </c>
      <c r="H1663" t="s">
        <v>7837</v>
      </c>
      <c r="I1663" t="s">
        <v>7829</v>
      </c>
      <c r="J1663" t="s">
        <v>7845</v>
      </c>
      <c r="K1663" s="6">
        <v>80095</v>
      </c>
      <c r="L1663">
        <v>9</v>
      </c>
      <c r="M1663" s="15">
        <v>43439</v>
      </c>
      <c r="N1663" s="15">
        <v>29352</v>
      </c>
      <c r="O1663" s="1">
        <f ca="1">(TODAY()-staff[[#This Row],[Date of Join]])/365</f>
        <v>5.9753424657534246</v>
      </c>
      <c r="P1663" t="str" cm="1">
        <f t="array" aca="1" ref="P1663" ca="1">_xlfn.SWITCH(TRUE,staff[[#This Row],[Tenure]]&lt;0.25,"1. New Joinee", staff[[#This Row],[Tenure]]&lt;1, "2. Under 1 year", staff[[#This Row],[Tenure]]&lt;2, "3. Under 2 years",TRUE,"4. 2 or more years.")</f>
        <v>4. 2 or more years.</v>
      </c>
      <c r="Q1663" s="1">
        <f ca="1">(TODAY()-staff[[#This Row],[Date of Birth]])/365</f>
        <v>44.56986301369863</v>
      </c>
    </row>
    <row r="1664" spans="2:17" x14ac:dyDescent="0.45">
      <c r="B1664" t="s">
        <v>4576</v>
      </c>
      <c r="C1664" t="s">
        <v>647</v>
      </c>
      <c r="D1664" t="s">
        <v>9</v>
      </c>
      <c r="E1664" t="s">
        <v>77</v>
      </c>
      <c r="F1664" t="s">
        <v>7806</v>
      </c>
      <c r="H1664" t="s">
        <v>7837</v>
      </c>
      <c r="I1664" t="s">
        <v>7828</v>
      </c>
      <c r="J1664" t="s">
        <v>7845</v>
      </c>
      <c r="K1664" s="6">
        <v>76620</v>
      </c>
      <c r="L1664">
        <v>15</v>
      </c>
      <c r="M1664" s="15">
        <v>43105</v>
      </c>
      <c r="N1664" s="15">
        <v>7306</v>
      </c>
      <c r="O1664" s="1">
        <f ca="1">(TODAY()-staff[[#This Row],[Date of Join]])/365</f>
        <v>6.8904109589041092</v>
      </c>
      <c r="P1664" t="str" cm="1">
        <f t="array" aca="1" ref="P1664" ca="1">_xlfn.SWITCH(TRUE,staff[[#This Row],[Tenure]]&lt;0.25,"1. New Joinee", staff[[#This Row],[Tenure]]&lt;1, "2. Under 1 year", staff[[#This Row],[Tenure]]&lt;2, "3. Under 2 years",TRUE,"4. 2 or more years.")</f>
        <v>4. 2 or more years.</v>
      </c>
      <c r="Q1664" s="1">
        <f ca="1">(TODAY()-staff[[#This Row],[Date of Birth]])/365</f>
        <v>104.96986301369863</v>
      </c>
    </row>
    <row r="1665" spans="2:17" x14ac:dyDescent="0.45">
      <c r="B1665" t="s">
        <v>4577</v>
      </c>
      <c r="C1665" t="s">
        <v>686</v>
      </c>
      <c r="D1665" t="s">
        <v>9</v>
      </c>
      <c r="E1665" t="s">
        <v>8</v>
      </c>
      <c r="F1665" t="s">
        <v>7806</v>
      </c>
      <c r="H1665" t="s">
        <v>7835</v>
      </c>
      <c r="I1665" t="s">
        <v>7830</v>
      </c>
      <c r="J1665" t="s">
        <v>7846</v>
      </c>
      <c r="K1665" s="6">
        <v>94555</v>
      </c>
      <c r="L1665">
        <v>13</v>
      </c>
      <c r="M1665" s="15">
        <v>44814</v>
      </c>
      <c r="N1665" s="15">
        <v>20267</v>
      </c>
      <c r="O1665" s="1">
        <f ca="1">(TODAY()-staff[[#This Row],[Date of Join]])/365</f>
        <v>2.2082191780821918</v>
      </c>
      <c r="P1665" t="str" cm="1">
        <f t="array" aca="1" ref="P1665" ca="1">_xlfn.SWITCH(TRUE,staff[[#This Row],[Tenure]]&lt;0.25,"1. New Joinee", staff[[#This Row],[Tenure]]&lt;1, "2. Under 1 year", staff[[#This Row],[Tenure]]&lt;2, "3. Under 2 years",TRUE,"4. 2 or more years.")</f>
        <v>4. 2 or more years.</v>
      </c>
      <c r="Q1665" s="1">
        <f ca="1">(TODAY()-staff[[#This Row],[Date of Birth]])/365</f>
        <v>69.460273972602735</v>
      </c>
    </row>
    <row r="1666" spans="2:17" x14ac:dyDescent="0.45">
      <c r="B1666" t="s">
        <v>4578</v>
      </c>
      <c r="C1666" t="s">
        <v>2636</v>
      </c>
      <c r="D1666" t="s">
        <v>9</v>
      </c>
      <c r="E1666" t="s">
        <v>77</v>
      </c>
      <c r="F1666" t="s">
        <v>7806</v>
      </c>
      <c r="H1666" t="s">
        <v>7833</v>
      </c>
      <c r="I1666" t="s">
        <v>7830</v>
      </c>
      <c r="J1666" t="s">
        <v>7845</v>
      </c>
      <c r="K1666" s="6">
        <v>66095</v>
      </c>
      <c r="L1666">
        <v>13</v>
      </c>
      <c r="M1666" s="15">
        <v>43211</v>
      </c>
      <c r="N1666" s="15">
        <v>34393</v>
      </c>
      <c r="O1666" s="1">
        <f ca="1">(TODAY()-staff[[#This Row],[Date of Join]])/365</f>
        <v>6.6</v>
      </c>
      <c r="P1666" t="str" cm="1">
        <f t="array" aca="1" ref="P1666" ca="1">_xlfn.SWITCH(TRUE,staff[[#This Row],[Tenure]]&lt;0.25,"1. New Joinee", staff[[#This Row],[Tenure]]&lt;1, "2. Under 1 year", staff[[#This Row],[Tenure]]&lt;2, "3. Under 2 years",TRUE,"4. 2 or more years.")</f>
        <v>4. 2 or more years.</v>
      </c>
      <c r="Q1666" s="1">
        <f ca="1">(TODAY()-staff[[#This Row],[Date of Birth]])/365</f>
        <v>30.758904109589039</v>
      </c>
    </row>
    <row r="1667" spans="2:17" x14ac:dyDescent="0.45">
      <c r="B1667" t="s">
        <v>4579</v>
      </c>
      <c r="C1667" t="s">
        <v>828</v>
      </c>
      <c r="D1667" t="s">
        <v>9</v>
      </c>
      <c r="E1667" t="s">
        <v>8</v>
      </c>
      <c r="F1667" t="s">
        <v>7806</v>
      </c>
      <c r="H1667" t="s">
        <v>7833</v>
      </c>
      <c r="I1667" t="s">
        <v>7826</v>
      </c>
      <c r="J1667" t="s">
        <v>7846</v>
      </c>
      <c r="K1667" s="6">
        <v>103450</v>
      </c>
      <c r="L1667">
        <v>9</v>
      </c>
      <c r="M1667" s="15">
        <v>44762</v>
      </c>
      <c r="N1667" s="15">
        <v>30491</v>
      </c>
      <c r="O1667" s="1">
        <f ca="1">(TODAY()-staff[[#This Row],[Date of Join]])/365</f>
        <v>2.3506849315068492</v>
      </c>
      <c r="P1667" t="str" cm="1">
        <f t="array" aca="1" ref="P1667" ca="1">_xlfn.SWITCH(TRUE,staff[[#This Row],[Tenure]]&lt;0.25,"1. New Joinee", staff[[#This Row],[Tenure]]&lt;1, "2. Under 1 year", staff[[#This Row],[Tenure]]&lt;2, "3. Under 2 years",TRUE,"4. 2 or more years.")</f>
        <v>4. 2 or more years.</v>
      </c>
      <c r="Q1667" s="1">
        <f ca="1">(TODAY()-staff[[#This Row],[Date of Birth]])/365</f>
        <v>41.449315068493149</v>
      </c>
    </row>
    <row r="1668" spans="2:17" x14ac:dyDescent="0.45">
      <c r="B1668" t="s">
        <v>4580</v>
      </c>
      <c r="C1668" t="s">
        <v>2637</v>
      </c>
      <c r="D1668" t="s">
        <v>7</v>
      </c>
      <c r="E1668" t="s">
        <v>8</v>
      </c>
      <c r="F1668" t="s">
        <v>7806</v>
      </c>
      <c r="H1668" t="s">
        <v>7834</v>
      </c>
      <c r="I1668" t="s">
        <v>7826</v>
      </c>
      <c r="J1668" t="s">
        <v>7845</v>
      </c>
      <c r="K1668" s="6">
        <v>58320</v>
      </c>
      <c r="L1668">
        <v>16</v>
      </c>
      <c r="M1668" s="15">
        <v>43976</v>
      </c>
      <c r="N1668" s="15">
        <v>24210</v>
      </c>
      <c r="O1668" s="1">
        <f ca="1">(TODAY()-staff[[#This Row],[Date of Join]])/365</f>
        <v>4.5041095890410956</v>
      </c>
      <c r="P1668" t="str" cm="1">
        <f t="array" aca="1" ref="P1668" ca="1">_xlfn.SWITCH(TRUE,staff[[#This Row],[Tenure]]&lt;0.25,"1. New Joinee", staff[[#This Row],[Tenure]]&lt;1, "2. Under 1 year", staff[[#This Row],[Tenure]]&lt;2, "3. Under 2 years",TRUE,"4. 2 or more years.")</f>
        <v>4. 2 or more years.</v>
      </c>
      <c r="Q1668" s="1">
        <f ca="1">(TODAY()-staff[[#This Row],[Date of Birth]])/365</f>
        <v>58.657534246575345</v>
      </c>
    </row>
    <row r="1669" spans="2:17" x14ac:dyDescent="0.45">
      <c r="B1669" t="s">
        <v>4581</v>
      </c>
      <c r="C1669" t="s">
        <v>2638</v>
      </c>
      <c r="D1669" t="s">
        <v>7</v>
      </c>
      <c r="E1669" t="s">
        <v>8</v>
      </c>
      <c r="F1669" t="s">
        <v>7806</v>
      </c>
      <c r="H1669" t="s">
        <v>7834</v>
      </c>
      <c r="I1669" t="s">
        <v>7829</v>
      </c>
      <c r="J1669" t="s">
        <v>7848</v>
      </c>
      <c r="K1669" s="6">
        <v>52455</v>
      </c>
      <c r="L1669">
        <v>23</v>
      </c>
      <c r="M1669" s="15">
        <v>45097</v>
      </c>
      <c r="N1669" s="15">
        <v>30605</v>
      </c>
      <c r="O1669" s="1">
        <f ca="1">(TODAY()-staff[[#This Row],[Date of Join]])/365</f>
        <v>1.4328767123287671</v>
      </c>
      <c r="P1669" t="str" cm="1">
        <f t="array" aca="1" ref="P1669" ca="1">_xlfn.SWITCH(TRUE,staff[[#This Row],[Tenure]]&lt;0.25,"1. New Joinee", staff[[#This Row],[Tenure]]&lt;1, "2. Under 1 year", staff[[#This Row],[Tenure]]&lt;2, "3. Under 2 years",TRUE,"4. 2 or more years.")</f>
        <v>3. Under 2 years</v>
      </c>
      <c r="Q1669" s="1">
        <f ca="1">(TODAY()-staff[[#This Row],[Date of Birth]])/365</f>
        <v>41.136986301369866</v>
      </c>
    </row>
    <row r="1670" spans="2:17" x14ac:dyDescent="0.45">
      <c r="B1670" t="s">
        <v>4582</v>
      </c>
      <c r="C1670" t="s">
        <v>2639</v>
      </c>
      <c r="D1670" t="s">
        <v>7</v>
      </c>
      <c r="E1670" t="s">
        <v>77</v>
      </c>
      <c r="F1670" t="s">
        <v>7806</v>
      </c>
      <c r="H1670" t="s">
        <v>7834</v>
      </c>
      <c r="I1670" t="s">
        <v>7825</v>
      </c>
      <c r="J1670" t="s">
        <v>7845</v>
      </c>
      <c r="K1670" s="6">
        <v>67420</v>
      </c>
      <c r="L1670">
        <v>11</v>
      </c>
      <c r="M1670" s="15">
        <v>43876</v>
      </c>
      <c r="N1670" s="15">
        <v>7247</v>
      </c>
      <c r="O1670" s="1">
        <f ca="1">(TODAY()-staff[[#This Row],[Date of Join]])/365</f>
        <v>4.7780821917808218</v>
      </c>
      <c r="P1670" t="str" cm="1">
        <f t="array" aca="1" ref="P1670" ca="1">_xlfn.SWITCH(TRUE,staff[[#This Row],[Tenure]]&lt;0.25,"1. New Joinee", staff[[#This Row],[Tenure]]&lt;1, "2. Under 1 year", staff[[#This Row],[Tenure]]&lt;2, "3. Under 2 years",TRUE,"4. 2 or more years.")</f>
        <v>4. 2 or more years.</v>
      </c>
      <c r="Q1670" s="1">
        <f ca="1">(TODAY()-staff[[#This Row],[Date of Birth]])/365</f>
        <v>105.13150684931507</v>
      </c>
    </row>
    <row r="1671" spans="2:17" x14ac:dyDescent="0.45">
      <c r="B1671" t="s">
        <v>4583</v>
      </c>
      <c r="C1671" t="s">
        <v>749</v>
      </c>
      <c r="D1671" t="s">
        <v>7</v>
      </c>
      <c r="E1671" t="s">
        <v>8</v>
      </c>
      <c r="F1671" t="s">
        <v>7806</v>
      </c>
      <c r="H1671" t="s">
        <v>7835</v>
      </c>
      <c r="I1671" t="s">
        <v>7826</v>
      </c>
      <c r="J1671" t="s">
        <v>7846</v>
      </c>
      <c r="K1671" s="6">
        <v>79030</v>
      </c>
      <c r="L1671">
        <v>23</v>
      </c>
      <c r="M1671" s="15">
        <v>44473</v>
      </c>
      <c r="N1671" s="15">
        <v>28171</v>
      </c>
      <c r="O1671" s="1">
        <f ca="1">(TODAY()-staff[[#This Row],[Date of Join]])/365</f>
        <v>3.1424657534246574</v>
      </c>
      <c r="P1671" t="str" cm="1">
        <f t="array" aca="1" ref="P1671" ca="1">_xlfn.SWITCH(TRUE,staff[[#This Row],[Tenure]]&lt;0.25,"1. New Joinee", staff[[#This Row],[Tenure]]&lt;1, "2. Under 1 year", staff[[#This Row],[Tenure]]&lt;2, "3. Under 2 years",TRUE,"4. 2 or more years.")</f>
        <v>4. 2 or more years.</v>
      </c>
      <c r="Q1671" s="1">
        <f ca="1">(TODAY()-staff[[#This Row],[Date of Birth]])/365</f>
        <v>47.805479452054797</v>
      </c>
    </row>
    <row r="1672" spans="2:17" x14ac:dyDescent="0.45">
      <c r="B1672" t="s">
        <v>4584</v>
      </c>
      <c r="C1672" t="s">
        <v>1142</v>
      </c>
      <c r="D1672" t="s">
        <v>9</v>
      </c>
      <c r="E1672" t="s">
        <v>8</v>
      </c>
      <c r="F1672" t="s">
        <v>7806</v>
      </c>
      <c r="H1672" t="s">
        <v>7837</v>
      </c>
      <c r="I1672" t="s">
        <v>7828</v>
      </c>
      <c r="J1672" t="s">
        <v>7848</v>
      </c>
      <c r="K1672" s="6">
        <v>78005</v>
      </c>
      <c r="L1672">
        <v>24</v>
      </c>
      <c r="M1672" s="15">
        <v>45227</v>
      </c>
      <c r="N1672" s="15">
        <v>21378</v>
      </c>
      <c r="O1672" s="1">
        <f ca="1">(TODAY()-staff[[#This Row],[Date of Join]])/365</f>
        <v>1.0767123287671232</v>
      </c>
      <c r="P1672" t="str" cm="1">
        <f t="array" aca="1" ref="P1672" ca="1">_xlfn.SWITCH(TRUE,staff[[#This Row],[Tenure]]&lt;0.25,"1. New Joinee", staff[[#This Row],[Tenure]]&lt;1, "2. Under 1 year", staff[[#This Row],[Tenure]]&lt;2, "3. Under 2 years",TRUE,"4. 2 or more years.")</f>
        <v>3. Under 2 years</v>
      </c>
      <c r="Q1672" s="1">
        <f ca="1">(TODAY()-staff[[#This Row],[Date of Birth]])/365</f>
        <v>66.416438356164377</v>
      </c>
    </row>
    <row r="1673" spans="2:17" x14ac:dyDescent="0.45">
      <c r="B1673" t="s">
        <v>4585</v>
      </c>
      <c r="C1673" t="s">
        <v>232</v>
      </c>
      <c r="D1673" t="s">
        <v>7</v>
      </c>
      <c r="E1673" t="s">
        <v>8</v>
      </c>
      <c r="F1673" t="s">
        <v>7806</v>
      </c>
      <c r="H1673" t="s">
        <v>52</v>
      </c>
      <c r="I1673" t="s">
        <v>7830</v>
      </c>
      <c r="J1673" t="s">
        <v>7847</v>
      </c>
      <c r="K1673" s="6">
        <v>66565</v>
      </c>
      <c r="L1673">
        <v>7</v>
      </c>
      <c r="M1673" s="15">
        <v>45456</v>
      </c>
      <c r="N1673" s="15">
        <v>29703</v>
      </c>
      <c r="O1673" s="1">
        <f ca="1">(TODAY()-staff[[#This Row],[Date of Join]])/365</f>
        <v>0.44931506849315067</v>
      </c>
      <c r="P1673" t="str" cm="1">
        <f t="array" aca="1" ref="P1673" ca="1">_xlfn.SWITCH(TRUE,staff[[#This Row],[Tenure]]&lt;0.25,"1. New Joinee", staff[[#This Row],[Tenure]]&lt;1, "2. Under 1 year", staff[[#This Row],[Tenure]]&lt;2, "3. Under 2 years",TRUE,"4. 2 or more years.")</f>
        <v>2. Under 1 year</v>
      </c>
      <c r="Q1673" s="1">
        <f ca="1">(TODAY()-staff[[#This Row],[Date of Birth]])/365</f>
        <v>43.608219178082194</v>
      </c>
    </row>
    <row r="1674" spans="2:17" x14ac:dyDescent="0.45">
      <c r="B1674" t="s">
        <v>4586</v>
      </c>
      <c r="C1674" t="s">
        <v>585</v>
      </c>
      <c r="D1674" t="s">
        <v>9</v>
      </c>
      <c r="E1674" t="s">
        <v>8</v>
      </c>
      <c r="F1674" t="s">
        <v>7806</v>
      </c>
      <c r="H1674" t="s">
        <v>7835</v>
      </c>
      <c r="I1674" t="s">
        <v>7825</v>
      </c>
      <c r="J1674" t="s">
        <v>7845</v>
      </c>
      <c r="K1674" s="6">
        <v>67290</v>
      </c>
      <c r="L1674">
        <v>11</v>
      </c>
      <c r="M1674" s="15">
        <v>43252</v>
      </c>
      <c r="N1674" s="15">
        <v>21105</v>
      </c>
      <c r="O1674" s="1">
        <f ca="1">(TODAY()-staff[[#This Row],[Date of Join]])/365</f>
        <v>6.4876712328767123</v>
      </c>
      <c r="P1674" t="str" cm="1">
        <f t="array" aca="1" ref="P1674" ca="1">_xlfn.SWITCH(TRUE,staff[[#This Row],[Tenure]]&lt;0.25,"1. New Joinee", staff[[#This Row],[Tenure]]&lt;1, "2. Under 1 year", staff[[#This Row],[Tenure]]&lt;2, "3. Under 2 years",TRUE,"4. 2 or more years.")</f>
        <v>4. 2 or more years.</v>
      </c>
      <c r="Q1674" s="1">
        <f ca="1">(TODAY()-staff[[#This Row],[Date of Birth]])/365</f>
        <v>67.164383561643831</v>
      </c>
    </row>
    <row r="1675" spans="2:17" x14ac:dyDescent="0.45">
      <c r="B1675" t="s">
        <v>4587</v>
      </c>
      <c r="C1675" t="s">
        <v>2640</v>
      </c>
      <c r="D1675" t="s">
        <v>9</v>
      </c>
      <c r="E1675" t="s">
        <v>8</v>
      </c>
      <c r="F1675" t="s">
        <v>7806</v>
      </c>
      <c r="H1675" t="s">
        <v>7832</v>
      </c>
      <c r="I1675" t="s">
        <v>7829</v>
      </c>
      <c r="J1675" t="s">
        <v>7846</v>
      </c>
      <c r="K1675" s="6">
        <v>58655</v>
      </c>
      <c r="L1675">
        <v>2</v>
      </c>
      <c r="M1675" s="15">
        <v>44739</v>
      </c>
      <c r="N1675" s="15">
        <v>19783</v>
      </c>
      <c r="O1675" s="1">
        <f ca="1">(TODAY()-staff[[#This Row],[Date of Join]])/365</f>
        <v>2.4136986301369863</v>
      </c>
      <c r="P1675" t="str" cm="1">
        <f t="array" aca="1" ref="P1675" ca="1">_xlfn.SWITCH(TRUE,staff[[#This Row],[Tenure]]&lt;0.25,"1. New Joinee", staff[[#This Row],[Tenure]]&lt;1, "2. Under 1 year", staff[[#This Row],[Tenure]]&lt;2, "3. Under 2 years",TRUE,"4. 2 or more years.")</f>
        <v>4. 2 or more years.</v>
      </c>
      <c r="Q1675" s="1">
        <f ca="1">(TODAY()-staff[[#This Row],[Date of Birth]])/365</f>
        <v>70.786301369863011</v>
      </c>
    </row>
    <row r="1676" spans="2:17" x14ac:dyDescent="0.45">
      <c r="B1676" t="s">
        <v>4588</v>
      </c>
      <c r="C1676" t="s">
        <v>2641</v>
      </c>
      <c r="D1676" t="s">
        <v>7</v>
      </c>
      <c r="E1676" t="s">
        <v>8</v>
      </c>
      <c r="F1676" t="s">
        <v>7806</v>
      </c>
      <c r="H1676" t="s">
        <v>7834</v>
      </c>
      <c r="I1676" t="s">
        <v>7829</v>
      </c>
      <c r="J1676" t="s">
        <v>7845</v>
      </c>
      <c r="K1676" s="6">
        <v>76985</v>
      </c>
      <c r="L1676">
        <v>7</v>
      </c>
      <c r="M1676" s="15">
        <v>43685</v>
      </c>
      <c r="N1676" s="15">
        <v>25434</v>
      </c>
      <c r="O1676" s="1">
        <f ca="1">(TODAY()-staff[[#This Row],[Date of Join]])/365</f>
        <v>5.3013698630136989</v>
      </c>
      <c r="P1676" t="str" cm="1">
        <f t="array" aca="1" ref="P1676" ca="1">_xlfn.SWITCH(TRUE,staff[[#This Row],[Tenure]]&lt;0.25,"1. New Joinee", staff[[#This Row],[Tenure]]&lt;1, "2. Under 1 year", staff[[#This Row],[Tenure]]&lt;2, "3. Under 2 years",TRUE,"4. 2 or more years.")</f>
        <v>4. 2 or more years.</v>
      </c>
      <c r="Q1676" s="1">
        <f ca="1">(TODAY()-staff[[#This Row],[Date of Birth]])/365</f>
        <v>55.304109589041097</v>
      </c>
    </row>
    <row r="1677" spans="2:17" x14ac:dyDescent="0.45">
      <c r="B1677" t="s">
        <v>4589</v>
      </c>
      <c r="C1677" t="s">
        <v>2642</v>
      </c>
      <c r="D1677" t="s">
        <v>7</v>
      </c>
      <c r="E1677" t="s">
        <v>77</v>
      </c>
      <c r="F1677" t="s">
        <v>7806</v>
      </c>
      <c r="H1677" t="s">
        <v>7834</v>
      </c>
      <c r="I1677" t="s">
        <v>7827</v>
      </c>
      <c r="J1677" t="s">
        <v>7846</v>
      </c>
      <c r="K1677" s="6">
        <v>59470</v>
      </c>
      <c r="L1677">
        <v>8</v>
      </c>
      <c r="M1677" s="15">
        <v>44595</v>
      </c>
      <c r="N1677" s="15">
        <v>7278</v>
      </c>
      <c r="O1677" s="1">
        <f ca="1">(TODAY()-staff[[#This Row],[Date of Join]])/365</f>
        <v>2.8082191780821919</v>
      </c>
      <c r="P1677" t="str" cm="1">
        <f t="array" aca="1" ref="P1677" ca="1">_xlfn.SWITCH(TRUE,staff[[#This Row],[Tenure]]&lt;0.25,"1. New Joinee", staff[[#This Row],[Tenure]]&lt;1, "2. Under 1 year", staff[[#This Row],[Tenure]]&lt;2, "3. Under 2 years",TRUE,"4. 2 or more years.")</f>
        <v>4. 2 or more years.</v>
      </c>
      <c r="Q1677" s="1">
        <f ca="1">(TODAY()-staff[[#This Row],[Date of Birth]])/365</f>
        <v>105.04657534246576</v>
      </c>
    </row>
    <row r="1678" spans="2:17" x14ac:dyDescent="0.45">
      <c r="B1678" t="s">
        <v>4590</v>
      </c>
      <c r="C1678" t="s">
        <v>2643</v>
      </c>
      <c r="D1678" t="s">
        <v>9</v>
      </c>
      <c r="E1678" t="s">
        <v>8</v>
      </c>
      <c r="F1678" t="s">
        <v>7806</v>
      </c>
      <c r="H1678" t="s">
        <v>7836</v>
      </c>
      <c r="I1678" t="s">
        <v>7831</v>
      </c>
      <c r="J1678" t="s">
        <v>7848</v>
      </c>
      <c r="K1678" s="6">
        <v>48230</v>
      </c>
      <c r="L1678">
        <v>5</v>
      </c>
      <c r="M1678" s="15">
        <v>45141</v>
      </c>
      <c r="N1678" s="15">
        <v>24808</v>
      </c>
      <c r="O1678" s="1">
        <f ca="1">(TODAY()-staff[[#This Row],[Date of Join]])/365</f>
        <v>1.3123287671232877</v>
      </c>
      <c r="P1678" t="str" cm="1">
        <f t="array" aca="1" ref="P1678" ca="1">_xlfn.SWITCH(TRUE,staff[[#This Row],[Tenure]]&lt;0.25,"1. New Joinee", staff[[#This Row],[Tenure]]&lt;1, "2. Under 1 year", staff[[#This Row],[Tenure]]&lt;2, "3. Under 2 years",TRUE,"4. 2 or more years.")</f>
        <v>3. Under 2 years</v>
      </c>
      <c r="Q1678" s="1">
        <f ca="1">(TODAY()-staff[[#This Row],[Date of Birth]])/365</f>
        <v>57.019178082191779</v>
      </c>
    </row>
    <row r="1679" spans="2:17" x14ac:dyDescent="0.45">
      <c r="B1679" t="s">
        <v>4591</v>
      </c>
      <c r="C1679" t="s">
        <v>701</v>
      </c>
      <c r="D1679" t="s">
        <v>9</v>
      </c>
      <c r="E1679" t="s">
        <v>8</v>
      </c>
      <c r="F1679" t="s">
        <v>7806</v>
      </c>
      <c r="H1679" t="s">
        <v>7832</v>
      </c>
      <c r="I1679" t="s">
        <v>7827</v>
      </c>
      <c r="J1679" t="s">
        <v>7848</v>
      </c>
      <c r="K1679" s="6">
        <v>90070</v>
      </c>
      <c r="L1679">
        <v>24</v>
      </c>
      <c r="M1679" s="15">
        <v>45049</v>
      </c>
      <c r="N1679" s="15">
        <v>28201</v>
      </c>
      <c r="O1679" s="1">
        <f ca="1">(TODAY()-staff[[#This Row],[Date of Join]])/365</f>
        <v>1.5643835616438355</v>
      </c>
      <c r="P1679" t="str" cm="1">
        <f t="array" aca="1" ref="P1679" ca="1">_xlfn.SWITCH(TRUE,staff[[#This Row],[Tenure]]&lt;0.25,"1. New Joinee", staff[[#This Row],[Tenure]]&lt;1, "2. Under 1 year", staff[[#This Row],[Tenure]]&lt;2, "3. Under 2 years",TRUE,"4. 2 or more years.")</f>
        <v>3. Under 2 years</v>
      </c>
      <c r="Q1679" s="1">
        <f ca="1">(TODAY()-staff[[#This Row],[Date of Birth]])/365</f>
        <v>47.723287671232875</v>
      </c>
    </row>
    <row r="1680" spans="2:17" x14ac:dyDescent="0.45">
      <c r="B1680" t="s">
        <v>4592</v>
      </c>
      <c r="C1680" t="s">
        <v>2644</v>
      </c>
      <c r="D1680" t="s">
        <v>7</v>
      </c>
      <c r="E1680" t="s">
        <v>13</v>
      </c>
      <c r="F1680" t="s">
        <v>7806</v>
      </c>
      <c r="H1680" t="s">
        <v>7832</v>
      </c>
      <c r="I1680" t="s">
        <v>7831</v>
      </c>
      <c r="J1680" t="s">
        <v>7848</v>
      </c>
      <c r="K1680" s="6">
        <v>60530</v>
      </c>
      <c r="L1680">
        <v>3</v>
      </c>
      <c r="M1680" s="15">
        <v>45097</v>
      </c>
      <c r="N1680" s="15">
        <v>32171</v>
      </c>
      <c r="O1680" s="1">
        <f ca="1">(TODAY()-staff[[#This Row],[Date of Join]])/365</f>
        <v>1.4328767123287671</v>
      </c>
      <c r="P1680" t="str" cm="1">
        <f t="array" aca="1" ref="P1680" ca="1">_xlfn.SWITCH(TRUE,staff[[#This Row],[Tenure]]&lt;0.25,"1. New Joinee", staff[[#This Row],[Tenure]]&lt;1, "2. Under 1 year", staff[[#This Row],[Tenure]]&lt;2, "3. Under 2 years",TRUE,"4. 2 or more years.")</f>
        <v>3. Under 2 years</v>
      </c>
      <c r="Q1680" s="1">
        <f ca="1">(TODAY()-staff[[#This Row],[Date of Birth]])/365</f>
        <v>36.846575342465755</v>
      </c>
    </row>
    <row r="1681" spans="2:17" x14ac:dyDescent="0.45">
      <c r="B1681" t="s">
        <v>4593</v>
      </c>
      <c r="C1681" t="s">
        <v>2645</v>
      </c>
      <c r="D1681" t="s">
        <v>7</v>
      </c>
      <c r="E1681" t="s">
        <v>8</v>
      </c>
      <c r="F1681" t="s">
        <v>7806</v>
      </c>
      <c r="H1681" t="s">
        <v>52</v>
      </c>
      <c r="I1681" t="s">
        <v>7825</v>
      </c>
      <c r="J1681" t="s">
        <v>7845</v>
      </c>
      <c r="K1681" s="6">
        <v>62100</v>
      </c>
      <c r="L1681">
        <v>18</v>
      </c>
      <c r="M1681" s="15">
        <v>43384</v>
      </c>
      <c r="N1681" s="15">
        <v>27519</v>
      </c>
      <c r="O1681" s="1">
        <f ca="1">(TODAY()-staff[[#This Row],[Date of Join]])/365</f>
        <v>6.1260273972602741</v>
      </c>
      <c r="P1681" t="str" cm="1">
        <f t="array" aca="1" ref="P1681" ca="1">_xlfn.SWITCH(TRUE,staff[[#This Row],[Tenure]]&lt;0.25,"1. New Joinee", staff[[#This Row],[Tenure]]&lt;1, "2. Under 1 year", staff[[#This Row],[Tenure]]&lt;2, "3. Under 2 years",TRUE,"4. 2 or more years.")</f>
        <v>4. 2 or more years.</v>
      </c>
      <c r="Q1681" s="1">
        <f ca="1">(TODAY()-staff[[#This Row],[Date of Birth]])/365</f>
        <v>49.591780821917808</v>
      </c>
    </row>
    <row r="1682" spans="2:17" x14ac:dyDescent="0.45">
      <c r="B1682" t="s">
        <v>4594</v>
      </c>
      <c r="C1682" t="s">
        <v>2646</v>
      </c>
      <c r="D1682" t="s">
        <v>7</v>
      </c>
      <c r="E1682" t="s">
        <v>8</v>
      </c>
      <c r="F1682" t="s">
        <v>7806</v>
      </c>
      <c r="H1682" t="s">
        <v>52</v>
      </c>
      <c r="I1682" t="s">
        <v>7830</v>
      </c>
      <c r="J1682" t="s">
        <v>7847</v>
      </c>
      <c r="K1682" s="6">
        <v>93295</v>
      </c>
      <c r="L1682">
        <v>11</v>
      </c>
      <c r="M1682" s="15">
        <v>45337</v>
      </c>
      <c r="N1682" s="15">
        <v>26700</v>
      </c>
      <c r="O1682" s="1">
        <f ca="1">(TODAY()-staff[[#This Row],[Date of Join]])/365</f>
        <v>0.77534246575342469</v>
      </c>
      <c r="P1682" t="str" cm="1">
        <f t="array" aca="1" ref="P1682" ca="1">_xlfn.SWITCH(TRUE,staff[[#This Row],[Tenure]]&lt;0.25,"1. New Joinee", staff[[#This Row],[Tenure]]&lt;1, "2. Under 1 year", staff[[#This Row],[Tenure]]&lt;2, "3. Under 2 years",TRUE,"4. 2 or more years.")</f>
        <v>2. Under 1 year</v>
      </c>
      <c r="Q1682" s="1">
        <f ca="1">(TODAY()-staff[[#This Row],[Date of Birth]])/365</f>
        <v>51.835616438356162</v>
      </c>
    </row>
    <row r="1683" spans="2:17" x14ac:dyDescent="0.45">
      <c r="B1683" t="s">
        <v>4595</v>
      </c>
      <c r="C1683" t="s">
        <v>2647</v>
      </c>
      <c r="D1683" t="s">
        <v>9</v>
      </c>
      <c r="E1683" t="s">
        <v>8</v>
      </c>
      <c r="F1683" t="s">
        <v>7806</v>
      </c>
      <c r="H1683" t="s">
        <v>52</v>
      </c>
      <c r="I1683" t="s">
        <v>7830</v>
      </c>
      <c r="J1683" t="s">
        <v>7846</v>
      </c>
      <c r="K1683" s="6">
        <v>57390</v>
      </c>
      <c r="L1683">
        <v>7</v>
      </c>
      <c r="M1683" s="15">
        <v>44743</v>
      </c>
      <c r="N1683" s="15">
        <v>20076</v>
      </c>
      <c r="O1683" s="1">
        <f ca="1">(TODAY()-staff[[#This Row],[Date of Join]])/365</f>
        <v>2.4027397260273973</v>
      </c>
      <c r="P1683" t="str" cm="1">
        <f t="array" aca="1" ref="P1683" ca="1">_xlfn.SWITCH(TRUE,staff[[#This Row],[Tenure]]&lt;0.25,"1. New Joinee", staff[[#This Row],[Tenure]]&lt;1, "2. Under 1 year", staff[[#This Row],[Tenure]]&lt;2, "3. Under 2 years",TRUE,"4. 2 or more years.")</f>
        <v>4. 2 or more years.</v>
      </c>
      <c r="Q1683" s="1">
        <f ca="1">(TODAY()-staff[[#This Row],[Date of Birth]])/365</f>
        <v>69.983561643835614</v>
      </c>
    </row>
    <row r="1684" spans="2:17" x14ac:dyDescent="0.45">
      <c r="B1684" t="s">
        <v>4596</v>
      </c>
      <c r="C1684" t="s">
        <v>2648</v>
      </c>
      <c r="D1684" t="s">
        <v>7</v>
      </c>
      <c r="E1684" t="s">
        <v>8</v>
      </c>
      <c r="F1684" t="s">
        <v>7806</v>
      </c>
      <c r="H1684" t="s">
        <v>7837</v>
      </c>
      <c r="I1684" t="s">
        <v>7831</v>
      </c>
      <c r="J1684" t="s">
        <v>7847</v>
      </c>
      <c r="K1684" s="6">
        <v>76005</v>
      </c>
      <c r="L1684">
        <v>7</v>
      </c>
      <c r="M1684" s="15">
        <v>45309</v>
      </c>
      <c r="N1684" s="15">
        <v>7268</v>
      </c>
      <c r="O1684" s="1">
        <f ca="1">(TODAY()-staff[[#This Row],[Date of Join]])/365</f>
        <v>0.852054794520548</v>
      </c>
      <c r="P1684" t="str" cm="1">
        <f t="array" aca="1" ref="P1684" ca="1">_xlfn.SWITCH(TRUE,staff[[#This Row],[Tenure]]&lt;0.25,"1. New Joinee", staff[[#This Row],[Tenure]]&lt;1, "2. Under 1 year", staff[[#This Row],[Tenure]]&lt;2, "3. Under 2 years",TRUE,"4. 2 or more years.")</f>
        <v>2. Under 1 year</v>
      </c>
      <c r="Q1684" s="1">
        <f ca="1">(TODAY()-staff[[#This Row],[Date of Birth]])/365</f>
        <v>105.07397260273973</v>
      </c>
    </row>
    <row r="1685" spans="2:17" x14ac:dyDescent="0.45">
      <c r="B1685" t="s">
        <v>4597</v>
      </c>
      <c r="C1685" t="s">
        <v>892</v>
      </c>
      <c r="D1685" t="s">
        <v>9</v>
      </c>
      <c r="E1685" t="s">
        <v>8</v>
      </c>
      <c r="F1685" t="s">
        <v>7806</v>
      </c>
      <c r="H1685" t="s">
        <v>7837</v>
      </c>
      <c r="I1685" t="s">
        <v>7828</v>
      </c>
      <c r="J1685" t="s">
        <v>7846</v>
      </c>
      <c r="K1685" s="6">
        <v>94435</v>
      </c>
      <c r="L1685">
        <v>3</v>
      </c>
      <c r="M1685" s="15">
        <v>44507</v>
      </c>
      <c r="N1685" s="15">
        <v>26245</v>
      </c>
      <c r="O1685" s="1">
        <f ca="1">(TODAY()-staff[[#This Row],[Date of Join]])/365</f>
        <v>3.0493150684931507</v>
      </c>
      <c r="P1685" t="str" cm="1">
        <f t="array" aca="1" ref="P1685" ca="1">_xlfn.SWITCH(TRUE,staff[[#This Row],[Tenure]]&lt;0.25,"1. New Joinee", staff[[#This Row],[Tenure]]&lt;1, "2. Under 1 year", staff[[#This Row],[Tenure]]&lt;2, "3. Under 2 years",TRUE,"4. 2 or more years.")</f>
        <v>4. 2 or more years.</v>
      </c>
      <c r="Q1685" s="1">
        <f ca="1">(TODAY()-staff[[#This Row],[Date of Birth]])/365</f>
        <v>53.082191780821915</v>
      </c>
    </row>
    <row r="1686" spans="2:17" x14ac:dyDescent="0.45">
      <c r="B1686" t="s">
        <v>4598</v>
      </c>
      <c r="C1686" t="s">
        <v>1490</v>
      </c>
      <c r="D1686" t="s">
        <v>9</v>
      </c>
      <c r="E1686" t="s">
        <v>77</v>
      </c>
      <c r="F1686" t="s">
        <v>7806</v>
      </c>
      <c r="H1686" t="s">
        <v>7832</v>
      </c>
      <c r="I1686" t="s">
        <v>7826</v>
      </c>
      <c r="J1686" t="s">
        <v>7845</v>
      </c>
      <c r="K1686" s="6">
        <v>70360</v>
      </c>
      <c r="L1686">
        <v>14</v>
      </c>
      <c r="M1686" s="15">
        <v>43648</v>
      </c>
      <c r="N1686" s="15">
        <v>7246</v>
      </c>
      <c r="O1686" s="1">
        <f ca="1">(TODAY()-staff[[#This Row],[Date of Join]])/365</f>
        <v>5.4027397260273968</v>
      </c>
      <c r="P1686" t="str" cm="1">
        <f t="array" aca="1" ref="P1686" ca="1">_xlfn.SWITCH(TRUE,staff[[#This Row],[Tenure]]&lt;0.25,"1. New Joinee", staff[[#This Row],[Tenure]]&lt;1, "2. Under 1 year", staff[[#This Row],[Tenure]]&lt;2, "3. Under 2 years",TRUE,"4. 2 or more years.")</f>
        <v>4. 2 or more years.</v>
      </c>
      <c r="Q1686" s="1">
        <f ca="1">(TODAY()-staff[[#This Row],[Date of Birth]])/365</f>
        <v>105.13424657534246</v>
      </c>
    </row>
    <row r="1687" spans="2:17" x14ac:dyDescent="0.45">
      <c r="B1687" t="s">
        <v>4599</v>
      </c>
      <c r="C1687" t="s">
        <v>1632</v>
      </c>
      <c r="D1687" t="s">
        <v>7</v>
      </c>
      <c r="E1687" t="s">
        <v>77</v>
      </c>
      <c r="F1687" t="s">
        <v>7806</v>
      </c>
      <c r="H1687" t="s">
        <v>7835</v>
      </c>
      <c r="I1687" t="s">
        <v>7826</v>
      </c>
      <c r="J1687" t="s">
        <v>7845</v>
      </c>
      <c r="K1687" s="6">
        <v>70635</v>
      </c>
      <c r="L1687">
        <v>19</v>
      </c>
      <c r="M1687" s="15">
        <v>43485</v>
      </c>
      <c r="N1687" s="15">
        <v>7246</v>
      </c>
      <c r="O1687" s="1">
        <f ca="1">(TODAY()-staff[[#This Row],[Date of Join]])/365</f>
        <v>5.8493150684931505</v>
      </c>
      <c r="P1687" t="str" cm="1">
        <f t="array" aca="1" ref="P1687" ca="1">_xlfn.SWITCH(TRUE,staff[[#This Row],[Tenure]]&lt;0.25,"1. New Joinee", staff[[#This Row],[Tenure]]&lt;1, "2. Under 1 year", staff[[#This Row],[Tenure]]&lt;2, "3. Under 2 years",TRUE,"4. 2 or more years.")</f>
        <v>4. 2 or more years.</v>
      </c>
      <c r="Q1687" s="1">
        <f ca="1">(TODAY()-staff[[#This Row],[Date of Birth]])/365</f>
        <v>105.13424657534246</v>
      </c>
    </row>
    <row r="1688" spans="2:17" x14ac:dyDescent="0.45">
      <c r="B1688" t="s">
        <v>4600</v>
      </c>
      <c r="C1688" t="s">
        <v>528</v>
      </c>
      <c r="D1688" t="s">
        <v>7</v>
      </c>
      <c r="E1688" t="s">
        <v>8</v>
      </c>
      <c r="F1688" t="s">
        <v>7806</v>
      </c>
      <c r="H1688" t="s">
        <v>7836</v>
      </c>
      <c r="I1688" t="s">
        <v>7829</v>
      </c>
      <c r="J1688" t="s">
        <v>7845</v>
      </c>
      <c r="K1688" s="6">
        <v>78180</v>
      </c>
      <c r="L1688">
        <v>9</v>
      </c>
      <c r="M1688" s="15">
        <v>43532</v>
      </c>
      <c r="N1688" s="15">
        <v>7247</v>
      </c>
      <c r="O1688" s="1">
        <f ca="1">(TODAY()-staff[[#This Row],[Date of Join]])/365</f>
        <v>5.720547945205479</v>
      </c>
      <c r="P1688" t="str" cm="1">
        <f t="array" aca="1" ref="P1688" ca="1">_xlfn.SWITCH(TRUE,staff[[#This Row],[Tenure]]&lt;0.25,"1. New Joinee", staff[[#This Row],[Tenure]]&lt;1, "2. Under 1 year", staff[[#This Row],[Tenure]]&lt;2, "3. Under 2 years",TRUE,"4. 2 or more years.")</f>
        <v>4. 2 or more years.</v>
      </c>
      <c r="Q1688" s="1">
        <f ca="1">(TODAY()-staff[[#This Row],[Date of Birth]])/365</f>
        <v>105.13150684931507</v>
      </c>
    </row>
    <row r="1689" spans="2:17" x14ac:dyDescent="0.45">
      <c r="B1689" t="s">
        <v>4601</v>
      </c>
      <c r="C1689" t="s">
        <v>327</v>
      </c>
      <c r="D1689" t="s">
        <v>7</v>
      </c>
      <c r="E1689" t="s">
        <v>8</v>
      </c>
      <c r="F1689" t="s">
        <v>7806</v>
      </c>
      <c r="H1689" t="s">
        <v>52</v>
      </c>
      <c r="I1689" t="s">
        <v>7825</v>
      </c>
      <c r="J1689" t="s">
        <v>7845</v>
      </c>
      <c r="K1689" s="6">
        <v>97210</v>
      </c>
      <c r="L1689">
        <v>6</v>
      </c>
      <c r="M1689" s="15">
        <v>43399</v>
      </c>
      <c r="N1689" s="15">
        <v>29602</v>
      </c>
      <c r="O1689" s="1">
        <f ca="1">(TODAY()-staff[[#This Row],[Date of Join]])/365</f>
        <v>6.0849315068493155</v>
      </c>
      <c r="P1689" t="str" cm="1">
        <f t="array" aca="1" ref="P1689" ca="1">_xlfn.SWITCH(TRUE,staff[[#This Row],[Tenure]]&lt;0.25,"1. New Joinee", staff[[#This Row],[Tenure]]&lt;1, "2. Under 1 year", staff[[#This Row],[Tenure]]&lt;2, "3. Under 2 years",TRUE,"4. 2 or more years.")</f>
        <v>4. 2 or more years.</v>
      </c>
      <c r="Q1689" s="1">
        <f ca="1">(TODAY()-staff[[#This Row],[Date of Birth]])/365</f>
        <v>43.884931506849313</v>
      </c>
    </row>
    <row r="1690" spans="2:17" x14ac:dyDescent="0.45">
      <c r="B1690" t="s">
        <v>4602</v>
      </c>
      <c r="C1690" t="s">
        <v>2649</v>
      </c>
      <c r="D1690" t="s">
        <v>7</v>
      </c>
      <c r="E1690" t="s">
        <v>8</v>
      </c>
      <c r="F1690" t="s">
        <v>7806</v>
      </c>
      <c r="H1690" t="s">
        <v>7837</v>
      </c>
      <c r="I1690" t="s">
        <v>7827</v>
      </c>
      <c r="J1690" t="s">
        <v>7846</v>
      </c>
      <c r="K1690" s="6">
        <v>76340</v>
      </c>
      <c r="L1690">
        <v>17</v>
      </c>
      <c r="M1690" s="15">
        <v>44478</v>
      </c>
      <c r="N1690" s="15">
        <v>34044</v>
      </c>
      <c r="O1690" s="1">
        <f ca="1">(TODAY()-staff[[#This Row],[Date of Join]])/365</f>
        <v>3.128767123287671</v>
      </c>
      <c r="P1690" t="str" cm="1">
        <f t="array" aca="1" ref="P1690" ca="1">_xlfn.SWITCH(TRUE,staff[[#This Row],[Tenure]]&lt;0.25,"1. New Joinee", staff[[#This Row],[Tenure]]&lt;1, "2. Under 1 year", staff[[#This Row],[Tenure]]&lt;2, "3. Under 2 years",TRUE,"4. 2 or more years.")</f>
        <v>4. 2 or more years.</v>
      </c>
      <c r="Q1690" s="1">
        <f ca="1">(TODAY()-staff[[#This Row],[Date of Birth]])/365</f>
        <v>31.715068493150685</v>
      </c>
    </row>
    <row r="1691" spans="2:17" x14ac:dyDescent="0.45">
      <c r="B1691" t="s">
        <v>4603</v>
      </c>
      <c r="C1691" t="s">
        <v>2650</v>
      </c>
      <c r="D1691" t="s">
        <v>7</v>
      </c>
      <c r="E1691" t="s">
        <v>8</v>
      </c>
      <c r="F1691" t="s">
        <v>7806</v>
      </c>
      <c r="H1691" t="s">
        <v>7837</v>
      </c>
      <c r="I1691" t="s">
        <v>7828</v>
      </c>
      <c r="J1691" t="s">
        <v>7846</v>
      </c>
      <c r="K1691" s="6">
        <v>79490</v>
      </c>
      <c r="L1691">
        <v>18</v>
      </c>
      <c r="M1691" s="15">
        <v>44170</v>
      </c>
      <c r="N1691" s="15">
        <v>19847</v>
      </c>
      <c r="O1691" s="1">
        <f ca="1">(TODAY()-staff[[#This Row],[Date of Join]])/365</f>
        <v>3.9726027397260273</v>
      </c>
      <c r="P1691" t="str" cm="1">
        <f t="array" aca="1" ref="P1691" ca="1">_xlfn.SWITCH(TRUE,staff[[#This Row],[Tenure]]&lt;0.25,"1. New Joinee", staff[[#This Row],[Tenure]]&lt;1, "2. Under 1 year", staff[[#This Row],[Tenure]]&lt;2, "3. Under 2 years",TRUE,"4. 2 or more years.")</f>
        <v>4. 2 or more years.</v>
      </c>
      <c r="Q1691" s="1">
        <f ca="1">(TODAY()-staff[[#This Row],[Date of Birth]])/365</f>
        <v>70.610958904109594</v>
      </c>
    </row>
    <row r="1692" spans="2:17" x14ac:dyDescent="0.45">
      <c r="B1692" t="s">
        <v>4604</v>
      </c>
      <c r="C1692" t="s">
        <v>2651</v>
      </c>
      <c r="D1692" t="s">
        <v>7</v>
      </c>
      <c r="E1692" t="s">
        <v>8</v>
      </c>
      <c r="F1692" t="s">
        <v>7806</v>
      </c>
      <c r="H1692" t="s">
        <v>7833</v>
      </c>
      <c r="I1692" t="s">
        <v>7825</v>
      </c>
      <c r="J1692" t="s">
        <v>7845</v>
      </c>
      <c r="K1692" s="6">
        <v>77365</v>
      </c>
      <c r="L1692">
        <v>9</v>
      </c>
      <c r="M1692" s="15">
        <v>43643</v>
      </c>
      <c r="N1692" s="15">
        <v>28608</v>
      </c>
      <c r="O1692" s="1">
        <f ca="1">(TODAY()-staff[[#This Row],[Date of Join]])/365</f>
        <v>5.4164383561643836</v>
      </c>
      <c r="P1692" t="str" cm="1">
        <f t="array" aca="1" ref="P1692" ca="1">_xlfn.SWITCH(TRUE,staff[[#This Row],[Tenure]]&lt;0.25,"1. New Joinee", staff[[#This Row],[Tenure]]&lt;1, "2. Under 1 year", staff[[#This Row],[Tenure]]&lt;2, "3. Under 2 years",TRUE,"4. 2 or more years.")</f>
        <v>4. 2 or more years.</v>
      </c>
      <c r="Q1692" s="1">
        <f ca="1">(TODAY()-staff[[#This Row],[Date of Birth]])/365</f>
        <v>46.608219178082194</v>
      </c>
    </row>
    <row r="1693" spans="2:17" x14ac:dyDescent="0.45">
      <c r="B1693" t="s">
        <v>4605</v>
      </c>
      <c r="C1693" t="s">
        <v>1170</v>
      </c>
      <c r="D1693" t="s">
        <v>9</v>
      </c>
      <c r="E1693" t="s">
        <v>8</v>
      </c>
      <c r="F1693" t="s">
        <v>7806</v>
      </c>
      <c r="H1693" t="s">
        <v>7835</v>
      </c>
      <c r="I1693" t="s">
        <v>7826</v>
      </c>
      <c r="J1693" t="s">
        <v>7845</v>
      </c>
      <c r="K1693" s="6">
        <v>74870</v>
      </c>
      <c r="L1693">
        <v>27</v>
      </c>
      <c r="M1693" s="15">
        <v>43257</v>
      </c>
      <c r="N1693" s="15">
        <v>26672</v>
      </c>
      <c r="O1693" s="1">
        <f ca="1">(TODAY()-staff[[#This Row],[Date of Join]])/365</f>
        <v>6.4739726027397264</v>
      </c>
      <c r="P1693" t="str" cm="1">
        <f t="array" aca="1" ref="P1693" ca="1">_xlfn.SWITCH(TRUE,staff[[#This Row],[Tenure]]&lt;0.25,"1. New Joinee", staff[[#This Row],[Tenure]]&lt;1, "2. Under 1 year", staff[[#This Row],[Tenure]]&lt;2, "3. Under 2 years",TRUE,"4. 2 or more years.")</f>
        <v>4. 2 or more years.</v>
      </c>
      <c r="Q1693" s="1">
        <f ca="1">(TODAY()-staff[[#This Row],[Date of Birth]])/365</f>
        <v>51.912328767123284</v>
      </c>
    </row>
    <row r="1694" spans="2:17" x14ac:dyDescent="0.45">
      <c r="B1694" t="s">
        <v>4606</v>
      </c>
      <c r="C1694" t="s">
        <v>257</v>
      </c>
      <c r="D1694" t="s">
        <v>9</v>
      </c>
      <c r="E1694" t="s">
        <v>8</v>
      </c>
      <c r="F1694" t="s">
        <v>7806</v>
      </c>
      <c r="H1694" t="s">
        <v>7833</v>
      </c>
      <c r="I1694" t="s">
        <v>7828</v>
      </c>
      <c r="J1694" t="s">
        <v>7845</v>
      </c>
      <c r="K1694" s="6">
        <v>74520</v>
      </c>
      <c r="L1694">
        <v>15</v>
      </c>
      <c r="M1694" s="15">
        <v>43101</v>
      </c>
      <c r="N1694" s="15">
        <v>33211</v>
      </c>
      <c r="O1694" s="1">
        <f ca="1">(TODAY()-staff[[#This Row],[Date of Join]])/365</f>
        <v>6.9013698630136986</v>
      </c>
      <c r="P1694" t="str" cm="1">
        <f t="array" aca="1" ref="P1694" ca="1">_xlfn.SWITCH(TRUE,staff[[#This Row],[Tenure]]&lt;0.25,"1. New Joinee", staff[[#This Row],[Tenure]]&lt;1, "2. Under 1 year", staff[[#This Row],[Tenure]]&lt;2, "3. Under 2 years",TRUE,"4. 2 or more years.")</f>
        <v>4. 2 or more years.</v>
      </c>
      <c r="Q1694" s="1">
        <f ca="1">(TODAY()-staff[[#This Row],[Date of Birth]])/365</f>
        <v>33.9972602739726</v>
      </c>
    </row>
    <row r="1695" spans="2:17" x14ac:dyDescent="0.45">
      <c r="B1695" t="s">
        <v>4607</v>
      </c>
      <c r="C1695" t="s">
        <v>2652</v>
      </c>
      <c r="D1695" t="s">
        <v>9</v>
      </c>
      <c r="E1695" t="s">
        <v>8</v>
      </c>
      <c r="F1695" t="s">
        <v>7806</v>
      </c>
      <c r="H1695" t="s">
        <v>7832</v>
      </c>
      <c r="I1695" t="s">
        <v>7828</v>
      </c>
      <c r="J1695" t="s">
        <v>7845</v>
      </c>
      <c r="K1695" s="6">
        <v>57275</v>
      </c>
      <c r="L1695">
        <v>10</v>
      </c>
      <c r="M1695" s="15">
        <v>43325</v>
      </c>
      <c r="N1695" s="15">
        <v>23319</v>
      </c>
      <c r="O1695" s="1">
        <f ca="1">(TODAY()-staff[[#This Row],[Date of Join]])/365</f>
        <v>6.2876712328767121</v>
      </c>
      <c r="P1695" t="str" cm="1">
        <f t="array" aca="1" ref="P1695" ca="1">_xlfn.SWITCH(TRUE,staff[[#This Row],[Tenure]]&lt;0.25,"1. New Joinee", staff[[#This Row],[Tenure]]&lt;1, "2. Under 1 year", staff[[#This Row],[Tenure]]&lt;2, "3. Under 2 years",TRUE,"4. 2 or more years.")</f>
        <v>4. 2 or more years.</v>
      </c>
      <c r="Q1695" s="1">
        <f ca="1">(TODAY()-staff[[#This Row],[Date of Birth]])/365</f>
        <v>61.098630136986301</v>
      </c>
    </row>
    <row r="1696" spans="2:17" x14ac:dyDescent="0.45">
      <c r="B1696" t="s">
        <v>4608</v>
      </c>
      <c r="C1696" t="s">
        <v>181</v>
      </c>
      <c r="D1696" t="s">
        <v>7</v>
      </c>
      <c r="E1696" t="s">
        <v>8</v>
      </c>
      <c r="F1696" t="s">
        <v>7806</v>
      </c>
      <c r="H1696" t="s">
        <v>7833</v>
      </c>
      <c r="I1696" t="s">
        <v>7827</v>
      </c>
      <c r="J1696" t="s">
        <v>7845</v>
      </c>
      <c r="K1696" s="6">
        <v>83395</v>
      </c>
      <c r="L1696">
        <v>9</v>
      </c>
      <c r="M1696" s="15">
        <v>44125</v>
      </c>
      <c r="N1696" s="15">
        <v>33022</v>
      </c>
      <c r="O1696" s="1">
        <f ca="1">(TODAY()-staff[[#This Row],[Date of Join]])/365</f>
        <v>4.095890410958904</v>
      </c>
      <c r="P1696" t="str" cm="1">
        <f t="array" aca="1" ref="P1696" ca="1">_xlfn.SWITCH(TRUE,staff[[#This Row],[Tenure]]&lt;0.25,"1. New Joinee", staff[[#This Row],[Tenure]]&lt;1, "2. Under 1 year", staff[[#This Row],[Tenure]]&lt;2, "3. Under 2 years",TRUE,"4. 2 or more years.")</f>
        <v>4. 2 or more years.</v>
      </c>
      <c r="Q1696" s="1">
        <f ca="1">(TODAY()-staff[[#This Row],[Date of Birth]])/365</f>
        <v>34.515068493150686</v>
      </c>
    </row>
    <row r="1697" spans="2:17" x14ac:dyDescent="0.45">
      <c r="B1697" t="s">
        <v>4609</v>
      </c>
      <c r="C1697" t="s">
        <v>2653</v>
      </c>
      <c r="D1697" t="s">
        <v>7</v>
      </c>
      <c r="E1697" t="s">
        <v>8</v>
      </c>
      <c r="F1697" t="s">
        <v>7806</v>
      </c>
      <c r="H1697" t="s">
        <v>7833</v>
      </c>
      <c r="I1697" t="s">
        <v>7827</v>
      </c>
      <c r="J1697" t="s">
        <v>7846</v>
      </c>
      <c r="K1697" s="6">
        <v>79310</v>
      </c>
      <c r="L1697">
        <v>12</v>
      </c>
      <c r="M1697" s="15">
        <v>44687</v>
      </c>
      <c r="N1697" s="15">
        <v>31875</v>
      </c>
      <c r="O1697" s="1">
        <f ca="1">(TODAY()-staff[[#This Row],[Date of Join]])/365</f>
        <v>2.5561643835616437</v>
      </c>
      <c r="P1697" t="str" cm="1">
        <f t="array" aca="1" ref="P1697" ca="1">_xlfn.SWITCH(TRUE,staff[[#This Row],[Tenure]]&lt;0.25,"1. New Joinee", staff[[#This Row],[Tenure]]&lt;1, "2. Under 1 year", staff[[#This Row],[Tenure]]&lt;2, "3. Under 2 years",TRUE,"4. 2 or more years.")</f>
        <v>4. 2 or more years.</v>
      </c>
      <c r="Q1697" s="1">
        <f ca="1">(TODAY()-staff[[#This Row],[Date of Birth]])/365</f>
        <v>37.657534246575345</v>
      </c>
    </row>
    <row r="1698" spans="2:17" x14ac:dyDescent="0.45">
      <c r="B1698" t="s">
        <v>4610</v>
      </c>
      <c r="C1698" t="s">
        <v>2654</v>
      </c>
      <c r="D1698" t="s">
        <v>9</v>
      </c>
      <c r="E1698" t="s">
        <v>8</v>
      </c>
      <c r="F1698" t="s">
        <v>7806</v>
      </c>
      <c r="H1698" t="s">
        <v>7836</v>
      </c>
      <c r="I1698" t="s">
        <v>7826</v>
      </c>
      <c r="J1698" t="s">
        <v>7847</v>
      </c>
      <c r="K1698" s="6">
        <v>58375</v>
      </c>
      <c r="L1698">
        <v>17</v>
      </c>
      <c r="M1698" s="15">
        <v>45358</v>
      </c>
      <c r="N1698" s="15">
        <v>29177</v>
      </c>
      <c r="O1698" s="1">
        <f ca="1">(TODAY()-staff[[#This Row],[Date of Join]])/365</f>
        <v>0.71780821917808224</v>
      </c>
      <c r="P1698" t="str" cm="1">
        <f t="array" aca="1" ref="P1698" ca="1">_xlfn.SWITCH(TRUE,staff[[#This Row],[Tenure]]&lt;0.25,"1. New Joinee", staff[[#This Row],[Tenure]]&lt;1, "2. Under 1 year", staff[[#This Row],[Tenure]]&lt;2, "3. Under 2 years",TRUE,"4. 2 or more years.")</f>
        <v>2. Under 1 year</v>
      </c>
      <c r="Q1698" s="1">
        <f ca="1">(TODAY()-staff[[#This Row],[Date of Birth]])/365</f>
        <v>45.049315068493151</v>
      </c>
    </row>
    <row r="1699" spans="2:17" x14ac:dyDescent="0.45">
      <c r="B1699" t="s">
        <v>4611</v>
      </c>
      <c r="C1699" t="s">
        <v>2655</v>
      </c>
      <c r="D1699" t="s">
        <v>9</v>
      </c>
      <c r="E1699" t="s">
        <v>8</v>
      </c>
      <c r="F1699" t="s">
        <v>7806</v>
      </c>
      <c r="H1699" t="s">
        <v>7837</v>
      </c>
      <c r="I1699" t="s">
        <v>7827</v>
      </c>
      <c r="J1699" t="s">
        <v>7848</v>
      </c>
      <c r="K1699" s="6">
        <v>48230</v>
      </c>
      <c r="L1699">
        <v>11</v>
      </c>
      <c r="M1699" s="15">
        <v>44886</v>
      </c>
      <c r="N1699" s="15">
        <v>23960</v>
      </c>
      <c r="O1699" s="1">
        <f ca="1">(TODAY()-staff[[#This Row],[Date of Join]])/365</f>
        <v>2.010958904109589</v>
      </c>
      <c r="P1699" t="str" cm="1">
        <f t="array" aca="1" ref="P1699" ca="1">_xlfn.SWITCH(TRUE,staff[[#This Row],[Tenure]]&lt;0.25,"1. New Joinee", staff[[#This Row],[Tenure]]&lt;1, "2. Under 1 year", staff[[#This Row],[Tenure]]&lt;2, "3. Under 2 years",TRUE,"4. 2 or more years.")</f>
        <v>4. 2 or more years.</v>
      </c>
      <c r="Q1699" s="1">
        <f ca="1">(TODAY()-staff[[#This Row],[Date of Birth]])/365</f>
        <v>59.342465753424655</v>
      </c>
    </row>
    <row r="1700" spans="2:17" x14ac:dyDescent="0.45">
      <c r="B1700" t="s">
        <v>4612</v>
      </c>
      <c r="C1700" t="s">
        <v>2656</v>
      </c>
      <c r="D1700" t="s">
        <v>9</v>
      </c>
      <c r="E1700" t="s">
        <v>8</v>
      </c>
      <c r="F1700" t="s">
        <v>7806</v>
      </c>
      <c r="H1700" t="s">
        <v>52</v>
      </c>
      <c r="I1700" t="s">
        <v>7828</v>
      </c>
      <c r="J1700" t="s">
        <v>7846</v>
      </c>
      <c r="K1700" s="6">
        <v>75350</v>
      </c>
      <c r="L1700">
        <v>10</v>
      </c>
      <c r="M1700" s="15">
        <v>44574</v>
      </c>
      <c r="N1700" s="15">
        <v>30434</v>
      </c>
      <c r="O1700" s="1">
        <f ca="1">(TODAY()-staff[[#This Row],[Date of Join]])/365</f>
        <v>2.8657534246575342</v>
      </c>
      <c r="P1700" t="str" cm="1">
        <f t="array" aca="1" ref="P1700" ca="1">_xlfn.SWITCH(TRUE,staff[[#This Row],[Tenure]]&lt;0.25,"1. New Joinee", staff[[#This Row],[Tenure]]&lt;1, "2. Under 1 year", staff[[#This Row],[Tenure]]&lt;2, "3. Under 2 years",TRUE,"4. 2 or more years.")</f>
        <v>4. 2 or more years.</v>
      </c>
      <c r="Q1700" s="1">
        <f ca="1">(TODAY()-staff[[#This Row],[Date of Birth]])/365</f>
        <v>41.605479452054794</v>
      </c>
    </row>
    <row r="1701" spans="2:17" x14ac:dyDescent="0.45">
      <c r="B1701" t="s">
        <v>4613</v>
      </c>
      <c r="C1701" t="s">
        <v>200</v>
      </c>
      <c r="D1701" t="s">
        <v>9</v>
      </c>
      <c r="E1701" t="s">
        <v>13</v>
      </c>
      <c r="F1701" t="s">
        <v>7806</v>
      </c>
      <c r="H1701" t="s">
        <v>7832</v>
      </c>
      <c r="I1701" t="s">
        <v>7825</v>
      </c>
      <c r="J1701" t="s">
        <v>7847</v>
      </c>
      <c r="K1701" s="6">
        <v>58720</v>
      </c>
      <c r="L1701">
        <v>7</v>
      </c>
      <c r="M1701" s="15">
        <v>45329</v>
      </c>
      <c r="N1701" s="15">
        <v>29342</v>
      </c>
      <c r="O1701" s="1">
        <f ca="1">(TODAY()-staff[[#This Row],[Date of Join]])/365</f>
        <v>0.79726027397260268</v>
      </c>
      <c r="P1701" t="str" cm="1">
        <f t="array" aca="1" ref="P1701" ca="1">_xlfn.SWITCH(TRUE,staff[[#This Row],[Tenure]]&lt;0.25,"1. New Joinee", staff[[#This Row],[Tenure]]&lt;1, "2. Under 1 year", staff[[#This Row],[Tenure]]&lt;2, "3. Under 2 years",TRUE,"4. 2 or more years.")</f>
        <v>2. Under 1 year</v>
      </c>
      <c r="Q1701" s="1">
        <f ca="1">(TODAY()-staff[[#This Row],[Date of Birth]])/365</f>
        <v>44.597260273972601</v>
      </c>
    </row>
    <row r="1702" spans="2:17" x14ac:dyDescent="0.45">
      <c r="B1702" t="s">
        <v>4614</v>
      </c>
      <c r="C1702" t="s">
        <v>2657</v>
      </c>
      <c r="D1702" t="s">
        <v>7</v>
      </c>
      <c r="E1702" t="s">
        <v>8</v>
      </c>
      <c r="F1702" t="s">
        <v>7806</v>
      </c>
      <c r="H1702" t="s">
        <v>7836</v>
      </c>
      <c r="I1702" t="s">
        <v>7827</v>
      </c>
      <c r="J1702" t="s">
        <v>7845</v>
      </c>
      <c r="K1702" s="6">
        <v>86015</v>
      </c>
      <c r="L1702">
        <v>9</v>
      </c>
      <c r="M1702" s="15">
        <v>43839</v>
      </c>
      <c r="N1702" s="15">
        <v>20621</v>
      </c>
      <c r="O1702" s="1">
        <f ca="1">(TODAY()-staff[[#This Row],[Date of Join]])/365</f>
        <v>4.8794520547945206</v>
      </c>
      <c r="P1702" t="str" cm="1">
        <f t="array" aca="1" ref="P1702" ca="1">_xlfn.SWITCH(TRUE,staff[[#This Row],[Tenure]]&lt;0.25,"1. New Joinee", staff[[#This Row],[Tenure]]&lt;1, "2. Under 1 year", staff[[#This Row],[Tenure]]&lt;2, "3. Under 2 years",TRUE,"4. 2 or more years.")</f>
        <v>4. 2 or more years.</v>
      </c>
      <c r="Q1702" s="1">
        <f ca="1">(TODAY()-staff[[#This Row],[Date of Birth]])/365</f>
        <v>68.490410958904107</v>
      </c>
    </row>
    <row r="1703" spans="2:17" x14ac:dyDescent="0.45">
      <c r="B1703" t="s">
        <v>4615</v>
      </c>
      <c r="C1703" t="s">
        <v>2658</v>
      </c>
      <c r="D1703" t="s">
        <v>9</v>
      </c>
      <c r="E1703" t="s">
        <v>8</v>
      </c>
      <c r="F1703" t="s">
        <v>7806</v>
      </c>
      <c r="H1703" t="s">
        <v>7837</v>
      </c>
      <c r="I1703" t="s">
        <v>7825</v>
      </c>
      <c r="J1703" t="s">
        <v>7846</v>
      </c>
      <c r="K1703" s="6">
        <v>76620</v>
      </c>
      <c r="L1703">
        <v>19</v>
      </c>
      <c r="M1703" s="15">
        <v>44759</v>
      </c>
      <c r="N1703" s="15">
        <v>30316</v>
      </c>
      <c r="O1703" s="1">
        <f ca="1">(TODAY()-staff[[#This Row],[Date of Join]])/365</f>
        <v>2.3589041095890413</v>
      </c>
      <c r="P1703" t="str" cm="1">
        <f t="array" aca="1" ref="P1703" ca="1">_xlfn.SWITCH(TRUE,staff[[#This Row],[Tenure]]&lt;0.25,"1. New Joinee", staff[[#This Row],[Tenure]]&lt;1, "2. Under 1 year", staff[[#This Row],[Tenure]]&lt;2, "3. Under 2 years",TRUE,"4. 2 or more years.")</f>
        <v>4. 2 or more years.</v>
      </c>
      <c r="Q1703" s="1">
        <f ca="1">(TODAY()-staff[[#This Row],[Date of Birth]])/365</f>
        <v>41.92876712328767</v>
      </c>
    </row>
    <row r="1704" spans="2:17" x14ac:dyDescent="0.45">
      <c r="B1704" t="s">
        <v>4616</v>
      </c>
      <c r="C1704" t="s">
        <v>2659</v>
      </c>
      <c r="D1704" t="s">
        <v>7</v>
      </c>
      <c r="E1704" t="s">
        <v>8</v>
      </c>
      <c r="F1704" t="s">
        <v>7806</v>
      </c>
      <c r="H1704" t="s">
        <v>7837</v>
      </c>
      <c r="I1704" t="s">
        <v>7827</v>
      </c>
      <c r="J1704" t="s">
        <v>7846</v>
      </c>
      <c r="K1704" s="6">
        <v>71200</v>
      </c>
      <c r="L1704">
        <v>13</v>
      </c>
      <c r="M1704" s="15">
        <v>44300</v>
      </c>
      <c r="N1704" s="15">
        <v>23432</v>
      </c>
      <c r="O1704" s="1">
        <f ca="1">(TODAY()-staff[[#This Row],[Date of Join]])/365</f>
        <v>3.6164383561643834</v>
      </c>
      <c r="P1704" t="str" cm="1">
        <f t="array" aca="1" ref="P1704" ca="1">_xlfn.SWITCH(TRUE,staff[[#This Row],[Tenure]]&lt;0.25,"1. New Joinee", staff[[#This Row],[Tenure]]&lt;1, "2. Under 1 year", staff[[#This Row],[Tenure]]&lt;2, "3. Under 2 years",TRUE,"4. 2 or more years.")</f>
        <v>4. 2 or more years.</v>
      </c>
      <c r="Q1704" s="1">
        <f ca="1">(TODAY()-staff[[#This Row],[Date of Birth]])/365</f>
        <v>60.789041095890411</v>
      </c>
    </row>
    <row r="1705" spans="2:17" x14ac:dyDescent="0.45">
      <c r="B1705" t="s">
        <v>4617</v>
      </c>
      <c r="C1705" t="s">
        <v>2660</v>
      </c>
      <c r="D1705" t="s">
        <v>7</v>
      </c>
      <c r="E1705" t="s">
        <v>8</v>
      </c>
      <c r="F1705" t="s">
        <v>7806</v>
      </c>
      <c r="H1705" t="s">
        <v>7832</v>
      </c>
      <c r="I1705" t="s">
        <v>7831</v>
      </c>
      <c r="J1705" t="s">
        <v>7848</v>
      </c>
      <c r="K1705" s="6">
        <v>72280</v>
      </c>
      <c r="L1705">
        <v>15</v>
      </c>
      <c r="M1705" s="15">
        <v>45109</v>
      </c>
      <c r="N1705" s="15">
        <v>7257</v>
      </c>
      <c r="O1705" s="1">
        <f ca="1">(TODAY()-staff[[#This Row],[Date of Join]])/365</f>
        <v>1.4</v>
      </c>
      <c r="P1705" t="str" cm="1">
        <f t="array" aca="1" ref="P1705" ca="1">_xlfn.SWITCH(TRUE,staff[[#This Row],[Tenure]]&lt;0.25,"1. New Joinee", staff[[#This Row],[Tenure]]&lt;1, "2. Under 1 year", staff[[#This Row],[Tenure]]&lt;2, "3. Under 2 years",TRUE,"4. 2 or more years.")</f>
        <v>3. Under 2 years</v>
      </c>
      <c r="Q1705" s="1">
        <f ca="1">(TODAY()-staff[[#This Row],[Date of Birth]])/365</f>
        <v>105.1041095890411</v>
      </c>
    </row>
    <row r="1706" spans="2:17" x14ac:dyDescent="0.45">
      <c r="B1706" t="s">
        <v>4618</v>
      </c>
      <c r="C1706" t="s">
        <v>2661</v>
      </c>
      <c r="D1706" t="s">
        <v>7</v>
      </c>
      <c r="E1706" t="s">
        <v>8</v>
      </c>
      <c r="F1706" t="s">
        <v>7806</v>
      </c>
      <c r="H1706" t="s">
        <v>7836</v>
      </c>
      <c r="I1706" t="s">
        <v>7831</v>
      </c>
      <c r="J1706" t="s">
        <v>7846</v>
      </c>
      <c r="K1706" s="6">
        <v>65800</v>
      </c>
      <c r="L1706">
        <v>24</v>
      </c>
      <c r="M1706" s="15">
        <v>44855</v>
      </c>
      <c r="N1706" s="15">
        <v>31737</v>
      </c>
      <c r="O1706" s="1">
        <f ca="1">(TODAY()-staff[[#This Row],[Date of Join]])/365</f>
        <v>2.095890410958904</v>
      </c>
      <c r="P1706" t="str" cm="1">
        <f t="array" aca="1" ref="P1706" ca="1">_xlfn.SWITCH(TRUE,staff[[#This Row],[Tenure]]&lt;0.25,"1. New Joinee", staff[[#This Row],[Tenure]]&lt;1, "2. Under 1 year", staff[[#This Row],[Tenure]]&lt;2, "3. Under 2 years",TRUE,"4. 2 or more years.")</f>
        <v>4. 2 or more years.</v>
      </c>
      <c r="Q1706" s="1">
        <f ca="1">(TODAY()-staff[[#This Row],[Date of Birth]])/365</f>
        <v>38.035616438356165</v>
      </c>
    </row>
    <row r="1707" spans="2:17" x14ac:dyDescent="0.45">
      <c r="B1707" t="s">
        <v>4619</v>
      </c>
      <c r="C1707" t="s">
        <v>1280</v>
      </c>
      <c r="D1707" t="s">
        <v>9</v>
      </c>
      <c r="E1707" t="s">
        <v>8</v>
      </c>
      <c r="F1707" t="s">
        <v>7806</v>
      </c>
      <c r="H1707" t="s">
        <v>7837</v>
      </c>
      <c r="I1707" t="s">
        <v>7828</v>
      </c>
      <c r="J1707" t="s">
        <v>7846</v>
      </c>
      <c r="K1707" s="6">
        <v>50425</v>
      </c>
      <c r="L1707">
        <v>16</v>
      </c>
      <c r="M1707" s="15">
        <v>44490</v>
      </c>
      <c r="N1707" s="15">
        <v>30232</v>
      </c>
      <c r="O1707" s="1">
        <f ca="1">(TODAY()-staff[[#This Row],[Date of Join]])/365</f>
        <v>3.095890410958904</v>
      </c>
      <c r="P1707" t="str" cm="1">
        <f t="array" aca="1" ref="P1707" ca="1">_xlfn.SWITCH(TRUE,staff[[#This Row],[Tenure]]&lt;0.25,"1. New Joinee", staff[[#This Row],[Tenure]]&lt;1, "2. Under 1 year", staff[[#This Row],[Tenure]]&lt;2, "3. Under 2 years",TRUE,"4. 2 or more years.")</f>
        <v>4. 2 or more years.</v>
      </c>
      <c r="Q1707" s="1">
        <f ca="1">(TODAY()-staff[[#This Row],[Date of Birth]])/365</f>
        <v>42.158904109589038</v>
      </c>
    </row>
    <row r="1708" spans="2:17" x14ac:dyDescent="0.45">
      <c r="B1708" t="s">
        <v>4620</v>
      </c>
      <c r="C1708" t="s">
        <v>2662</v>
      </c>
      <c r="D1708" t="s">
        <v>7</v>
      </c>
      <c r="E1708" t="s">
        <v>77</v>
      </c>
      <c r="F1708" t="s">
        <v>7806</v>
      </c>
      <c r="H1708" t="s">
        <v>7834</v>
      </c>
      <c r="I1708" t="s">
        <v>7827</v>
      </c>
      <c r="J1708" t="s">
        <v>7847</v>
      </c>
      <c r="K1708" s="6">
        <v>102690</v>
      </c>
      <c r="L1708">
        <v>7</v>
      </c>
      <c r="M1708" s="15">
        <v>45634</v>
      </c>
      <c r="N1708" s="15">
        <v>7273</v>
      </c>
      <c r="O1708" s="1">
        <f ca="1">(TODAY()-staff[[#This Row],[Date of Join]])/365</f>
        <v>-3.8356164383561646E-2</v>
      </c>
      <c r="P1708" t="str" cm="1">
        <f t="array" aca="1" ref="P1708" ca="1">_xlfn.SWITCH(TRUE,staff[[#This Row],[Tenure]]&lt;0.25,"1. New Joinee", staff[[#This Row],[Tenure]]&lt;1, "2. Under 1 year", staff[[#This Row],[Tenure]]&lt;2, "3. Under 2 years",TRUE,"4. 2 or more years.")</f>
        <v>1. New Joinee</v>
      </c>
      <c r="Q1708" s="1">
        <f ca="1">(TODAY()-staff[[#This Row],[Date of Birth]])/365</f>
        <v>105.06027397260274</v>
      </c>
    </row>
    <row r="1709" spans="2:17" x14ac:dyDescent="0.45">
      <c r="B1709" t="s">
        <v>4621</v>
      </c>
      <c r="C1709" t="s">
        <v>793</v>
      </c>
      <c r="D1709" t="s">
        <v>7</v>
      </c>
      <c r="E1709" t="s">
        <v>8</v>
      </c>
      <c r="F1709" t="s">
        <v>7806</v>
      </c>
      <c r="H1709" t="s">
        <v>7837</v>
      </c>
      <c r="I1709" t="s">
        <v>7830</v>
      </c>
      <c r="J1709" t="s">
        <v>7845</v>
      </c>
      <c r="K1709" s="6">
        <v>91295</v>
      </c>
      <c r="L1709">
        <v>8</v>
      </c>
      <c r="M1709" s="15">
        <v>43400</v>
      </c>
      <c r="N1709" s="15">
        <v>29282</v>
      </c>
      <c r="O1709" s="1">
        <f ca="1">(TODAY()-staff[[#This Row],[Date of Join]])/365</f>
        <v>6.0821917808219181</v>
      </c>
      <c r="P1709" t="str" cm="1">
        <f t="array" aca="1" ref="P1709" ca="1">_xlfn.SWITCH(TRUE,staff[[#This Row],[Tenure]]&lt;0.25,"1. New Joinee", staff[[#This Row],[Tenure]]&lt;1, "2. Under 1 year", staff[[#This Row],[Tenure]]&lt;2, "3. Under 2 years",TRUE,"4. 2 or more years.")</f>
        <v>4. 2 or more years.</v>
      </c>
      <c r="Q1709" s="1">
        <f ca="1">(TODAY()-staff[[#This Row],[Date of Birth]])/365</f>
        <v>44.761643835616439</v>
      </c>
    </row>
    <row r="1710" spans="2:17" x14ac:dyDescent="0.45">
      <c r="B1710" t="s">
        <v>4622</v>
      </c>
      <c r="C1710" t="s">
        <v>1236</v>
      </c>
      <c r="D1710" t="s">
        <v>9</v>
      </c>
      <c r="E1710" t="s">
        <v>8</v>
      </c>
      <c r="F1710" t="s">
        <v>7806</v>
      </c>
      <c r="H1710" t="s">
        <v>7832</v>
      </c>
      <c r="I1710" t="s">
        <v>7831</v>
      </c>
      <c r="J1710" t="s">
        <v>7846</v>
      </c>
      <c r="K1710" s="6">
        <v>71195</v>
      </c>
      <c r="L1710">
        <v>1</v>
      </c>
      <c r="M1710" s="15">
        <v>44539</v>
      </c>
      <c r="N1710" s="15">
        <v>26684</v>
      </c>
      <c r="O1710" s="1">
        <f ca="1">(TODAY()-staff[[#This Row],[Date of Join]])/365</f>
        <v>2.9616438356164383</v>
      </c>
      <c r="P1710" t="str" cm="1">
        <f t="array" aca="1" ref="P1710" ca="1">_xlfn.SWITCH(TRUE,staff[[#This Row],[Tenure]]&lt;0.25,"1. New Joinee", staff[[#This Row],[Tenure]]&lt;1, "2. Under 1 year", staff[[#This Row],[Tenure]]&lt;2, "3. Under 2 years",TRUE,"4. 2 or more years.")</f>
        <v>4. 2 or more years.</v>
      </c>
      <c r="Q1710" s="1">
        <f ca="1">(TODAY()-staff[[#This Row],[Date of Birth]])/365</f>
        <v>51.87945205479452</v>
      </c>
    </row>
    <row r="1711" spans="2:17" x14ac:dyDescent="0.45">
      <c r="B1711" t="s">
        <v>4623</v>
      </c>
      <c r="C1711" t="s">
        <v>876</v>
      </c>
      <c r="D1711" t="s">
        <v>7</v>
      </c>
      <c r="E1711" t="s">
        <v>8</v>
      </c>
      <c r="F1711" t="s">
        <v>7806</v>
      </c>
      <c r="H1711" t="s">
        <v>7833</v>
      </c>
      <c r="I1711" t="s">
        <v>7827</v>
      </c>
      <c r="J1711" t="s">
        <v>7848</v>
      </c>
      <c r="K1711" s="6">
        <v>57140</v>
      </c>
      <c r="L1711">
        <v>6</v>
      </c>
      <c r="M1711" s="15">
        <v>44943</v>
      </c>
      <c r="N1711" s="15">
        <v>30167</v>
      </c>
      <c r="O1711" s="1">
        <f ca="1">(TODAY()-staff[[#This Row],[Date of Join]])/365</f>
        <v>1.8547945205479452</v>
      </c>
      <c r="P1711" t="str" cm="1">
        <f t="array" aca="1" ref="P1711" ca="1">_xlfn.SWITCH(TRUE,staff[[#This Row],[Tenure]]&lt;0.25,"1. New Joinee", staff[[#This Row],[Tenure]]&lt;1, "2. Under 1 year", staff[[#This Row],[Tenure]]&lt;2, "3. Under 2 years",TRUE,"4. 2 or more years.")</f>
        <v>3. Under 2 years</v>
      </c>
      <c r="Q1711" s="1">
        <f ca="1">(TODAY()-staff[[#This Row],[Date of Birth]])/365</f>
        <v>42.336986301369862</v>
      </c>
    </row>
    <row r="1712" spans="2:17" x14ac:dyDescent="0.45">
      <c r="B1712" t="s">
        <v>4624</v>
      </c>
      <c r="C1712" t="s">
        <v>1653</v>
      </c>
      <c r="D1712" t="s">
        <v>7</v>
      </c>
      <c r="E1712" t="s">
        <v>8</v>
      </c>
      <c r="F1712" t="s">
        <v>7806</v>
      </c>
      <c r="H1712" t="s">
        <v>7837</v>
      </c>
      <c r="I1712" t="s">
        <v>7825</v>
      </c>
      <c r="J1712" t="s">
        <v>7846</v>
      </c>
      <c r="K1712" s="6">
        <v>75750</v>
      </c>
      <c r="L1712">
        <v>23</v>
      </c>
      <c r="M1712" s="15">
        <v>44882</v>
      </c>
      <c r="N1712" s="15">
        <v>7296</v>
      </c>
      <c r="O1712" s="1">
        <f ca="1">(TODAY()-staff[[#This Row],[Date of Join]])/365</f>
        <v>2.021917808219178</v>
      </c>
      <c r="P1712" t="str" cm="1">
        <f t="array" aca="1" ref="P1712" ca="1">_xlfn.SWITCH(TRUE,staff[[#This Row],[Tenure]]&lt;0.25,"1. New Joinee", staff[[#This Row],[Tenure]]&lt;1, "2. Under 1 year", staff[[#This Row],[Tenure]]&lt;2, "3. Under 2 years",TRUE,"4. 2 or more years.")</f>
        <v>4. 2 or more years.</v>
      </c>
      <c r="Q1712" s="1">
        <f ca="1">(TODAY()-staff[[#This Row],[Date of Birth]])/365</f>
        <v>104.9972602739726</v>
      </c>
    </row>
    <row r="1713" spans="2:17" x14ac:dyDescent="0.45">
      <c r="B1713" t="s">
        <v>4625</v>
      </c>
      <c r="C1713" t="s">
        <v>1302</v>
      </c>
      <c r="D1713" t="s">
        <v>7</v>
      </c>
      <c r="E1713" t="s">
        <v>13</v>
      </c>
      <c r="F1713" t="s">
        <v>7806</v>
      </c>
      <c r="H1713" t="s">
        <v>7836</v>
      </c>
      <c r="I1713" t="s">
        <v>7831</v>
      </c>
      <c r="J1713" t="s">
        <v>7846</v>
      </c>
      <c r="K1713" s="6">
        <v>75490</v>
      </c>
      <c r="L1713">
        <v>6</v>
      </c>
      <c r="M1713" s="15">
        <v>44801</v>
      </c>
      <c r="N1713" s="15">
        <v>34185</v>
      </c>
      <c r="O1713" s="1">
        <f ca="1">(TODAY()-staff[[#This Row],[Date of Join]])/365</f>
        <v>2.2438356164383562</v>
      </c>
      <c r="P1713" t="str" cm="1">
        <f t="array" aca="1" ref="P1713" ca="1">_xlfn.SWITCH(TRUE,staff[[#This Row],[Tenure]]&lt;0.25,"1. New Joinee", staff[[#This Row],[Tenure]]&lt;1, "2. Under 1 year", staff[[#This Row],[Tenure]]&lt;2, "3. Under 2 years",TRUE,"4. 2 or more years.")</f>
        <v>4. 2 or more years.</v>
      </c>
      <c r="Q1713" s="1">
        <f ca="1">(TODAY()-staff[[#This Row],[Date of Birth]])/365</f>
        <v>31.328767123287673</v>
      </c>
    </row>
    <row r="1714" spans="2:17" x14ac:dyDescent="0.45">
      <c r="B1714" t="s">
        <v>4626</v>
      </c>
      <c r="C1714" t="s">
        <v>2663</v>
      </c>
      <c r="D1714" t="s">
        <v>9</v>
      </c>
      <c r="E1714" t="s">
        <v>77</v>
      </c>
      <c r="F1714" t="s">
        <v>7806</v>
      </c>
      <c r="H1714" t="s">
        <v>7835</v>
      </c>
      <c r="I1714" t="s">
        <v>7830</v>
      </c>
      <c r="J1714" t="s">
        <v>7846</v>
      </c>
      <c r="K1714" s="6">
        <v>91705</v>
      </c>
      <c r="L1714">
        <v>9</v>
      </c>
      <c r="M1714" s="15">
        <v>44641</v>
      </c>
      <c r="N1714" s="15">
        <v>7304</v>
      </c>
      <c r="O1714" s="1">
        <f ca="1">(TODAY()-staff[[#This Row],[Date of Join]])/365</f>
        <v>2.6821917808219178</v>
      </c>
      <c r="P1714" t="str" cm="1">
        <f t="array" aca="1" ref="P1714" ca="1">_xlfn.SWITCH(TRUE,staff[[#This Row],[Tenure]]&lt;0.25,"1. New Joinee", staff[[#This Row],[Tenure]]&lt;1, "2. Under 1 year", staff[[#This Row],[Tenure]]&lt;2, "3. Under 2 years",TRUE,"4. 2 or more years.")</f>
        <v>4. 2 or more years.</v>
      </c>
      <c r="Q1714" s="1">
        <f ca="1">(TODAY()-staff[[#This Row],[Date of Birth]])/365</f>
        <v>104.97534246575343</v>
      </c>
    </row>
    <row r="1715" spans="2:17" x14ac:dyDescent="0.45">
      <c r="B1715" t="s">
        <v>4627</v>
      </c>
      <c r="C1715" t="s">
        <v>2664</v>
      </c>
      <c r="D1715" t="s">
        <v>7</v>
      </c>
      <c r="E1715" t="s">
        <v>8</v>
      </c>
      <c r="F1715" t="s">
        <v>7806</v>
      </c>
      <c r="H1715" t="s">
        <v>7835</v>
      </c>
      <c r="I1715" t="s">
        <v>7827</v>
      </c>
      <c r="J1715" t="s">
        <v>7845</v>
      </c>
      <c r="K1715" s="6">
        <v>65790</v>
      </c>
      <c r="L1715">
        <v>20</v>
      </c>
      <c r="M1715" s="15">
        <v>44141</v>
      </c>
      <c r="N1715" s="15">
        <v>24418</v>
      </c>
      <c r="O1715" s="1">
        <f ca="1">(TODAY()-staff[[#This Row],[Date of Join]])/365</f>
        <v>4.0520547945205481</v>
      </c>
      <c r="P1715" t="str" cm="1">
        <f t="array" aca="1" ref="P1715" ca="1">_xlfn.SWITCH(TRUE,staff[[#This Row],[Tenure]]&lt;0.25,"1. New Joinee", staff[[#This Row],[Tenure]]&lt;1, "2. Under 1 year", staff[[#This Row],[Tenure]]&lt;2, "3. Under 2 years",TRUE,"4. 2 or more years.")</f>
        <v>4. 2 or more years.</v>
      </c>
      <c r="Q1715" s="1">
        <f ca="1">(TODAY()-staff[[#This Row],[Date of Birth]])/365</f>
        <v>58.087671232876716</v>
      </c>
    </row>
    <row r="1716" spans="2:17" x14ac:dyDescent="0.45">
      <c r="B1716" t="s">
        <v>4628</v>
      </c>
      <c r="C1716" t="s">
        <v>2665</v>
      </c>
      <c r="D1716" t="s">
        <v>9</v>
      </c>
      <c r="E1716" t="s">
        <v>77</v>
      </c>
      <c r="F1716" t="s">
        <v>7806</v>
      </c>
      <c r="H1716" t="s">
        <v>52</v>
      </c>
      <c r="I1716" t="s">
        <v>7825</v>
      </c>
      <c r="J1716" t="s">
        <v>7845</v>
      </c>
      <c r="K1716" s="6">
        <v>61290</v>
      </c>
      <c r="L1716">
        <v>7</v>
      </c>
      <c r="M1716" s="15">
        <v>43562</v>
      </c>
      <c r="N1716" s="15">
        <v>7291</v>
      </c>
      <c r="O1716" s="1">
        <f ca="1">(TODAY()-staff[[#This Row],[Date of Join]])/365</f>
        <v>5.6383561643835618</v>
      </c>
      <c r="P1716" t="str" cm="1">
        <f t="array" aca="1" ref="P1716" ca="1">_xlfn.SWITCH(TRUE,staff[[#This Row],[Tenure]]&lt;0.25,"1. New Joinee", staff[[#This Row],[Tenure]]&lt;1, "2. Under 1 year", staff[[#This Row],[Tenure]]&lt;2, "3. Under 2 years",TRUE,"4. 2 or more years.")</f>
        <v>4. 2 or more years.</v>
      </c>
      <c r="Q1716" s="1">
        <f ca="1">(TODAY()-staff[[#This Row],[Date of Birth]])/365</f>
        <v>105.01095890410959</v>
      </c>
    </row>
    <row r="1717" spans="2:17" x14ac:dyDescent="0.45">
      <c r="B1717" t="s">
        <v>4629</v>
      </c>
      <c r="C1717" t="s">
        <v>2666</v>
      </c>
      <c r="D1717" t="s">
        <v>7</v>
      </c>
      <c r="E1717" t="s">
        <v>8</v>
      </c>
      <c r="F1717" t="s">
        <v>7806</v>
      </c>
      <c r="H1717" t="s">
        <v>52</v>
      </c>
      <c r="I1717" t="s">
        <v>7828</v>
      </c>
      <c r="J1717" t="s">
        <v>7845</v>
      </c>
      <c r="K1717" s="6">
        <v>70395</v>
      </c>
      <c r="L1717">
        <v>16</v>
      </c>
      <c r="M1717" s="15">
        <v>43354</v>
      </c>
      <c r="N1717" s="15">
        <v>31694</v>
      </c>
      <c r="O1717" s="1">
        <f ca="1">(TODAY()-staff[[#This Row],[Date of Join]])/365</f>
        <v>6.2082191780821914</v>
      </c>
      <c r="P1717" t="str" cm="1">
        <f t="array" aca="1" ref="P1717" ca="1">_xlfn.SWITCH(TRUE,staff[[#This Row],[Tenure]]&lt;0.25,"1. New Joinee", staff[[#This Row],[Tenure]]&lt;1, "2. Under 1 year", staff[[#This Row],[Tenure]]&lt;2, "3. Under 2 years",TRUE,"4. 2 or more years.")</f>
        <v>4. 2 or more years.</v>
      </c>
      <c r="Q1717" s="1">
        <f ca="1">(TODAY()-staff[[#This Row],[Date of Birth]])/365</f>
        <v>38.153424657534245</v>
      </c>
    </row>
    <row r="1718" spans="2:17" x14ac:dyDescent="0.45">
      <c r="B1718" t="s">
        <v>4630</v>
      </c>
      <c r="C1718" t="s">
        <v>2667</v>
      </c>
      <c r="D1718" t="s">
        <v>9</v>
      </c>
      <c r="E1718" t="s">
        <v>77</v>
      </c>
      <c r="F1718" t="s">
        <v>7806</v>
      </c>
      <c r="H1718" t="s">
        <v>7836</v>
      </c>
      <c r="I1718" t="s">
        <v>7830</v>
      </c>
      <c r="J1718" t="s">
        <v>7848</v>
      </c>
      <c r="K1718" s="6">
        <v>73975</v>
      </c>
      <c r="L1718">
        <v>25</v>
      </c>
      <c r="M1718" s="15">
        <v>45188</v>
      </c>
      <c r="N1718" s="15">
        <v>7248</v>
      </c>
      <c r="O1718" s="1">
        <f ca="1">(TODAY()-staff[[#This Row],[Date of Join]])/365</f>
        <v>1.1835616438356165</v>
      </c>
      <c r="P1718" t="str" cm="1">
        <f t="array" aca="1" ref="P1718" ca="1">_xlfn.SWITCH(TRUE,staff[[#This Row],[Tenure]]&lt;0.25,"1. New Joinee", staff[[#This Row],[Tenure]]&lt;1, "2. Under 1 year", staff[[#This Row],[Tenure]]&lt;2, "3. Under 2 years",TRUE,"4. 2 or more years.")</f>
        <v>3. Under 2 years</v>
      </c>
      <c r="Q1718" s="1">
        <f ca="1">(TODAY()-staff[[#This Row],[Date of Birth]])/365</f>
        <v>105.12876712328767</v>
      </c>
    </row>
    <row r="1719" spans="2:17" x14ac:dyDescent="0.45">
      <c r="B1719" t="s">
        <v>4631</v>
      </c>
      <c r="C1719" t="s">
        <v>967</v>
      </c>
      <c r="D1719" t="s">
        <v>7</v>
      </c>
      <c r="E1719" t="s">
        <v>13</v>
      </c>
      <c r="F1719" t="s">
        <v>7806</v>
      </c>
      <c r="H1719" t="s">
        <v>7835</v>
      </c>
      <c r="I1719" t="s">
        <v>7825</v>
      </c>
      <c r="J1719" t="s">
        <v>7848</v>
      </c>
      <c r="K1719" s="6">
        <v>64260</v>
      </c>
      <c r="L1719">
        <v>8</v>
      </c>
      <c r="M1719" s="15">
        <v>44929</v>
      </c>
      <c r="N1719" s="15">
        <v>29827</v>
      </c>
      <c r="O1719" s="1">
        <f ca="1">(TODAY()-staff[[#This Row],[Date of Join]])/365</f>
        <v>1.893150684931507</v>
      </c>
      <c r="P1719" t="str" cm="1">
        <f t="array" aca="1" ref="P1719" ca="1">_xlfn.SWITCH(TRUE,staff[[#This Row],[Tenure]]&lt;0.25,"1. New Joinee", staff[[#This Row],[Tenure]]&lt;1, "2. Under 1 year", staff[[#This Row],[Tenure]]&lt;2, "3. Under 2 years",TRUE,"4. 2 or more years.")</f>
        <v>3. Under 2 years</v>
      </c>
      <c r="Q1719" s="1">
        <f ca="1">(TODAY()-staff[[#This Row],[Date of Birth]])/365</f>
        <v>43.268493150684932</v>
      </c>
    </row>
    <row r="1720" spans="2:17" x14ac:dyDescent="0.45">
      <c r="B1720" t="s">
        <v>4632</v>
      </c>
      <c r="C1720" t="s">
        <v>1242</v>
      </c>
      <c r="D1720" t="s">
        <v>7</v>
      </c>
      <c r="E1720" t="s">
        <v>8</v>
      </c>
      <c r="F1720" t="s">
        <v>7806</v>
      </c>
      <c r="H1720" t="s">
        <v>7832</v>
      </c>
      <c r="I1720" t="s">
        <v>7830</v>
      </c>
      <c r="J1720" t="s">
        <v>7846</v>
      </c>
      <c r="K1720" s="6">
        <v>95385</v>
      </c>
      <c r="L1720">
        <v>20</v>
      </c>
      <c r="M1720" s="15">
        <v>44397</v>
      </c>
      <c r="N1720" s="15">
        <v>32122</v>
      </c>
      <c r="O1720" s="1">
        <f ca="1">(TODAY()-staff[[#This Row],[Date of Join]])/365</f>
        <v>3.3506849315068492</v>
      </c>
      <c r="P1720" t="str" cm="1">
        <f t="array" aca="1" ref="P1720" ca="1">_xlfn.SWITCH(TRUE,staff[[#This Row],[Tenure]]&lt;0.25,"1. New Joinee", staff[[#This Row],[Tenure]]&lt;1, "2. Under 1 year", staff[[#This Row],[Tenure]]&lt;2, "3. Under 2 years",TRUE,"4. 2 or more years.")</f>
        <v>4. 2 or more years.</v>
      </c>
      <c r="Q1720" s="1">
        <f ca="1">(TODAY()-staff[[#This Row],[Date of Birth]])/365</f>
        <v>36.980821917808221</v>
      </c>
    </row>
    <row r="1721" spans="2:17" x14ac:dyDescent="0.45">
      <c r="B1721" t="s">
        <v>4633</v>
      </c>
      <c r="C1721" t="s">
        <v>766</v>
      </c>
      <c r="D1721" t="s">
        <v>9</v>
      </c>
      <c r="E1721" t="s">
        <v>8</v>
      </c>
      <c r="F1721" t="s">
        <v>7806</v>
      </c>
      <c r="H1721" t="s">
        <v>7837</v>
      </c>
      <c r="I1721" t="s">
        <v>7826</v>
      </c>
      <c r="J1721" t="s">
        <v>7846</v>
      </c>
      <c r="K1721" s="6">
        <v>68900</v>
      </c>
      <c r="L1721">
        <v>13</v>
      </c>
      <c r="M1721" s="15">
        <v>44538</v>
      </c>
      <c r="N1721" s="15">
        <v>28406</v>
      </c>
      <c r="O1721" s="1">
        <f ca="1">(TODAY()-staff[[#This Row],[Date of Join]])/365</f>
        <v>2.9643835616438357</v>
      </c>
      <c r="P1721" t="str" cm="1">
        <f t="array" aca="1" ref="P1721" ca="1">_xlfn.SWITCH(TRUE,staff[[#This Row],[Tenure]]&lt;0.25,"1. New Joinee", staff[[#This Row],[Tenure]]&lt;1, "2. Under 1 year", staff[[#This Row],[Tenure]]&lt;2, "3. Under 2 years",TRUE,"4. 2 or more years.")</f>
        <v>4. 2 or more years.</v>
      </c>
      <c r="Q1721" s="1">
        <f ca="1">(TODAY()-staff[[#This Row],[Date of Birth]])/365</f>
        <v>47.161643835616438</v>
      </c>
    </row>
    <row r="1722" spans="2:17" x14ac:dyDescent="0.45">
      <c r="B1722" t="s">
        <v>4634</v>
      </c>
      <c r="C1722" t="s">
        <v>2668</v>
      </c>
      <c r="D1722" t="s">
        <v>7</v>
      </c>
      <c r="E1722" t="s">
        <v>8</v>
      </c>
      <c r="F1722" t="s">
        <v>7806</v>
      </c>
      <c r="H1722" t="s">
        <v>7832</v>
      </c>
      <c r="I1722" t="s">
        <v>7828</v>
      </c>
      <c r="J1722" t="s">
        <v>7846</v>
      </c>
      <c r="K1722" s="6">
        <v>56115</v>
      </c>
      <c r="L1722">
        <v>12</v>
      </c>
      <c r="M1722" s="15">
        <v>44706</v>
      </c>
      <c r="N1722" s="15">
        <v>33573</v>
      </c>
      <c r="O1722" s="1">
        <f ca="1">(TODAY()-staff[[#This Row],[Date of Join]])/365</f>
        <v>2.504109589041096</v>
      </c>
      <c r="P1722" t="str" cm="1">
        <f t="array" aca="1" ref="P1722" ca="1">_xlfn.SWITCH(TRUE,staff[[#This Row],[Tenure]]&lt;0.25,"1. New Joinee", staff[[#This Row],[Tenure]]&lt;1, "2. Under 1 year", staff[[#This Row],[Tenure]]&lt;2, "3. Under 2 years",TRUE,"4. 2 or more years.")</f>
        <v>4. 2 or more years.</v>
      </c>
      <c r="Q1722" s="1">
        <f ca="1">(TODAY()-staff[[#This Row],[Date of Birth]])/365</f>
        <v>33.005479452054793</v>
      </c>
    </row>
    <row r="1723" spans="2:17" x14ac:dyDescent="0.45">
      <c r="B1723" t="s">
        <v>4635</v>
      </c>
      <c r="C1723" t="s">
        <v>1168</v>
      </c>
      <c r="D1723" t="s">
        <v>9</v>
      </c>
      <c r="E1723" t="s">
        <v>8</v>
      </c>
      <c r="F1723" t="s">
        <v>7806</v>
      </c>
      <c r="H1723" t="s">
        <v>7835</v>
      </c>
      <c r="I1723" t="s">
        <v>7828</v>
      </c>
      <c r="J1723" t="s">
        <v>7848</v>
      </c>
      <c r="K1723" s="6">
        <v>113005</v>
      </c>
      <c r="L1723">
        <v>5</v>
      </c>
      <c r="M1723" s="15">
        <v>45053</v>
      </c>
      <c r="N1723" s="15">
        <v>32322</v>
      </c>
      <c r="O1723" s="1">
        <f ca="1">(TODAY()-staff[[#This Row],[Date of Join]])/365</f>
        <v>1.5534246575342465</v>
      </c>
      <c r="P1723" t="str" cm="1">
        <f t="array" aca="1" ref="P1723" ca="1">_xlfn.SWITCH(TRUE,staff[[#This Row],[Tenure]]&lt;0.25,"1. New Joinee", staff[[#This Row],[Tenure]]&lt;1, "2. Under 1 year", staff[[#This Row],[Tenure]]&lt;2, "3. Under 2 years",TRUE,"4. 2 or more years.")</f>
        <v>3. Under 2 years</v>
      </c>
      <c r="Q1723" s="1">
        <f ca="1">(TODAY()-staff[[#This Row],[Date of Birth]])/365</f>
        <v>36.43287671232877</v>
      </c>
    </row>
    <row r="1724" spans="2:17" x14ac:dyDescent="0.45">
      <c r="B1724" t="s">
        <v>4636</v>
      </c>
      <c r="C1724" t="s">
        <v>956</v>
      </c>
      <c r="D1724" t="s">
        <v>9</v>
      </c>
      <c r="E1724" t="s">
        <v>8</v>
      </c>
      <c r="F1724" t="s">
        <v>7806</v>
      </c>
      <c r="H1724" t="s">
        <v>7837</v>
      </c>
      <c r="I1724" t="s">
        <v>7828</v>
      </c>
      <c r="J1724" t="s">
        <v>7845</v>
      </c>
      <c r="K1724" s="6">
        <v>70680</v>
      </c>
      <c r="L1724">
        <v>10</v>
      </c>
      <c r="M1724" s="15">
        <v>43502</v>
      </c>
      <c r="N1724" s="15">
        <v>28522</v>
      </c>
      <c r="O1724" s="1">
        <f ca="1">(TODAY()-staff[[#This Row],[Date of Join]])/365</f>
        <v>5.8027397260273972</v>
      </c>
      <c r="P1724" t="str" cm="1">
        <f t="array" aca="1" ref="P1724" ca="1">_xlfn.SWITCH(TRUE,staff[[#This Row],[Tenure]]&lt;0.25,"1. New Joinee", staff[[#This Row],[Tenure]]&lt;1, "2. Under 1 year", staff[[#This Row],[Tenure]]&lt;2, "3. Under 2 years",TRUE,"4. 2 or more years.")</f>
        <v>4. 2 or more years.</v>
      </c>
      <c r="Q1724" s="1">
        <f ca="1">(TODAY()-staff[[#This Row],[Date of Birth]])/365</f>
        <v>46.843835616438355</v>
      </c>
    </row>
    <row r="1725" spans="2:17" x14ac:dyDescent="0.45">
      <c r="B1725" t="s">
        <v>4637</v>
      </c>
      <c r="C1725" t="s">
        <v>1330</v>
      </c>
      <c r="D1725" t="s">
        <v>7</v>
      </c>
      <c r="E1725" t="s">
        <v>77</v>
      </c>
      <c r="F1725" t="s">
        <v>7806</v>
      </c>
      <c r="H1725" t="s">
        <v>7837</v>
      </c>
      <c r="I1725" t="s">
        <v>7825</v>
      </c>
      <c r="J1725" t="s">
        <v>7847</v>
      </c>
      <c r="K1725" s="6">
        <v>65690</v>
      </c>
      <c r="L1725">
        <v>9</v>
      </c>
      <c r="M1725" s="15">
        <v>45511</v>
      </c>
      <c r="N1725" s="15">
        <v>7260</v>
      </c>
      <c r="O1725" s="1">
        <f ca="1">(TODAY()-staff[[#This Row],[Date of Join]])/365</f>
        <v>0.29863013698630136</v>
      </c>
      <c r="P1725" t="str" cm="1">
        <f t="array" aca="1" ref="P1725" ca="1">_xlfn.SWITCH(TRUE,staff[[#This Row],[Tenure]]&lt;0.25,"1. New Joinee", staff[[#This Row],[Tenure]]&lt;1, "2. Under 1 year", staff[[#This Row],[Tenure]]&lt;2, "3. Under 2 years",TRUE,"4. 2 or more years.")</f>
        <v>2. Under 1 year</v>
      </c>
      <c r="Q1725" s="1">
        <f ca="1">(TODAY()-staff[[#This Row],[Date of Birth]])/365</f>
        <v>105.0958904109589</v>
      </c>
    </row>
    <row r="1726" spans="2:17" x14ac:dyDescent="0.45">
      <c r="B1726" t="s">
        <v>4638</v>
      </c>
      <c r="C1726" t="s">
        <v>2669</v>
      </c>
      <c r="D1726" t="s">
        <v>7</v>
      </c>
      <c r="E1726" t="s">
        <v>8</v>
      </c>
      <c r="F1726" t="s">
        <v>7806</v>
      </c>
      <c r="H1726" t="s">
        <v>7834</v>
      </c>
      <c r="I1726" t="s">
        <v>7829</v>
      </c>
      <c r="J1726" t="s">
        <v>7848</v>
      </c>
      <c r="K1726" s="6">
        <v>81060</v>
      </c>
      <c r="L1726">
        <v>8</v>
      </c>
      <c r="M1726" s="15">
        <v>44907</v>
      </c>
      <c r="N1726" s="15">
        <v>25826</v>
      </c>
      <c r="O1726" s="1">
        <f ca="1">(TODAY()-staff[[#This Row],[Date of Join]])/365</f>
        <v>1.9534246575342467</v>
      </c>
      <c r="P1726" t="str" cm="1">
        <f t="array" aca="1" ref="P1726" ca="1">_xlfn.SWITCH(TRUE,staff[[#This Row],[Tenure]]&lt;0.25,"1. New Joinee", staff[[#This Row],[Tenure]]&lt;1, "2. Under 1 year", staff[[#This Row],[Tenure]]&lt;2, "3. Under 2 years",TRUE,"4. 2 or more years.")</f>
        <v>3. Under 2 years</v>
      </c>
      <c r="Q1726" s="1">
        <f ca="1">(TODAY()-staff[[#This Row],[Date of Birth]])/365</f>
        <v>54.230136986301368</v>
      </c>
    </row>
    <row r="1727" spans="2:17" x14ac:dyDescent="0.45">
      <c r="B1727" t="s">
        <v>4639</v>
      </c>
      <c r="C1727" t="s">
        <v>2670</v>
      </c>
      <c r="D1727" t="s">
        <v>7</v>
      </c>
      <c r="E1727" t="s">
        <v>8</v>
      </c>
      <c r="F1727" t="s">
        <v>7806</v>
      </c>
      <c r="H1727" t="s">
        <v>7834</v>
      </c>
      <c r="I1727" t="s">
        <v>7826</v>
      </c>
      <c r="J1727" t="s">
        <v>7845</v>
      </c>
      <c r="K1727" s="6">
        <v>66880</v>
      </c>
      <c r="L1727">
        <v>14</v>
      </c>
      <c r="M1727" s="15">
        <v>43319</v>
      </c>
      <c r="N1727" s="15">
        <v>23525</v>
      </c>
      <c r="O1727" s="1">
        <f ca="1">(TODAY()-staff[[#This Row],[Date of Join]])/365</f>
        <v>6.3041095890410963</v>
      </c>
      <c r="P1727" t="str" cm="1">
        <f t="array" aca="1" ref="P1727" ca="1">_xlfn.SWITCH(TRUE,staff[[#This Row],[Tenure]]&lt;0.25,"1. New Joinee", staff[[#This Row],[Tenure]]&lt;1, "2. Under 1 year", staff[[#This Row],[Tenure]]&lt;2, "3. Under 2 years",TRUE,"4. 2 or more years.")</f>
        <v>4. 2 or more years.</v>
      </c>
      <c r="Q1727" s="1">
        <f ca="1">(TODAY()-staff[[#This Row],[Date of Birth]])/365</f>
        <v>60.534246575342465</v>
      </c>
    </row>
    <row r="1728" spans="2:17" x14ac:dyDescent="0.45">
      <c r="B1728" t="s">
        <v>4640</v>
      </c>
      <c r="C1728" t="s">
        <v>1132</v>
      </c>
      <c r="D1728" t="s">
        <v>7</v>
      </c>
      <c r="E1728" t="s">
        <v>8</v>
      </c>
      <c r="F1728" t="s">
        <v>7806</v>
      </c>
      <c r="H1728" t="s">
        <v>7834</v>
      </c>
      <c r="I1728" t="s">
        <v>7827</v>
      </c>
      <c r="J1728" t="s">
        <v>7848</v>
      </c>
      <c r="K1728" s="6">
        <v>58185</v>
      </c>
      <c r="L1728">
        <v>3</v>
      </c>
      <c r="M1728" s="15">
        <v>45232</v>
      </c>
      <c r="N1728" s="15">
        <v>24209</v>
      </c>
      <c r="O1728" s="1">
        <f ca="1">(TODAY()-staff[[#This Row],[Date of Join]])/365</f>
        <v>1.0630136986301371</v>
      </c>
      <c r="P1728" t="str" cm="1">
        <f t="array" aca="1" ref="P1728" ca="1">_xlfn.SWITCH(TRUE,staff[[#This Row],[Tenure]]&lt;0.25,"1. New Joinee", staff[[#This Row],[Tenure]]&lt;1, "2. Under 1 year", staff[[#This Row],[Tenure]]&lt;2, "3. Under 2 years",TRUE,"4. 2 or more years.")</f>
        <v>3. Under 2 years</v>
      </c>
      <c r="Q1728" s="1">
        <f ca="1">(TODAY()-staff[[#This Row],[Date of Birth]])/365</f>
        <v>58.660273972602738</v>
      </c>
    </row>
    <row r="1729" spans="2:17" x14ac:dyDescent="0.45">
      <c r="B1729" t="s">
        <v>4641</v>
      </c>
      <c r="C1729" t="s">
        <v>676</v>
      </c>
      <c r="D1729" t="s">
        <v>9</v>
      </c>
      <c r="E1729" t="s">
        <v>77</v>
      </c>
      <c r="F1729" t="s">
        <v>7806</v>
      </c>
      <c r="H1729" t="s">
        <v>7832</v>
      </c>
      <c r="I1729" t="s">
        <v>7829</v>
      </c>
      <c r="J1729" t="s">
        <v>7846</v>
      </c>
      <c r="K1729" s="6">
        <v>97060</v>
      </c>
      <c r="L1729">
        <v>14</v>
      </c>
      <c r="M1729" s="15">
        <v>44734</v>
      </c>
      <c r="N1729" s="15">
        <v>7282</v>
      </c>
      <c r="O1729" s="1">
        <f ca="1">(TODAY()-staff[[#This Row],[Date of Join]])/365</f>
        <v>2.4273972602739726</v>
      </c>
      <c r="P1729" t="str" cm="1">
        <f t="array" aca="1" ref="P1729" ca="1">_xlfn.SWITCH(TRUE,staff[[#This Row],[Tenure]]&lt;0.25,"1. New Joinee", staff[[#This Row],[Tenure]]&lt;1, "2. Under 1 year", staff[[#This Row],[Tenure]]&lt;2, "3. Under 2 years",TRUE,"4. 2 or more years.")</f>
        <v>4. 2 or more years.</v>
      </c>
      <c r="Q1729" s="1">
        <f ca="1">(TODAY()-staff[[#This Row],[Date of Birth]])/365</f>
        <v>105.03561643835616</v>
      </c>
    </row>
    <row r="1730" spans="2:17" x14ac:dyDescent="0.45">
      <c r="B1730" t="s">
        <v>4642</v>
      </c>
      <c r="C1730" t="s">
        <v>1341</v>
      </c>
      <c r="D1730" t="s">
        <v>7</v>
      </c>
      <c r="E1730" t="s">
        <v>77</v>
      </c>
      <c r="F1730" t="s">
        <v>7806</v>
      </c>
      <c r="H1730" t="s">
        <v>7835</v>
      </c>
      <c r="I1730" t="s">
        <v>7830</v>
      </c>
      <c r="J1730" t="s">
        <v>7845</v>
      </c>
      <c r="K1730" s="6">
        <v>81155</v>
      </c>
      <c r="L1730">
        <v>6</v>
      </c>
      <c r="M1730" s="15">
        <v>43449</v>
      </c>
      <c r="N1730" s="15">
        <v>7289</v>
      </c>
      <c r="O1730" s="1">
        <f ca="1">(TODAY()-staff[[#This Row],[Date of Join]])/365</f>
        <v>5.9479452054794519</v>
      </c>
      <c r="P1730" t="str" cm="1">
        <f t="array" aca="1" ref="P1730" ca="1">_xlfn.SWITCH(TRUE,staff[[#This Row],[Tenure]]&lt;0.25,"1. New Joinee", staff[[#This Row],[Tenure]]&lt;1, "2. Under 1 year", staff[[#This Row],[Tenure]]&lt;2, "3. Under 2 years",TRUE,"4. 2 or more years.")</f>
        <v>4. 2 or more years.</v>
      </c>
      <c r="Q1730" s="1">
        <f ca="1">(TODAY()-staff[[#This Row],[Date of Birth]])/365</f>
        <v>105.01643835616439</v>
      </c>
    </row>
    <row r="1731" spans="2:17" x14ac:dyDescent="0.45">
      <c r="B1731" t="s">
        <v>4643</v>
      </c>
      <c r="C1731" t="s">
        <v>2671</v>
      </c>
      <c r="D1731" t="s">
        <v>7</v>
      </c>
      <c r="E1731" t="s">
        <v>8</v>
      </c>
      <c r="F1731" t="s">
        <v>7806</v>
      </c>
      <c r="H1731" t="s">
        <v>7832</v>
      </c>
      <c r="I1731" t="s">
        <v>7826</v>
      </c>
      <c r="J1731" t="s">
        <v>7847</v>
      </c>
      <c r="K1731" s="6">
        <v>78050</v>
      </c>
      <c r="L1731">
        <v>20</v>
      </c>
      <c r="M1731" s="15">
        <v>45509</v>
      </c>
      <c r="N1731" s="15">
        <v>32578</v>
      </c>
      <c r="O1731" s="1">
        <f ca="1">(TODAY()-staff[[#This Row],[Date of Join]])/365</f>
        <v>0.30410958904109592</v>
      </c>
      <c r="P1731" t="str" cm="1">
        <f t="array" aca="1" ref="P1731" ca="1">_xlfn.SWITCH(TRUE,staff[[#This Row],[Tenure]]&lt;0.25,"1. New Joinee", staff[[#This Row],[Tenure]]&lt;1, "2. Under 1 year", staff[[#This Row],[Tenure]]&lt;2, "3. Under 2 years",TRUE,"4. 2 or more years.")</f>
        <v>2. Under 1 year</v>
      </c>
      <c r="Q1731" s="1">
        <f ca="1">(TODAY()-staff[[#This Row],[Date of Birth]])/365</f>
        <v>35.731506849315068</v>
      </c>
    </row>
    <row r="1732" spans="2:17" x14ac:dyDescent="0.45">
      <c r="B1732" t="s">
        <v>4644</v>
      </c>
      <c r="C1732" t="s">
        <v>796</v>
      </c>
      <c r="D1732" t="s">
        <v>7</v>
      </c>
      <c r="E1732" t="s">
        <v>8</v>
      </c>
      <c r="F1732" t="s">
        <v>7806</v>
      </c>
      <c r="H1732" t="s">
        <v>7833</v>
      </c>
      <c r="I1732" t="s">
        <v>7827</v>
      </c>
      <c r="J1732" t="s">
        <v>7846</v>
      </c>
      <c r="K1732" s="6">
        <v>86170</v>
      </c>
      <c r="L1732">
        <v>9</v>
      </c>
      <c r="M1732" s="15">
        <v>44459</v>
      </c>
      <c r="N1732" s="15">
        <v>29430</v>
      </c>
      <c r="O1732" s="1">
        <f ca="1">(TODAY()-staff[[#This Row],[Date of Join]])/365</f>
        <v>3.1808219178082191</v>
      </c>
      <c r="P1732" t="str" cm="1">
        <f t="array" aca="1" ref="P1732" ca="1">_xlfn.SWITCH(TRUE,staff[[#This Row],[Tenure]]&lt;0.25,"1. New Joinee", staff[[#This Row],[Tenure]]&lt;1, "2. Under 1 year", staff[[#This Row],[Tenure]]&lt;2, "3. Under 2 years",TRUE,"4. 2 or more years.")</f>
        <v>4. 2 or more years.</v>
      </c>
      <c r="Q1732" s="1">
        <f ca="1">(TODAY()-staff[[#This Row],[Date of Birth]])/365</f>
        <v>44.356164383561641</v>
      </c>
    </row>
    <row r="1733" spans="2:17" x14ac:dyDescent="0.45">
      <c r="B1733" t="s">
        <v>4645</v>
      </c>
      <c r="C1733" t="s">
        <v>2672</v>
      </c>
      <c r="D1733" t="s">
        <v>7</v>
      </c>
      <c r="E1733" t="s">
        <v>8</v>
      </c>
      <c r="F1733" t="s">
        <v>7806</v>
      </c>
      <c r="H1733" t="s">
        <v>7833</v>
      </c>
      <c r="I1733" t="s">
        <v>7828</v>
      </c>
      <c r="J1733" t="s">
        <v>7845</v>
      </c>
      <c r="K1733" s="6">
        <v>54535</v>
      </c>
      <c r="L1733">
        <v>9</v>
      </c>
      <c r="M1733" s="15">
        <v>43246</v>
      </c>
      <c r="N1733" s="15">
        <v>31398</v>
      </c>
      <c r="O1733" s="1">
        <f ca="1">(TODAY()-staff[[#This Row],[Date of Join]])/365</f>
        <v>6.5041095890410956</v>
      </c>
      <c r="P1733" t="str" cm="1">
        <f t="array" aca="1" ref="P1733" ca="1">_xlfn.SWITCH(TRUE,staff[[#This Row],[Tenure]]&lt;0.25,"1. New Joinee", staff[[#This Row],[Tenure]]&lt;1, "2. Under 1 year", staff[[#This Row],[Tenure]]&lt;2, "3. Under 2 years",TRUE,"4. 2 or more years.")</f>
        <v>4. 2 or more years.</v>
      </c>
      <c r="Q1733" s="1">
        <f ca="1">(TODAY()-staff[[#This Row],[Date of Birth]])/365</f>
        <v>38.964383561643835</v>
      </c>
    </row>
    <row r="1734" spans="2:17" x14ac:dyDescent="0.45">
      <c r="B1734" t="s">
        <v>4646</v>
      </c>
      <c r="C1734" t="s">
        <v>661</v>
      </c>
      <c r="D1734" t="s">
        <v>7</v>
      </c>
      <c r="E1734" t="s">
        <v>77</v>
      </c>
      <c r="F1734" t="s">
        <v>7806</v>
      </c>
      <c r="H1734" t="s">
        <v>7837</v>
      </c>
      <c r="I1734" t="s">
        <v>7828</v>
      </c>
      <c r="J1734" t="s">
        <v>7845</v>
      </c>
      <c r="K1734" s="6">
        <v>94320</v>
      </c>
      <c r="L1734">
        <v>22</v>
      </c>
      <c r="M1734" s="15">
        <v>44152</v>
      </c>
      <c r="N1734" s="15">
        <v>7296</v>
      </c>
      <c r="O1734" s="1">
        <f ca="1">(TODAY()-staff[[#This Row],[Date of Join]])/365</f>
        <v>4.021917808219178</v>
      </c>
      <c r="P1734" t="str" cm="1">
        <f t="array" aca="1" ref="P1734" ca="1">_xlfn.SWITCH(TRUE,staff[[#This Row],[Tenure]]&lt;0.25,"1. New Joinee", staff[[#This Row],[Tenure]]&lt;1, "2. Under 1 year", staff[[#This Row],[Tenure]]&lt;2, "3. Under 2 years",TRUE,"4. 2 or more years.")</f>
        <v>4. 2 or more years.</v>
      </c>
      <c r="Q1734" s="1">
        <f ca="1">(TODAY()-staff[[#This Row],[Date of Birth]])/365</f>
        <v>104.9972602739726</v>
      </c>
    </row>
    <row r="1735" spans="2:17" x14ac:dyDescent="0.45">
      <c r="B1735" t="s">
        <v>4647</v>
      </c>
      <c r="C1735" t="s">
        <v>2673</v>
      </c>
      <c r="D1735" t="s">
        <v>7</v>
      </c>
      <c r="E1735" t="s">
        <v>8</v>
      </c>
      <c r="F1735" t="s">
        <v>7806</v>
      </c>
      <c r="H1735" t="s">
        <v>7837</v>
      </c>
      <c r="I1735" t="s">
        <v>7829</v>
      </c>
      <c r="J1735" t="s">
        <v>7846</v>
      </c>
      <c r="K1735" s="6">
        <v>97725</v>
      </c>
      <c r="L1735">
        <v>16</v>
      </c>
      <c r="M1735" s="15">
        <v>44282</v>
      </c>
      <c r="N1735" s="15">
        <v>27313</v>
      </c>
      <c r="O1735" s="1">
        <f ca="1">(TODAY()-staff[[#This Row],[Date of Join]])/365</f>
        <v>3.6657534246575341</v>
      </c>
      <c r="P1735" t="str" cm="1">
        <f t="array" aca="1" ref="P1735" ca="1">_xlfn.SWITCH(TRUE,staff[[#This Row],[Tenure]]&lt;0.25,"1. New Joinee", staff[[#This Row],[Tenure]]&lt;1, "2. Under 1 year", staff[[#This Row],[Tenure]]&lt;2, "3. Under 2 years",TRUE,"4. 2 or more years.")</f>
        <v>4. 2 or more years.</v>
      </c>
      <c r="Q1735" s="1">
        <f ca="1">(TODAY()-staff[[#This Row],[Date of Birth]])/365</f>
        <v>50.156164383561645</v>
      </c>
    </row>
    <row r="1736" spans="2:17" x14ac:dyDescent="0.45">
      <c r="B1736" t="s">
        <v>4648</v>
      </c>
      <c r="C1736" t="s">
        <v>2674</v>
      </c>
      <c r="D1736" t="s">
        <v>7</v>
      </c>
      <c r="E1736" t="s">
        <v>8</v>
      </c>
      <c r="F1736" t="s">
        <v>7806</v>
      </c>
      <c r="H1736" t="s">
        <v>7837</v>
      </c>
      <c r="I1736" t="s">
        <v>7827</v>
      </c>
      <c r="J1736" t="s">
        <v>7848</v>
      </c>
      <c r="K1736" s="6">
        <v>74765</v>
      </c>
      <c r="L1736">
        <v>5</v>
      </c>
      <c r="M1736" s="15">
        <v>45004</v>
      </c>
      <c r="N1736" s="15">
        <v>28134</v>
      </c>
      <c r="O1736" s="1">
        <f ca="1">(TODAY()-staff[[#This Row],[Date of Join]])/365</f>
        <v>1.6876712328767123</v>
      </c>
      <c r="P1736" t="str" cm="1">
        <f t="array" aca="1" ref="P1736" ca="1">_xlfn.SWITCH(TRUE,staff[[#This Row],[Tenure]]&lt;0.25,"1. New Joinee", staff[[#This Row],[Tenure]]&lt;1, "2. Under 1 year", staff[[#This Row],[Tenure]]&lt;2, "3. Under 2 years",TRUE,"4. 2 or more years.")</f>
        <v>3. Under 2 years</v>
      </c>
      <c r="Q1736" s="1">
        <f ca="1">(TODAY()-staff[[#This Row],[Date of Birth]])/365</f>
        <v>47.906849315068492</v>
      </c>
    </row>
    <row r="1737" spans="2:17" x14ac:dyDescent="0.45">
      <c r="B1737" t="s">
        <v>4649</v>
      </c>
      <c r="C1737" t="s">
        <v>2675</v>
      </c>
      <c r="D1737" t="s">
        <v>7</v>
      </c>
      <c r="E1737" t="s">
        <v>8</v>
      </c>
      <c r="F1737" t="s">
        <v>7806</v>
      </c>
      <c r="H1737" t="s">
        <v>7836</v>
      </c>
      <c r="I1737" t="s">
        <v>7825</v>
      </c>
      <c r="J1737" t="s">
        <v>7847</v>
      </c>
      <c r="K1737" s="6">
        <v>79345</v>
      </c>
      <c r="L1737">
        <v>10</v>
      </c>
      <c r="M1737" s="15">
        <v>45638</v>
      </c>
      <c r="N1737" s="15">
        <v>28111</v>
      </c>
      <c r="O1737" s="1">
        <f ca="1">(TODAY()-staff[[#This Row],[Date of Join]])/365</f>
        <v>-4.9315068493150684E-2</v>
      </c>
      <c r="P1737" t="str" cm="1">
        <f t="array" aca="1" ref="P1737" ca="1">_xlfn.SWITCH(TRUE,staff[[#This Row],[Tenure]]&lt;0.25,"1. New Joinee", staff[[#This Row],[Tenure]]&lt;1, "2. Under 1 year", staff[[#This Row],[Tenure]]&lt;2, "3. Under 2 years",TRUE,"4. 2 or more years.")</f>
        <v>1. New Joinee</v>
      </c>
      <c r="Q1737" s="1">
        <f ca="1">(TODAY()-staff[[#This Row],[Date of Birth]])/365</f>
        <v>47.969863013698628</v>
      </c>
    </row>
    <row r="1738" spans="2:17" x14ac:dyDescent="0.45">
      <c r="B1738" t="s">
        <v>4650</v>
      </c>
      <c r="C1738" t="s">
        <v>2676</v>
      </c>
      <c r="D1738" t="s">
        <v>7</v>
      </c>
      <c r="E1738" t="s">
        <v>77</v>
      </c>
      <c r="F1738" t="s">
        <v>7806</v>
      </c>
      <c r="H1738" t="s">
        <v>7835</v>
      </c>
      <c r="I1738" t="s">
        <v>7830</v>
      </c>
      <c r="J1738" t="s">
        <v>7845</v>
      </c>
      <c r="K1738" s="6">
        <v>61815</v>
      </c>
      <c r="L1738">
        <v>10</v>
      </c>
      <c r="M1738" s="15">
        <v>43397</v>
      </c>
      <c r="N1738" s="15">
        <v>7249</v>
      </c>
      <c r="O1738" s="1">
        <f ca="1">(TODAY()-staff[[#This Row],[Date of Join]])/365</f>
        <v>6.0904109589041093</v>
      </c>
      <c r="P1738" t="str" cm="1">
        <f t="array" aca="1" ref="P1738" ca="1">_xlfn.SWITCH(TRUE,staff[[#This Row],[Tenure]]&lt;0.25,"1. New Joinee", staff[[#This Row],[Tenure]]&lt;1, "2. Under 1 year", staff[[#This Row],[Tenure]]&lt;2, "3. Under 2 years",TRUE,"4. 2 or more years.")</f>
        <v>4. 2 or more years.</v>
      </c>
      <c r="Q1738" s="1">
        <f ca="1">(TODAY()-staff[[#This Row],[Date of Birth]])/365</f>
        <v>105.12602739726027</v>
      </c>
    </row>
    <row r="1739" spans="2:17" x14ac:dyDescent="0.45">
      <c r="B1739" t="s">
        <v>4651</v>
      </c>
      <c r="C1739" t="s">
        <v>463</v>
      </c>
      <c r="D1739" t="s">
        <v>7</v>
      </c>
      <c r="E1739" t="s">
        <v>13</v>
      </c>
      <c r="F1739" t="s">
        <v>7806</v>
      </c>
      <c r="H1739" t="s">
        <v>7833</v>
      </c>
      <c r="I1739" t="s">
        <v>7826</v>
      </c>
      <c r="J1739" t="s">
        <v>7845</v>
      </c>
      <c r="K1739" s="6">
        <v>68505</v>
      </c>
      <c r="L1739">
        <v>4</v>
      </c>
      <c r="M1739" s="15">
        <v>43770</v>
      </c>
      <c r="N1739" s="15">
        <v>25063</v>
      </c>
      <c r="O1739" s="1">
        <f ca="1">(TODAY()-staff[[#This Row],[Date of Join]])/365</f>
        <v>5.0684931506849313</v>
      </c>
      <c r="P1739" t="str" cm="1">
        <f t="array" aca="1" ref="P1739" ca="1">_xlfn.SWITCH(TRUE,staff[[#This Row],[Tenure]]&lt;0.25,"1. New Joinee", staff[[#This Row],[Tenure]]&lt;1, "2. Under 1 year", staff[[#This Row],[Tenure]]&lt;2, "3. Under 2 years",TRUE,"4. 2 or more years.")</f>
        <v>4. 2 or more years.</v>
      </c>
      <c r="Q1739" s="1">
        <f ca="1">(TODAY()-staff[[#This Row],[Date of Birth]])/365</f>
        <v>56.320547945205476</v>
      </c>
    </row>
    <row r="1740" spans="2:17" x14ac:dyDescent="0.45">
      <c r="B1740" t="s">
        <v>4652</v>
      </c>
      <c r="C1740" t="s">
        <v>2677</v>
      </c>
      <c r="D1740" t="s">
        <v>7</v>
      </c>
      <c r="E1740" t="s">
        <v>8</v>
      </c>
      <c r="F1740" t="s">
        <v>7806</v>
      </c>
      <c r="H1740" t="s">
        <v>52</v>
      </c>
      <c r="I1740" t="s">
        <v>7827</v>
      </c>
      <c r="J1740" t="s">
        <v>7846</v>
      </c>
      <c r="K1740" s="6">
        <v>73110</v>
      </c>
      <c r="L1740">
        <v>23</v>
      </c>
      <c r="M1740" s="15">
        <v>44488</v>
      </c>
      <c r="N1740" s="15">
        <v>22111</v>
      </c>
      <c r="O1740" s="1">
        <f ca="1">(TODAY()-staff[[#This Row],[Date of Join]])/365</f>
        <v>3.1013698630136988</v>
      </c>
      <c r="P1740" t="str" cm="1">
        <f t="array" aca="1" ref="P1740" ca="1">_xlfn.SWITCH(TRUE,staff[[#This Row],[Tenure]]&lt;0.25,"1. New Joinee", staff[[#This Row],[Tenure]]&lt;1, "2. Under 1 year", staff[[#This Row],[Tenure]]&lt;2, "3. Under 2 years",TRUE,"4. 2 or more years.")</f>
        <v>4. 2 or more years.</v>
      </c>
      <c r="Q1740" s="1">
        <f ca="1">(TODAY()-staff[[#This Row],[Date of Birth]])/365</f>
        <v>64.408219178082192</v>
      </c>
    </row>
    <row r="1741" spans="2:17" x14ac:dyDescent="0.45">
      <c r="B1741" t="s">
        <v>4653</v>
      </c>
      <c r="C1741" t="s">
        <v>2678</v>
      </c>
      <c r="D1741" t="s">
        <v>7</v>
      </c>
      <c r="E1741" t="s">
        <v>8</v>
      </c>
      <c r="F1741" t="s">
        <v>7806</v>
      </c>
      <c r="H1741" t="s">
        <v>52</v>
      </c>
      <c r="I1741" t="s">
        <v>7827</v>
      </c>
      <c r="J1741" t="s">
        <v>7845</v>
      </c>
      <c r="K1741" s="6">
        <v>63395</v>
      </c>
      <c r="L1741">
        <v>20</v>
      </c>
      <c r="M1741" s="15">
        <v>43430</v>
      </c>
      <c r="N1741" s="15">
        <v>29896</v>
      </c>
      <c r="O1741" s="1">
        <f ca="1">(TODAY()-staff[[#This Row],[Date of Join]])/365</f>
        <v>6</v>
      </c>
      <c r="P1741" t="str" cm="1">
        <f t="array" aca="1" ref="P1741" ca="1">_xlfn.SWITCH(TRUE,staff[[#This Row],[Tenure]]&lt;0.25,"1. New Joinee", staff[[#This Row],[Tenure]]&lt;1, "2. Under 1 year", staff[[#This Row],[Tenure]]&lt;2, "3. Under 2 years",TRUE,"4. 2 or more years.")</f>
        <v>4. 2 or more years.</v>
      </c>
      <c r="Q1741" s="1">
        <f ca="1">(TODAY()-staff[[#This Row],[Date of Birth]])/365</f>
        <v>43.079452054794523</v>
      </c>
    </row>
    <row r="1742" spans="2:17" x14ac:dyDescent="0.45">
      <c r="B1742" t="s">
        <v>4654</v>
      </c>
      <c r="C1742" t="s">
        <v>2679</v>
      </c>
      <c r="D1742" t="s">
        <v>7</v>
      </c>
      <c r="E1742" t="s">
        <v>8</v>
      </c>
      <c r="F1742" t="s">
        <v>7806</v>
      </c>
      <c r="H1742" t="s">
        <v>7832</v>
      </c>
      <c r="I1742" t="s">
        <v>7826</v>
      </c>
      <c r="J1742" t="s">
        <v>7847</v>
      </c>
      <c r="K1742" s="6">
        <v>84440</v>
      </c>
      <c r="L1742">
        <v>27</v>
      </c>
      <c r="M1742" s="15">
        <v>45398</v>
      </c>
      <c r="N1742" s="15">
        <v>33848</v>
      </c>
      <c r="O1742" s="1">
        <f ca="1">(TODAY()-staff[[#This Row],[Date of Join]])/365</f>
        <v>0.60821917808219184</v>
      </c>
      <c r="P1742" t="str" cm="1">
        <f t="array" aca="1" ref="P1742" ca="1">_xlfn.SWITCH(TRUE,staff[[#This Row],[Tenure]]&lt;0.25,"1. New Joinee", staff[[#This Row],[Tenure]]&lt;1, "2. Under 1 year", staff[[#This Row],[Tenure]]&lt;2, "3. Under 2 years",TRUE,"4. 2 or more years.")</f>
        <v>2. Under 1 year</v>
      </c>
      <c r="Q1742" s="1">
        <f ca="1">(TODAY()-staff[[#This Row],[Date of Birth]])/365</f>
        <v>32.252054794520546</v>
      </c>
    </row>
    <row r="1743" spans="2:17" x14ac:dyDescent="0.45">
      <c r="B1743" t="s">
        <v>4655</v>
      </c>
      <c r="C1743" t="s">
        <v>986</v>
      </c>
      <c r="D1743" t="s">
        <v>9</v>
      </c>
      <c r="E1743" t="s">
        <v>8</v>
      </c>
      <c r="F1743" t="s">
        <v>7806</v>
      </c>
      <c r="H1743" t="s">
        <v>7833</v>
      </c>
      <c r="I1743" t="s">
        <v>7830</v>
      </c>
      <c r="J1743" t="s">
        <v>7846</v>
      </c>
      <c r="K1743" s="6">
        <v>93575</v>
      </c>
      <c r="L1743">
        <v>14</v>
      </c>
      <c r="M1743" s="15">
        <v>44417</v>
      </c>
      <c r="N1743" s="15">
        <v>7266</v>
      </c>
      <c r="O1743" s="1">
        <f ca="1">(TODAY()-staff[[#This Row],[Date of Join]])/365</f>
        <v>3.2958904109589042</v>
      </c>
      <c r="P1743" t="str" cm="1">
        <f t="array" aca="1" ref="P1743" ca="1">_xlfn.SWITCH(TRUE,staff[[#This Row],[Tenure]]&lt;0.25,"1. New Joinee", staff[[#This Row],[Tenure]]&lt;1, "2. Under 1 year", staff[[#This Row],[Tenure]]&lt;2, "3. Under 2 years",TRUE,"4. 2 or more years.")</f>
        <v>4. 2 or more years.</v>
      </c>
      <c r="Q1743" s="1">
        <f ca="1">(TODAY()-staff[[#This Row],[Date of Birth]])/365</f>
        <v>105.07945205479452</v>
      </c>
    </row>
    <row r="1744" spans="2:17" x14ac:dyDescent="0.45">
      <c r="B1744" t="s">
        <v>4656</v>
      </c>
      <c r="C1744" t="s">
        <v>668</v>
      </c>
      <c r="D1744" t="s">
        <v>9</v>
      </c>
      <c r="E1744" t="s">
        <v>77</v>
      </c>
      <c r="F1744" t="s">
        <v>7806</v>
      </c>
      <c r="H1744" t="s">
        <v>7837</v>
      </c>
      <c r="I1744" t="s">
        <v>7826</v>
      </c>
      <c r="J1744" t="s">
        <v>7845</v>
      </c>
      <c r="K1744" s="6">
        <v>75555</v>
      </c>
      <c r="L1744">
        <v>5</v>
      </c>
      <c r="M1744" s="15">
        <v>44116</v>
      </c>
      <c r="N1744" s="15">
        <v>7282</v>
      </c>
      <c r="O1744" s="1">
        <f ca="1">(TODAY()-staff[[#This Row],[Date of Join]])/365</f>
        <v>4.1205479452054794</v>
      </c>
      <c r="P1744" t="str" cm="1">
        <f t="array" aca="1" ref="P1744" ca="1">_xlfn.SWITCH(TRUE,staff[[#This Row],[Tenure]]&lt;0.25,"1. New Joinee", staff[[#This Row],[Tenure]]&lt;1, "2. Under 1 year", staff[[#This Row],[Tenure]]&lt;2, "3. Under 2 years",TRUE,"4. 2 or more years.")</f>
        <v>4. 2 or more years.</v>
      </c>
      <c r="Q1744" s="1">
        <f ca="1">(TODAY()-staff[[#This Row],[Date of Birth]])/365</f>
        <v>105.03561643835616</v>
      </c>
    </row>
    <row r="1745" spans="2:17" x14ac:dyDescent="0.45">
      <c r="B1745" t="s">
        <v>4657</v>
      </c>
      <c r="C1745" t="s">
        <v>2680</v>
      </c>
      <c r="D1745" t="s">
        <v>7</v>
      </c>
      <c r="E1745" t="s">
        <v>8</v>
      </c>
      <c r="F1745" t="s">
        <v>7806</v>
      </c>
      <c r="H1745" t="s">
        <v>7832</v>
      </c>
      <c r="I1745" t="s">
        <v>7825</v>
      </c>
      <c r="J1745" t="s">
        <v>7847</v>
      </c>
      <c r="K1745" s="6">
        <v>78445</v>
      </c>
      <c r="L1745">
        <v>10</v>
      </c>
      <c r="M1745" s="15">
        <v>45516</v>
      </c>
      <c r="N1745" s="15">
        <v>20423</v>
      </c>
      <c r="O1745" s="1">
        <f ca="1">(TODAY()-staff[[#This Row],[Date of Join]])/365</f>
        <v>0.28493150684931506</v>
      </c>
      <c r="P1745" t="str" cm="1">
        <f t="array" aca="1" ref="P1745" ca="1">_xlfn.SWITCH(TRUE,staff[[#This Row],[Tenure]]&lt;0.25,"1. New Joinee", staff[[#This Row],[Tenure]]&lt;1, "2. Under 1 year", staff[[#This Row],[Tenure]]&lt;2, "3. Under 2 years",TRUE,"4. 2 or more years.")</f>
        <v>2. Under 1 year</v>
      </c>
      <c r="Q1745" s="1">
        <f ca="1">(TODAY()-staff[[#This Row],[Date of Birth]])/365</f>
        <v>69.032876712328772</v>
      </c>
    </row>
    <row r="1746" spans="2:17" x14ac:dyDescent="0.45">
      <c r="B1746" t="s">
        <v>4658</v>
      </c>
      <c r="C1746" t="s">
        <v>2681</v>
      </c>
      <c r="D1746" t="s">
        <v>9</v>
      </c>
      <c r="E1746" t="s">
        <v>8</v>
      </c>
      <c r="F1746" t="s">
        <v>7806</v>
      </c>
      <c r="H1746" t="s">
        <v>52</v>
      </c>
      <c r="I1746" t="s">
        <v>7825</v>
      </c>
      <c r="J1746" t="s">
        <v>7845</v>
      </c>
      <c r="K1746" s="6">
        <v>68850</v>
      </c>
      <c r="L1746">
        <v>20</v>
      </c>
      <c r="M1746" s="15">
        <v>43266</v>
      </c>
      <c r="N1746" s="15">
        <v>29596</v>
      </c>
      <c r="O1746" s="1">
        <f ca="1">(TODAY()-staff[[#This Row],[Date of Join]])/365</f>
        <v>6.4493150684931511</v>
      </c>
      <c r="P1746" t="str" cm="1">
        <f t="array" aca="1" ref="P1746" ca="1">_xlfn.SWITCH(TRUE,staff[[#This Row],[Tenure]]&lt;0.25,"1. New Joinee", staff[[#This Row],[Tenure]]&lt;1, "2. Under 1 year", staff[[#This Row],[Tenure]]&lt;2, "3. Under 2 years",TRUE,"4. 2 or more years.")</f>
        <v>4. 2 or more years.</v>
      </c>
      <c r="Q1746" s="1">
        <f ca="1">(TODAY()-staff[[#This Row],[Date of Birth]])/365</f>
        <v>43.901369863013699</v>
      </c>
    </row>
    <row r="1747" spans="2:17" x14ac:dyDescent="0.45">
      <c r="B1747" t="s">
        <v>4659</v>
      </c>
      <c r="C1747" t="s">
        <v>1405</v>
      </c>
      <c r="D1747" t="s">
        <v>7</v>
      </c>
      <c r="E1747" t="s">
        <v>8</v>
      </c>
      <c r="F1747" t="s">
        <v>7806</v>
      </c>
      <c r="H1747" t="s">
        <v>7835</v>
      </c>
      <c r="I1747" t="s">
        <v>7829</v>
      </c>
      <c r="J1747" t="s">
        <v>7845</v>
      </c>
      <c r="K1747" s="6">
        <v>70770</v>
      </c>
      <c r="L1747">
        <v>5</v>
      </c>
      <c r="M1747" s="15">
        <v>43960</v>
      </c>
      <c r="N1747" s="15">
        <v>7256</v>
      </c>
      <c r="O1747" s="1">
        <f ca="1">(TODAY()-staff[[#This Row],[Date of Join]])/365</f>
        <v>4.5479452054794525</v>
      </c>
      <c r="P1747" t="str" cm="1">
        <f t="array" aca="1" ref="P1747" ca="1">_xlfn.SWITCH(TRUE,staff[[#This Row],[Tenure]]&lt;0.25,"1. New Joinee", staff[[#This Row],[Tenure]]&lt;1, "2. Under 1 year", staff[[#This Row],[Tenure]]&lt;2, "3. Under 2 years",TRUE,"4. 2 or more years.")</f>
        <v>4. 2 or more years.</v>
      </c>
      <c r="Q1747" s="1">
        <f ca="1">(TODAY()-staff[[#This Row],[Date of Birth]])/365</f>
        <v>105.10684931506849</v>
      </c>
    </row>
    <row r="1748" spans="2:17" x14ac:dyDescent="0.45">
      <c r="B1748" t="s">
        <v>4660</v>
      </c>
      <c r="C1748" t="s">
        <v>2682</v>
      </c>
      <c r="D1748" t="s">
        <v>7</v>
      </c>
      <c r="E1748" t="s">
        <v>8</v>
      </c>
      <c r="F1748" t="s">
        <v>7806</v>
      </c>
      <c r="H1748" t="s">
        <v>7835</v>
      </c>
      <c r="I1748" t="s">
        <v>7829</v>
      </c>
      <c r="J1748" t="s">
        <v>7848</v>
      </c>
      <c r="K1748" s="6">
        <v>90505</v>
      </c>
      <c r="L1748">
        <v>-2</v>
      </c>
      <c r="M1748" s="15">
        <v>45151</v>
      </c>
      <c r="N1748" s="15">
        <v>21137</v>
      </c>
      <c r="O1748" s="1">
        <f ca="1">(TODAY()-staff[[#This Row],[Date of Join]])/365</f>
        <v>1.284931506849315</v>
      </c>
      <c r="P1748" t="str" cm="1">
        <f t="array" aca="1" ref="P1748" ca="1">_xlfn.SWITCH(TRUE,staff[[#This Row],[Tenure]]&lt;0.25,"1. New Joinee", staff[[#This Row],[Tenure]]&lt;1, "2. Under 1 year", staff[[#This Row],[Tenure]]&lt;2, "3. Under 2 years",TRUE,"4. 2 or more years.")</f>
        <v>3. Under 2 years</v>
      </c>
      <c r="Q1748" s="1">
        <f ca="1">(TODAY()-staff[[#This Row],[Date of Birth]])/365</f>
        <v>67.07671232876713</v>
      </c>
    </row>
    <row r="1749" spans="2:17" x14ac:dyDescent="0.45">
      <c r="B1749" t="s">
        <v>4661</v>
      </c>
      <c r="C1749" t="s">
        <v>2683</v>
      </c>
      <c r="D1749" t="s">
        <v>7</v>
      </c>
      <c r="E1749" t="s">
        <v>8</v>
      </c>
      <c r="F1749" t="s">
        <v>7806</v>
      </c>
      <c r="H1749" t="s">
        <v>7836</v>
      </c>
      <c r="I1749" t="s">
        <v>7829</v>
      </c>
      <c r="J1749" t="s">
        <v>7846</v>
      </c>
      <c r="K1749" s="6">
        <v>71750</v>
      </c>
      <c r="L1749">
        <v>23</v>
      </c>
      <c r="M1749" s="15">
        <v>44403</v>
      </c>
      <c r="N1749" s="15">
        <v>25543</v>
      </c>
      <c r="O1749" s="1">
        <f ca="1">(TODAY()-staff[[#This Row],[Date of Join]])/365</f>
        <v>3.3342465753424659</v>
      </c>
      <c r="P1749" t="str" cm="1">
        <f t="array" aca="1" ref="P1749" ca="1">_xlfn.SWITCH(TRUE,staff[[#This Row],[Tenure]]&lt;0.25,"1. New Joinee", staff[[#This Row],[Tenure]]&lt;1, "2. Under 1 year", staff[[#This Row],[Tenure]]&lt;2, "3. Under 2 years",TRUE,"4. 2 or more years.")</f>
        <v>4. 2 or more years.</v>
      </c>
      <c r="Q1749" s="1">
        <f ca="1">(TODAY()-staff[[#This Row],[Date of Birth]])/365</f>
        <v>55.005479452054793</v>
      </c>
    </row>
    <row r="1750" spans="2:17" x14ac:dyDescent="0.45">
      <c r="B1750" t="s">
        <v>4662</v>
      </c>
      <c r="C1750" t="s">
        <v>2684</v>
      </c>
      <c r="D1750" t="s">
        <v>9</v>
      </c>
      <c r="E1750" t="s">
        <v>8</v>
      </c>
      <c r="F1750" t="s">
        <v>7806</v>
      </c>
      <c r="H1750" t="s">
        <v>7836</v>
      </c>
      <c r="I1750" t="s">
        <v>7828</v>
      </c>
      <c r="J1750" t="s">
        <v>7846</v>
      </c>
      <c r="K1750" s="6">
        <v>68355</v>
      </c>
      <c r="L1750">
        <v>11</v>
      </c>
      <c r="M1750" s="15">
        <v>44198</v>
      </c>
      <c r="N1750" s="15">
        <v>26686</v>
      </c>
      <c r="O1750" s="1">
        <f ca="1">(TODAY()-staff[[#This Row],[Date of Join]])/365</f>
        <v>3.8958904109589043</v>
      </c>
      <c r="P1750" t="str" cm="1">
        <f t="array" aca="1" ref="P1750" ca="1">_xlfn.SWITCH(TRUE,staff[[#This Row],[Tenure]]&lt;0.25,"1. New Joinee", staff[[#This Row],[Tenure]]&lt;1, "2. Under 1 year", staff[[#This Row],[Tenure]]&lt;2, "3. Under 2 years",TRUE,"4. 2 or more years.")</f>
        <v>4. 2 or more years.</v>
      </c>
      <c r="Q1750" s="1">
        <f ca="1">(TODAY()-staff[[#This Row],[Date of Birth]])/365</f>
        <v>51.873972602739727</v>
      </c>
    </row>
    <row r="1751" spans="2:17" x14ac:dyDescent="0.45">
      <c r="B1751" t="s">
        <v>4663</v>
      </c>
      <c r="C1751" t="s">
        <v>730</v>
      </c>
      <c r="D1751" t="s">
        <v>7</v>
      </c>
      <c r="E1751" t="s">
        <v>8</v>
      </c>
      <c r="F1751" t="s">
        <v>7806</v>
      </c>
      <c r="H1751" t="s">
        <v>7832</v>
      </c>
      <c r="I1751" t="s">
        <v>7831</v>
      </c>
      <c r="J1751" t="s">
        <v>7845</v>
      </c>
      <c r="K1751" s="6">
        <v>67780</v>
      </c>
      <c r="L1751">
        <v>12</v>
      </c>
      <c r="M1751" s="15">
        <v>43240</v>
      </c>
      <c r="N1751" s="15">
        <v>21083</v>
      </c>
      <c r="O1751" s="1">
        <f ca="1">(TODAY()-staff[[#This Row],[Date of Join]])/365</f>
        <v>6.5205479452054798</v>
      </c>
      <c r="P1751" t="str" cm="1">
        <f t="array" aca="1" ref="P1751" ca="1">_xlfn.SWITCH(TRUE,staff[[#This Row],[Tenure]]&lt;0.25,"1. New Joinee", staff[[#This Row],[Tenure]]&lt;1, "2. Under 1 year", staff[[#This Row],[Tenure]]&lt;2, "3. Under 2 years",TRUE,"4. 2 or more years.")</f>
        <v>4. 2 or more years.</v>
      </c>
      <c r="Q1751" s="1">
        <f ca="1">(TODAY()-staff[[#This Row],[Date of Birth]])/365</f>
        <v>67.224657534246575</v>
      </c>
    </row>
    <row r="1752" spans="2:17" x14ac:dyDescent="0.45">
      <c r="B1752" t="s">
        <v>4664</v>
      </c>
      <c r="C1752" t="s">
        <v>2685</v>
      </c>
      <c r="D1752" t="s">
        <v>7</v>
      </c>
      <c r="E1752" t="s">
        <v>77</v>
      </c>
      <c r="F1752" t="s">
        <v>7806</v>
      </c>
      <c r="H1752" t="s">
        <v>7835</v>
      </c>
      <c r="I1752" t="s">
        <v>7830</v>
      </c>
      <c r="J1752" t="s">
        <v>7845</v>
      </c>
      <c r="K1752" s="6">
        <v>75260</v>
      </c>
      <c r="L1752">
        <v>6</v>
      </c>
      <c r="M1752" s="15">
        <v>44001</v>
      </c>
      <c r="N1752" s="15">
        <v>7275</v>
      </c>
      <c r="O1752" s="1">
        <f ca="1">(TODAY()-staff[[#This Row],[Date of Join]])/365</f>
        <v>4.4356164383561643</v>
      </c>
      <c r="P1752" t="str" cm="1">
        <f t="array" aca="1" ref="P1752" ca="1">_xlfn.SWITCH(TRUE,staff[[#This Row],[Tenure]]&lt;0.25,"1. New Joinee", staff[[#This Row],[Tenure]]&lt;1, "2. Under 1 year", staff[[#This Row],[Tenure]]&lt;2, "3. Under 2 years",TRUE,"4. 2 or more years.")</f>
        <v>4. 2 or more years.</v>
      </c>
      <c r="Q1752" s="1">
        <f ca="1">(TODAY()-staff[[#This Row],[Date of Birth]])/365</f>
        <v>105.05479452054794</v>
      </c>
    </row>
    <row r="1753" spans="2:17" x14ac:dyDescent="0.45">
      <c r="B1753" t="s">
        <v>4665</v>
      </c>
      <c r="C1753" t="s">
        <v>2686</v>
      </c>
      <c r="D1753" t="s">
        <v>9</v>
      </c>
      <c r="E1753" t="s">
        <v>13</v>
      </c>
      <c r="F1753" t="s">
        <v>7806</v>
      </c>
      <c r="H1753" t="s">
        <v>7833</v>
      </c>
      <c r="I1753" t="s">
        <v>7830</v>
      </c>
      <c r="J1753" t="s">
        <v>7845</v>
      </c>
      <c r="K1753" s="6">
        <v>80040</v>
      </c>
      <c r="L1753">
        <v>16</v>
      </c>
      <c r="M1753" s="15">
        <v>43993</v>
      </c>
      <c r="N1753" s="15">
        <v>25721</v>
      </c>
      <c r="O1753" s="1">
        <f ca="1">(TODAY()-staff[[#This Row],[Date of Join]])/365</f>
        <v>4.4575342465753423</v>
      </c>
      <c r="P1753" t="str" cm="1">
        <f t="array" aca="1" ref="P1753" ca="1">_xlfn.SWITCH(TRUE,staff[[#This Row],[Tenure]]&lt;0.25,"1. New Joinee", staff[[#This Row],[Tenure]]&lt;1, "2. Under 1 year", staff[[#This Row],[Tenure]]&lt;2, "3. Under 2 years",TRUE,"4. 2 or more years.")</f>
        <v>4. 2 or more years.</v>
      </c>
      <c r="Q1753" s="1">
        <f ca="1">(TODAY()-staff[[#This Row],[Date of Birth]])/365</f>
        <v>54.517808219178079</v>
      </c>
    </row>
    <row r="1754" spans="2:17" x14ac:dyDescent="0.45">
      <c r="B1754" t="s">
        <v>4666</v>
      </c>
      <c r="C1754" t="s">
        <v>712</v>
      </c>
      <c r="D1754" t="s">
        <v>9</v>
      </c>
      <c r="E1754" t="s">
        <v>8</v>
      </c>
      <c r="F1754" t="s">
        <v>7806</v>
      </c>
      <c r="H1754" t="s">
        <v>7836</v>
      </c>
      <c r="I1754" t="s">
        <v>7828</v>
      </c>
      <c r="J1754" t="s">
        <v>7847</v>
      </c>
      <c r="K1754" s="6">
        <v>62115</v>
      </c>
      <c r="L1754">
        <v>18</v>
      </c>
      <c r="M1754" s="15">
        <v>45593</v>
      </c>
      <c r="N1754" s="15">
        <v>27581</v>
      </c>
      <c r="O1754" s="1">
        <f ca="1">(TODAY()-staff[[#This Row],[Date of Join]])/365</f>
        <v>7.3972602739726029E-2</v>
      </c>
      <c r="P1754" t="str" cm="1">
        <f t="array" aca="1" ref="P1754" ca="1">_xlfn.SWITCH(TRUE,staff[[#This Row],[Tenure]]&lt;0.25,"1. New Joinee", staff[[#This Row],[Tenure]]&lt;1, "2. Under 1 year", staff[[#This Row],[Tenure]]&lt;2, "3. Under 2 years",TRUE,"4. 2 or more years.")</f>
        <v>1. New Joinee</v>
      </c>
      <c r="Q1754" s="1">
        <f ca="1">(TODAY()-staff[[#This Row],[Date of Birth]])/365</f>
        <v>49.421917808219177</v>
      </c>
    </row>
    <row r="1755" spans="2:17" x14ac:dyDescent="0.45">
      <c r="B1755" t="s">
        <v>4667</v>
      </c>
      <c r="C1755" t="s">
        <v>2687</v>
      </c>
      <c r="D1755" t="s">
        <v>7</v>
      </c>
      <c r="E1755" t="s">
        <v>8</v>
      </c>
      <c r="F1755" t="s">
        <v>7806</v>
      </c>
      <c r="H1755" t="s">
        <v>7832</v>
      </c>
      <c r="I1755" t="s">
        <v>7825</v>
      </c>
      <c r="J1755" t="s">
        <v>7848</v>
      </c>
      <c r="K1755" s="6">
        <v>100280</v>
      </c>
      <c r="L1755">
        <v>9</v>
      </c>
      <c r="M1755" s="15">
        <v>45186</v>
      </c>
      <c r="N1755" s="15">
        <v>27252</v>
      </c>
      <c r="O1755" s="1">
        <f ca="1">(TODAY()-staff[[#This Row],[Date of Join]])/365</f>
        <v>1.189041095890411</v>
      </c>
      <c r="P1755" t="str" cm="1">
        <f t="array" aca="1" ref="P1755" ca="1">_xlfn.SWITCH(TRUE,staff[[#This Row],[Tenure]]&lt;0.25,"1. New Joinee", staff[[#This Row],[Tenure]]&lt;1, "2. Under 1 year", staff[[#This Row],[Tenure]]&lt;2, "3. Under 2 years",TRUE,"4. 2 or more years.")</f>
        <v>3. Under 2 years</v>
      </c>
      <c r="Q1755" s="1">
        <f ca="1">(TODAY()-staff[[#This Row],[Date of Birth]])/365</f>
        <v>50.323287671232876</v>
      </c>
    </row>
    <row r="1756" spans="2:17" x14ac:dyDescent="0.45">
      <c r="B1756" t="s">
        <v>4668</v>
      </c>
      <c r="C1756" t="s">
        <v>2688</v>
      </c>
      <c r="D1756" t="s">
        <v>7</v>
      </c>
      <c r="E1756" t="s">
        <v>8</v>
      </c>
      <c r="F1756" t="s">
        <v>7806</v>
      </c>
      <c r="H1756" t="s">
        <v>52</v>
      </c>
      <c r="I1756" t="s">
        <v>7825</v>
      </c>
      <c r="J1756" t="s">
        <v>7847</v>
      </c>
      <c r="K1756" s="6">
        <v>106370</v>
      </c>
      <c r="L1756">
        <v>9</v>
      </c>
      <c r="M1756" s="15">
        <v>45365</v>
      </c>
      <c r="N1756" s="15">
        <v>33841</v>
      </c>
      <c r="O1756" s="1">
        <f ca="1">(TODAY()-staff[[#This Row],[Date of Join]])/365</f>
        <v>0.69863013698630139</v>
      </c>
      <c r="P1756" t="str" cm="1">
        <f t="array" aca="1" ref="P1756" ca="1">_xlfn.SWITCH(TRUE,staff[[#This Row],[Tenure]]&lt;0.25,"1. New Joinee", staff[[#This Row],[Tenure]]&lt;1, "2. Under 1 year", staff[[#This Row],[Tenure]]&lt;2, "3. Under 2 years",TRUE,"4. 2 or more years.")</f>
        <v>2. Under 1 year</v>
      </c>
      <c r="Q1756" s="1">
        <f ca="1">(TODAY()-staff[[#This Row],[Date of Birth]])/365</f>
        <v>32.271232876712325</v>
      </c>
    </row>
    <row r="1757" spans="2:17" x14ac:dyDescent="0.45">
      <c r="B1757" t="s">
        <v>4669</v>
      </c>
      <c r="C1757" t="s">
        <v>2689</v>
      </c>
      <c r="D1757" t="s">
        <v>9</v>
      </c>
      <c r="E1757" t="s">
        <v>8</v>
      </c>
      <c r="F1757" t="s">
        <v>7806</v>
      </c>
      <c r="H1757" t="s">
        <v>7832</v>
      </c>
      <c r="I1757" t="s">
        <v>7829</v>
      </c>
      <c r="J1757" t="s">
        <v>7846</v>
      </c>
      <c r="K1757" s="6">
        <v>87070</v>
      </c>
      <c r="L1757">
        <v>18</v>
      </c>
      <c r="M1757" s="15">
        <v>44787</v>
      </c>
      <c r="N1757" s="15">
        <v>34123</v>
      </c>
      <c r="O1757" s="1">
        <f ca="1">(TODAY()-staff[[#This Row],[Date of Join]])/365</f>
        <v>2.2821917808219179</v>
      </c>
      <c r="P1757" t="str" cm="1">
        <f t="array" aca="1" ref="P1757" ca="1">_xlfn.SWITCH(TRUE,staff[[#This Row],[Tenure]]&lt;0.25,"1. New Joinee", staff[[#This Row],[Tenure]]&lt;1, "2. Under 1 year", staff[[#This Row],[Tenure]]&lt;2, "3. Under 2 years",TRUE,"4. 2 or more years.")</f>
        <v>4. 2 or more years.</v>
      </c>
      <c r="Q1757" s="1">
        <f ca="1">(TODAY()-staff[[#This Row],[Date of Birth]])/365</f>
        <v>31.4986301369863</v>
      </c>
    </row>
    <row r="1758" spans="2:17" x14ac:dyDescent="0.45">
      <c r="B1758" t="s">
        <v>4670</v>
      </c>
      <c r="C1758" t="s">
        <v>1059</v>
      </c>
      <c r="D1758" t="s">
        <v>9</v>
      </c>
      <c r="E1758" t="s">
        <v>8</v>
      </c>
      <c r="F1758" t="s">
        <v>7806</v>
      </c>
      <c r="H1758" t="s">
        <v>7837</v>
      </c>
      <c r="I1758" t="s">
        <v>7825</v>
      </c>
      <c r="J1758" t="s">
        <v>7846</v>
      </c>
      <c r="K1758" s="6">
        <v>67460</v>
      </c>
      <c r="L1758">
        <v>9</v>
      </c>
      <c r="M1758" s="15">
        <v>44701</v>
      </c>
      <c r="N1758" s="15">
        <v>27719</v>
      </c>
      <c r="O1758" s="1">
        <f ca="1">(TODAY()-staff[[#This Row],[Date of Join]])/365</f>
        <v>2.5178082191780824</v>
      </c>
      <c r="P1758" t="str" cm="1">
        <f t="array" aca="1" ref="P1758" ca="1">_xlfn.SWITCH(TRUE,staff[[#This Row],[Tenure]]&lt;0.25,"1. New Joinee", staff[[#This Row],[Tenure]]&lt;1, "2. Under 1 year", staff[[#This Row],[Tenure]]&lt;2, "3. Under 2 years",TRUE,"4. 2 or more years.")</f>
        <v>4. 2 or more years.</v>
      </c>
      <c r="Q1758" s="1">
        <f ca="1">(TODAY()-staff[[#This Row],[Date of Birth]])/365</f>
        <v>49.043835616438358</v>
      </c>
    </row>
    <row r="1759" spans="2:17" x14ac:dyDescent="0.45">
      <c r="B1759" t="s">
        <v>4671</v>
      </c>
      <c r="C1759" t="s">
        <v>1569</v>
      </c>
      <c r="D1759" t="s">
        <v>7</v>
      </c>
      <c r="E1759" t="s">
        <v>8</v>
      </c>
      <c r="F1759" t="s">
        <v>7806</v>
      </c>
      <c r="H1759" t="s">
        <v>7832</v>
      </c>
      <c r="I1759" t="s">
        <v>7827</v>
      </c>
      <c r="J1759" t="s">
        <v>7847</v>
      </c>
      <c r="K1759" s="6">
        <v>74890</v>
      </c>
      <c r="L1759">
        <v>9</v>
      </c>
      <c r="M1759" s="15">
        <v>45474</v>
      </c>
      <c r="N1759" s="15">
        <v>25974</v>
      </c>
      <c r="O1759" s="1">
        <f ca="1">(TODAY()-staff[[#This Row],[Date of Join]])/365</f>
        <v>0.4</v>
      </c>
      <c r="P1759" t="str" cm="1">
        <f t="array" aca="1" ref="P1759" ca="1">_xlfn.SWITCH(TRUE,staff[[#This Row],[Tenure]]&lt;0.25,"1. New Joinee", staff[[#This Row],[Tenure]]&lt;1, "2. Under 1 year", staff[[#This Row],[Tenure]]&lt;2, "3. Under 2 years",TRUE,"4. 2 or more years.")</f>
        <v>2. Under 1 year</v>
      </c>
      <c r="Q1759" s="1">
        <f ca="1">(TODAY()-staff[[#This Row],[Date of Birth]])/365</f>
        <v>53.824657534246576</v>
      </c>
    </row>
    <row r="1760" spans="2:17" x14ac:dyDescent="0.45">
      <c r="B1760" t="s">
        <v>4672</v>
      </c>
      <c r="C1760" t="s">
        <v>2690</v>
      </c>
      <c r="D1760" t="s">
        <v>9</v>
      </c>
      <c r="E1760" t="s">
        <v>8</v>
      </c>
      <c r="F1760" t="s">
        <v>7806</v>
      </c>
      <c r="H1760" t="s">
        <v>7836</v>
      </c>
      <c r="I1760" t="s">
        <v>7830</v>
      </c>
      <c r="J1760" t="s">
        <v>7848</v>
      </c>
      <c r="K1760" s="6">
        <v>71695</v>
      </c>
      <c r="L1760">
        <v>6</v>
      </c>
      <c r="M1760" s="15">
        <v>45050</v>
      </c>
      <c r="N1760" s="15">
        <v>20079</v>
      </c>
      <c r="O1760" s="1">
        <f ca="1">(TODAY()-staff[[#This Row],[Date of Join]])/365</f>
        <v>1.5616438356164384</v>
      </c>
      <c r="P1760" t="str" cm="1">
        <f t="array" aca="1" ref="P1760" ca="1">_xlfn.SWITCH(TRUE,staff[[#This Row],[Tenure]]&lt;0.25,"1. New Joinee", staff[[#This Row],[Tenure]]&lt;1, "2. Under 1 year", staff[[#This Row],[Tenure]]&lt;2, "3. Under 2 years",TRUE,"4. 2 or more years.")</f>
        <v>3. Under 2 years</v>
      </c>
      <c r="Q1760" s="1">
        <f ca="1">(TODAY()-staff[[#This Row],[Date of Birth]])/365</f>
        <v>69.975342465753428</v>
      </c>
    </row>
    <row r="1761" spans="2:17" x14ac:dyDescent="0.45">
      <c r="B1761" t="s">
        <v>4673</v>
      </c>
      <c r="C1761" t="s">
        <v>2691</v>
      </c>
      <c r="D1761" t="s">
        <v>9</v>
      </c>
      <c r="E1761" t="s">
        <v>8</v>
      </c>
      <c r="F1761" t="s">
        <v>7806</v>
      </c>
      <c r="H1761" t="s">
        <v>52</v>
      </c>
      <c r="I1761" t="s">
        <v>7829</v>
      </c>
      <c r="J1761" t="s">
        <v>7846</v>
      </c>
      <c r="K1761" s="6">
        <v>70800</v>
      </c>
      <c r="L1761">
        <v>8</v>
      </c>
      <c r="M1761" s="15">
        <v>44274</v>
      </c>
      <c r="N1761" s="15">
        <v>27751</v>
      </c>
      <c r="O1761" s="1">
        <f ca="1">(TODAY()-staff[[#This Row],[Date of Join]])/365</f>
        <v>3.6876712328767125</v>
      </c>
      <c r="P1761" t="str" cm="1">
        <f t="array" aca="1" ref="P1761" ca="1">_xlfn.SWITCH(TRUE,staff[[#This Row],[Tenure]]&lt;0.25,"1. New Joinee", staff[[#This Row],[Tenure]]&lt;1, "2. Under 1 year", staff[[#This Row],[Tenure]]&lt;2, "3. Under 2 years",TRUE,"4. 2 or more years.")</f>
        <v>4. 2 or more years.</v>
      </c>
      <c r="Q1761" s="1">
        <f ca="1">(TODAY()-staff[[#This Row],[Date of Birth]])/365</f>
        <v>48.956164383561642</v>
      </c>
    </row>
    <row r="1762" spans="2:17" x14ac:dyDescent="0.45">
      <c r="B1762" t="s">
        <v>4674</v>
      </c>
      <c r="C1762" t="s">
        <v>2692</v>
      </c>
      <c r="D1762" t="s">
        <v>9</v>
      </c>
      <c r="E1762" t="s">
        <v>77</v>
      </c>
      <c r="F1762" t="s">
        <v>7806</v>
      </c>
      <c r="H1762" t="s">
        <v>7833</v>
      </c>
      <c r="I1762" t="s">
        <v>7827</v>
      </c>
      <c r="J1762" t="s">
        <v>7846</v>
      </c>
      <c r="K1762" s="6">
        <v>69035</v>
      </c>
      <c r="L1762">
        <v>20</v>
      </c>
      <c r="M1762" s="15">
        <v>44817</v>
      </c>
      <c r="N1762" s="15">
        <v>7295</v>
      </c>
      <c r="O1762" s="1">
        <f ca="1">(TODAY()-staff[[#This Row],[Date of Join]])/365</f>
        <v>2.2000000000000002</v>
      </c>
      <c r="P1762" t="str" cm="1">
        <f t="array" aca="1" ref="P1762" ca="1">_xlfn.SWITCH(TRUE,staff[[#This Row],[Tenure]]&lt;0.25,"1. New Joinee", staff[[#This Row],[Tenure]]&lt;1, "2. Under 1 year", staff[[#This Row],[Tenure]]&lt;2, "3. Under 2 years",TRUE,"4. 2 or more years.")</f>
        <v>4. 2 or more years.</v>
      </c>
      <c r="Q1762" s="1">
        <f ca="1">(TODAY()-staff[[#This Row],[Date of Birth]])/365</f>
        <v>105</v>
      </c>
    </row>
    <row r="1763" spans="2:17" x14ac:dyDescent="0.45">
      <c r="B1763" t="s">
        <v>4675</v>
      </c>
      <c r="C1763" t="s">
        <v>2693</v>
      </c>
      <c r="D1763" t="s">
        <v>7</v>
      </c>
      <c r="E1763" t="s">
        <v>8</v>
      </c>
      <c r="F1763" t="s">
        <v>7806</v>
      </c>
      <c r="H1763" t="s">
        <v>7836</v>
      </c>
      <c r="I1763" t="s">
        <v>7826</v>
      </c>
      <c r="J1763" t="s">
        <v>7846</v>
      </c>
      <c r="K1763" s="6">
        <v>56060</v>
      </c>
      <c r="L1763">
        <v>20</v>
      </c>
      <c r="M1763" s="15">
        <v>44175</v>
      </c>
      <c r="N1763" s="15">
        <v>27671</v>
      </c>
      <c r="O1763" s="1">
        <f ca="1">(TODAY()-staff[[#This Row],[Date of Join]])/365</f>
        <v>3.9589041095890409</v>
      </c>
      <c r="P1763" t="str" cm="1">
        <f t="array" aca="1" ref="P1763" ca="1">_xlfn.SWITCH(TRUE,staff[[#This Row],[Tenure]]&lt;0.25,"1. New Joinee", staff[[#This Row],[Tenure]]&lt;1, "2. Under 1 year", staff[[#This Row],[Tenure]]&lt;2, "3. Under 2 years",TRUE,"4. 2 or more years.")</f>
        <v>4. 2 or more years.</v>
      </c>
      <c r="Q1763" s="1">
        <f ca="1">(TODAY()-staff[[#This Row],[Date of Birth]])/365</f>
        <v>49.175342465753424</v>
      </c>
    </row>
    <row r="1764" spans="2:17" x14ac:dyDescent="0.45">
      <c r="B1764" t="s">
        <v>4676</v>
      </c>
      <c r="C1764" t="s">
        <v>1530</v>
      </c>
      <c r="D1764" t="s">
        <v>7</v>
      </c>
      <c r="E1764" t="s">
        <v>8</v>
      </c>
      <c r="F1764" t="s">
        <v>7806</v>
      </c>
      <c r="H1764" t="s">
        <v>7835</v>
      </c>
      <c r="I1764" t="s">
        <v>7828</v>
      </c>
      <c r="J1764" t="s">
        <v>7848</v>
      </c>
      <c r="K1764" s="6">
        <v>84015</v>
      </c>
      <c r="L1764">
        <v>13</v>
      </c>
      <c r="M1764" s="15">
        <v>45172</v>
      </c>
      <c r="N1764" s="15">
        <v>32479</v>
      </c>
      <c r="O1764" s="1">
        <f ca="1">(TODAY()-staff[[#This Row],[Date of Join]])/365</f>
        <v>1.2273972602739727</v>
      </c>
      <c r="P1764" t="str" cm="1">
        <f t="array" aca="1" ref="P1764" ca="1">_xlfn.SWITCH(TRUE,staff[[#This Row],[Tenure]]&lt;0.25,"1. New Joinee", staff[[#This Row],[Tenure]]&lt;1, "2. Under 1 year", staff[[#This Row],[Tenure]]&lt;2, "3. Under 2 years",TRUE,"4. 2 or more years.")</f>
        <v>3. Under 2 years</v>
      </c>
      <c r="Q1764" s="1">
        <f ca="1">(TODAY()-staff[[#This Row],[Date of Birth]])/365</f>
        <v>36.0027397260274</v>
      </c>
    </row>
    <row r="1765" spans="2:17" x14ac:dyDescent="0.45">
      <c r="B1765" t="s">
        <v>4677</v>
      </c>
      <c r="C1765" t="s">
        <v>682</v>
      </c>
      <c r="D1765" t="s">
        <v>9</v>
      </c>
      <c r="E1765" t="s">
        <v>77</v>
      </c>
      <c r="F1765" t="s">
        <v>7806</v>
      </c>
      <c r="H1765" t="s">
        <v>7837</v>
      </c>
      <c r="I1765" t="s">
        <v>7831</v>
      </c>
      <c r="J1765" t="s">
        <v>7845</v>
      </c>
      <c r="K1765" s="6">
        <v>89525</v>
      </c>
      <c r="L1765">
        <v>22</v>
      </c>
      <c r="M1765" s="15">
        <v>43360</v>
      </c>
      <c r="N1765" s="15">
        <v>7295</v>
      </c>
      <c r="O1765" s="1">
        <f ca="1">(TODAY()-staff[[#This Row],[Date of Join]])/365</f>
        <v>6.1917808219178081</v>
      </c>
      <c r="P1765" t="str" cm="1">
        <f t="array" aca="1" ref="P1765" ca="1">_xlfn.SWITCH(TRUE,staff[[#This Row],[Tenure]]&lt;0.25,"1. New Joinee", staff[[#This Row],[Tenure]]&lt;1, "2. Under 1 year", staff[[#This Row],[Tenure]]&lt;2, "3. Under 2 years",TRUE,"4. 2 or more years.")</f>
        <v>4. 2 or more years.</v>
      </c>
      <c r="Q1765" s="1">
        <f ca="1">(TODAY()-staff[[#This Row],[Date of Birth]])/365</f>
        <v>105</v>
      </c>
    </row>
    <row r="1766" spans="2:17" x14ac:dyDescent="0.45">
      <c r="B1766" t="s">
        <v>4678</v>
      </c>
      <c r="C1766" t="s">
        <v>2694</v>
      </c>
      <c r="D1766" t="s">
        <v>7</v>
      </c>
      <c r="E1766" t="s">
        <v>8</v>
      </c>
      <c r="F1766" t="s">
        <v>7806</v>
      </c>
      <c r="H1766" t="s">
        <v>7835</v>
      </c>
      <c r="I1766" t="s">
        <v>7825</v>
      </c>
      <c r="J1766" t="s">
        <v>7847</v>
      </c>
      <c r="K1766" s="6">
        <v>80345</v>
      </c>
      <c r="L1766">
        <v>5</v>
      </c>
      <c r="M1766" s="15">
        <v>45277</v>
      </c>
      <c r="N1766" s="15">
        <v>22884</v>
      </c>
      <c r="O1766" s="1">
        <f ca="1">(TODAY()-staff[[#This Row],[Date of Join]])/365</f>
        <v>0.9397260273972603</v>
      </c>
      <c r="P1766" t="str" cm="1">
        <f t="array" aca="1" ref="P1766" ca="1">_xlfn.SWITCH(TRUE,staff[[#This Row],[Tenure]]&lt;0.25,"1. New Joinee", staff[[#This Row],[Tenure]]&lt;1, "2. Under 1 year", staff[[#This Row],[Tenure]]&lt;2, "3. Under 2 years",TRUE,"4. 2 or more years.")</f>
        <v>2. Under 1 year</v>
      </c>
      <c r="Q1766" s="1">
        <f ca="1">(TODAY()-staff[[#This Row],[Date of Birth]])/365</f>
        <v>62.290410958904111</v>
      </c>
    </row>
    <row r="1767" spans="2:17" x14ac:dyDescent="0.45">
      <c r="B1767" t="s">
        <v>4679</v>
      </c>
      <c r="C1767" t="s">
        <v>2695</v>
      </c>
      <c r="D1767" t="s">
        <v>9</v>
      </c>
      <c r="E1767" t="s">
        <v>8</v>
      </c>
      <c r="F1767" t="s">
        <v>7806</v>
      </c>
      <c r="H1767" t="s">
        <v>7837</v>
      </c>
      <c r="I1767" t="s">
        <v>7828</v>
      </c>
      <c r="J1767" t="s">
        <v>7848</v>
      </c>
      <c r="K1767" s="6">
        <v>83785</v>
      </c>
      <c r="L1767">
        <v>19</v>
      </c>
      <c r="M1767" s="15">
        <v>44920</v>
      </c>
      <c r="N1767" s="15">
        <v>17853</v>
      </c>
      <c r="O1767" s="1">
        <f ca="1">(TODAY()-staff[[#This Row],[Date of Join]])/365</f>
        <v>1.9178082191780821</v>
      </c>
      <c r="P1767" t="str" cm="1">
        <f t="array" aca="1" ref="P1767" ca="1">_xlfn.SWITCH(TRUE,staff[[#This Row],[Tenure]]&lt;0.25,"1. New Joinee", staff[[#This Row],[Tenure]]&lt;1, "2. Under 1 year", staff[[#This Row],[Tenure]]&lt;2, "3. Under 2 years",TRUE,"4. 2 or more years.")</f>
        <v>3. Under 2 years</v>
      </c>
      <c r="Q1767" s="1">
        <f ca="1">(TODAY()-staff[[#This Row],[Date of Birth]])/365</f>
        <v>76.07397260273973</v>
      </c>
    </row>
    <row r="1768" spans="2:17" x14ac:dyDescent="0.45">
      <c r="B1768" t="s">
        <v>4680</v>
      </c>
      <c r="C1768" t="s">
        <v>2696</v>
      </c>
      <c r="D1768" t="s">
        <v>9</v>
      </c>
      <c r="E1768" t="s">
        <v>77</v>
      </c>
      <c r="F1768" t="s">
        <v>7806</v>
      </c>
      <c r="H1768" t="s">
        <v>7835</v>
      </c>
      <c r="I1768" t="s">
        <v>7828</v>
      </c>
      <c r="J1768" t="s">
        <v>7847</v>
      </c>
      <c r="K1768" s="6">
        <v>105290</v>
      </c>
      <c r="L1768">
        <v>9</v>
      </c>
      <c r="M1768" s="15">
        <v>45399</v>
      </c>
      <c r="N1768" s="15">
        <v>35418</v>
      </c>
      <c r="O1768" s="1">
        <f ca="1">(TODAY()-staff[[#This Row],[Date of Join]])/365</f>
        <v>0.60547945205479448</v>
      </c>
      <c r="P1768" t="str" cm="1">
        <f t="array" aca="1" ref="P1768" ca="1">_xlfn.SWITCH(TRUE,staff[[#This Row],[Tenure]]&lt;0.25,"1. New Joinee", staff[[#This Row],[Tenure]]&lt;1, "2. Under 1 year", staff[[#This Row],[Tenure]]&lt;2, "3. Under 2 years",TRUE,"4. 2 or more years.")</f>
        <v>2. Under 1 year</v>
      </c>
      <c r="Q1768" s="1">
        <f ca="1">(TODAY()-staff[[#This Row],[Date of Birth]])/365</f>
        <v>27.950684931506849</v>
      </c>
    </row>
    <row r="1769" spans="2:17" x14ac:dyDescent="0.45">
      <c r="B1769" t="s">
        <v>4681</v>
      </c>
      <c r="C1769" t="s">
        <v>2697</v>
      </c>
      <c r="D1769" t="s">
        <v>7</v>
      </c>
      <c r="E1769" t="s">
        <v>8</v>
      </c>
      <c r="F1769" t="s">
        <v>7806</v>
      </c>
      <c r="H1769" t="s">
        <v>52</v>
      </c>
      <c r="I1769" t="s">
        <v>7828</v>
      </c>
      <c r="J1769" t="s">
        <v>7845</v>
      </c>
      <c r="K1769" s="6">
        <v>74050</v>
      </c>
      <c r="L1769">
        <v>20</v>
      </c>
      <c r="M1769" s="15">
        <v>44052</v>
      </c>
      <c r="N1769" s="15">
        <v>34922</v>
      </c>
      <c r="O1769" s="1">
        <f ca="1">(TODAY()-staff[[#This Row],[Date of Join]])/365</f>
        <v>4.2958904109589042</v>
      </c>
      <c r="P1769" t="str" cm="1">
        <f t="array" aca="1" ref="P1769" ca="1">_xlfn.SWITCH(TRUE,staff[[#This Row],[Tenure]]&lt;0.25,"1. New Joinee", staff[[#This Row],[Tenure]]&lt;1, "2. Under 1 year", staff[[#This Row],[Tenure]]&lt;2, "3. Under 2 years",TRUE,"4. 2 or more years.")</f>
        <v>4. 2 or more years.</v>
      </c>
      <c r="Q1769" s="1">
        <f ca="1">(TODAY()-staff[[#This Row],[Date of Birth]])/365</f>
        <v>29.30958904109589</v>
      </c>
    </row>
    <row r="1770" spans="2:17" x14ac:dyDescent="0.45">
      <c r="B1770" t="s">
        <v>4682</v>
      </c>
      <c r="C1770" t="s">
        <v>2698</v>
      </c>
      <c r="D1770" t="s">
        <v>9</v>
      </c>
      <c r="E1770" t="s">
        <v>8</v>
      </c>
      <c r="F1770" t="s">
        <v>7806</v>
      </c>
      <c r="H1770" t="s">
        <v>7837</v>
      </c>
      <c r="I1770" t="s">
        <v>7831</v>
      </c>
      <c r="J1770" t="s">
        <v>7845</v>
      </c>
      <c r="K1770" s="6">
        <v>109840</v>
      </c>
      <c r="L1770">
        <v>20</v>
      </c>
      <c r="M1770" s="15">
        <v>43918</v>
      </c>
      <c r="N1770" s="15">
        <v>33585</v>
      </c>
      <c r="O1770" s="1">
        <f ca="1">(TODAY()-staff[[#This Row],[Date of Join]])/365</f>
        <v>4.6630136986301371</v>
      </c>
      <c r="P1770" t="str" cm="1">
        <f t="array" aca="1" ref="P1770" ca="1">_xlfn.SWITCH(TRUE,staff[[#This Row],[Tenure]]&lt;0.25,"1. New Joinee", staff[[#This Row],[Tenure]]&lt;1, "2. Under 1 year", staff[[#This Row],[Tenure]]&lt;2, "3. Under 2 years",TRUE,"4. 2 or more years.")</f>
        <v>4. 2 or more years.</v>
      </c>
      <c r="Q1770" s="1">
        <f ca="1">(TODAY()-staff[[#This Row],[Date of Birth]])/365</f>
        <v>32.972602739726028</v>
      </c>
    </row>
    <row r="1771" spans="2:17" x14ac:dyDescent="0.45">
      <c r="B1771" t="s">
        <v>4683</v>
      </c>
      <c r="C1771" t="s">
        <v>728</v>
      </c>
      <c r="D1771" t="s">
        <v>7</v>
      </c>
      <c r="E1771" t="s">
        <v>8</v>
      </c>
      <c r="F1771" t="s">
        <v>7806</v>
      </c>
      <c r="H1771" t="s">
        <v>7833</v>
      </c>
      <c r="I1771" t="s">
        <v>7828</v>
      </c>
      <c r="J1771" t="s">
        <v>7848</v>
      </c>
      <c r="K1771" s="6">
        <v>79855</v>
      </c>
      <c r="L1771">
        <v>9</v>
      </c>
      <c r="M1771" s="15">
        <v>45022</v>
      </c>
      <c r="N1771" s="15">
        <v>24414</v>
      </c>
      <c r="O1771" s="1">
        <f ca="1">(TODAY()-staff[[#This Row],[Date of Join]])/365</f>
        <v>1.6383561643835616</v>
      </c>
      <c r="P1771" t="str" cm="1">
        <f t="array" aca="1" ref="P1771" ca="1">_xlfn.SWITCH(TRUE,staff[[#This Row],[Tenure]]&lt;0.25,"1. New Joinee", staff[[#This Row],[Tenure]]&lt;1, "2. Under 1 year", staff[[#This Row],[Tenure]]&lt;2, "3. Under 2 years",TRUE,"4. 2 or more years.")</f>
        <v>3. Under 2 years</v>
      </c>
      <c r="Q1771" s="1">
        <f ca="1">(TODAY()-staff[[#This Row],[Date of Birth]])/365</f>
        <v>58.098630136986301</v>
      </c>
    </row>
    <row r="1772" spans="2:17" x14ac:dyDescent="0.45">
      <c r="B1772" t="s">
        <v>4684</v>
      </c>
      <c r="C1772" t="s">
        <v>2699</v>
      </c>
      <c r="D1772" t="s">
        <v>9</v>
      </c>
      <c r="E1772" t="s">
        <v>8</v>
      </c>
      <c r="F1772" t="s">
        <v>7806</v>
      </c>
      <c r="H1772" t="s">
        <v>7834</v>
      </c>
      <c r="I1772" t="s">
        <v>7829</v>
      </c>
      <c r="J1772" t="s">
        <v>7847</v>
      </c>
      <c r="K1772" s="6">
        <v>76655</v>
      </c>
      <c r="L1772">
        <v>10</v>
      </c>
      <c r="M1772" s="15">
        <v>45516</v>
      </c>
      <c r="N1772" s="15">
        <v>25935</v>
      </c>
      <c r="O1772" s="1">
        <f ca="1">(TODAY()-staff[[#This Row],[Date of Join]])/365</f>
        <v>0.28493150684931506</v>
      </c>
      <c r="P1772" t="str" cm="1">
        <f t="array" aca="1" ref="P1772" ca="1">_xlfn.SWITCH(TRUE,staff[[#This Row],[Tenure]]&lt;0.25,"1. New Joinee", staff[[#This Row],[Tenure]]&lt;1, "2. Under 1 year", staff[[#This Row],[Tenure]]&lt;2, "3. Under 2 years",TRUE,"4. 2 or more years.")</f>
        <v>2. Under 1 year</v>
      </c>
      <c r="Q1772" s="1">
        <f ca="1">(TODAY()-staff[[#This Row],[Date of Birth]])/365</f>
        <v>53.93150684931507</v>
      </c>
    </row>
    <row r="1773" spans="2:17" x14ac:dyDescent="0.45">
      <c r="B1773" t="s">
        <v>4685</v>
      </c>
      <c r="C1773" t="s">
        <v>2700</v>
      </c>
      <c r="D1773" t="s">
        <v>7</v>
      </c>
      <c r="E1773" t="s">
        <v>8</v>
      </c>
      <c r="F1773" t="s">
        <v>7806</v>
      </c>
      <c r="H1773" t="s">
        <v>7834</v>
      </c>
      <c r="I1773" t="s">
        <v>7831</v>
      </c>
      <c r="J1773" t="s">
        <v>7845</v>
      </c>
      <c r="K1773" s="6">
        <v>98795</v>
      </c>
      <c r="L1773">
        <v>14</v>
      </c>
      <c r="M1773" s="15">
        <v>44061</v>
      </c>
      <c r="N1773" s="15">
        <v>26288</v>
      </c>
      <c r="O1773" s="1">
        <f ca="1">(TODAY()-staff[[#This Row],[Date of Join]])/365</f>
        <v>4.2712328767123289</v>
      </c>
      <c r="P1773" t="str" cm="1">
        <f t="array" aca="1" ref="P1773" ca="1">_xlfn.SWITCH(TRUE,staff[[#This Row],[Tenure]]&lt;0.25,"1. New Joinee", staff[[#This Row],[Tenure]]&lt;1, "2. Under 1 year", staff[[#This Row],[Tenure]]&lt;2, "3. Under 2 years",TRUE,"4. 2 or more years.")</f>
        <v>4. 2 or more years.</v>
      </c>
      <c r="Q1773" s="1">
        <f ca="1">(TODAY()-staff[[#This Row],[Date of Birth]])/365</f>
        <v>52.964383561643835</v>
      </c>
    </row>
    <row r="1774" spans="2:17" x14ac:dyDescent="0.45">
      <c r="B1774" t="s">
        <v>4686</v>
      </c>
      <c r="C1774" t="s">
        <v>2701</v>
      </c>
      <c r="D1774" t="s">
        <v>7</v>
      </c>
      <c r="E1774" t="s">
        <v>8</v>
      </c>
      <c r="F1774" t="s">
        <v>7806</v>
      </c>
      <c r="H1774" t="s">
        <v>52</v>
      </c>
      <c r="I1774" t="s">
        <v>7831</v>
      </c>
      <c r="J1774" t="s">
        <v>7845</v>
      </c>
      <c r="K1774" s="6">
        <v>70530</v>
      </c>
      <c r="L1774">
        <v>8</v>
      </c>
      <c r="M1774" s="15">
        <v>43694</v>
      </c>
      <c r="N1774" s="15">
        <v>31627</v>
      </c>
      <c r="O1774" s="1">
        <f ca="1">(TODAY()-staff[[#This Row],[Date of Join]])/365</f>
        <v>5.2767123287671236</v>
      </c>
      <c r="P1774" t="str" cm="1">
        <f t="array" aca="1" ref="P1774" ca="1">_xlfn.SWITCH(TRUE,staff[[#This Row],[Tenure]]&lt;0.25,"1. New Joinee", staff[[#This Row],[Tenure]]&lt;1, "2. Under 1 year", staff[[#This Row],[Tenure]]&lt;2, "3. Under 2 years",TRUE,"4. 2 or more years.")</f>
        <v>4. 2 or more years.</v>
      </c>
      <c r="Q1774" s="1">
        <f ca="1">(TODAY()-staff[[#This Row],[Date of Birth]])/365</f>
        <v>38.336986301369862</v>
      </c>
    </row>
    <row r="1775" spans="2:17" x14ac:dyDescent="0.45">
      <c r="B1775" t="s">
        <v>4687</v>
      </c>
      <c r="C1775" t="s">
        <v>111</v>
      </c>
      <c r="D1775" t="s">
        <v>7</v>
      </c>
      <c r="E1775" t="s">
        <v>8</v>
      </c>
      <c r="F1775" t="s">
        <v>7806</v>
      </c>
      <c r="H1775" t="s">
        <v>7833</v>
      </c>
      <c r="I1775" t="s">
        <v>7830</v>
      </c>
      <c r="J1775" t="s">
        <v>7848</v>
      </c>
      <c r="K1775" s="6">
        <v>74755</v>
      </c>
      <c r="L1775">
        <v>5</v>
      </c>
      <c r="M1775" s="15">
        <v>45009</v>
      </c>
      <c r="N1775" s="15">
        <v>31288</v>
      </c>
      <c r="O1775" s="1">
        <f ca="1">(TODAY()-staff[[#This Row],[Date of Join]])/365</f>
        <v>1.6739726027397259</v>
      </c>
      <c r="P1775" t="str" cm="1">
        <f t="array" aca="1" ref="P1775" ca="1">_xlfn.SWITCH(TRUE,staff[[#This Row],[Tenure]]&lt;0.25,"1. New Joinee", staff[[#This Row],[Tenure]]&lt;1, "2. Under 1 year", staff[[#This Row],[Tenure]]&lt;2, "3. Under 2 years",TRUE,"4. 2 or more years.")</f>
        <v>3. Under 2 years</v>
      </c>
      <c r="Q1775" s="1">
        <f ca="1">(TODAY()-staff[[#This Row],[Date of Birth]])/365</f>
        <v>39.265753424657532</v>
      </c>
    </row>
    <row r="1776" spans="2:17" x14ac:dyDescent="0.45">
      <c r="B1776" t="s">
        <v>4688</v>
      </c>
      <c r="C1776" t="s">
        <v>1327</v>
      </c>
      <c r="D1776" t="s">
        <v>7</v>
      </c>
      <c r="E1776" t="s">
        <v>8</v>
      </c>
      <c r="F1776" t="s">
        <v>7806</v>
      </c>
      <c r="H1776" t="s">
        <v>52</v>
      </c>
      <c r="I1776" t="s">
        <v>7830</v>
      </c>
      <c r="J1776" t="s">
        <v>7847</v>
      </c>
      <c r="K1776" s="6">
        <v>88555</v>
      </c>
      <c r="L1776">
        <v>5</v>
      </c>
      <c r="M1776" s="15">
        <v>45525</v>
      </c>
      <c r="N1776" s="15">
        <v>25609</v>
      </c>
      <c r="O1776" s="1">
        <f ca="1">(TODAY()-staff[[#This Row],[Date of Join]])/365</f>
        <v>0.26027397260273971</v>
      </c>
      <c r="P1776" t="str" cm="1">
        <f t="array" aca="1" ref="P1776" ca="1">_xlfn.SWITCH(TRUE,staff[[#This Row],[Tenure]]&lt;0.25,"1. New Joinee", staff[[#This Row],[Tenure]]&lt;1, "2. Under 1 year", staff[[#This Row],[Tenure]]&lt;2, "3. Under 2 years",TRUE,"4. 2 or more years.")</f>
        <v>2. Under 1 year</v>
      </c>
      <c r="Q1776" s="1">
        <f ca="1">(TODAY()-staff[[#This Row],[Date of Birth]])/365</f>
        <v>54.824657534246576</v>
      </c>
    </row>
    <row r="1777" spans="2:17" x14ac:dyDescent="0.45">
      <c r="B1777" t="s">
        <v>4689</v>
      </c>
      <c r="C1777" t="s">
        <v>2702</v>
      </c>
      <c r="D1777" t="s">
        <v>7</v>
      </c>
      <c r="E1777" t="s">
        <v>8</v>
      </c>
      <c r="F1777" t="s">
        <v>7806</v>
      </c>
      <c r="H1777" t="s">
        <v>7835</v>
      </c>
      <c r="I1777" t="s">
        <v>7831</v>
      </c>
      <c r="J1777" t="s">
        <v>7845</v>
      </c>
      <c r="K1777" s="6">
        <v>53800</v>
      </c>
      <c r="L1777">
        <v>15</v>
      </c>
      <c r="M1777" s="15">
        <v>43712</v>
      </c>
      <c r="N1777" s="15">
        <v>27938</v>
      </c>
      <c r="O1777" s="1">
        <f ca="1">(TODAY()-staff[[#This Row],[Date of Join]])/365</f>
        <v>5.2273972602739729</v>
      </c>
      <c r="P1777" t="str" cm="1">
        <f t="array" aca="1" ref="P1777" ca="1">_xlfn.SWITCH(TRUE,staff[[#This Row],[Tenure]]&lt;0.25,"1. New Joinee", staff[[#This Row],[Tenure]]&lt;1, "2. Under 1 year", staff[[#This Row],[Tenure]]&lt;2, "3. Under 2 years",TRUE,"4. 2 or more years.")</f>
        <v>4. 2 or more years.</v>
      </c>
      <c r="Q1777" s="1">
        <f ca="1">(TODAY()-staff[[#This Row],[Date of Birth]])/365</f>
        <v>48.443835616438356</v>
      </c>
    </row>
    <row r="1778" spans="2:17" x14ac:dyDescent="0.45">
      <c r="B1778" t="s">
        <v>4690</v>
      </c>
      <c r="C1778" t="s">
        <v>2703</v>
      </c>
      <c r="D1778" t="s">
        <v>7</v>
      </c>
      <c r="E1778" t="s">
        <v>8</v>
      </c>
      <c r="F1778" t="s">
        <v>7806</v>
      </c>
      <c r="H1778" t="s">
        <v>7836</v>
      </c>
      <c r="I1778" t="s">
        <v>7828</v>
      </c>
      <c r="J1778" t="s">
        <v>7848</v>
      </c>
      <c r="K1778" s="6">
        <v>83625</v>
      </c>
      <c r="L1778">
        <v>24</v>
      </c>
      <c r="M1778" s="15">
        <v>45151</v>
      </c>
      <c r="N1778" s="15">
        <v>32865</v>
      </c>
      <c r="O1778" s="1">
        <f ca="1">(TODAY()-staff[[#This Row],[Date of Join]])/365</f>
        <v>1.284931506849315</v>
      </c>
      <c r="P1778" t="str" cm="1">
        <f t="array" aca="1" ref="P1778" ca="1">_xlfn.SWITCH(TRUE,staff[[#This Row],[Tenure]]&lt;0.25,"1. New Joinee", staff[[#This Row],[Tenure]]&lt;1, "2. Under 1 year", staff[[#This Row],[Tenure]]&lt;2, "3. Under 2 years",TRUE,"4. 2 or more years.")</f>
        <v>3. Under 2 years</v>
      </c>
      <c r="Q1778" s="1">
        <f ca="1">(TODAY()-staff[[#This Row],[Date of Birth]])/365</f>
        <v>34.945205479452056</v>
      </c>
    </row>
    <row r="1779" spans="2:17" x14ac:dyDescent="0.45">
      <c r="B1779" t="s">
        <v>4691</v>
      </c>
      <c r="C1779" t="s">
        <v>2704</v>
      </c>
      <c r="D1779" t="s">
        <v>7</v>
      </c>
      <c r="E1779" t="s">
        <v>8</v>
      </c>
      <c r="F1779" t="s">
        <v>7806</v>
      </c>
      <c r="H1779" t="s">
        <v>52</v>
      </c>
      <c r="I1779" t="s">
        <v>7828</v>
      </c>
      <c r="J1779" t="s">
        <v>7846</v>
      </c>
      <c r="K1779" s="6">
        <v>107715</v>
      </c>
      <c r="L1779">
        <v>14</v>
      </c>
      <c r="M1779" s="15">
        <v>44351</v>
      </c>
      <c r="N1779" s="15">
        <v>30208</v>
      </c>
      <c r="O1779" s="1">
        <f ca="1">(TODAY()-staff[[#This Row],[Date of Join]])/365</f>
        <v>3.4767123287671233</v>
      </c>
      <c r="P1779" t="str" cm="1">
        <f t="array" aca="1" ref="P1779" ca="1">_xlfn.SWITCH(TRUE,staff[[#This Row],[Tenure]]&lt;0.25,"1. New Joinee", staff[[#This Row],[Tenure]]&lt;1, "2. Under 1 year", staff[[#This Row],[Tenure]]&lt;2, "3. Under 2 years",TRUE,"4. 2 or more years.")</f>
        <v>4. 2 or more years.</v>
      </c>
      <c r="Q1779" s="1">
        <f ca="1">(TODAY()-staff[[#This Row],[Date of Birth]])/365</f>
        <v>42.224657534246575</v>
      </c>
    </row>
    <row r="1780" spans="2:17" x14ac:dyDescent="0.45">
      <c r="B1780" t="s">
        <v>4692</v>
      </c>
      <c r="C1780" t="s">
        <v>2705</v>
      </c>
      <c r="D1780" t="s">
        <v>7</v>
      </c>
      <c r="E1780" t="s">
        <v>8</v>
      </c>
      <c r="F1780" t="s">
        <v>7806</v>
      </c>
      <c r="H1780" t="s">
        <v>52</v>
      </c>
      <c r="I1780" t="s">
        <v>7829</v>
      </c>
      <c r="J1780" t="s">
        <v>7848</v>
      </c>
      <c r="K1780" s="6">
        <v>75250</v>
      </c>
      <c r="L1780">
        <v>12</v>
      </c>
      <c r="M1780" s="15">
        <v>45203</v>
      </c>
      <c r="N1780" s="15">
        <v>7265</v>
      </c>
      <c r="O1780" s="1">
        <f ca="1">(TODAY()-staff[[#This Row],[Date of Join]])/365</f>
        <v>1.1424657534246576</v>
      </c>
      <c r="P1780" t="str" cm="1">
        <f t="array" aca="1" ref="P1780" ca="1">_xlfn.SWITCH(TRUE,staff[[#This Row],[Tenure]]&lt;0.25,"1. New Joinee", staff[[#This Row],[Tenure]]&lt;1, "2. Under 1 year", staff[[#This Row],[Tenure]]&lt;2, "3. Under 2 years",TRUE,"4. 2 or more years.")</f>
        <v>3. Under 2 years</v>
      </c>
      <c r="Q1780" s="1">
        <f ca="1">(TODAY()-staff[[#This Row],[Date of Birth]])/365</f>
        <v>105.08219178082192</v>
      </c>
    </row>
    <row r="1781" spans="2:17" x14ac:dyDescent="0.45">
      <c r="B1781" t="s">
        <v>4693</v>
      </c>
      <c r="C1781" t="s">
        <v>1278</v>
      </c>
      <c r="D1781" t="s">
        <v>7</v>
      </c>
      <c r="E1781" t="s">
        <v>8</v>
      </c>
      <c r="F1781" t="s">
        <v>7806</v>
      </c>
      <c r="H1781" t="s">
        <v>7834</v>
      </c>
      <c r="I1781" t="s">
        <v>7829</v>
      </c>
      <c r="J1781" t="s">
        <v>7845</v>
      </c>
      <c r="K1781" s="6">
        <v>58345</v>
      </c>
      <c r="L1781">
        <v>21</v>
      </c>
      <c r="M1781" s="15">
        <v>43304</v>
      </c>
      <c r="N1781" s="15">
        <v>31119</v>
      </c>
      <c r="O1781" s="1">
        <f ca="1">(TODAY()-staff[[#This Row],[Date of Join]])/365</f>
        <v>6.3452054794520549</v>
      </c>
      <c r="P1781" t="str" cm="1">
        <f t="array" aca="1" ref="P1781" ca="1">_xlfn.SWITCH(TRUE,staff[[#This Row],[Tenure]]&lt;0.25,"1. New Joinee", staff[[#This Row],[Tenure]]&lt;1, "2. Under 1 year", staff[[#This Row],[Tenure]]&lt;2, "3. Under 2 years",TRUE,"4. 2 or more years.")</f>
        <v>4. 2 or more years.</v>
      </c>
      <c r="Q1781" s="1">
        <f ca="1">(TODAY()-staff[[#This Row],[Date of Birth]])/365</f>
        <v>39.728767123287675</v>
      </c>
    </row>
    <row r="1782" spans="2:17" x14ac:dyDescent="0.45">
      <c r="B1782" t="s">
        <v>4694</v>
      </c>
      <c r="C1782" t="s">
        <v>448</v>
      </c>
      <c r="D1782" t="s">
        <v>9</v>
      </c>
      <c r="E1782" t="s">
        <v>8</v>
      </c>
      <c r="F1782" t="s">
        <v>7807</v>
      </c>
      <c r="H1782" t="s">
        <v>7834</v>
      </c>
      <c r="I1782" t="s">
        <v>7827</v>
      </c>
      <c r="J1782" t="s">
        <v>7845</v>
      </c>
      <c r="K1782" s="6">
        <v>81610</v>
      </c>
      <c r="L1782">
        <v>21</v>
      </c>
      <c r="M1782" s="15">
        <v>43800</v>
      </c>
      <c r="N1782" s="15">
        <v>20660</v>
      </c>
      <c r="O1782" s="1">
        <f ca="1">(TODAY()-staff[[#This Row],[Date of Join]])/365</f>
        <v>4.9863013698630141</v>
      </c>
      <c r="P1782" t="str" cm="1">
        <f t="array" aca="1" ref="P1782" ca="1">_xlfn.SWITCH(TRUE,staff[[#This Row],[Tenure]]&lt;0.25,"1. New Joinee", staff[[#This Row],[Tenure]]&lt;1, "2. Under 1 year", staff[[#This Row],[Tenure]]&lt;2, "3. Under 2 years",TRUE,"4. 2 or more years.")</f>
        <v>4. 2 or more years.</v>
      </c>
      <c r="Q1782" s="1">
        <f ca="1">(TODAY()-staff[[#This Row],[Date of Birth]])/365</f>
        <v>68.38356164383562</v>
      </c>
    </row>
    <row r="1783" spans="2:17" x14ac:dyDescent="0.45">
      <c r="B1783" t="s">
        <v>4695</v>
      </c>
      <c r="C1783" t="s">
        <v>2706</v>
      </c>
      <c r="D1783" t="s">
        <v>7</v>
      </c>
      <c r="E1783" t="s">
        <v>77</v>
      </c>
      <c r="F1783" t="s">
        <v>7807</v>
      </c>
      <c r="H1783" t="s">
        <v>7836</v>
      </c>
      <c r="I1783" t="s">
        <v>7826</v>
      </c>
      <c r="J1783" t="s">
        <v>7846</v>
      </c>
      <c r="K1783" s="6">
        <v>78605</v>
      </c>
      <c r="L1783">
        <v>4</v>
      </c>
      <c r="M1783" s="15">
        <v>44878</v>
      </c>
      <c r="N1783" s="15">
        <v>35390</v>
      </c>
      <c r="O1783" s="1">
        <f ca="1">(TODAY()-staff[[#This Row],[Date of Join]])/365</f>
        <v>2.032876712328767</v>
      </c>
      <c r="P1783" t="str" cm="1">
        <f t="array" aca="1" ref="P1783" ca="1">_xlfn.SWITCH(TRUE,staff[[#This Row],[Tenure]]&lt;0.25,"1. New Joinee", staff[[#This Row],[Tenure]]&lt;1, "2. Under 1 year", staff[[#This Row],[Tenure]]&lt;2, "3. Under 2 years",TRUE,"4. 2 or more years.")</f>
        <v>4. 2 or more years.</v>
      </c>
      <c r="Q1783" s="1">
        <f ca="1">(TODAY()-staff[[#This Row],[Date of Birth]])/365</f>
        <v>28.027397260273972</v>
      </c>
    </row>
    <row r="1784" spans="2:17" x14ac:dyDescent="0.45">
      <c r="B1784" t="s">
        <v>4696</v>
      </c>
      <c r="C1784" t="s">
        <v>1259</v>
      </c>
      <c r="D1784" t="s">
        <v>7</v>
      </c>
      <c r="E1784" t="s">
        <v>8</v>
      </c>
      <c r="F1784" t="s">
        <v>7807</v>
      </c>
      <c r="H1784" t="s">
        <v>7834</v>
      </c>
      <c r="I1784" t="s">
        <v>7830</v>
      </c>
      <c r="J1784" t="s">
        <v>7845</v>
      </c>
      <c r="K1784" s="6">
        <v>66595</v>
      </c>
      <c r="L1784">
        <v>5</v>
      </c>
      <c r="M1784" s="15">
        <v>43207</v>
      </c>
      <c r="N1784" s="15">
        <v>26115</v>
      </c>
      <c r="O1784" s="1">
        <f ca="1">(TODAY()-staff[[#This Row],[Date of Join]])/365</f>
        <v>6.6109589041095891</v>
      </c>
      <c r="P1784" t="str" cm="1">
        <f t="array" aca="1" ref="P1784" ca="1">_xlfn.SWITCH(TRUE,staff[[#This Row],[Tenure]]&lt;0.25,"1. New Joinee", staff[[#This Row],[Tenure]]&lt;1, "2. Under 1 year", staff[[#This Row],[Tenure]]&lt;2, "3. Under 2 years",TRUE,"4. 2 or more years.")</f>
        <v>4. 2 or more years.</v>
      </c>
      <c r="Q1784" s="1">
        <f ca="1">(TODAY()-staff[[#This Row],[Date of Birth]])/365</f>
        <v>53.438356164383563</v>
      </c>
    </row>
    <row r="1785" spans="2:17" x14ac:dyDescent="0.45">
      <c r="B1785" t="s">
        <v>4697</v>
      </c>
      <c r="C1785" t="s">
        <v>1397</v>
      </c>
      <c r="D1785" t="s">
        <v>7</v>
      </c>
      <c r="E1785" t="s">
        <v>8</v>
      </c>
      <c r="F1785" t="s">
        <v>7807</v>
      </c>
      <c r="H1785" t="s">
        <v>7837</v>
      </c>
      <c r="I1785" t="s">
        <v>7826</v>
      </c>
      <c r="J1785" t="s">
        <v>7845</v>
      </c>
      <c r="K1785" s="6">
        <v>84085</v>
      </c>
      <c r="L1785">
        <v>7</v>
      </c>
      <c r="M1785" s="15">
        <v>43265</v>
      </c>
      <c r="N1785" s="15">
        <v>34145</v>
      </c>
      <c r="O1785" s="1">
        <f ca="1">(TODAY()-staff[[#This Row],[Date of Join]])/365</f>
        <v>6.4520547945205475</v>
      </c>
      <c r="P1785" t="str" cm="1">
        <f t="array" aca="1" ref="P1785" ca="1">_xlfn.SWITCH(TRUE,staff[[#This Row],[Tenure]]&lt;0.25,"1. New Joinee", staff[[#This Row],[Tenure]]&lt;1, "2. Under 1 year", staff[[#This Row],[Tenure]]&lt;2, "3. Under 2 years",TRUE,"4. 2 or more years.")</f>
        <v>4. 2 or more years.</v>
      </c>
      <c r="Q1785" s="1">
        <f ca="1">(TODAY()-staff[[#This Row],[Date of Birth]])/365</f>
        <v>31.438356164383563</v>
      </c>
    </row>
    <row r="1786" spans="2:17" x14ac:dyDescent="0.45">
      <c r="B1786" t="s">
        <v>4698</v>
      </c>
      <c r="C1786" t="s">
        <v>396</v>
      </c>
      <c r="D1786" t="s">
        <v>9</v>
      </c>
      <c r="E1786" t="s">
        <v>8</v>
      </c>
      <c r="F1786" t="s">
        <v>7807</v>
      </c>
      <c r="H1786" t="s">
        <v>52</v>
      </c>
      <c r="I1786" t="s">
        <v>7830</v>
      </c>
      <c r="J1786" t="s">
        <v>7846</v>
      </c>
      <c r="K1786" s="6">
        <v>88850</v>
      </c>
      <c r="L1786">
        <v>16</v>
      </c>
      <c r="M1786" s="15">
        <v>44594</v>
      </c>
      <c r="N1786" s="15">
        <v>24673</v>
      </c>
      <c r="O1786" s="1">
        <f ca="1">(TODAY()-staff[[#This Row],[Date of Join]])/365</f>
        <v>2.8109589041095893</v>
      </c>
      <c r="P1786" t="str" cm="1">
        <f t="array" aca="1" ref="P1786" ca="1">_xlfn.SWITCH(TRUE,staff[[#This Row],[Tenure]]&lt;0.25,"1. New Joinee", staff[[#This Row],[Tenure]]&lt;1, "2. Under 1 year", staff[[#This Row],[Tenure]]&lt;2, "3. Under 2 years",TRUE,"4. 2 or more years.")</f>
        <v>4. 2 or more years.</v>
      </c>
      <c r="Q1786" s="1">
        <f ca="1">(TODAY()-staff[[#This Row],[Date of Birth]])/365</f>
        <v>57.389041095890413</v>
      </c>
    </row>
    <row r="1787" spans="2:17" x14ac:dyDescent="0.45">
      <c r="B1787" t="s">
        <v>4699</v>
      </c>
      <c r="C1787" t="s">
        <v>1286</v>
      </c>
      <c r="D1787" t="s">
        <v>7</v>
      </c>
      <c r="E1787" t="s">
        <v>8</v>
      </c>
      <c r="F1787" t="s">
        <v>7807</v>
      </c>
      <c r="H1787" t="s">
        <v>7835</v>
      </c>
      <c r="I1787" t="s">
        <v>7830</v>
      </c>
      <c r="J1787" t="s">
        <v>7848</v>
      </c>
      <c r="K1787" s="6">
        <v>82855</v>
      </c>
      <c r="L1787">
        <v>9</v>
      </c>
      <c r="M1787" s="15">
        <v>45128</v>
      </c>
      <c r="N1787" s="15">
        <v>25634</v>
      </c>
      <c r="O1787" s="1">
        <f ca="1">(TODAY()-staff[[#This Row],[Date of Join]])/365</f>
        <v>1.3479452054794521</v>
      </c>
      <c r="P1787" t="str" cm="1">
        <f t="array" aca="1" ref="P1787" ca="1">_xlfn.SWITCH(TRUE,staff[[#This Row],[Tenure]]&lt;0.25,"1. New Joinee", staff[[#This Row],[Tenure]]&lt;1, "2. Under 1 year", staff[[#This Row],[Tenure]]&lt;2, "3. Under 2 years",TRUE,"4. 2 or more years.")</f>
        <v>3. Under 2 years</v>
      </c>
      <c r="Q1787" s="1">
        <f ca="1">(TODAY()-staff[[#This Row],[Date of Birth]])/365</f>
        <v>54.756164383561647</v>
      </c>
    </row>
    <row r="1788" spans="2:17" x14ac:dyDescent="0.45">
      <c r="B1788" t="s">
        <v>4700</v>
      </c>
      <c r="C1788" t="s">
        <v>2707</v>
      </c>
      <c r="D1788" t="s">
        <v>9</v>
      </c>
      <c r="E1788" t="s">
        <v>8</v>
      </c>
      <c r="F1788" t="s">
        <v>7807</v>
      </c>
      <c r="H1788" t="s">
        <v>7837</v>
      </c>
      <c r="I1788" t="s">
        <v>7825</v>
      </c>
      <c r="J1788" t="s">
        <v>7845</v>
      </c>
      <c r="K1788" s="6">
        <v>88345</v>
      </c>
      <c r="L1788">
        <v>20</v>
      </c>
      <c r="M1788" s="15">
        <v>43821</v>
      </c>
      <c r="N1788" s="15">
        <v>22139</v>
      </c>
      <c r="O1788" s="1">
        <f ca="1">(TODAY()-staff[[#This Row],[Date of Join]])/365</f>
        <v>4.9287671232876713</v>
      </c>
      <c r="P1788" t="str" cm="1">
        <f t="array" aca="1" ref="P1788" ca="1">_xlfn.SWITCH(TRUE,staff[[#This Row],[Tenure]]&lt;0.25,"1. New Joinee", staff[[#This Row],[Tenure]]&lt;1, "2. Under 1 year", staff[[#This Row],[Tenure]]&lt;2, "3. Under 2 years",TRUE,"4. 2 or more years.")</f>
        <v>4. 2 or more years.</v>
      </c>
      <c r="Q1788" s="1">
        <f ca="1">(TODAY()-staff[[#This Row],[Date of Birth]])/365</f>
        <v>64.331506849315062</v>
      </c>
    </row>
    <row r="1789" spans="2:17" x14ac:dyDescent="0.45">
      <c r="B1789" t="s">
        <v>4701</v>
      </c>
      <c r="C1789" t="s">
        <v>2708</v>
      </c>
      <c r="D1789" t="s">
        <v>9</v>
      </c>
      <c r="E1789" t="s">
        <v>8</v>
      </c>
      <c r="F1789" t="s">
        <v>7807</v>
      </c>
      <c r="H1789" t="s">
        <v>7837</v>
      </c>
      <c r="I1789" t="s">
        <v>7825</v>
      </c>
      <c r="J1789" t="s">
        <v>7847</v>
      </c>
      <c r="K1789" s="6">
        <v>65380</v>
      </c>
      <c r="L1789">
        <v>9</v>
      </c>
      <c r="M1789" s="15">
        <v>45413</v>
      </c>
      <c r="N1789" s="15">
        <v>23523</v>
      </c>
      <c r="O1789" s="1">
        <f ca="1">(TODAY()-staff[[#This Row],[Date of Join]])/365</f>
        <v>0.56712328767123288</v>
      </c>
      <c r="P1789" t="str" cm="1">
        <f t="array" aca="1" ref="P1789" ca="1">_xlfn.SWITCH(TRUE,staff[[#This Row],[Tenure]]&lt;0.25,"1. New Joinee", staff[[#This Row],[Tenure]]&lt;1, "2. Under 1 year", staff[[#This Row],[Tenure]]&lt;2, "3. Under 2 years",TRUE,"4. 2 or more years.")</f>
        <v>2. Under 1 year</v>
      </c>
      <c r="Q1789" s="1">
        <f ca="1">(TODAY()-staff[[#This Row],[Date of Birth]])/365</f>
        <v>60.539726027397258</v>
      </c>
    </row>
    <row r="1790" spans="2:17" x14ac:dyDescent="0.45">
      <c r="B1790" t="s">
        <v>4702</v>
      </c>
      <c r="C1790" t="s">
        <v>2709</v>
      </c>
      <c r="D1790" t="s">
        <v>7</v>
      </c>
      <c r="E1790" t="s">
        <v>8</v>
      </c>
      <c r="F1790" t="s">
        <v>7807</v>
      </c>
      <c r="H1790" t="s">
        <v>7832</v>
      </c>
      <c r="I1790" t="s">
        <v>7825</v>
      </c>
      <c r="J1790" t="s">
        <v>7845</v>
      </c>
      <c r="K1790" s="6">
        <v>53740</v>
      </c>
      <c r="L1790">
        <v>23</v>
      </c>
      <c r="M1790" s="15">
        <v>43971</v>
      </c>
      <c r="N1790" s="15">
        <v>31288</v>
      </c>
      <c r="O1790" s="1">
        <f ca="1">(TODAY()-staff[[#This Row],[Date of Join]])/365</f>
        <v>4.5178082191780824</v>
      </c>
      <c r="P1790" t="str" cm="1">
        <f t="array" aca="1" ref="P1790" ca="1">_xlfn.SWITCH(TRUE,staff[[#This Row],[Tenure]]&lt;0.25,"1. New Joinee", staff[[#This Row],[Tenure]]&lt;1, "2. Under 1 year", staff[[#This Row],[Tenure]]&lt;2, "3. Under 2 years",TRUE,"4. 2 or more years.")</f>
        <v>4. 2 or more years.</v>
      </c>
      <c r="Q1790" s="1">
        <f ca="1">(TODAY()-staff[[#This Row],[Date of Birth]])/365</f>
        <v>39.265753424657532</v>
      </c>
    </row>
    <row r="1791" spans="2:17" x14ac:dyDescent="0.45">
      <c r="B1791" t="s">
        <v>4703</v>
      </c>
      <c r="C1791" t="s">
        <v>2710</v>
      </c>
      <c r="D1791" t="s">
        <v>7</v>
      </c>
      <c r="E1791" t="s">
        <v>8</v>
      </c>
      <c r="F1791" t="s">
        <v>7807</v>
      </c>
      <c r="H1791" t="s">
        <v>52</v>
      </c>
      <c r="I1791" t="s">
        <v>7831</v>
      </c>
      <c r="J1791" t="s">
        <v>7847</v>
      </c>
      <c r="K1791" s="6">
        <v>76665</v>
      </c>
      <c r="L1791">
        <v>11</v>
      </c>
      <c r="M1791" s="15">
        <v>45377</v>
      </c>
      <c r="N1791" s="15">
        <v>28101</v>
      </c>
      <c r="O1791" s="1">
        <f ca="1">(TODAY()-staff[[#This Row],[Date of Join]])/365</f>
        <v>0.66575342465753429</v>
      </c>
      <c r="P1791" t="str" cm="1">
        <f t="array" aca="1" ref="P1791" ca="1">_xlfn.SWITCH(TRUE,staff[[#This Row],[Tenure]]&lt;0.25,"1. New Joinee", staff[[#This Row],[Tenure]]&lt;1, "2. Under 1 year", staff[[#This Row],[Tenure]]&lt;2, "3. Under 2 years",TRUE,"4. 2 or more years.")</f>
        <v>2. Under 1 year</v>
      </c>
      <c r="Q1791" s="1">
        <f ca="1">(TODAY()-staff[[#This Row],[Date of Birth]])/365</f>
        <v>47.9972602739726</v>
      </c>
    </row>
    <row r="1792" spans="2:17" x14ac:dyDescent="0.45">
      <c r="B1792" t="s">
        <v>4704</v>
      </c>
      <c r="C1792" t="s">
        <v>902</v>
      </c>
      <c r="D1792" t="s">
        <v>7</v>
      </c>
      <c r="E1792" t="s">
        <v>8</v>
      </c>
      <c r="F1792" t="s">
        <v>7807</v>
      </c>
      <c r="H1792" t="s">
        <v>7834</v>
      </c>
      <c r="I1792" t="s">
        <v>7826</v>
      </c>
      <c r="J1792" t="s">
        <v>7846</v>
      </c>
      <c r="K1792" s="6">
        <v>97550</v>
      </c>
      <c r="L1792">
        <v>9</v>
      </c>
      <c r="M1792" s="15">
        <v>44855</v>
      </c>
      <c r="N1792" s="15">
        <v>34081</v>
      </c>
      <c r="O1792" s="1">
        <f ca="1">(TODAY()-staff[[#This Row],[Date of Join]])/365</f>
        <v>2.095890410958904</v>
      </c>
      <c r="P1792" t="str" cm="1">
        <f t="array" aca="1" ref="P1792" ca="1">_xlfn.SWITCH(TRUE,staff[[#This Row],[Tenure]]&lt;0.25,"1. New Joinee", staff[[#This Row],[Tenure]]&lt;1, "2. Under 1 year", staff[[#This Row],[Tenure]]&lt;2, "3. Under 2 years",TRUE,"4. 2 or more years.")</f>
        <v>4. 2 or more years.</v>
      </c>
      <c r="Q1792" s="1">
        <f ca="1">(TODAY()-staff[[#This Row],[Date of Birth]])/365</f>
        <v>31.613698630136987</v>
      </c>
    </row>
    <row r="1793" spans="2:17" x14ac:dyDescent="0.45">
      <c r="B1793" t="s">
        <v>4705</v>
      </c>
      <c r="C1793" t="s">
        <v>488</v>
      </c>
      <c r="D1793" t="s">
        <v>9</v>
      </c>
      <c r="E1793" t="s">
        <v>8</v>
      </c>
      <c r="F1793" t="s">
        <v>7807</v>
      </c>
      <c r="H1793" t="s">
        <v>7834</v>
      </c>
      <c r="I1793" t="s">
        <v>7827</v>
      </c>
      <c r="J1793" t="s">
        <v>7845</v>
      </c>
      <c r="K1793" s="6">
        <v>83810</v>
      </c>
      <c r="L1793">
        <v>6</v>
      </c>
      <c r="M1793" s="15">
        <v>43526</v>
      </c>
      <c r="N1793" s="15">
        <v>26658</v>
      </c>
      <c r="O1793" s="1">
        <f ca="1">(TODAY()-staff[[#This Row],[Date of Join]])/365</f>
        <v>5.7369863013698632</v>
      </c>
      <c r="P1793" t="str" cm="1">
        <f t="array" aca="1" ref="P1793" ca="1">_xlfn.SWITCH(TRUE,staff[[#This Row],[Tenure]]&lt;0.25,"1. New Joinee", staff[[#This Row],[Tenure]]&lt;1, "2. Under 1 year", staff[[#This Row],[Tenure]]&lt;2, "3. Under 2 years",TRUE,"4. 2 or more years.")</f>
        <v>4. 2 or more years.</v>
      </c>
      <c r="Q1793" s="1">
        <f ca="1">(TODAY()-staff[[#This Row],[Date of Birth]])/365</f>
        <v>51.950684931506849</v>
      </c>
    </row>
    <row r="1794" spans="2:17" x14ac:dyDescent="0.45">
      <c r="B1794" t="s">
        <v>4706</v>
      </c>
      <c r="C1794" t="s">
        <v>626</v>
      </c>
      <c r="D1794" t="s">
        <v>9</v>
      </c>
      <c r="E1794" t="s">
        <v>77</v>
      </c>
      <c r="F1794" t="s">
        <v>7807</v>
      </c>
      <c r="H1794" t="s">
        <v>7837</v>
      </c>
      <c r="I1794" t="s">
        <v>7827</v>
      </c>
      <c r="J1794" t="s">
        <v>7848</v>
      </c>
      <c r="K1794" s="6">
        <v>101495</v>
      </c>
      <c r="L1794">
        <v>10</v>
      </c>
      <c r="M1794" s="15">
        <v>45225</v>
      </c>
      <c r="N1794" s="15">
        <v>7261</v>
      </c>
      <c r="O1794" s="1">
        <f ca="1">(TODAY()-staff[[#This Row],[Date of Join]])/365</f>
        <v>1.0821917808219179</v>
      </c>
      <c r="P1794" t="str" cm="1">
        <f t="array" aca="1" ref="P1794" ca="1">_xlfn.SWITCH(TRUE,staff[[#This Row],[Tenure]]&lt;0.25,"1. New Joinee", staff[[#This Row],[Tenure]]&lt;1, "2. Under 1 year", staff[[#This Row],[Tenure]]&lt;2, "3. Under 2 years",TRUE,"4. 2 or more years.")</f>
        <v>3. Under 2 years</v>
      </c>
      <c r="Q1794" s="1">
        <f ca="1">(TODAY()-staff[[#This Row],[Date of Birth]])/365</f>
        <v>105.0931506849315</v>
      </c>
    </row>
    <row r="1795" spans="2:17" x14ac:dyDescent="0.45">
      <c r="B1795" t="s">
        <v>4707</v>
      </c>
      <c r="C1795" t="s">
        <v>1600</v>
      </c>
      <c r="D1795" t="s">
        <v>9</v>
      </c>
      <c r="E1795" t="s">
        <v>8</v>
      </c>
      <c r="F1795" t="s">
        <v>7807</v>
      </c>
      <c r="H1795" t="s">
        <v>7836</v>
      </c>
      <c r="I1795" t="s">
        <v>7830</v>
      </c>
      <c r="J1795" t="s">
        <v>7846</v>
      </c>
      <c r="K1795" s="6">
        <v>48230</v>
      </c>
      <c r="L1795">
        <v>5</v>
      </c>
      <c r="M1795" s="15">
        <v>44779</v>
      </c>
      <c r="N1795" s="15">
        <v>31996</v>
      </c>
      <c r="O1795" s="1">
        <f ca="1">(TODAY()-staff[[#This Row],[Date of Join]])/365</f>
        <v>2.3041095890410959</v>
      </c>
      <c r="P1795" t="str" cm="1">
        <f t="array" aca="1" ref="P1795" ca="1">_xlfn.SWITCH(TRUE,staff[[#This Row],[Tenure]]&lt;0.25,"1. New Joinee", staff[[#This Row],[Tenure]]&lt;1, "2. Under 1 year", staff[[#This Row],[Tenure]]&lt;2, "3. Under 2 years",TRUE,"4. 2 or more years.")</f>
        <v>4. 2 or more years.</v>
      </c>
      <c r="Q1795" s="1">
        <f ca="1">(TODAY()-staff[[#This Row],[Date of Birth]])/365</f>
        <v>37.326027397260276</v>
      </c>
    </row>
    <row r="1796" spans="2:17" x14ac:dyDescent="0.45">
      <c r="B1796" t="s">
        <v>4708</v>
      </c>
      <c r="C1796" t="s">
        <v>2711</v>
      </c>
      <c r="D1796" t="s">
        <v>7</v>
      </c>
      <c r="E1796" t="s">
        <v>8</v>
      </c>
      <c r="F1796" t="s">
        <v>7807</v>
      </c>
      <c r="H1796" t="s">
        <v>7832</v>
      </c>
      <c r="I1796" t="s">
        <v>7826</v>
      </c>
      <c r="J1796" t="s">
        <v>7845</v>
      </c>
      <c r="K1796" s="6">
        <v>57275</v>
      </c>
      <c r="L1796">
        <v>8</v>
      </c>
      <c r="M1796" s="15">
        <v>44149</v>
      </c>
      <c r="N1796" s="15">
        <v>30351</v>
      </c>
      <c r="O1796" s="1">
        <f ca="1">(TODAY()-staff[[#This Row],[Date of Join]])/365</f>
        <v>4.0301369863013701</v>
      </c>
      <c r="P1796" t="str" cm="1">
        <f t="array" aca="1" ref="P1796" ca="1">_xlfn.SWITCH(TRUE,staff[[#This Row],[Tenure]]&lt;0.25,"1. New Joinee", staff[[#This Row],[Tenure]]&lt;1, "2. Under 1 year", staff[[#This Row],[Tenure]]&lt;2, "3. Under 2 years",TRUE,"4. 2 or more years.")</f>
        <v>4. 2 or more years.</v>
      </c>
      <c r="Q1796" s="1">
        <f ca="1">(TODAY()-staff[[#This Row],[Date of Birth]])/365</f>
        <v>41.832876712328769</v>
      </c>
    </row>
    <row r="1797" spans="2:17" x14ac:dyDescent="0.45">
      <c r="B1797" t="s">
        <v>4709</v>
      </c>
      <c r="C1797" t="s">
        <v>2712</v>
      </c>
      <c r="D1797" t="s">
        <v>7</v>
      </c>
      <c r="E1797" t="s">
        <v>8</v>
      </c>
      <c r="F1797" t="s">
        <v>7807</v>
      </c>
      <c r="H1797" t="s">
        <v>52</v>
      </c>
      <c r="I1797" t="s">
        <v>7828</v>
      </c>
      <c r="J1797" t="s">
        <v>7848</v>
      </c>
      <c r="K1797" s="6">
        <v>72480</v>
      </c>
      <c r="L1797">
        <v>6</v>
      </c>
      <c r="M1797" s="15">
        <v>44927</v>
      </c>
      <c r="N1797" s="15">
        <v>25523</v>
      </c>
      <c r="O1797" s="1">
        <f ca="1">(TODAY()-staff[[#This Row],[Date of Join]])/365</f>
        <v>1.8986301369863015</v>
      </c>
      <c r="P1797" t="str" cm="1">
        <f t="array" aca="1" ref="P1797" ca="1">_xlfn.SWITCH(TRUE,staff[[#This Row],[Tenure]]&lt;0.25,"1. New Joinee", staff[[#This Row],[Tenure]]&lt;1, "2. Under 1 year", staff[[#This Row],[Tenure]]&lt;2, "3. Under 2 years",TRUE,"4. 2 or more years.")</f>
        <v>3. Under 2 years</v>
      </c>
      <c r="Q1797" s="1">
        <f ca="1">(TODAY()-staff[[#This Row],[Date of Birth]])/365</f>
        <v>55.060273972602737</v>
      </c>
    </row>
    <row r="1798" spans="2:17" x14ac:dyDescent="0.45">
      <c r="B1798" t="s">
        <v>4710</v>
      </c>
      <c r="C1798" t="s">
        <v>2713</v>
      </c>
      <c r="D1798" t="s">
        <v>7</v>
      </c>
      <c r="E1798" t="s">
        <v>8</v>
      </c>
      <c r="F1798" t="s">
        <v>7807</v>
      </c>
      <c r="H1798" t="s">
        <v>7833</v>
      </c>
      <c r="I1798" t="s">
        <v>7830</v>
      </c>
      <c r="J1798" t="s">
        <v>7847</v>
      </c>
      <c r="K1798" s="6">
        <v>48230</v>
      </c>
      <c r="L1798">
        <v>9</v>
      </c>
      <c r="M1798" s="15">
        <v>45484</v>
      </c>
      <c r="N1798" s="15">
        <v>32271</v>
      </c>
      <c r="O1798" s="1">
        <f ca="1">(TODAY()-staff[[#This Row],[Date of Join]])/365</f>
        <v>0.37260273972602742</v>
      </c>
      <c r="P1798" t="str" cm="1">
        <f t="array" aca="1" ref="P1798" ca="1">_xlfn.SWITCH(TRUE,staff[[#This Row],[Tenure]]&lt;0.25,"1. New Joinee", staff[[#This Row],[Tenure]]&lt;1, "2. Under 1 year", staff[[#This Row],[Tenure]]&lt;2, "3. Under 2 years",TRUE,"4. 2 or more years.")</f>
        <v>2. Under 1 year</v>
      </c>
      <c r="Q1798" s="1">
        <f ca="1">(TODAY()-staff[[#This Row],[Date of Birth]])/365</f>
        <v>36.57260273972603</v>
      </c>
    </row>
    <row r="1799" spans="2:17" x14ac:dyDescent="0.45">
      <c r="B1799" t="s">
        <v>4711</v>
      </c>
      <c r="C1799" t="s">
        <v>2714</v>
      </c>
      <c r="D1799" t="s">
        <v>9</v>
      </c>
      <c r="E1799" t="s">
        <v>8</v>
      </c>
      <c r="F1799" t="s">
        <v>7807</v>
      </c>
      <c r="H1799" t="s">
        <v>7832</v>
      </c>
      <c r="I1799" t="s">
        <v>7830</v>
      </c>
      <c r="J1799" t="s">
        <v>7846</v>
      </c>
      <c r="K1799" s="6">
        <v>92675</v>
      </c>
      <c r="L1799">
        <v>13</v>
      </c>
      <c r="M1799" s="15">
        <v>44397</v>
      </c>
      <c r="N1799" s="15">
        <v>19353</v>
      </c>
      <c r="O1799" s="1">
        <f ca="1">(TODAY()-staff[[#This Row],[Date of Join]])/365</f>
        <v>3.3506849315068492</v>
      </c>
      <c r="P1799" t="str" cm="1">
        <f t="array" aca="1" ref="P1799" ca="1">_xlfn.SWITCH(TRUE,staff[[#This Row],[Tenure]]&lt;0.25,"1. New Joinee", staff[[#This Row],[Tenure]]&lt;1, "2. Under 1 year", staff[[#This Row],[Tenure]]&lt;2, "3. Under 2 years",TRUE,"4. 2 or more years.")</f>
        <v>4. 2 or more years.</v>
      </c>
      <c r="Q1799" s="1">
        <f ca="1">(TODAY()-staff[[#This Row],[Date of Birth]])/365</f>
        <v>71.964383561643842</v>
      </c>
    </row>
    <row r="1800" spans="2:17" x14ac:dyDescent="0.45">
      <c r="B1800" t="s">
        <v>4712</v>
      </c>
      <c r="C1800" t="s">
        <v>2715</v>
      </c>
      <c r="D1800" t="s">
        <v>9</v>
      </c>
      <c r="E1800" t="s">
        <v>8</v>
      </c>
      <c r="F1800" t="s">
        <v>7807</v>
      </c>
      <c r="H1800" t="s">
        <v>7837</v>
      </c>
      <c r="I1800" t="s">
        <v>7828</v>
      </c>
      <c r="J1800" t="s">
        <v>7846</v>
      </c>
      <c r="K1800" s="6">
        <v>86820</v>
      </c>
      <c r="L1800">
        <v>26</v>
      </c>
      <c r="M1800" s="15">
        <v>44755</v>
      </c>
      <c r="N1800" s="15">
        <v>7278</v>
      </c>
      <c r="O1800" s="1">
        <f ca="1">(TODAY()-staff[[#This Row],[Date of Join]])/365</f>
        <v>2.3698630136986303</v>
      </c>
      <c r="P1800" t="str" cm="1">
        <f t="array" aca="1" ref="P1800" ca="1">_xlfn.SWITCH(TRUE,staff[[#This Row],[Tenure]]&lt;0.25,"1. New Joinee", staff[[#This Row],[Tenure]]&lt;1, "2. Under 1 year", staff[[#This Row],[Tenure]]&lt;2, "3. Under 2 years",TRUE,"4. 2 or more years.")</f>
        <v>4. 2 or more years.</v>
      </c>
      <c r="Q1800" s="1">
        <f ca="1">(TODAY()-staff[[#This Row],[Date of Birth]])/365</f>
        <v>105.04657534246576</v>
      </c>
    </row>
    <row r="1801" spans="2:17" x14ac:dyDescent="0.45">
      <c r="B1801" t="s">
        <v>4713</v>
      </c>
      <c r="C1801" t="s">
        <v>2716</v>
      </c>
      <c r="D1801" t="s">
        <v>9</v>
      </c>
      <c r="E1801" t="s">
        <v>8</v>
      </c>
      <c r="F1801" t="s">
        <v>7807</v>
      </c>
      <c r="H1801" t="s">
        <v>7832</v>
      </c>
      <c r="I1801" t="s">
        <v>7827</v>
      </c>
      <c r="J1801" t="s">
        <v>7847</v>
      </c>
      <c r="K1801" s="6">
        <v>89135</v>
      </c>
      <c r="L1801">
        <v>2</v>
      </c>
      <c r="M1801" s="15">
        <v>45494</v>
      </c>
      <c r="N1801" s="15">
        <v>20713</v>
      </c>
      <c r="O1801" s="1">
        <f ca="1">(TODAY()-staff[[#This Row],[Date of Join]])/365</f>
        <v>0.34520547945205482</v>
      </c>
      <c r="P1801" t="str" cm="1">
        <f t="array" aca="1" ref="P1801" ca="1">_xlfn.SWITCH(TRUE,staff[[#This Row],[Tenure]]&lt;0.25,"1. New Joinee", staff[[#This Row],[Tenure]]&lt;1, "2. Under 1 year", staff[[#This Row],[Tenure]]&lt;2, "3. Under 2 years",TRUE,"4. 2 or more years.")</f>
        <v>2. Under 1 year</v>
      </c>
      <c r="Q1801" s="1">
        <f ca="1">(TODAY()-staff[[#This Row],[Date of Birth]])/365</f>
        <v>68.238356164383561</v>
      </c>
    </row>
    <row r="1802" spans="2:17" x14ac:dyDescent="0.45">
      <c r="B1802" t="s">
        <v>4714</v>
      </c>
      <c r="C1802" t="s">
        <v>2717</v>
      </c>
      <c r="D1802" t="s">
        <v>7</v>
      </c>
      <c r="E1802" t="s">
        <v>8</v>
      </c>
      <c r="F1802" t="s">
        <v>7807</v>
      </c>
      <c r="H1802" t="s">
        <v>7835</v>
      </c>
      <c r="I1802" t="s">
        <v>7825</v>
      </c>
      <c r="J1802" t="s">
        <v>7845</v>
      </c>
      <c r="K1802" s="6">
        <v>86495</v>
      </c>
      <c r="L1802">
        <v>10</v>
      </c>
      <c r="M1802" s="15">
        <v>43938</v>
      </c>
      <c r="N1802" s="15">
        <v>22683</v>
      </c>
      <c r="O1802" s="1">
        <f ca="1">(TODAY()-staff[[#This Row],[Date of Join]])/365</f>
        <v>4.6082191780821917</v>
      </c>
      <c r="P1802" t="str" cm="1">
        <f t="array" aca="1" ref="P1802" ca="1">_xlfn.SWITCH(TRUE,staff[[#This Row],[Tenure]]&lt;0.25,"1. New Joinee", staff[[#This Row],[Tenure]]&lt;1, "2. Under 1 year", staff[[#This Row],[Tenure]]&lt;2, "3. Under 2 years",TRUE,"4. 2 or more years.")</f>
        <v>4. 2 or more years.</v>
      </c>
      <c r="Q1802" s="1">
        <f ca="1">(TODAY()-staff[[#This Row],[Date of Birth]])/365</f>
        <v>62.841095890410962</v>
      </c>
    </row>
    <row r="1803" spans="2:17" x14ac:dyDescent="0.45">
      <c r="B1803" t="s">
        <v>4715</v>
      </c>
      <c r="C1803" t="s">
        <v>2718</v>
      </c>
      <c r="D1803" t="s">
        <v>9</v>
      </c>
      <c r="E1803" t="s">
        <v>8</v>
      </c>
      <c r="F1803" t="s">
        <v>7807</v>
      </c>
      <c r="H1803" t="s">
        <v>7832</v>
      </c>
      <c r="I1803" t="s">
        <v>7825</v>
      </c>
      <c r="J1803" t="s">
        <v>7845</v>
      </c>
      <c r="K1803" s="6">
        <v>80040</v>
      </c>
      <c r="L1803">
        <v>8</v>
      </c>
      <c r="M1803" s="15">
        <v>43477</v>
      </c>
      <c r="N1803" s="15">
        <v>24056</v>
      </c>
      <c r="O1803" s="1">
        <f ca="1">(TODAY()-staff[[#This Row],[Date of Join]])/365</f>
        <v>5.8712328767123285</v>
      </c>
      <c r="P1803" t="str" cm="1">
        <f t="array" aca="1" ref="P1803" ca="1">_xlfn.SWITCH(TRUE,staff[[#This Row],[Tenure]]&lt;0.25,"1. New Joinee", staff[[#This Row],[Tenure]]&lt;1, "2. Under 1 year", staff[[#This Row],[Tenure]]&lt;2, "3. Under 2 years",TRUE,"4. 2 or more years.")</f>
        <v>4. 2 or more years.</v>
      </c>
      <c r="Q1803" s="1">
        <f ca="1">(TODAY()-staff[[#This Row],[Date of Birth]])/365</f>
        <v>59.079452054794523</v>
      </c>
    </row>
    <row r="1804" spans="2:17" x14ac:dyDescent="0.45">
      <c r="B1804" t="s">
        <v>4716</v>
      </c>
      <c r="C1804" t="s">
        <v>29</v>
      </c>
      <c r="D1804" t="s">
        <v>7</v>
      </c>
      <c r="E1804" t="s">
        <v>8</v>
      </c>
      <c r="F1804" t="s">
        <v>7807</v>
      </c>
      <c r="H1804" t="s">
        <v>7834</v>
      </c>
      <c r="I1804" t="s">
        <v>7831</v>
      </c>
      <c r="J1804" t="s">
        <v>7846</v>
      </c>
      <c r="K1804" s="6">
        <v>62915</v>
      </c>
      <c r="L1804">
        <v>19</v>
      </c>
      <c r="M1804" s="15">
        <v>44780</v>
      </c>
      <c r="N1804" s="15">
        <v>20511</v>
      </c>
      <c r="O1804" s="1">
        <f ca="1">(TODAY()-staff[[#This Row],[Date of Join]])/365</f>
        <v>2.3013698630136985</v>
      </c>
      <c r="P1804" t="str" cm="1">
        <f t="array" aca="1" ref="P1804" ca="1">_xlfn.SWITCH(TRUE,staff[[#This Row],[Tenure]]&lt;0.25,"1. New Joinee", staff[[#This Row],[Tenure]]&lt;1, "2. Under 1 year", staff[[#This Row],[Tenure]]&lt;2, "3. Under 2 years",TRUE,"4. 2 or more years.")</f>
        <v>4. 2 or more years.</v>
      </c>
      <c r="Q1804" s="1">
        <f ca="1">(TODAY()-staff[[#This Row],[Date of Birth]])/365</f>
        <v>68.791780821917811</v>
      </c>
    </row>
    <row r="1805" spans="2:17" x14ac:dyDescent="0.45">
      <c r="B1805" t="s">
        <v>4717</v>
      </c>
      <c r="C1805" t="s">
        <v>2719</v>
      </c>
      <c r="D1805" t="s">
        <v>7</v>
      </c>
      <c r="E1805" t="s">
        <v>8</v>
      </c>
      <c r="F1805" t="s">
        <v>7807</v>
      </c>
      <c r="H1805" t="s">
        <v>7834</v>
      </c>
      <c r="I1805" t="s">
        <v>7826</v>
      </c>
      <c r="J1805" t="s">
        <v>7845</v>
      </c>
      <c r="K1805" s="6">
        <v>56125</v>
      </c>
      <c r="L1805">
        <v>19</v>
      </c>
      <c r="M1805" s="15">
        <v>44070</v>
      </c>
      <c r="N1805" s="15">
        <v>7260</v>
      </c>
      <c r="O1805" s="1">
        <f ca="1">(TODAY()-staff[[#This Row],[Date of Join]])/365</f>
        <v>4.2465753424657535</v>
      </c>
      <c r="P1805" t="str" cm="1">
        <f t="array" aca="1" ref="P1805" ca="1">_xlfn.SWITCH(TRUE,staff[[#This Row],[Tenure]]&lt;0.25,"1. New Joinee", staff[[#This Row],[Tenure]]&lt;1, "2. Under 1 year", staff[[#This Row],[Tenure]]&lt;2, "3. Under 2 years",TRUE,"4. 2 or more years.")</f>
        <v>4. 2 or more years.</v>
      </c>
      <c r="Q1805" s="1">
        <f ca="1">(TODAY()-staff[[#This Row],[Date of Birth]])/365</f>
        <v>105.0958904109589</v>
      </c>
    </row>
    <row r="1806" spans="2:17" x14ac:dyDescent="0.45">
      <c r="B1806" t="s">
        <v>4718</v>
      </c>
      <c r="C1806" t="s">
        <v>73</v>
      </c>
      <c r="D1806" t="s">
        <v>9</v>
      </c>
      <c r="E1806" t="s">
        <v>8</v>
      </c>
      <c r="F1806" t="s">
        <v>7807</v>
      </c>
      <c r="H1806" t="s">
        <v>7835</v>
      </c>
      <c r="I1806" t="s">
        <v>7828</v>
      </c>
      <c r="J1806" t="s">
        <v>7847</v>
      </c>
      <c r="K1806" s="6">
        <v>90890</v>
      </c>
      <c r="L1806">
        <v>17</v>
      </c>
      <c r="M1806" s="15">
        <v>45506</v>
      </c>
      <c r="N1806" s="15">
        <v>26346</v>
      </c>
      <c r="O1806" s="1">
        <f ca="1">(TODAY()-staff[[#This Row],[Date of Join]])/365</f>
        <v>0.31232876712328766</v>
      </c>
      <c r="P1806" t="str" cm="1">
        <f t="array" aca="1" ref="P1806" ca="1">_xlfn.SWITCH(TRUE,staff[[#This Row],[Tenure]]&lt;0.25,"1. New Joinee", staff[[#This Row],[Tenure]]&lt;1, "2. Under 1 year", staff[[#This Row],[Tenure]]&lt;2, "3. Under 2 years",TRUE,"4. 2 or more years.")</f>
        <v>2. Under 1 year</v>
      </c>
      <c r="Q1806" s="1">
        <f ca="1">(TODAY()-staff[[#This Row],[Date of Birth]])/365</f>
        <v>52.805479452054797</v>
      </c>
    </row>
    <row r="1807" spans="2:17" x14ac:dyDescent="0.45">
      <c r="B1807" t="s">
        <v>4719</v>
      </c>
      <c r="C1807" t="s">
        <v>917</v>
      </c>
      <c r="D1807" t="s">
        <v>9</v>
      </c>
      <c r="E1807" t="s">
        <v>8</v>
      </c>
      <c r="F1807" t="s">
        <v>7807</v>
      </c>
      <c r="H1807" t="s">
        <v>7836</v>
      </c>
      <c r="I1807" t="s">
        <v>7830</v>
      </c>
      <c r="J1807" t="s">
        <v>7847</v>
      </c>
      <c r="K1807" s="6">
        <v>84245</v>
      </c>
      <c r="L1807">
        <v>4</v>
      </c>
      <c r="M1807" s="15">
        <v>45484</v>
      </c>
      <c r="N1807" s="15">
        <v>32138</v>
      </c>
      <c r="O1807" s="1">
        <f ca="1">(TODAY()-staff[[#This Row],[Date of Join]])/365</f>
        <v>0.37260273972602742</v>
      </c>
      <c r="P1807" t="str" cm="1">
        <f t="array" aca="1" ref="P1807" ca="1">_xlfn.SWITCH(TRUE,staff[[#This Row],[Tenure]]&lt;0.25,"1. New Joinee", staff[[#This Row],[Tenure]]&lt;1, "2. Under 1 year", staff[[#This Row],[Tenure]]&lt;2, "3. Under 2 years",TRUE,"4. 2 or more years.")</f>
        <v>2. Under 1 year</v>
      </c>
      <c r="Q1807" s="1">
        <f ca="1">(TODAY()-staff[[#This Row],[Date of Birth]])/365</f>
        <v>36.936986301369863</v>
      </c>
    </row>
    <row r="1808" spans="2:17" x14ac:dyDescent="0.45">
      <c r="B1808" t="s">
        <v>4720</v>
      </c>
      <c r="C1808" t="s">
        <v>2720</v>
      </c>
      <c r="D1808" t="s">
        <v>9</v>
      </c>
      <c r="E1808" t="s">
        <v>8</v>
      </c>
      <c r="F1808" t="s">
        <v>7807</v>
      </c>
      <c r="H1808" t="s">
        <v>7837</v>
      </c>
      <c r="I1808" t="s">
        <v>7825</v>
      </c>
      <c r="J1808" t="s">
        <v>7848</v>
      </c>
      <c r="K1808" s="6">
        <v>86425</v>
      </c>
      <c r="L1808">
        <v>10</v>
      </c>
      <c r="M1808" s="15">
        <v>45204</v>
      </c>
      <c r="N1808" s="15">
        <v>32549</v>
      </c>
      <c r="O1808" s="1">
        <f ca="1">(TODAY()-staff[[#This Row],[Date of Join]])/365</f>
        <v>1.1397260273972603</v>
      </c>
      <c r="P1808" t="str" cm="1">
        <f t="array" aca="1" ref="P1808" ca="1">_xlfn.SWITCH(TRUE,staff[[#This Row],[Tenure]]&lt;0.25,"1. New Joinee", staff[[#This Row],[Tenure]]&lt;1, "2. Under 1 year", staff[[#This Row],[Tenure]]&lt;2, "3. Under 2 years",TRUE,"4. 2 or more years.")</f>
        <v>3. Under 2 years</v>
      </c>
      <c r="Q1808" s="1">
        <f ca="1">(TODAY()-staff[[#This Row],[Date of Birth]])/365</f>
        <v>35.81095890410959</v>
      </c>
    </row>
    <row r="1809" spans="2:17" x14ac:dyDescent="0.45">
      <c r="B1809" t="s">
        <v>4721</v>
      </c>
      <c r="C1809" t="s">
        <v>2721</v>
      </c>
      <c r="D1809" t="s">
        <v>7</v>
      </c>
      <c r="E1809" t="s">
        <v>8</v>
      </c>
      <c r="F1809" t="s">
        <v>7807</v>
      </c>
      <c r="H1809" t="s">
        <v>7837</v>
      </c>
      <c r="I1809" t="s">
        <v>7825</v>
      </c>
      <c r="J1809" t="s">
        <v>7845</v>
      </c>
      <c r="K1809" s="6">
        <v>86880</v>
      </c>
      <c r="L1809">
        <v>14</v>
      </c>
      <c r="M1809" s="15">
        <v>43173</v>
      </c>
      <c r="N1809" s="15">
        <v>24045</v>
      </c>
      <c r="O1809" s="1">
        <f ca="1">(TODAY()-staff[[#This Row],[Date of Join]])/365</f>
        <v>6.7041095890410958</v>
      </c>
      <c r="P1809" t="str" cm="1">
        <f t="array" aca="1" ref="P1809" ca="1">_xlfn.SWITCH(TRUE,staff[[#This Row],[Tenure]]&lt;0.25,"1. New Joinee", staff[[#This Row],[Tenure]]&lt;1, "2. Under 1 year", staff[[#This Row],[Tenure]]&lt;2, "3. Under 2 years",TRUE,"4. 2 or more years.")</f>
        <v>4. 2 or more years.</v>
      </c>
      <c r="Q1809" s="1">
        <f ca="1">(TODAY()-staff[[#This Row],[Date of Birth]])/365</f>
        <v>59.109589041095887</v>
      </c>
    </row>
    <row r="1810" spans="2:17" x14ac:dyDescent="0.45">
      <c r="B1810" t="s">
        <v>4722</v>
      </c>
      <c r="C1810" t="s">
        <v>142</v>
      </c>
      <c r="D1810" t="s">
        <v>9</v>
      </c>
      <c r="E1810" t="s">
        <v>8</v>
      </c>
      <c r="F1810" t="s">
        <v>7807</v>
      </c>
      <c r="H1810" t="s">
        <v>7835</v>
      </c>
      <c r="I1810" t="s">
        <v>7826</v>
      </c>
      <c r="J1810" t="s">
        <v>7846</v>
      </c>
      <c r="K1810" s="6">
        <v>60190</v>
      </c>
      <c r="L1810">
        <v>26</v>
      </c>
      <c r="M1810" s="15">
        <v>44492</v>
      </c>
      <c r="N1810" s="15">
        <v>23707</v>
      </c>
      <c r="O1810" s="1">
        <f ca="1">(TODAY()-staff[[#This Row],[Date of Join]])/365</f>
        <v>3.0904109589041098</v>
      </c>
      <c r="P1810" t="str" cm="1">
        <f t="array" aca="1" ref="P1810" ca="1">_xlfn.SWITCH(TRUE,staff[[#This Row],[Tenure]]&lt;0.25,"1. New Joinee", staff[[#This Row],[Tenure]]&lt;1, "2. Under 1 year", staff[[#This Row],[Tenure]]&lt;2, "3. Under 2 years",TRUE,"4. 2 or more years.")</f>
        <v>4. 2 or more years.</v>
      </c>
      <c r="Q1810" s="1">
        <f ca="1">(TODAY()-staff[[#This Row],[Date of Birth]])/365</f>
        <v>60.035616438356165</v>
      </c>
    </row>
    <row r="1811" spans="2:17" x14ac:dyDescent="0.45">
      <c r="B1811" t="s">
        <v>4723</v>
      </c>
      <c r="C1811" t="s">
        <v>2722</v>
      </c>
      <c r="D1811" t="s">
        <v>7</v>
      </c>
      <c r="E1811" t="s">
        <v>8</v>
      </c>
      <c r="F1811" t="s">
        <v>7807</v>
      </c>
      <c r="H1811" t="s">
        <v>7832</v>
      </c>
      <c r="I1811" t="s">
        <v>7825</v>
      </c>
      <c r="J1811" t="s">
        <v>7846</v>
      </c>
      <c r="K1811" s="6">
        <v>86850</v>
      </c>
      <c r="L1811">
        <v>9</v>
      </c>
      <c r="M1811" s="15">
        <v>44874</v>
      </c>
      <c r="N1811" s="15">
        <v>29540</v>
      </c>
      <c r="O1811" s="1">
        <f ca="1">(TODAY()-staff[[#This Row],[Date of Join]])/365</f>
        <v>2.043835616438356</v>
      </c>
      <c r="P1811" t="str" cm="1">
        <f t="array" aca="1" ref="P1811" ca="1">_xlfn.SWITCH(TRUE,staff[[#This Row],[Tenure]]&lt;0.25,"1. New Joinee", staff[[#This Row],[Tenure]]&lt;1, "2. Under 1 year", staff[[#This Row],[Tenure]]&lt;2, "3. Under 2 years",TRUE,"4. 2 or more years.")</f>
        <v>4. 2 or more years.</v>
      </c>
      <c r="Q1811" s="1">
        <f ca="1">(TODAY()-staff[[#This Row],[Date of Birth]])/365</f>
        <v>44.054794520547944</v>
      </c>
    </row>
    <row r="1812" spans="2:17" x14ac:dyDescent="0.45">
      <c r="B1812" t="s">
        <v>4724</v>
      </c>
      <c r="C1812" t="s">
        <v>1003</v>
      </c>
      <c r="D1812" t="s">
        <v>9</v>
      </c>
      <c r="E1812" t="s">
        <v>8</v>
      </c>
      <c r="F1812" t="s">
        <v>7807</v>
      </c>
      <c r="H1812" t="s">
        <v>7832</v>
      </c>
      <c r="I1812" t="s">
        <v>7826</v>
      </c>
      <c r="J1812" t="s">
        <v>7846</v>
      </c>
      <c r="K1812" s="6">
        <v>75480</v>
      </c>
      <c r="L1812">
        <v>13</v>
      </c>
      <c r="M1812" s="15">
        <v>44175</v>
      </c>
      <c r="N1812" s="15">
        <v>7261</v>
      </c>
      <c r="O1812" s="1">
        <f ca="1">(TODAY()-staff[[#This Row],[Date of Join]])/365</f>
        <v>3.9589041095890409</v>
      </c>
      <c r="P1812" t="str" cm="1">
        <f t="array" aca="1" ref="P1812" ca="1">_xlfn.SWITCH(TRUE,staff[[#This Row],[Tenure]]&lt;0.25,"1. New Joinee", staff[[#This Row],[Tenure]]&lt;1, "2. Under 1 year", staff[[#This Row],[Tenure]]&lt;2, "3. Under 2 years",TRUE,"4. 2 or more years.")</f>
        <v>4. 2 or more years.</v>
      </c>
      <c r="Q1812" s="1">
        <f ca="1">(TODAY()-staff[[#This Row],[Date of Birth]])/365</f>
        <v>105.0931506849315</v>
      </c>
    </row>
    <row r="1813" spans="2:17" x14ac:dyDescent="0.45">
      <c r="B1813" t="s">
        <v>4725</v>
      </c>
      <c r="C1813" t="s">
        <v>333</v>
      </c>
      <c r="D1813" t="s">
        <v>7</v>
      </c>
      <c r="E1813" t="s">
        <v>8</v>
      </c>
      <c r="F1813" t="s">
        <v>7807</v>
      </c>
      <c r="H1813" t="s">
        <v>7834</v>
      </c>
      <c r="I1813" t="s">
        <v>7831</v>
      </c>
      <c r="J1813" t="s">
        <v>7848</v>
      </c>
      <c r="K1813" s="6">
        <v>73185</v>
      </c>
      <c r="L1813">
        <v>16</v>
      </c>
      <c r="M1813" s="15">
        <v>45215</v>
      </c>
      <c r="N1813" s="15">
        <v>29746</v>
      </c>
      <c r="O1813" s="1">
        <f ca="1">(TODAY()-staff[[#This Row],[Date of Join]])/365</f>
        <v>1.1095890410958904</v>
      </c>
      <c r="P1813" t="str" cm="1">
        <f t="array" aca="1" ref="P1813" ca="1">_xlfn.SWITCH(TRUE,staff[[#This Row],[Tenure]]&lt;0.25,"1. New Joinee", staff[[#This Row],[Tenure]]&lt;1, "2. Under 1 year", staff[[#This Row],[Tenure]]&lt;2, "3. Under 2 years",TRUE,"4. 2 or more years.")</f>
        <v>3. Under 2 years</v>
      </c>
      <c r="Q1813" s="1">
        <f ca="1">(TODAY()-staff[[#This Row],[Date of Birth]])/365</f>
        <v>43.490410958904107</v>
      </c>
    </row>
    <row r="1814" spans="2:17" x14ac:dyDescent="0.45">
      <c r="B1814" t="s">
        <v>4726</v>
      </c>
      <c r="C1814" t="s">
        <v>2723</v>
      </c>
      <c r="D1814" t="s">
        <v>7</v>
      </c>
      <c r="E1814" t="s">
        <v>8</v>
      </c>
      <c r="F1814" t="s">
        <v>7807</v>
      </c>
      <c r="H1814" t="s">
        <v>7833</v>
      </c>
      <c r="I1814" t="s">
        <v>7828</v>
      </c>
      <c r="J1814" t="s">
        <v>7848</v>
      </c>
      <c r="K1814" s="6">
        <v>81735</v>
      </c>
      <c r="L1814">
        <v>22</v>
      </c>
      <c r="M1814" s="15">
        <v>45180</v>
      </c>
      <c r="N1814" s="15">
        <v>27575</v>
      </c>
      <c r="O1814" s="1">
        <f ca="1">(TODAY()-staff[[#This Row],[Date of Join]])/365</f>
        <v>1.2054794520547945</v>
      </c>
      <c r="P1814" t="str" cm="1">
        <f t="array" aca="1" ref="P1814" ca="1">_xlfn.SWITCH(TRUE,staff[[#This Row],[Tenure]]&lt;0.25,"1. New Joinee", staff[[#This Row],[Tenure]]&lt;1, "2. Under 1 year", staff[[#This Row],[Tenure]]&lt;2, "3. Under 2 years",TRUE,"4. 2 or more years.")</f>
        <v>3. Under 2 years</v>
      </c>
      <c r="Q1814" s="1">
        <f ca="1">(TODAY()-staff[[#This Row],[Date of Birth]])/365</f>
        <v>49.438356164383563</v>
      </c>
    </row>
    <row r="1815" spans="2:17" x14ac:dyDescent="0.45">
      <c r="B1815" t="s">
        <v>4727</v>
      </c>
      <c r="C1815" t="s">
        <v>2724</v>
      </c>
      <c r="D1815" t="s">
        <v>9</v>
      </c>
      <c r="E1815" t="s">
        <v>8</v>
      </c>
      <c r="F1815" t="s">
        <v>7807</v>
      </c>
      <c r="H1815" t="s">
        <v>7833</v>
      </c>
      <c r="I1815" t="s">
        <v>7825</v>
      </c>
      <c r="J1815" t="s">
        <v>7845</v>
      </c>
      <c r="K1815" s="6">
        <v>66640</v>
      </c>
      <c r="L1815">
        <v>21</v>
      </c>
      <c r="M1815" s="15">
        <v>43952</v>
      </c>
      <c r="N1815" s="15">
        <v>22329</v>
      </c>
      <c r="O1815" s="1">
        <f ca="1">(TODAY()-staff[[#This Row],[Date of Join]])/365</f>
        <v>4.5698630136986305</v>
      </c>
      <c r="P1815" t="str" cm="1">
        <f t="array" aca="1" ref="P1815" ca="1">_xlfn.SWITCH(TRUE,staff[[#This Row],[Tenure]]&lt;0.25,"1. New Joinee", staff[[#This Row],[Tenure]]&lt;1, "2. Under 1 year", staff[[#This Row],[Tenure]]&lt;2, "3. Under 2 years",TRUE,"4. 2 or more years.")</f>
        <v>4. 2 or more years.</v>
      </c>
      <c r="Q1815" s="1">
        <f ca="1">(TODAY()-staff[[#This Row],[Date of Birth]])/365</f>
        <v>63.81095890410959</v>
      </c>
    </row>
    <row r="1816" spans="2:17" x14ac:dyDescent="0.45">
      <c r="B1816" t="s">
        <v>4728</v>
      </c>
      <c r="C1816" t="s">
        <v>2725</v>
      </c>
      <c r="D1816" t="s">
        <v>7</v>
      </c>
      <c r="E1816" t="s">
        <v>8</v>
      </c>
      <c r="F1816" t="s">
        <v>7807</v>
      </c>
      <c r="H1816" t="s">
        <v>7837</v>
      </c>
      <c r="I1816" t="s">
        <v>7830</v>
      </c>
      <c r="J1816" t="s">
        <v>7848</v>
      </c>
      <c r="K1816" s="6">
        <v>119865</v>
      </c>
      <c r="L1816">
        <v>19</v>
      </c>
      <c r="M1816" s="15">
        <v>45153</v>
      </c>
      <c r="N1816" s="15">
        <v>-3</v>
      </c>
      <c r="O1816" s="1">
        <f ca="1">(TODAY()-staff[[#This Row],[Date of Join]])/365</f>
        <v>1.2794520547945205</v>
      </c>
      <c r="P1816" t="str" cm="1">
        <f t="array" aca="1" ref="P1816" ca="1">_xlfn.SWITCH(TRUE,staff[[#This Row],[Tenure]]&lt;0.25,"1. New Joinee", staff[[#This Row],[Tenure]]&lt;1, "2. Under 1 year", staff[[#This Row],[Tenure]]&lt;2, "3. Under 2 years",TRUE,"4. 2 or more years.")</f>
        <v>3. Under 2 years</v>
      </c>
      <c r="Q1816" s="1">
        <f ca="1">(TODAY()-staff[[#This Row],[Date of Birth]])/365</f>
        <v>124.9945205479452</v>
      </c>
    </row>
    <row r="1817" spans="2:17" x14ac:dyDescent="0.45">
      <c r="B1817" t="s">
        <v>4729</v>
      </c>
      <c r="C1817" t="s">
        <v>2726</v>
      </c>
      <c r="D1817" t="s">
        <v>9</v>
      </c>
      <c r="E1817" t="s">
        <v>8</v>
      </c>
      <c r="F1817" t="s">
        <v>7807</v>
      </c>
      <c r="H1817" t="s">
        <v>7833</v>
      </c>
      <c r="I1817" t="s">
        <v>7827</v>
      </c>
      <c r="J1817" t="s">
        <v>7845</v>
      </c>
      <c r="K1817" s="6">
        <v>65560</v>
      </c>
      <c r="L1817">
        <v>19</v>
      </c>
      <c r="M1817" s="15">
        <v>43558</v>
      </c>
      <c r="N1817" s="15">
        <v>27368</v>
      </c>
      <c r="O1817" s="1">
        <f ca="1">(TODAY()-staff[[#This Row],[Date of Join]])/365</f>
        <v>5.6493150684931503</v>
      </c>
      <c r="P1817" t="str" cm="1">
        <f t="array" aca="1" ref="P1817" ca="1">_xlfn.SWITCH(TRUE,staff[[#This Row],[Tenure]]&lt;0.25,"1. New Joinee", staff[[#This Row],[Tenure]]&lt;1, "2. Under 1 year", staff[[#This Row],[Tenure]]&lt;2, "3. Under 2 years",TRUE,"4. 2 or more years.")</f>
        <v>4. 2 or more years.</v>
      </c>
      <c r="Q1817" s="1">
        <f ca="1">(TODAY()-staff[[#This Row],[Date of Birth]])/365</f>
        <v>50.005479452054793</v>
      </c>
    </row>
    <row r="1818" spans="2:17" x14ac:dyDescent="0.45">
      <c r="B1818" t="s">
        <v>4730</v>
      </c>
      <c r="C1818" t="s">
        <v>2727</v>
      </c>
      <c r="D1818" t="s">
        <v>7</v>
      </c>
      <c r="E1818" t="s">
        <v>8</v>
      </c>
      <c r="F1818" t="s">
        <v>7807</v>
      </c>
      <c r="H1818" t="s">
        <v>7834</v>
      </c>
      <c r="I1818" t="s">
        <v>7826</v>
      </c>
      <c r="J1818" t="s">
        <v>7845</v>
      </c>
      <c r="K1818" s="6">
        <v>98670</v>
      </c>
      <c r="L1818">
        <v>10</v>
      </c>
      <c r="M1818" s="15">
        <v>43705</v>
      </c>
      <c r="N1818" s="15">
        <v>30351</v>
      </c>
      <c r="O1818" s="1">
        <f ca="1">(TODAY()-staff[[#This Row],[Date of Join]])/365</f>
        <v>5.2465753424657535</v>
      </c>
      <c r="P1818" t="str" cm="1">
        <f t="array" aca="1" ref="P1818" ca="1">_xlfn.SWITCH(TRUE,staff[[#This Row],[Tenure]]&lt;0.25,"1. New Joinee", staff[[#This Row],[Tenure]]&lt;1, "2. Under 1 year", staff[[#This Row],[Tenure]]&lt;2, "3. Under 2 years",TRUE,"4. 2 or more years.")</f>
        <v>4. 2 or more years.</v>
      </c>
      <c r="Q1818" s="1">
        <f ca="1">(TODAY()-staff[[#This Row],[Date of Birth]])/365</f>
        <v>41.832876712328769</v>
      </c>
    </row>
    <row r="1819" spans="2:17" x14ac:dyDescent="0.45">
      <c r="B1819" t="s">
        <v>4731</v>
      </c>
      <c r="C1819" t="s">
        <v>2728</v>
      </c>
      <c r="D1819" t="s">
        <v>7</v>
      </c>
      <c r="E1819" t="s">
        <v>8</v>
      </c>
      <c r="F1819" t="s">
        <v>7807</v>
      </c>
      <c r="H1819" t="s">
        <v>7832</v>
      </c>
      <c r="I1819" t="s">
        <v>7829</v>
      </c>
      <c r="J1819" t="s">
        <v>7845</v>
      </c>
      <c r="K1819" s="6">
        <v>62575</v>
      </c>
      <c r="L1819">
        <v>23</v>
      </c>
      <c r="M1819" s="15">
        <v>43316</v>
      </c>
      <c r="N1819" s="15">
        <v>33110</v>
      </c>
      <c r="O1819" s="1">
        <f ca="1">(TODAY()-staff[[#This Row],[Date of Join]])/365</f>
        <v>6.3123287671232875</v>
      </c>
      <c r="P1819" t="str" cm="1">
        <f t="array" aca="1" ref="P1819" ca="1">_xlfn.SWITCH(TRUE,staff[[#This Row],[Tenure]]&lt;0.25,"1. New Joinee", staff[[#This Row],[Tenure]]&lt;1, "2. Under 1 year", staff[[#This Row],[Tenure]]&lt;2, "3. Under 2 years",TRUE,"4. 2 or more years.")</f>
        <v>4. 2 or more years.</v>
      </c>
      <c r="Q1819" s="1">
        <f ca="1">(TODAY()-staff[[#This Row],[Date of Birth]])/365</f>
        <v>34.273972602739725</v>
      </c>
    </row>
    <row r="1820" spans="2:17" x14ac:dyDescent="0.45">
      <c r="B1820" t="s">
        <v>4732</v>
      </c>
      <c r="C1820" t="s">
        <v>2729</v>
      </c>
      <c r="D1820" t="s">
        <v>7</v>
      </c>
      <c r="E1820" t="s">
        <v>8</v>
      </c>
      <c r="F1820" t="s">
        <v>7807</v>
      </c>
      <c r="H1820" t="s">
        <v>7834</v>
      </c>
      <c r="I1820" t="s">
        <v>7831</v>
      </c>
      <c r="J1820" t="s">
        <v>7846</v>
      </c>
      <c r="K1820" s="6">
        <v>107055</v>
      </c>
      <c r="L1820">
        <v>9</v>
      </c>
      <c r="M1820" s="15">
        <v>44211</v>
      </c>
      <c r="N1820" s="15">
        <v>23695</v>
      </c>
      <c r="O1820" s="1">
        <f ca="1">(TODAY()-staff[[#This Row],[Date of Join]])/365</f>
        <v>3.8602739726027395</v>
      </c>
      <c r="P1820" t="str" cm="1">
        <f t="array" aca="1" ref="P1820" ca="1">_xlfn.SWITCH(TRUE,staff[[#This Row],[Tenure]]&lt;0.25,"1. New Joinee", staff[[#This Row],[Tenure]]&lt;1, "2. Under 1 year", staff[[#This Row],[Tenure]]&lt;2, "3. Under 2 years",TRUE,"4. 2 or more years.")</f>
        <v>4. 2 or more years.</v>
      </c>
      <c r="Q1820" s="1">
        <f ca="1">(TODAY()-staff[[#This Row],[Date of Birth]])/365</f>
        <v>60.06849315068493</v>
      </c>
    </row>
    <row r="1821" spans="2:17" x14ac:dyDescent="0.45">
      <c r="B1821" t="s">
        <v>4733</v>
      </c>
      <c r="C1821" t="s">
        <v>2730</v>
      </c>
      <c r="D1821" t="s">
        <v>7</v>
      </c>
      <c r="E1821" t="s">
        <v>8</v>
      </c>
      <c r="F1821" t="s">
        <v>7807</v>
      </c>
      <c r="H1821" t="s">
        <v>7833</v>
      </c>
      <c r="I1821" t="s">
        <v>7827</v>
      </c>
      <c r="J1821" t="s">
        <v>7847</v>
      </c>
      <c r="K1821" s="6">
        <v>94700</v>
      </c>
      <c r="L1821">
        <v>20</v>
      </c>
      <c r="M1821" s="15">
        <v>45474</v>
      </c>
      <c r="N1821" s="15">
        <v>29667</v>
      </c>
      <c r="O1821" s="1">
        <f ca="1">(TODAY()-staff[[#This Row],[Date of Join]])/365</f>
        <v>0.4</v>
      </c>
      <c r="P1821" t="str" cm="1">
        <f t="array" aca="1" ref="P1821" ca="1">_xlfn.SWITCH(TRUE,staff[[#This Row],[Tenure]]&lt;0.25,"1. New Joinee", staff[[#This Row],[Tenure]]&lt;1, "2. Under 1 year", staff[[#This Row],[Tenure]]&lt;2, "3. Under 2 years",TRUE,"4. 2 or more years.")</f>
        <v>2. Under 1 year</v>
      </c>
      <c r="Q1821" s="1">
        <f ca="1">(TODAY()-staff[[#This Row],[Date of Birth]])/365</f>
        <v>43.706849315068496</v>
      </c>
    </row>
    <row r="1822" spans="2:17" x14ac:dyDescent="0.45">
      <c r="B1822" t="s">
        <v>4734</v>
      </c>
      <c r="C1822" t="s">
        <v>999</v>
      </c>
      <c r="D1822" t="s">
        <v>7</v>
      </c>
      <c r="E1822" t="s">
        <v>8</v>
      </c>
      <c r="F1822" t="s">
        <v>7807</v>
      </c>
      <c r="H1822" t="s">
        <v>7832</v>
      </c>
      <c r="I1822" t="s">
        <v>7827</v>
      </c>
      <c r="J1822" t="s">
        <v>7848</v>
      </c>
      <c r="K1822" s="6">
        <v>72655</v>
      </c>
      <c r="L1822">
        <v>13</v>
      </c>
      <c r="M1822" s="15">
        <v>45219</v>
      </c>
      <c r="N1822" s="15">
        <v>30188</v>
      </c>
      <c r="O1822" s="1">
        <f ca="1">(TODAY()-staff[[#This Row],[Date of Join]])/365</f>
        <v>1.0986301369863014</v>
      </c>
      <c r="P1822" t="str" cm="1">
        <f t="array" aca="1" ref="P1822" ca="1">_xlfn.SWITCH(TRUE,staff[[#This Row],[Tenure]]&lt;0.25,"1. New Joinee", staff[[#This Row],[Tenure]]&lt;1, "2. Under 1 year", staff[[#This Row],[Tenure]]&lt;2, "3. Under 2 years",TRUE,"4. 2 or more years.")</f>
        <v>3. Under 2 years</v>
      </c>
      <c r="Q1822" s="1">
        <f ca="1">(TODAY()-staff[[#This Row],[Date of Birth]])/365</f>
        <v>42.279452054794518</v>
      </c>
    </row>
    <row r="1823" spans="2:17" x14ac:dyDescent="0.45">
      <c r="B1823" t="s">
        <v>4735</v>
      </c>
      <c r="C1823" t="s">
        <v>2731</v>
      </c>
      <c r="D1823" t="s">
        <v>7</v>
      </c>
      <c r="E1823" t="s">
        <v>8</v>
      </c>
      <c r="F1823" t="s">
        <v>7807</v>
      </c>
      <c r="H1823" t="s">
        <v>52</v>
      </c>
      <c r="I1823" t="s">
        <v>7831</v>
      </c>
      <c r="J1823" t="s">
        <v>7846</v>
      </c>
      <c r="K1823" s="6">
        <v>74565</v>
      </c>
      <c r="L1823">
        <v>16</v>
      </c>
      <c r="M1823" s="15">
        <v>44342</v>
      </c>
      <c r="N1823" s="15">
        <v>30587</v>
      </c>
      <c r="O1823" s="1">
        <f ca="1">(TODAY()-staff[[#This Row],[Date of Join]])/365</f>
        <v>3.5013698630136987</v>
      </c>
      <c r="P1823" t="str" cm="1">
        <f t="array" aca="1" ref="P1823" ca="1">_xlfn.SWITCH(TRUE,staff[[#This Row],[Tenure]]&lt;0.25,"1. New Joinee", staff[[#This Row],[Tenure]]&lt;1, "2. Under 1 year", staff[[#This Row],[Tenure]]&lt;2, "3. Under 2 years",TRUE,"4. 2 or more years.")</f>
        <v>4. 2 or more years.</v>
      </c>
      <c r="Q1823" s="1">
        <f ca="1">(TODAY()-staff[[#This Row],[Date of Birth]])/365</f>
        <v>41.186301369863017</v>
      </c>
    </row>
    <row r="1824" spans="2:17" x14ac:dyDescent="0.45">
      <c r="B1824" t="s">
        <v>4736</v>
      </c>
      <c r="C1824" t="s">
        <v>317</v>
      </c>
      <c r="D1824" t="s">
        <v>9</v>
      </c>
      <c r="E1824" t="s">
        <v>8</v>
      </c>
      <c r="F1824" t="s">
        <v>7807</v>
      </c>
      <c r="H1824" t="s">
        <v>7835</v>
      </c>
      <c r="I1824" t="s">
        <v>7829</v>
      </c>
      <c r="J1824" t="s">
        <v>7848</v>
      </c>
      <c r="K1824" s="6">
        <v>57090</v>
      </c>
      <c r="L1824">
        <v>7</v>
      </c>
      <c r="M1824" s="15">
        <v>45221</v>
      </c>
      <c r="N1824" s="15">
        <v>30058</v>
      </c>
      <c r="O1824" s="1">
        <f ca="1">(TODAY()-staff[[#This Row],[Date of Join]])/365</f>
        <v>1.0931506849315069</v>
      </c>
      <c r="P1824" t="str" cm="1">
        <f t="array" aca="1" ref="P1824" ca="1">_xlfn.SWITCH(TRUE,staff[[#This Row],[Tenure]]&lt;0.25,"1. New Joinee", staff[[#This Row],[Tenure]]&lt;1, "2. Under 1 year", staff[[#This Row],[Tenure]]&lt;2, "3. Under 2 years",TRUE,"4. 2 or more years.")</f>
        <v>3. Under 2 years</v>
      </c>
      <c r="Q1824" s="1">
        <f ca="1">(TODAY()-staff[[#This Row],[Date of Birth]])/365</f>
        <v>42.635616438356166</v>
      </c>
    </row>
    <row r="1825" spans="2:17" x14ac:dyDescent="0.45">
      <c r="B1825" t="s">
        <v>4737</v>
      </c>
      <c r="C1825" t="s">
        <v>2732</v>
      </c>
      <c r="D1825" t="s">
        <v>7</v>
      </c>
      <c r="E1825" t="s">
        <v>8</v>
      </c>
      <c r="F1825" t="s">
        <v>7807</v>
      </c>
      <c r="H1825" t="s">
        <v>7837</v>
      </c>
      <c r="I1825" t="s">
        <v>7825</v>
      </c>
      <c r="J1825" t="s">
        <v>7847</v>
      </c>
      <c r="K1825" s="6">
        <v>102380</v>
      </c>
      <c r="L1825">
        <v>20</v>
      </c>
      <c r="M1825" s="15">
        <v>45491</v>
      </c>
      <c r="N1825" s="15">
        <v>26597</v>
      </c>
      <c r="O1825" s="1">
        <f ca="1">(TODAY()-staff[[#This Row],[Date of Join]])/365</f>
        <v>0.35342465753424657</v>
      </c>
      <c r="P1825" t="str" cm="1">
        <f t="array" aca="1" ref="P1825" ca="1">_xlfn.SWITCH(TRUE,staff[[#This Row],[Tenure]]&lt;0.25,"1. New Joinee", staff[[#This Row],[Tenure]]&lt;1, "2. Under 1 year", staff[[#This Row],[Tenure]]&lt;2, "3. Under 2 years",TRUE,"4. 2 or more years.")</f>
        <v>2. Under 1 year</v>
      </c>
      <c r="Q1825" s="1">
        <f ca="1">(TODAY()-staff[[#This Row],[Date of Birth]])/365</f>
        <v>52.11780821917808</v>
      </c>
    </row>
    <row r="1826" spans="2:17" x14ac:dyDescent="0.45">
      <c r="B1826" t="s">
        <v>4738</v>
      </c>
      <c r="C1826" t="s">
        <v>2733</v>
      </c>
      <c r="D1826" t="s">
        <v>7</v>
      </c>
      <c r="E1826" t="s">
        <v>8</v>
      </c>
      <c r="F1826" t="s">
        <v>7807</v>
      </c>
      <c r="H1826" t="s">
        <v>7834</v>
      </c>
      <c r="I1826" t="s">
        <v>7828</v>
      </c>
      <c r="J1826" t="s">
        <v>7845</v>
      </c>
      <c r="K1826" s="6">
        <v>72150</v>
      </c>
      <c r="L1826">
        <v>11</v>
      </c>
      <c r="M1826" s="15">
        <v>43435</v>
      </c>
      <c r="N1826" s="15">
        <v>29196</v>
      </c>
      <c r="O1826" s="1">
        <f ca="1">(TODAY()-staff[[#This Row],[Date of Join]])/365</f>
        <v>5.9863013698630141</v>
      </c>
      <c r="P1826" t="str" cm="1">
        <f t="array" aca="1" ref="P1826" ca="1">_xlfn.SWITCH(TRUE,staff[[#This Row],[Tenure]]&lt;0.25,"1. New Joinee", staff[[#This Row],[Tenure]]&lt;1, "2. Under 1 year", staff[[#This Row],[Tenure]]&lt;2, "3. Under 2 years",TRUE,"4. 2 or more years.")</f>
        <v>4. 2 or more years.</v>
      </c>
      <c r="Q1826" s="1">
        <f ca="1">(TODAY()-staff[[#This Row],[Date of Birth]])/365</f>
        <v>44.9972602739726</v>
      </c>
    </row>
    <row r="1827" spans="2:17" x14ac:dyDescent="0.45">
      <c r="B1827" t="s">
        <v>4739</v>
      </c>
      <c r="C1827" t="s">
        <v>254</v>
      </c>
      <c r="D1827" t="s">
        <v>7</v>
      </c>
      <c r="E1827" t="s">
        <v>8</v>
      </c>
      <c r="F1827" t="s">
        <v>7807</v>
      </c>
      <c r="H1827" t="s">
        <v>7832</v>
      </c>
      <c r="I1827" t="s">
        <v>7826</v>
      </c>
      <c r="J1827" t="s">
        <v>7845</v>
      </c>
      <c r="K1827" s="6">
        <v>72255</v>
      </c>
      <c r="L1827">
        <v>14</v>
      </c>
      <c r="M1827" s="15">
        <v>44095</v>
      </c>
      <c r="N1827" s="15">
        <v>32522</v>
      </c>
      <c r="O1827" s="1">
        <f ca="1">(TODAY()-staff[[#This Row],[Date of Join]])/365</f>
        <v>4.1780821917808222</v>
      </c>
      <c r="P1827" t="str" cm="1">
        <f t="array" aca="1" ref="P1827" ca="1">_xlfn.SWITCH(TRUE,staff[[#This Row],[Tenure]]&lt;0.25,"1. New Joinee", staff[[#This Row],[Tenure]]&lt;1, "2. Under 1 year", staff[[#This Row],[Tenure]]&lt;2, "3. Under 2 years",TRUE,"4. 2 or more years.")</f>
        <v>4. 2 or more years.</v>
      </c>
      <c r="Q1827" s="1">
        <f ca="1">(TODAY()-staff[[#This Row],[Date of Birth]])/365</f>
        <v>35.884931506849313</v>
      </c>
    </row>
    <row r="1828" spans="2:17" x14ac:dyDescent="0.45">
      <c r="B1828" t="s">
        <v>4740</v>
      </c>
      <c r="C1828" t="s">
        <v>2734</v>
      </c>
      <c r="D1828" t="s">
        <v>9</v>
      </c>
      <c r="E1828" t="s">
        <v>8</v>
      </c>
      <c r="F1828" t="s">
        <v>7807</v>
      </c>
      <c r="H1828" t="s">
        <v>7832</v>
      </c>
      <c r="I1828" t="s">
        <v>7829</v>
      </c>
      <c r="J1828" t="s">
        <v>7848</v>
      </c>
      <c r="K1828" s="6">
        <v>79470</v>
      </c>
      <c r="L1828">
        <v>18</v>
      </c>
      <c r="M1828" s="15">
        <v>44887</v>
      </c>
      <c r="N1828" s="15">
        <v>26166</v>
      </c>
      <c r="O1828" s="1">
        <f ca="1">(TODAY()-staff[[#This Row],[Date of Join]])/365</f>
        <v>2.0082191780821916</v>
      </c>
      <c r="P1828" t="str" cm="1">
        <f t="array" aca="1" ref="P1828" ca="1">_xlfn.SWITCH(TRUE,staff[[#This Row],[Tenure]]&lt;0.25,"1. New Joinee", staff[[#This Row],[Tenure]]&lt;1, "2. Under 1 year", staff[[#This Row],[Tenure]]&lt;2, "3. Under 2 years",TRUE,"4. 2 or more years.")</f>
        <v>4. 2 or more years.</v>
      </c>
      <c r="Q1828" s="1">
        <f ca="1">(TODAY()-staff[[#This Row],[Date of Birth]])/365</f>
        <v>53.298630136986304</v>
      </c>
    </row>
    <row r="1829" spans="2:17" x14ac:dyDescent="0.45">
      <c r="B1829" t="s">
        <v>4741</v>
      </c>
      <c r="C1829" t="s">
        <v>308</v>
      </c>
      <c r="D1829" t="s">
        <v>9</v>
      </c>
      <c r="E1829" t="s">
        <v>8</v>
      </c>
      <c r="F1829" t="s">
        <v>7807</v>
      </c>
      <c r="H1829" t="s">
        <v>52</v>
      </c>
      <c r="I1829" t="s">
        <v>7827</v>
      </c>
      <c r="J1829" t="s">
        <v>7845</v>
      </c>
      <c r="K1829" s="6">
        <v>48230</v>
      </c>
      <c r="L1829">
        <v>6</v>
      </c>
      <c r="M1829" s="15">
        <v>43704</v>
      </c>
      <c r="N1829" s="15">
        <v>30595</v>
      </c>
      <c r="O1829" s="1">
        <f ca="1">(TODAY()-staff[[#This Row],[Date of Join]])/365</f>
        <v>5.2493150684931509</v>
      </c>
      <c r="P1829" t="str" cm="1">
        <f t="array" aca="1" ref="P1829" ca="1">_xlfn.SWITCH(TRUE,staff[[#This Row],[Tenure]]&lt;0.25,"1. New Joinee", staff[[#This Row],[Tenure]]&lt;1, "2. Under 1 year", staff[[#This Row],[Tenure]]&lt;2, "3. Under 2 years",TRUE,"4. 2 or more years.")</f>
        <v>4. 2 or more years.</v>
      </c>
      <c r="Q1829" s="1">
        <f ca="1">(TODAY()-staff[[#This Row],[Date of Birth]])/365</f>
        <v>41.164383561643838</v>
      </c>
    </row>
    <row r="1830" spans="2:17" x14ac:dyDescent="0.45">
      <c r="B1830" t="s">
        <v>4742</v>
      </c>
      <c r="C1830" t="s">
        <v>2735</v>
      </c>
      <c r="D1830" t="s">
        <v>7</v>
      </c>
      <c r="E1830" t="s">
        <v>77</v>
      </c>
      <c r="F1830" t="s">
        <v>7807</v>
      </c>
      <c r="H1830" t="s">
        <v>7837</v>
      </c>
      <c r="I1830" t="s">
        <v>7830</v>
      </c>
      <c r="J1830" t="s">
        <v>7845</v>
      </c>
      <c r="K1830" s="6">
        <v>93695</v>
      </c>
      <c r="L1830">
        <v>13</v>
      </c>
      <c r="M1830" s="15">
        <v>43512</v>
      </c>
      <c r="N1830" s="15">
        <v>7255</v>
      </c>
      <c r="O1830" s="1">
        <f ca="1">(TODAY()-staff[[#This Row],[Date of Join]])/365</f>
        <v>5.7753424657534245</v>
      </c>
      <c r="P1830" t="str" cm="1">
        <f t="array" aca="1" ref="P1830" ca="1">_xlfn.SWITCH(TRUE,staff[[#This Row],[Tenure]]&lt;0.25,"1. New Joinee", staff[[#This Row],[Tenure]]&lt;1, "2. Under 1 year", staff[[#This Row],[Tenure]]&lt;2, "3. Under 2 years",TRUE,"4. 2 or more years.")</f>
        <v>4. 2 or more years.</v>
      </c>
      <c r="Q1830" s="1">
        <f ca="1">(TODAY()-staff[[#This Row],[Date of Birth]])/365</f>
        <v>105.10958904109589</v>
      </c>
    </row>
    <row r="1831" spans="2:17" x14ac:dyDescent="0.45">
      <c r="B1831" t="s">
        <v>4743</v>
      </c>
      <c r="C1831" t="s">
        <v>498</v>
      </c>
      <c r="D1831" t="s">
        <v>7</v>
      </c>
      <c r="E1831" t="s">
        <v>8</v>
      </c>
      <c r="F1831" t="s">
        <v>7807</v>
      </c>
      <c r="H1831" t="s">
        <v>7834</v>
      </c>
      <c r="I1831" t="s">
        <v>7830</v>
      </c>
      <c r="J1831" t="s">
        <v>7845</v>
      </c>
      <c r="K1831" s="6">
        <v>72180</v>
      </c>
      <c r="L1831">
        <v>16</v>
      </c>
      <c r="M1831" s="15">
        <v>43352</v>
      </c>
      <c r="N1831" s="15">
        <v>34826</v>
      </c>
      <c r="O1831" s="1">
        <f ca="1">(TODAY()-staff[[#This Row],[Date of Join]])/365</f>
        <v>6.2136986301369861</v>
      </c>
      <c r="P1831" t="str" cm="1">
        <f t="array" aca="1" ref="P1831" ca="1">_xlfn.SWITCH(TRUE,staff[[#This Row],[Tenure]]&lt;0.25,"1. New Joinee", staff[[#This Row],[Tenure]]&lt;1, "2. Under 1 year", staff[[#This Row],[Tenure]]&lt;2, "3. Under 2 years",TRUE,"4. 2 or more years.")</f>
        <v>4. 2 or more years.</v>
      </c>
      <c r="Q1831" s="1">
        <f ca="1">(TODAY()-staff[[#This Row],[Date of Birth]])/365</f>
        <v>29.572602739726026</v>
      </c>
    </row>
    <row r="1832" spans="2:17" x14ac:dyDescent="0.45">
      <c r="B1832" t="s">
        <v>4744</v>
      </c>
      <c r="C1832" t="s">
        <v>2736</v>
      </c>
      <c r="D1832" t="s">
        <v>7</v>
      </c>
      <c r="E1832" t="s">
        <v>8</v>
      </c>
      <c r="F1832" t="s">
        <v>7807</v>
      </c>
      <c r="H1832" t="s">
        <v>52</v>
      </c>
      <c r="I1832" t="s">
        <v>7831</v>
      </c>
      <c r="J1832" t="s">
        <v>7845</v>
      </c>
      <c r="K1832" s="6">
        <v>54345</v>
      </c>
      <c r="L1832">
        <v>20</v>
      </c>
      <c r="M1832" s="15">
        <v>43214</v>
      </c>
      <c r="N1832" s="15">
        <v>7272</v>
      </c>
      <c r="O1832" s="1">
        <f ca="1">(TODAY()-staff[[#This Row],[Date of Join]])/365</f>
        <v>6.5917808219178085</v>
      </c>
      <c r="P1832" t="str" cm="1">
        <f t="array" aca="1" ref="P1832" ca="1">_xlfn.SWITCH(TRUE,staff[[#This Row],[Tenure]]&lt;0.25,"1. New Joinee", staff[[#This Row],[Tenure]]&lt;1, "2. Under 1 year", staff[[#This Row],[Tenure]]&lt;2, "3. Under 2 years",TRUE,"4. 2 or more years.")</f>
        <v>4. 2 or more years.</v>
      </c>
      <c r="Q1832" s="1">
        <f ca="1">(TODAY()-staff[[#This Row],[Date of Birth]])/365</f>
        <v>105.06301369863014</v>
      </c>
    </row>
    <row r="1833" spans="2:17" x14ac:dyDescent="0.45">
      <c r="B1833" t="s">
        <v>4745</v>
      </c>
      <c r="C1833" t="s">
        <v>912</v>
      </c>
      <c r="D1833" t="s">
        <v>9</v>
      </c>
      <c r="E1833" t="s">
        <v>8</v>
      </c>
      <c r="F1833" t="s">
        <v>7807</v>
      </c>
      <c r="H1833" t="s">
        <v>7833</v>
      </c>
      <c r="I1833" t="s">
        <v>7829</v>
      </c>
      <c r="J1833" t="s">
        <v>7848</v>
      </c>
      <c r="K1833" s="6">
        <v>82860</v>
      </c>
      <c r="L1833">
        <v>3</v>
      </c>
      <c r="M1833" s="15">
        <v>45165</v>
      </c>
      <c r="N1833" s="15">
        <v>29684</v>
      </c>
      <c r="O1833" s="1">
        <f ca="1">(TODAY()-staff[[#This Row],[Date of Join]])/365</f>
        <v>1.2465753424657535</v>
      </c>
      <c r="P1833" t="str" cm="1">
        <f t="array" aca="1" ref="P1833" ca="1">_xlfn.SWITCH(TRUE,staff[[#This Row],[Tenure]]&lt;0.25,"1. New Joinee", staff[[#This Row],[Tenure]]&lt;1, "2. Under 1 year", staff[[#This Row],[Tenure]]&lt;2, "3. Under 2 years",TRUE,"4. 2 or more years.")</f>
        <v>3. Under 2 years</v>
      </c>
      <c r="Q1833" s="1">
        <f ca="1">(TODAY()-staff[[#This Row],[Date of Birth]])/365</f>
        <v>43.660273972602738</v>
      </c>
    </row>
    <row r="1834" spans="2:17" x14ac:dyDescent="0.45">
      <c r="B1834" t="s">
        <v>4746</v>
      </c>
      <c r="C1834" t="s">
        <v>1162</v>
      </c>
      <c r="D1834" t="s">
        <v>9</v>
      </c>
      <c r="E1834" t="s">
        <v>8</v>
      </c>
      <c r="F1834" t="s">
        <v>7807</v>
      </c>
      <c r="H1834" t="s">
        <v>7834</v>
      </c>
      <c r="I1834" t="s">
        <v>7828</v>
      </c>
      <c r="J1834" t="s">
        <v>7845</v>
      </c>
      <c r="K1834" s="6">
        <v>83225</v>
      </c>
      <c r="L1834">
        <v>6</v>
      </c>
      <c r="M1834" s="15">
        <v>43594</v>
      </c>
      <c r="N1834" s="15">
        <v>29275</v>
      </c>
      <c r="O1834" s="1">
        <f ca="1">(TODAY()-staff[[#This Row],[Date of Join]])/365</f>
        <v>5.5506849315068489</v>
      </c>
      <c r="P1834" t="str" cm="1">
        <f t="array" aca="1" ref="P1834" ca="1">_xlfn.SWITCH(TRUE,staff[[#This Row],[Tenure]]&lt;0.25,"1. New Joinee", staff[[#This Row],[Tenure]]&lt;1, "2. Under 1 year", staff[[#This Row],[Tenure]]&lt;2, "3. Under 2 years",TRUE,"4. 2 or more years.")</f>
        <v>4. 2 or more years.</v>
      </c>
      <c r="Q1834" s="1">
        <f ca="1">(TODAY()-staff[[#This Row],[Date of Birth]])/365</f>
        <v>44.780821917808218</v>
      </c>
    </row>
    <row r="1835" spans="2:17" x14ac:dyDescent="0.45">
      <c r="B1835" t="s">
        <v>4747</v>
      </c>
      <c r="C1835" t="s">
        <v>2737</v>
      </c>
      <c r="D1835" t="s">
        <v>7</v>
      </c>
      <c r="E1835" t="s">
        <v>8</v>
      </c>
      <c r="F1835" t="s">
        <v>7807</v>
      </c>
      <c r="H1835" t="s">
        <v>7833</v>
      </c>
      <c r="I1835" t="s">
        <v>7828</v>
      </c>
      <c r="J1835" t="s">
        <v>7847</v>
      </c>
      <c r="K1835" s="6">
        <v>84435</v>
      </c>
      <c r="L1835">
        <v>20</v>
      </c>
      <c r="M1835" s="15">
        <v>45347</v>
      </c>
      <c r="N1835" s="15">
        <v>27086</v>
      </c>
      <c r="O1835" s="1">
        <f ca="1">(TODAY()-staff[[#This Row],[Date of Join]])/365</f>
        <v>0.74794520547945209</v>
      </c>
      <c r="P1835" t="str" cm="1">
        <f t="array" aca="1" ref="P1835" ca="1">_xlfn.SWITCH(TRUE,staff[[#This Row],[Tenure]]&lt;0.25,"1. New Joinee", staff[[#This Row],[Tenure]]&lt;1, "2. Under 1 year", staff[[#This Row],[Tenure]]&lt;2, "3. Under 2 years",TRUE,"4. 2 or more years.")</f>
        <v>2. Under 1 year</v>
      </c>
      <c r="Q1835" s="1">
        <f ca="1">(TODAY()-staff[[#This Row],[Date of Birth]])/365</f>
        <v>50.778082191780825</v>
      </c>
    </row>
    <row r="1836" spans="2:17" x14ac:dyDescent="0.45">
      <c r="B1836" t="s">
        <v>4748</v>
      </c>
      <c r="C1836" t="s">
        <v>581</v>
      </c>
      <c r="D1836" t="s">
        <v>7</v>
      </c>
      <c r="E1836" t="s">
        <v>8</v>
      </c>
      <c r="F1836" t="s">
        <v>7807</v>
      </c>
      <c r="H1836" t="s">
        <v>7834</v>
      </c>
      <c r="I1836" t="s">
        <v>7831</v>
      </c>
      <c r="J1836" t="s">
        <v>7845</v>
      </c>
      <c r="K1836" s="6">
        <v>98620</v>
      </c>
      <c r="L1836">
        <v>15</v>
      </c>
      <c r="M1836" s="15">
        <v>43770</v>
      </c>
      <c r="N1836" s="15">
        <v>23659</v>
      </c>
      <c r="O1836" s="1">
        <f ca="1">(TODAY()-staff[[#This Row],[Date of Join]])/365</f>
        <v>5.0684931506849313</v>
      </c>
      <c r="P1836" t="str" cm="1">
        <f t="array" aca="1" ref="P1836" ca="1">_xlfn.SWITCH(TRUE,staff[[#This Row],[Tenure]]&lt;0.25,"1. New Joinee", staff[[#This Row],[Tenure]]&lt;1, "2. Under 1 year", staff[[#This Row],[Tenure]]&lt;2, "3. Under 2 years",TRUE,"4. 2 or more years.")</f>
        <v>4. 2 or more years.</v>
      </c>
      <c r="Q1836" s="1">
        <f ca="1">(TODAY()-staff[[#This Row],[Date of Birth]])/365</f>
        <v>60.167123287671231</v>
      </c>
    </row>
    <row r="1837" spans="2:17" x14ac:dyDescent="0.45">
      <c r="B1837" t="s">
        <v>4749</v>
      </c>
      <c r="C1837" t="s">
        <v>2738</v>
      </c>
      <c r="D1837" t="s">
        <v>9</v>
      </c>
      <c r="E1837" t="s">
        <v>8</v>
      </c>
      <c r="F1837" t="s">
        <v>7807</v>
      </c>
      <c r="H1837" t="s">
        <v>7836</v>
      </c>
      <c r="I1837" t="s">
        <v>7830</v>
      </c>
      <c r="J1837" t="s">
        <v>7846</v>
      </c>
      <c r="K1837" s="6">
        <v>72050</v>
      </c>
      <c r="L1837">
        <v>23</v>
      </c>
      <c r="M1837" s="15">
        <v>44250</v>
      </c>
      <c r="N1837" s="15">
        <v>33262</v>
      </c>
      <c r="O1837" s="1">
        <f ca="1">(TODAY()-staff[[#This Row],[Date of Join]])/365</f>
        <v>3.7534246575342465</v>
      </c>
      <c r="P1837" t="str" cm="1">
        <f t="array" aca="1" ref="P1837" ca="1">_xlfn.SWITCH(TRUE,staff[[#This Row],[Tenure]]&lt;0.25,"1. New Joinee", staff[[#This Row],[Tenure]]&lt;1, "2. Under 1 year", staff[[#This Row],[Tenure]]&lt;2, "3. Under 2 years",TRUE,"4. 2 or more years.")</f>
        <v>4. 2 or more years.</v>
      </c>
      <c r="Q1837" s="1">
        <f ca="1">(TODAY()-staff[[#This Row],[Date of Birth]])/365</f>
        <v>33.857534246575341</v>
      </c>
    </row>
    <row r="1838" spans="2:17" x14ac:dyDescent="0.45">
      <c r="B1838" t="s">
        <v>4750</v>
      </c>
      <c r="C1838" t="s">
        <v>12</v>
      </c>
      <c r="D1838" t="s">
        <v>7</v>
      </c>
      <c r="E1838" t="s">
        <v>8</v>
      </c>
      <c r="F1838" t="s">
        <v>7807</v>
      </c>
      <c r="H1838" t="s">
        <v>7837</v>
      </c>
      <c r="I1838" t="s">
        <v>7831</v>
      </c>
      <c r="J1838" t="s">
        <v>7847</v>
      </c>
      <c r="K1838" s="6">
        <v>58005</v>
      </c>
      <c r="L1838">
        <v>21</v>
      </c>
      <c r="M1838" s="15">
        <v>45510</v>
      </c>
      <c r="N1838" s="15">
        <v>23096</v>
      </c>
      <c r="O1838" s="1">
        <f ca="1">(TODAY()-staff[[#This Row],[Date of Join]])/365</f>
        <v>0.30136986301369861</v>
      </c>
      <c r="P1838" t="str" cm="1">
        <f t="array" aca="1" ref="P1838" ca="1">_xlfn.SWITCH(TRUE,staff[[#This Row],[Tenure]]&lt;0.25,"1. New Joinee", staff[[#This Row],[Tenure]]&lt;1, "2. Under 1 year", staff[[#This Row],[Tenure]]&lt;2, "3. Under 2 years",TRUE,"4. 2 or more years.")</f>
        <v>2. Under 1 year</v>
      </c>
      <c r="Q1838" s="1">
        <f ca="1">(TODAY()-staff[[#This Row],[Date of Birth]])/365</f>
        <v>61.709589041095889</v>
      </c>
    </row>
    <row r="1839" spans="2:17" x14ac:dyDescent="0.45">
      <c r="B1839" t="s">
        <v>4751</v>
      </c>
      <c r="C1839" t="s">
        <v>2739</v>
      </c>
      <c r="D1839" t="s">
        <v>220</v>
      </c>
      <c r="E1839" t="s">
        <v>8</v>
      </c>
      <c r="F1839" t="s">
        <v>7807</v>
      </c>
      <c r="H1839" t="s">
        <v>7834</v>
      </c>
      <c r="I1839" t="s">
        <v>7825</v>
      </c>
      <c r="J1839" t="s">
        <v>7845</v>
      </c>
      <c r="K1839" s="6">
        <v>97075</v>
      </c>
      <c r="L1839">
        <v>8</v>
      </c>
      <c r="M1839" s="15">
        <v>43302</v>
      </c>
      <c r="N1839" s="15">
        <v>7262</v>
      </c>
      <c r="O1839" s="1">
        <f ca="1">(TODAY()-staff[[#This Row],[Date of Join]])/365</f>
        <v>6.3506849315068497</v>
      </c>
      <c r="P1839" t="str" cm="1">
        <f t="array" aca="1" ref="P1839" ca="1">_xlfn.SWITCH(TRUE,staff[[#This Row],[Tenure]]&lt;0.25,"1. New Joinee", staff[[#This Row],[Tenure]]&lt;1, "2. Under 1 year", staff[[#This Row],[Tenure]]&lt;2, "3. Under 2 years",TRUE,"4. 2 or more years.")</f>
        <v>4. 2 or more years.</v>
      </c>
      <c r="Q1839" s="1">
        <f ca="1">(TODAY()-staff[[#This Row],[Date of Birth]])/365</f>
        <v>105.09041095890412</v>
      </c>
    </row>
    <row r="1840" spans="2:17" x14ac:dyDescent="0.45">
      <c r="B1840" t="s">
        <v>4752</v>
      </c>
      <c r="C1840" t="s">
        <v>1388</v>
      </c>
      <c r="D1840" t="s">
        <v>7</v>
      </c>
      <c r="E1840" t="s">
        <v>8</v>
      </c>
      <c r="F1840" t="s">
        <v>7807</v>
      </c>
      <c r="H1840" t="s">
        <v>7834</v>
      </c>
      <c r="I1840" t="s">
        <v>7828</v>
      </c>
      <c r="J1840" t="s">
        <v>7845</v>
      </c>
      <c r="K1840" s="6">
        <v>72465</v>
      </c>
      <c r="L1840">
        <v>5</v>
      </c>
      <c r="M1840" s="15">
        <v>43899</v>
      </c>
      <c r="N1840" s="15">
        <v>26418</v>
      </c>
      <c r="O1840" s="1">
        <f ca="1">(TODAY()-staff[[#This Row],[Date of Join]])/365</f>
        <v>4.7150684931506852</v>
      </c>
      <c r="P1840" t="str" cm="1">
        <f t="array" aca="1" ref="P1840" ca="1">_xlfn.SWITCH(TRUE,staff[[#This Row],[Tenure]]&lt;0.25,"1. New Joinee", staff[[#This Row],[Tenure]]&lt;1, "2. Under 1 year", staff[[#This Row],[Tenure]]&lt;2, "3. Under 2 years",TRUE,"4. 2 or more years.")</f>
        <v>4. 2 or more years.</v>
      </c>
      <c r="Q1840" s="1">
        <f ca="1">(TODAY()-staff[[#This Row],[Date of Birth]])/365</f>
        <v>52.608219178082194</v>
      </c>
    </row>
    <row r="1841" spans="2:17" x14ac:dyDescent="0.45">
      <c r="B1841" t="s">
        <v>4753</v>
      </c>
      <c r="C1841" t="s">
        <v>104</v>
      </c>
      <c r="D1841" t="s">
        <v>9</v>
      </c>
      <c r="E1841" t="s">
        <v>8</v>
      </c>
      <c r="F1841" t="s">
        <v>7807</v>
      </c>
      <c r="H1841" t="s">
        <v>52</v>
      </c>
      <c r="I1841" t="s">
        <v>7831</v>
      </c>
      <c r="J1841" t="s">
        <v>7847</v>
      </c>
      <c r="K1841" s="6">
        <v>61110</v>
      </c>
      <c r="L1841">
        <v>17</v>
      </c>
      <c r="M1841" s="15">
        <v>45479</v>
      </c>
      <c r="N1841" s="15">
        <v>31125</v>
      </c>
      <c r="O1841" s="1">
        <f ca="1">(TODAY()-staff[[#This Row],[Date of Join]])/365</f>
        <v>0.38630136986301372</v>
      </c>
      <c r="P1841" t="str" cm="1">
        <f t="array" aca="1" ref="P1841" ca="1">_xlfn.SWITCH(TRUE,staff[[#This Row],[Tenure]]&lt;0.25,"1. New Joinee", staff[[#This Row],[Tenure]]&lt;1, "2. Under 1 year", staff[[#This Row],[Tenure]]&lt;2, "3. Under 2 years",TRUE,"4. 2 or more years.")</f>
        <v>2. Under 1 year</v>
      </c>
      <c r="Q1841" s="1">
        <f ca="1">(TODAY()-staff[[#This Row],[Date of Birth]])/365</f>
        <v>39.712328767123289</v>
      </c>
    </row>
    <row r="1842" spans="2:17" x14ac:dyDescent="0.45">
      <c r="B1842" t="s">
        <v>4754</v>
      </c>
      <c r="C1842" t="s">
        <v>2740</v>
      </c>
      <c r="D1842" t="s">
        <v>9</v>
      </c>
      <c r="E1842" t="s">
        <v>8</v>
      </c>
      <c r="F1842" t="s">
        <v>7807</v>
      </c>
      <c r="H1842" t="s">
        <v>7836</v>
      </c>
      <c r="I1842" t="s">
        <v>7825</v>
      </c>
      <c r="J1842" t="s">
        <v>7845</v>
      </c>
      <c r="K1842" s="6">
        <v>84095</v>
      </c>
      <c r="L1842">
        <v>20</v>
      </c>
      <c r="M1842" s="15">
        <v>43792</v>
      </c>
      <c r="N1842" s="15">
        <v>27893</v>
      </c>
      <c r="O1842" s="1">
        <f ca="1">(TODAY()-staff[[#This Row],[Date of Join]])/365</f>
        <v>5.0082191780821921</v>
      </c>
      <c r="P1842" t="str" cm="1">
        <f t="array" aca="1" ref="P1842" ca="1">_xlfn.SWITCH(TRUE,staff[[#This Row],[Tenure]]&lt;0.25,"1. New Joinee", staff[[#This Row],[Tenure]]&lt;1, "2. Under 1 year", staff[[#This Row],[Tenure]]&lt;2, "3. Under 2 years",TRUE,"4. 2 or more years.")</f>
        <v>4. 2 or more years.</v>
      </c>
      <c r="Q1842" s="1">
        <f ca="1">(TODAY()-staff[[#This Row],[Date of Birth]])/365</f>
        <v>48.56712328767123</v>
      </c>
    </row>
    <row r="1843" spans="2:17" x14ac:dyDescent="0.45">
      <c r="B1843" t="s">
        <v>4755</v>
      </c>
      <c r="C1843" t="s">
        <v>2741</v>
      </c>
      <c r="D1843" t="s">
        <v>7</v>
      </c>
      <c r="E1843" t="s">
        <v>8</v>
      </c>
      <c r="F1843" t="s">
        <v>7807</v>
      </c>
      <c r="H1843" t="s">
        <v>7832</v>
      </c>
      <c r="I1843" t="s">
        <v>7830</v>
      </c>
      <c r="J1843" t="s">
        <v>7845</v>
      </c>
      <c r="K1843" s="6">
        <v>84020</v>
      </c>
      <c r="L1843">
        <v>5</v>
      </c>
      <c r="M1843" s="15">
        <v>44132</v>
      </c>
      <c r="N1843" s="15">
        <v>28644</v>
      </c>
      <c r="O1843" s="1">
        <f ca="1">(TODAY()-staff[[#This Row],[Date of Join]])/365</f>
        <v>4.0767123287671234</v>
      </c>
      <c r="P1843" t="str" cm="1">
        <f t="array" aca="1" ref="P1843" ca="1">_xlfn.SWITCH(TRUE,staff[[#This Row],[Tenure]]&lt;0.25,"1. New Joinee", staff[[#This Row],[Tenure]]&lt;1, "2. Under 1 year", staff[[#This Row],[Tenure]]&lt;2, "3. Under 2 years",TRUE,"4. 2 or more years.")</f>
        <v>4. 2 or more years.</v>
      </c>
      <c r="Q1843" s="1">
        <f ca="1">(TODAY()-staff[[#This Row],[Date of Birth]])/365</f>
        <v>46.509589041095893</v>
      </c>
    </row>
    <row r="1844" spans="2:17" x14ac:dyDescent="0.45">
      <c r="B1844" t="s">
        <v>4756</v>
      </c>
      <c r="C1844" t="s">
        <v>1607</v>
      </c>
      <c r="D1844" t="s">
        <v>9</v>
      </c>
      <c r="E1844" t="s">
        <v>8</v>
      </c>
      <c r="F1844" t="s">
        <v>7807</v>
      </c>
      <c r="H1844" t="s">
        <v>7832</v>
      </c>
      <c r="I1844" t="s">
        <v>7830</v>
      </c>
      <c r="J1844" t="s">
        <v>7846</v>
      </c>
      <c r="K1844" s="6">
        <v>94240</v>
      </c>
      <c r="L1844">
        <v>12</v>
      </c>
      <c r="M1844" s="15">
        <v>44244</v>
      </c>
      <c r="N1844" s="15">
        <v>28352</v>
      </c>
      <c r="O1844" s="1">
        <f ca="1">(TODAY()-staff[[#This Row],[Date of Join]])/365</f>
        <v>3.7698630136986302</v>
      </c>
      <c r="P1844" t="str" cm="1">
        <f t="array" aca="1" ref="P1844" ca="1">_xlfn.SWITCH(TRUE,staff[[#This Row],[Tenure]]&lt;0.25,"1. New Joinee", staff[[#This Row],[Tenure]]&lt;1, "2. Under 1 year", staff[[#This Row],[Tenure]]&lt;2, "3. Under 2 years",TRUE,"4. 2 or more years.")</f>
        <v>4. 2 or more years.</v>
      </c>
      <c r="Q1844" s="1">
        <f ca="1">(TODAY()-staff[[#This Row],[Date of Birth]])/365</f>
        <v>47.30958904109589</v>
      </c>
    </row>
    <row r="1845" spans="2:17" x14ac:dyDescent="0.45">
      <c r="B1845" t="s">
        <v>4757</v>
      </c>
      <c r="C1845" t="s">
        <v>2742</v>
      </c>
      <c r="D1845" t="s">
        <v>7</v>
      </c>
      <c r="E1845" t="s">
        <v>8</v>
      </c>
      <c r="F1845" t="s">
        <v>7807</v>
      </c>
      <c r="H1845" t="s">
        <v>52</v>
      </c>
      <c r="I1845" t="s">
        <v>7828</v>
      </c>
      <c r="J1845" t="s">
        <v>7845</v>
      </c>
      <c r="K1845" s="6">
        <v>60010</v>
      </c>
      <c r="L1845">
        <v>9</v>
      </c>
      <c r="M1845" s="15">
        <v>43479</v>
      </c>
      <c r="N1845" s="15">
        <v>7258</v>
      </c>
      <c r="O1845" s="1">
        <f ca="1">(TODAY()-staff[[#This Row],[Date of Join]])/365</f>
        <v>5.8657534246575347</v>
      </c>
      <c r="P1845" t="str" cm="1">
        <f t="array" aca="1" ref="P1845" ca="1">_xlfn.SWITCH(TRUE,staff[[#This Row],[Tenure]]&lt;0.25,"1. New Joinee", staff[[#This Row],[Tenure]]&lt;1, "2. Under 1 year", staff[[#This Row],[Tenure]]&lt;2, "3. Under 2 years",TRUE,"4. 2 or more years.")</f>
        <v>4. 2 or more years.</v>
      </c>
      <c r="Q1845" s="1">
        <f ca="1">(TODAY()-staff[[#This Row],[Date of Birth]])/365</f>
        <v>105.1013698630137</v>
      </c>
    </row>
    <row r="1846" spans="2:17" x14ac:dyDescent="0.45">
      <c r="B1846" t="s">
        <v>4758</v>
      </c>
      <c r="C1846" t="s">
        <v>2743</v>
      </c>
      <c r="D1846" t="s">
        <v>9</v>
      </c>
      <c r="E1846" t="s">
        <v>8</v>
      </c>
      <c r="F1846" t="s">
        <v>7807</v>
      </c>
      <c r="H1846" t="s">
        <v>52</v>
      </c>
      <c r="I1846" t="s">
        <v>7831</v>
      </c>
      <c r="J1846" t="s">
        <v>7846</v>
      </c>
      <c r="K1846" s="6">
        <v>77685</v>
      </c>
      <c r="L1846">
        <v>16</v>
      </c>
      <c r="M1846" s="15">
        <v>44235</v>
      </c>
      <c r="N1846" s="15">
        <v>24819</v>
      </c>
      <c r="O1846" s="1">
        <f ca="1">(TODAY()-staff[[#This Row],[Date of Join]])/365</f>
        <v>3.7945205479452055</v>
      </c>
      <c r="P1846" t="str" cm="1">
        <f t="array" aca="1" ref="P1846" ca="1">_xlfn.SWITCH(TRUE,staff[[#This Row],[Tenure]]&lt;0.25,"1. New Joinee", staff[[#This Row],[Tenure]]&lt;1, "2. Under 1 year", staff[[#This Row],[Tenure]]&lt;2, "3. Under 2 years",TRUE,"4. 2 or more years.")</f>
        <v>4. 2 or more years.</v>
      </c>
      <c r="Q1846" s="1">
        <f ca="1">(TODAY()-staff[[#This Row],[Date of Birth]])/365</f>
        <v>56.989041095890414</v>
      </c>
    </row>
    <row r="1847" spans="2:17" x14ac:dyDescent="0.45">
      <c r="B1847" t="s">
        <v>4759</v>
      </c>
      <c r="C1847" t="s">
        <v>1133</v>
      </c>
      <c r="D1847" t="s">
        <v>7</v>
      </c>
      <c r="E1847" t="s">
        <v>8</v>
      </c>
      <c r="F1847" t="s">
        <v>7807</v>
      </c>
      <c r="H1847" t="s">
        <v>7835</v>
      </c>
      <c r="I1847" t="s">
        <v>7828</v>
      </c>
      <c r="J1847" t="s">
        <v>7846</v>
      </c>
      <c r="K1847" s="6">
        <v>64750</v>
      </c>
      <c r="L1847">
        <v>9</v>
      </c>
      <c r="M1847" s="15">
        <v>44679</v>
      </c>
      <c r="N1847" s="15">
        <v>24389</v>
      </c>
      <c r="O1847" s="1">
        <f ca="1">(TODAY()-staff[[#This Row],[Date of Join]])/365</f>
        <v>2.5780821917808221</v>
      </c>
      <c r="P1847" t="str" cm="1">
        <f t="array" aca="1" ref="P1847" ca="1">_xlfn.SWITCH(TRUE,staff[[#This Row],[Tenure]]&lt;0.25,"1. New Joinee", staff[[#This Row],[Tenure]]&lt;1, "2. Under 1 year", staff[[#This Row],[Tenure]]&lt;2, "3. Under 2 years",TRUE,"4. 2 or more years.")</f>
        <v>4. 2 or more years.</v>
      </c>
      <c r="Q1847" s="1">
        <f ca="1">(TODAY()-staff[[#This Row],[Date of Birth]])/365</f>
        <v>58.167123287671231</v>
      </c>
    </row>
    <row r="1848" spans="2:17" x14ac:dyDescent="0.45">
      <c r="B1848" t="s">
        <v>4760</v>
      </c>
      <c r="C1848" t="s">
        <v>2744</v>
      </c>
      <c r="D1848" t="s">
        <v>7</v>
      </c>
      <c r="E1848" t="s">
        <v>8</v>
      </c>
      <c r="F1848" t="s">
        <v>7807</v>
      </c>
      <c r="H1848" t="s">
        <v>7834</v>
      </c>
      <c r="I1848" t="s">
        <v>7825</v>
      </c>
      <c r="J1848" t="s">
        <v>7848</v>
      </c>
      <c r="K1848" s="6">
        <v>68770</v>
      </c>
      <c r="L1848">
        <v>24</v>
      </c>
      <c r="M1848" s="15">
        <v>44979</v>
      </c>
      <c r="N1848" s="15">
        <v>7271</v>
      </c>
      <c r="O1848" s="1">
        <f ca="1">(TODAY()-staff[[#This Row],[Date of Join]])/365</f>
        <v>1.7561643835616438</v>
      </c>
      <c r="P1848" t="str" cm="1">
        <f t="array" aca="1" ref="P1848" ca="1">_xlfn.SWITCH(TRUE,staff[[#This Row],[Tenure]]&lt;0.25,"1. New Joinee", staff[[#This Row],[Tenure]]&lt;1, "2. Under 1 year", staff[[#This Row],[Tenure]]&lt;2, "3. Under 2 years",TRUE,"4. 2 or more years.")</f>
        <v>3. Under 2 years</v>
      </c>
      <c r="Q1848" s="1">
        <f ca="1">(TODAY()-staff[[#This Row],[Date of Birth]])/365</f>
        <v>105.06575342465753</v>
      </c>
    </row>
    <row r="1849" spans="2:17" x14ac:dyDescent="0.45">
      <c r="B1849" t="s">
        <v>4761</v>
      </c>
      <c r="C1849" t="s">
        <v>1174</v>
      </c>
      <c r="D1849" t="s">
        <v>9</v>
      </c>
      <c r="E1849" t="s">
        <v>8</v>
      </c>
      <c r="F1849" t="s">
        <v>7807</v>
      </c>
      <c r="H1849" t="s">
        <v>7836</v>
      </c>
      <c r="I1849" t="s">
        <v>7831</v>
      </c>
      <c r="J1849" t="s">
        <v>7848</v>
      </c>
      <c r="K1849" s="6">
        <v>79775</v>
      </c>
      <c r="L1849">
        <v>23</v>
      </c>
      <c r="M1849" s="15">
        <v>44997</v>
      </c>
      <c r="N1849" s="15">
        <v>33038</v>
      </c>
      <c r="O1849" s="1">
        <f ca="1">(TODAY()-staff[[#This Row],[Date of Join]])/365</f>
        <v>1.7068493150684931</v>
      </c>
      <c r="P1849" t="str" cm="1">
        <f t="array" aca="1" ref="P1849" ca="1">_xlfn.SWITCH(TRUE,staff[[#This Row],[Tenure]]&lt;0.25,"1. New Joinee", staff[[#This Row],[Tenure]]&lt;1, "2. Under 1 year", staff[[#This Row],[Tenure]]&lt;2, "3. Under 2 years",TRUE,"4. 2 or more years.")</f>
        <v>3. Under 2 years</v>
      </c>
      <c r="Q1849" s="1">
        <f ca="1">(TODAY()-staff[[#This Row],[Date of Birth]])/365</f>
        <v>34.471232876712328</v>
      </c>
    </row>
    <row r="1850" spans="2:17" x14ac:dyDescent="0.45">
      <c r="B1850" t="s">
        <v>4762</v>
      </c>
      <c r="C1850" t="s">
        <v>2745</v>
      </c>
      <c r="D1850" t="s">
        <v>9</v>
      </c>
      <c r="E1850" t="s">
        <v>8</v>
      </c>
      <c r="F1850" t="s">
        <v>7807</v>
      </c>
      <c r="H1850" t="s">
        <v>7836</v>
      </c>
      <c r="I1850" t="s">
        <v>7830</v>
      </c>
      <c r="J1850" t="s">
        <v>7845</v>
      </c>
      <c r="K1850" s="6">
        <v>48340</v>
      </c>
      <c r="L1850">
        <v>23</v>
      </c>
      <c r="M1850" s="15">
        <v>43543</v>
      </c>
      <c r="N1850" s="15">
        <v>27716</v>
      </c>
      <c r="O1850" s="1">
        <f ca="1">(TODAY()-staff[[#This Row],[Date of Join]])/365</f>
        <v>5.6904109589041099</v>
      </c>
      <c r="P1850" t="str" cm="1">
        <f t="array" aca="1" ref="P1850" ca="1">_xlfn.SWITCH(TRUE,staff[[#This Row],[Tenure]]&lt;0.25,"1. New Joinee", staff[[#This Row],[Tenure]]&lt;1, "2. Under 1 year", staff[[#This Row],[Tenure]]&lt;2, "3. Under 2 years",TRUE,"4. 2 or more years.")</f>
        <v>4. 2 or more years.</v>
      </c>
      <c r="Q1850" s="1">
        <f ca="1">(TODAY()-staff[[#This Row],[Date of Birth]])/365</f>
        <v>49.052054794520551</v>
      </c>
    </row>
    <row r="1851" spans="2:17" x14ac:dyDescent="0.45">
      <c r="B1851" t="s">
        <v>4763</v>
      </c>
      <c r="C1851" t="s">
        <v>2746</v>
      </c>
      <c r="D1851" t="s">
        <v>7</v>
      </c>
      <c r="E1851" t="s">
        <v>8</v>
      </c>
      <c r="F1851" t="s">
        <v>7807</v>
      </c>
      <c r="H1851" t="s">
        <v>7835</v>
      </c>
      <c r="I1851" t="s">
        <v>7826</v>
      </c>
      <c r="J1851" t="s">
        <v>7848</v>
      </c>
      <c r="K1851" s="6">
        <v>74945</v>
      </c>
      <c r="L1851">
        <v>20</v>
      </c>
      <c r="M1851" s="15">
        <v>45141</v>
      </c>
      <c r="N1851" s="15">
        <v>30950</v>
      </c>
      <c r="O1851" s="1">
        <f ca="1">(TODAY()-staff[[#This Row],[Date of Join]])/365</f>
        <v>1.3123287671232877</v>
      </c>
      <c r="P1851" t="str" cm="1">
        <f t="array" aca="1" ref="P1851" ca="1">_xlfn.SWITCH(TRUE,staff[[#This Row],[Tenure]]&lt;0.25,"1. New Joinee", staff[[#This Row],[Tenure]]&lt;1, "2. Under 1 year", staff[[#This Row],[Tenure]]&lt;2, "3. Under 2 years",TRUE,"4. 2 or more years.")</f>
        <v>3. Under 2 years</v>
      </c>
      <c r="Q1851" s="1">
        <f ca="1">(TODAY()-staff[[#This Row],[Date of Birth]])/365</f>
        <v>40.19178082191781</v>
      </c>
    </row>
    <row r="1852" spans="2:17" x14ac:dyDescent="0.45">
      <c r="B1852" t="s">
        <v>4764</v>
      </c>
      <c r="C1852" t="s">
        <v>752</v>
      </c>
      <c r="D1852" t="s">
        <v>7</v>
      </c>
      <c r="E1852" t="s">
        <v>8</v>
      </c>
      <c r="F1852" t="s">
        <v>7807</v>
      </c>
      <c r="H1852" t="s">
        <v>7832</v>
      </c>
      <c r="I1852" t="s">
        <v>7831</v>
      </c>
      <c r="J1852" t="s">
        <v>7848</v>
      </c>
      <c r="K1852" s="6">
        <v>70945</v>
      </c>
      <c r="L1852">
        <v>20</v>
      </c>
      <c r="M1852" s="15">
        <v>45145</v>
      </c>
      <c r="N1852" s="15">
        <v>30981</v>
      </c>
      <c r="O1852" s="1">
        <f ca="1">(TODAY()-staff[[#This Row],[Date of Join]])/365</f>
        <v>1.3013698630136987</v>
      </c>
      <c r="P1852" t="str" cm="1">
        <f t="array" aca="1" ref="P1852" ca="1">_xlfn.SWITCH(TRUE,staff[[#This Row],[Tenure]]&lt;0.25,"1. New Joinee", staff[[#This Row],[Tenure]]&lt;1, "2. Under 1 year", staff[[#This Row],[Tenure]]&lt;2, "3. Under 2 years",TRUE,"4. 2 or more years.")</f>
        <v>3. Under 2 years</v>
      </c>
      <c r="Q1852" s="1">
        <f ca="1">(TODAY()-staff[[#This Row],[Date of Birth]])/365</f>
        <v>40.106849315068494</v>
      </c>
    </row>
    <row r="1853" spans="2:17" x14ac:dyDescent="0.45">
      <c r="B1853" t="s">
        <v>4765</v>
      </c>
      <c r="C1853" t="s">
        <v>2747</v>
      </c>
      <c r="D1853" t="s">
        <v>9</v>
      </c>
      <c r="E1853" t="s">
        <v>8</v>
      </c>
      <c r="F1853" t="s">
        <v>7807</v>
      </c>
      <c r="H1853" t="s">
        <v>7835</v>
      </c>
      <c r="I1853" t="s">
        <v>7825</v>
      </c>
      <c r="J1853" t="s">
        <v>7845</v>
      </c>
      <c r="K1853" s="6">
        <v>69415</v>
      </c>
      <c r="L1853">
        <v>20</v>
      </c>
      <c r="M1853" s="15">
        <v>43651</v>
      </c>
      <c r="N1853" s="15">
        <v>28145</v>
      </c>
      <c r="O1853" s="1">
        <f ca="1">(TODAY()-staff[[#This Row],[Date of Join]])/365</f>
        <v>5.3945205479452056</v>
      </c>
      <c r="P1853" t="str" cm="1">
        <f t="array" aca="1" ref="P1853" ca="1">_xlfn.SWITCH(TRUE,staff[[#This Row],[Tenure]]&lt;0.25,"1. New Joinee", staff[[#This Row],[Tenure]]&lt;1, "2. Under 1 year", staff[[#This Row],[Tenure]]&lt;2, "3. Under 2 years",TRUE,"4. 2 or more years.")</f>
        <v>4. 2 or more years.</v>
      </c>
      <c r="Q1853" s="1">
        <f ca="1">(TODAY()-staff[[#This Row],[Date of Birth]])/365</f>
        <v>47.876712328767127</v>
      </c>
    </row>
    <row r="1854" spans="2:17" x14ac:dyDescent="0.45">
      <c r="B1854" t="s">
        <v>4766</v>
      </c>
      <c r="C1854" t="s">
        <v>2748</v>
      </c>
      <c r="D1854" t="s">
        <v>7</v>
      </c>
      <c r="E1854" t="s">
        <v>8</v>
      </c>
      <c r="F1854" t="s">
        <v>7807</v>
      </c>
      <c r="H1854" t="s">
        <v>7833</v>
      </c>
      <c r="I1854" t="s">
        <v>7829</v>
      </c>
      <c r="J1854" t="s">
        <v>7847</v>
      </c>
      <c r="K1854" s="6">
        <v>73260</v>
      </c>
      <c r="L1854">
        <v>2</v>
      </c>
      <c r="M1854" s="15">
        <v>45371</v>
      </c>
      <c r="N1854" s="15">
        <v>28444</v>
      </c>
      <c r="O1854" s="1">
        <f ca="1">(TODAY()-staff[[#This Row],[Date of Join]])/365</f>
        <v>0.68219178082191778</v>
      </c>
      <c r="P1854" t="str" cm="1">
        <f t="array" aca="1" ref="P1854" ca="1">_xlfn.SWITCH(TRUE,staff[[#This Row],[Tenure]]&lt;0.25,"1. New Joinee", staff[[#This Row],[Tenure]]&lt;1, "2. Under 1 year", staff[[#This Row],[Tenure]]&lt;2, "3. Under 2 years",TRUE,"4. 2 or more years.")</f>
        <v>2. Under 1 year</v>
      </c>
      <c r="Q1854" s="1">
        <f ca="1">(TODAY()-staff[[#This Row],[Date of Birth]])/365</f>
        <v>47.057534246575344</v>
      </c>
    </row>
    <row r="1855" spans="2:17" x14ac:dyDescent="0.45">
      <c r="B1855" t="s">
        <v>4767</v>
      </c>
      <c r="C1855" t="s">
        <v>2749</v>
      </c>
      <c r="D1855" t="s">
        <v>7</v>
      </c>
      <c r="E1855" t="s">
        <v>8</v>
      </c>
      <c r="F1855" t="s">
        <v>7807</v>
      </c>
      <c r="H1855" t="s">
        <v>7833</v>
      </c>
      <c r="I1855" t="s">
        <v>7828</v>
      </c>
      <c r="J1855" t="s">
        <v>7847</v>
      </c>
      <c r="K1855" s="6">
        <v>86445</v>
      </c>
      <c r="L1855">
        <v>20</v>
      </c>
      <c r="M1855" s="15">
        <v>45465</v>
      </c>
      <c r="N1855" s="15">
        <v>34025</v>
      </c>
      <c r="O1855" s="1">
        <f ca="1">(TODAY()-staff[[#This Row],[Date of Join]])/365</f>
        <v>0.42465753424657532</v>
      </c>
      <c r="P1855" t="str" cm="1">
        <f t="array" aca="1" ref="P1855" ca="1">_xlfn.SWITCH(TRUE,staff[[#This Row],[Tenure]]&lt;0.25,"1. New Joinee", staff[[#This Row],[Tenure]]&lt;1, "2. Under 1 year", staff[[#This Row],[Tenure]]&lt;2, "3. Under 2 years",TRUE,"4. 2 or more years.")</f>
        <v>2. Under 1 year</v>
      </c>
      <c r="Q1855" s="1">
        <f ca="1">(TODAY()-staff[[#This Row],[Date of Birth]])/365</f>
        <v>31.767123287671232</v>
      </c>
    </row>
    <row r="1856" spans="2:17" x14ac:dyDescent="0.45">
      <c r="B1856" t="s">
        <v>4768</v>
      </c>
      <c r="C1856" t="s">
        <v>2750</v>
      </c>
      <c r="D1856" t="s">
        <v>7</v>
      </c>
      <c r="E1856" t="s">
        <v>8</v>
      </c>
      <c r="F1856" t="s">
        <v>7807</v>
      </c>
      <c r="H1856" t="s">
        <v>7832</v>
      </c>
      <c r="I1856" t="s">
        <v>7826</v>
      </c>
      <c r="J1856" t="s">
        <v>7845</v>
      </c>
      <c r="K1856" s="6">
        <v>79830</v>
      </c>
      <c r="L1856">
        <v>16</v>
      </c>
      <c r="M1856" s="15">
        <v>43213</v>
      </c>
      <c r="N1856" s="15">
        <v>34588</v>
      </c>
      <c r="O1856" s="1">
        <f ca="1">(TODAY()-staff[[#This Row],[Date of Join]])/365</f>
        <v>6.5945205479452058</v>
      </c>
      <c r="P1856" t="str" cm="1">
        <f t="array" aca="1" ref="P1856" ca="1">_xlfn.SWITCH(TRUE,staff[[#This Row],[Tenure]]&lt;0.25,"1. New Joinee", staff[[#This Row],[Tenure]]&lt;1, "2. Under 1 year", staff[[#This Row],[Tenure]]&lt;2, "3. Under 2 years",TRUE,"4. 2 or more years.")</f>
        <v>4. 2 or more years.</v>
      </c>
      <c r="Q1856" s="1">
        <f ca="1">(TODAY()-staff[[#This Row],[Date of Birth]])/365</f>
        <v>30.224657534246575</v>
      </c>
    </row>
    <row r="1857" spans="2:17" x14ac:dyDescent="0.45">
      <c r="B1857" t="s">
        <v>4769</v>
      </c>
      <c r="C1857" t="s">
        <v>2751</v>
      </c>
      <c r="D1857" t="s">
        <v>7</v>
      </c>
      <c r="E1857" t="s">
        <v>8</v>
      </c>
      <c r="F1857" t="s">
        <v>7807</v>
      </c>
      <c r="H1857" t="s">
        <v>7833</v>
      </c>
      <c r="I1857" t="s">
        <v>7827</v>
      </c>
      <c r="J1857" t="s">
        <v>7847</v>
      </c>
      <c r="K1857" s="6">
        <v>59785</v>
      </c>
      <c r="L1857">
        <v>8</v>
      </c>
      <c r="M1857" s="15">
        <v>45330</v>
      </c>
      <c r="N1857" s="15">
        <v>32966</v>
      </c>
      <c r="O1857" s="1">
        <f ca="1">(TODAY()-staff[[#This Row],[Date of Join]])/365</f>
        <v>0.79452054794520544</v>
      </c>
      <c r="P1857" t="str" cm="1">
        <f t="array" aca="1" ref="P1857" ca="1">_xlfn.SWITCH(TRUE,staff[[#This Row],[Tenure]]&lt;0.25,"1. New Joinee", staff[[#This Row],[Tenure]]&lt;1, "2. Under 1 year", staff[[#This Row],[Tenure]]&lt;2, "3. Under 2 years",TRUE,"4. 2 or more years.")</f>
        <v>2. Under 1 year</v>
      </c>
      <c r="Q1857" s="1">
        <f ca="1">(TODAY()-staff[[#This Row],[Date of Birth]])/365</f>
        <v>34.668493150684931</v>
      </c>
    </row>
    <row r="1858" spans="2:17" x14ac:dyDescent="0.45">
      <c r="B1858" t="s">
        <v>4770</v>
      </c>
      <c r="C1858" t="s">
        <v>2752</v>
      </c>
      <c r="D1858" t="s">
        <v>9</v>
      </c>
      <c r="E1858" t="s">
        <v>8</v>
      </c>
      <c r="F1858" t="s">
        <v>7807</v>
      </c>
      <c r="H1858" t="s">
        <v>7835</v>
      </c>
      <c r="I1858" t="s">
        <v>7827</v>
      </c>
      <c r="J1858" t="s">
        <v>7845</v>
      </c>
      <c r="K1858" s="6">
        <v>57890</v>
      </c>
      <c r="L1858">
        <v>8</v>
      </c>
      <c r="M1858" s="15">
        <v>43306</v>
      </c>
      <c r="N1858" s="15">
        <v>7297</v>
      </c>
      <c r="O1858" s="1">
        <f ca="1">(TODAY()-staff[[#This Row],[Date of Join]])/365</f>
        <v>6.3397260273972602</v>
      </c>
      <c r="P1858" t="str" cm="1">
        <f t="array" aca="1" ref="P1858" ca="1">_xlfn.SWITCH(TRUE,staff[[#This Row],[Tenure]]&lt;0.25,"1. New Joinee", staff[[#This Row],[Tenure]]&lt;1, "2. Under 1 year", staff[[#This Row],[Tenure]]&lt;2, "3. Under 2 years",TRUE,"4. 2 or more years.")</f>
        <v>4. 2 or more years.</v>
      </c>
      <c r="Q1858" s="1">
        <f ca="1">(TODAY()-staff[[#This Row],[Date of Birth]])/365</f>
        <v>104.9945205479452</v>
      </c>
    </row>
    <row r="1859" spans="2:17" x14ac:dyDescent="0.45">
      <c r="B1859" t="s">
        <v>4771</v>
      </c>
      <c r="C1859" t="s">
        <v>1558</v>
      </c>
      <c r="D1859" t="s">
        <v>7</v>
      </c>
      <c r="E1859" t="s">
        <v>8</v>
      </c>
      <c r="F1859" t="s">
        <v>7807</v>
      </c>
      <c r="H1859" t="s">
        <v>7833</v>
      </c>
      <c r="I1859" t="s">
        <v>7828</v>
      </c>
      <c r="J1859" t="s">
        <v>7846</v>
      </c>
      <c r="K1859" s="6">
        <v>78000</v>
      </c>
      <c r="L1859">
        <v>2</v>
      </c>
      <c r="M1859" s="15">
        <v>44357</v>
      </c>
      <c r="N1859" s="15">
        <v>28670</v>
      </c>
      <c r="O1859" s="1">
        <f ca="1">(TODAY()-staff[[#This Row],[Date of Join]])/365</f>
        <v>3.4602739726027396</v>
      </c>
      <c r="P1859" t="str" cm="1">
        <f t="array" aca="1" ref="P1859" ca="1">_xlfn.SWITCH(TRUE,staff[[#This Row],[Tenure]]&lt;0.25,"1. New Joinee", staff[[#This Row],[Tenure]]&lt;1, "2. Under 1 year", staff[[#This Row],[Tenure]]&lt;2, "3. Under 2 years",TRUE,"4. 2 or more years.")</f>
        <v>4. 2 or more years.</v>
      </c>
      <c r="Q1859" s="1">
        <f ca="1">(TODAY()-staff[[#This Row],[Date of Birth]])/365</f>
        <v>46.438356164383563</v>
      </c>
    </row>
    <row r="1860" spans="2:17" x14ac:dyDescent="0.45">
      <c r="B1860" t="s">
        <v>4772</v>
      </c>
      <c r="C1860" t="s">
        <v>2753</v>
      </c>
      <c r="D1860" t="s">
        <v>9</v>
      </c>
      <c r="E1860" t="s">
        <v>8</v>
      </c>
      <c r="F1860" t="s">
        <v>7807</v>
      </c>
      <c r="H1860" t="s">
        <v>7836</v>
      </c>
      <c r="I1860" t="s">
        <v>7825</v>
      </c>
      <c r="J1860" t="s">
        <v>7846</v>
      </c>
      <c r="K1860" s="6">
        <v>81225</v>
      </c>
      <c r="L1860">
        <v>12</v>
      </c>
      <c r="M1860" s="15">
        <v>44419</v>
      </c>
      <c r="N1860" s="15">
        <v>24632</v>
      </c>
      <c r="O1860" s="1">
        <f ca="1">(TODAY()-staff[[#This Row],[Date of Join]])/365</f>
        <v>3.2904109589041095</v>
      </c>
      <c r="P1860" t="str" cm="1">
        <f t="array" aca="1" ref="P1860" ca="1">_xlfn.SWITCH(TRUE,staff[[#This Row],[Tenure]]&lt;0.25,"1. New Joinee", staff[[#This Row],[Tenure]]&lt;1, "2. Under 1 year", staff[[#This Row],[Tenure]]&lt;2, "3. Under 2 years",TRUE,"4. 2 or more years.")</f>
        <v>4. 2 or more years.</v>
      </c>
      <c r="Q1860" s="1">
        <f ca="1">(TODAY()-staff[[#This Row],[Date of Birth]])/365</f>
        <v>57.5013698630137</v>
      </c>
    </row>
    <row r="1861" spans="2:17" x14ac:dyDescent="0.45">
      <c r="B1861" t="s">
        <v>4773</v>
      </c>
      <c r="C1861" t="s">
        <v>2754</v>
      </c>
      <c r="D1861" t="s">
        <v>7</v>
      </c>
      <c r="E1861" t="s">
        <v>77</v>
      </c>
      <c r="F1861" t="s">
        <v>7807</v>
      </c>
      <c r="H1861" t="s">
        <v>7837</v>
      </c>
      <c r="I1861" t="s">
        <v>7829</v>
      </c>
      <c r="J1861" t="s">
        <v>7845</v>
      </c>
      <c r="K1861" s="6">
        <v>77220</v>
      </c>
      <c r="L1861">
        <v>8</v>
      </c>
      <c r="M1861" s="15">
        <v>43740</v>
      </c>
      <c r="N1861" s="15">
        <v>7260</v>
      </c>
      <c r="O1861" s="1">
        <f ca="1">(TODAY()-staff[[#This Row],[Date of Join]])/365</f>
        <v>5.1506849315068495</v>
      </c>
      <c r="P1861" t="str" cm="1">
        <f t="array" aca="1" ref="P1861" ca="1">_xlfn.SWITCH(TRUE,staff[[#This Row],[Tenure]]&lt;0.25,"1. New Joinee", staff[[#This Row],[Tenure]]&lt;1, "2. Under 1 year", staff[[#This Row],[Tenure]]&lt;2, "3. Under 2 years",TRUE,"4. 2 or more years.")</f>
        <v>4. 2 or more years.</v>
      </c>
      <c r="Q1861" s="1">
        <f ca="1">(TODAY()-staff[[#This Row],[Date of Birth]])/365</f>
        <v>105.0958904109589</v>
      </c>
    </row>
    <row r="1862" spans="2:17" x14ac:dyDescent="0.45">
      <c r="B1862" t="s">
        <v>4774</v>
      </c>
      <c r="C1862" t="s">
        <v>1020</v>
      </c>
      <c r="D1862" t="s">
        <v>7</v>
      </c>
      <c r="E1862" t="s">
        <v>8</v>
      </c>
      <c r="F1862" t="s">
        <v>7807</v>
      </c>
      <c r="H1862" t="s">
        <v>52</v>
      </c>
      <c r="I1862" t="s">
        <v>7826</v>
      </c>
      <c r="J1862" t="s">
        <v>7845</v>
      </c>
      <c r="K1862" s="6">
        <v>86595</v>
      </c>
      <c r="L1862">
        <v>26</v>
      </c>
      <c r="M1862" s="15">
        <v>43325</v>
      </c>
      <c r="N1862" s="15">
        <v>34662</v>
      </c>
      <c r="O1862" s="1">
        <f ca="1">(TODAY()-staff[[#This Row],[Date of Join]])/365</f>
        <v>6.2876712328767121</v>
      </c>
      <c r="P1862" t="str" cm="1">
        <f t="array" aca="1" ref="P1862" ca="1">_xlfn.SWITCH(TRUE,staff[[#This Row],[Tenure]]&lt;0.25,"1. New Joinee", staff[[#This Row],[Tenure]]&lt;1, "2. Under 1 year", staff[[#This Row],[Tenure]]&lt;2, "3. Under 2 years",TRUE,"4. 2 or more years.")</f>
        <v>4. 2 or more years.</v>
      </c>
      <c r="Q1862" s="1">
        <f ca="1">(TODAY()-staff[[#This Row],[Date of Birth]])/365</f>
        <v>30.021917808219179</v>
      </c>
    </row>
    <row r="1863" spans="2:17" x14ac:dyDescent="0.45">
      <c r="B1863" t="s">
        <v>4775</v>
      </c>
      <c r="C1863" t="s">
        <v>2755</v>
      </c>
      <c r="D1863" t="s">
        <v>7</v>
      </c>
      <c r="E1863" t="s">
        <v>8</v>
      </c>
      <c r="F1863" t="s">
        <v>7807</v>
      </c>
      <c r="H1863" t="s">
        <v>52</v>
      </c>
      <c r="I1863" t="s">
        <v>7829</v>
      </c>
      <c r="J1863" t="s">
        <v>7845</v>
      </c>
      <c r="K1863" s="6">
        <v>82985</v>
      </c>
      <c r="L1863">
        <v>9</v>
      </c>
      <c r="M1863" s="15">
        <v>43611</v>
      </c>
      <c r="N1863" s="15">
        <v>33962</v>
      </c>
      <c r="O1863" s="1">
        <f ca="1">(TODAY()-staff[[#This Row],[Date of Join]])/365</f>
        <v>5.5041095890410956</v>
      </c>
      <c r="P1863" t="str" cm="1">
        <f t="array" aca="1" ref="P1863" ca="1">_xlfn.SWITCH(TRUE,staff[[#This Row],[Tenure]]&lt;0.25,"1. New Joinee", staff[[#This Row],[Tenure]]&lt;1, "2. Under 1 year", staff[[#This Row],[Tenure]]&lt;2, "3. Under 2 years",TRUE,"4. 2 or more years.")</f>
        <v>4. 2 or more years.</v>
      </c>
      <c r="Q1863" s="1">
        <f ca="1">(TODAY()-staff[[#This Row],[Date of Birth]])/365</f>
        <v>31.93972602739726</v>
      </c>
    </row>
    <row r="1864" spans="2:17" x14ac:dyDescent="0.45">
      <c r="B1864" t="s">
        <v>4776</v>
      </c>
      <c r="C1864" t="s">
        <v>1387</v>
      </c>
      <c r="D1864" t="s">
        <v>7</v>
      </c>
      <c r="E1864" t="s">
        <v>77</v>
      </c>
      <c r="F1864" t="s">
        <v>7807</v>
      </c>
      <c r="H1864" t="s">
        <v>7835</v>
      </c>
      <c r="I1864" t="s">
        <v>7825</v>
      </c>
      <c r="J1864" t="s">
        <v>7845</v>
      </c>
      <c r="K1864" s="6">
        <v>60775</v>
      </c>
      <c r="L1864">
        <v>23</v>
      </c>
      <c r="M1864" s="15">
        <v>43958</v>
      </c>
      <c r="N1864" s="15">
        <v>7280</v>
      </c>
      <c r="O1864" s="1">
        <f ca="1">(TODAY()-staff[[#This Row],[Date of Join]])/365</f>
        <v>4.5534246575342463</v>
      </c>
      <c r="P1864" t="str" cm="1">
        <f t="array" aca="1" ref="P1864" ca="1">_xlfn.SWITCH(TRUE,staff[[#This Row],[Tenure]]&lt;0.25,"1. New Joinee", staff[[#This Row],[Tenure]]&lt;1, "2. Under 1 year", staff[[#This Row],[Tenure]]&lt;2, "3. Under 2 years",TRUE,"4. 2 or more years.")</f>
        <v>4. 2 or more years.</v>
      </c>
      <c r="Q1864" s="1">
        <f ca="1">(TODAY()-staff[[#This Row],[Date of Birth]])/365</f>
        <v>105.04109589041096</v>
      </c>
    </row>
    <row r="1865" spans="2:17" x14ac:dyDescent="0.45">
      <c r="B1865" t="s">
        <v>4777</v>
      </c>
      <c r="C1865" t="s">
        <v>2756</v>
      </c>
      <c r="D1865" t="s">
        <v>7</v>
      </c>
      <c r="E1865" t="s">
        <v>8</v>
      </c>
      <c r="F1865" t="s">
        <v>7807</v>
      </c>
      <c r="H1865" t="s">
        <v>7835</v>
      </c>
      <c r="I1865" t="s">
        <v>7831</v>
      </c>
      <c r="J1865" t="s">
        <v>7845</v>
      </c>
      <c r="K1865" s="6">
        <v>71800</v>
      </c>
      <c r="L1865">
        <v>14</v>
      </c>
      <c r="M1865" s="15">
        <v>43421</v>
      </c>
      <c r="N1865" s="15">
        <v>28775</v>
      </c>
      <c r="O1865" s="1">
        <f ca="1">(TODAY()-staff[[#This Row],[Date of Join]])/365</f>
        <v>6.0246575342465754</v>
      </c>
      <c r="P1865" t="str" cm="1">
        <f t="array" aca="1" ref="P1865" ca="1">_xlfn.SWITCH(TRUE,staff[[#This Row],[Tenure]]&lt;0.25,"1. New Joinee", staff[[#This Row],[Tenure]]&lt;1, "2. Under 1 year", staff[[#This Row],[Tenure]]&lt;2, "3. Under 2 years",TRUE,"4. 2 or more years.")</f>
        <v>4. 2 or more years.</v>
      </c>
      <c r="Q1865" s="1">
        <f ca="1">(TODAY()-staff[[#This Row],[Date of Birth]])/365</f>
        <v>46.150684931506852</v>
      </c>
    </row>
    <row r="1866" spans="2:17" x14ac:dyDescent="0.45">
      <c r="B1866" t="s">
        <v>4778</v>
      </c>
      <c r="C1866" t="s">
        <v>1045</v>
      </c>
      <c r="D1866" t="s">
        <v>7</v>
      </c>
      <c r="E1866" t="s">
        <v>8</v>
      </c>
      <c r="F1866" t="s">
        <v>7807</v>
      </c>
      <c r="H1866" t="s">
        <v>7834</v>
      </c>
      <c r="I1866" t="s">
        <v>7828</v>
      </c>
      <c r="J1866" t="s">
        <v>7848</v>
      </c>
      <c r="K1866" s="6">
        <v>48230</v>
      </c>
      <c r="L1866">
        <v>13</v>
      </c>
      <c r="M1866" s="15">
        <v>45179</v>
      </c>
      <c r="N1866" s="15">
        <v>35298</v>
      </c>
      <c r="O1866" s="1">
        <f ca="1">(TODAY()-staff[[#This Row],[Date of Join]])/365</f>
        <v>1.2082191780821918</v>
      </c>
      <c r="P1866" t="str" cm="1">
        <f t="array" aca="1" ref="P1866" ca="1">_xlfn.SWITCH(TRUE,staff[[#This Row],[Tenure]]&lt;0.25,"1. New Joinee", staff[[#This Row],[Tenure]]&lt;1, "2. Under 1 year", staff[[#This Row],[Tenure]]&lt;2, "3. Under 2 years",TRUE,"4. 2 or more years.")</f>
        <v>3. Under 2 years</v>
      </c>
      <c r="Q1866" s="1">
        <f ca="1">(TODAY()-staff[[#This Row],[Date of Birth]])/365</f>
        <v>28.279452054794522</v>
      </c>
    </row>
    <row r="1867" spans="2:17" x14ac:dyDescent="0.45">
      <c r="B1867" t="s">
        <v>4779</v>
      </c>
      <c r="C1867" t="s">
        <v>2757</v>
      </c>
      <c r="D1867" t="s">
        <v>7</v>
      </c>
      <c r="E1867" t="s">
        <v>8</v>
      </c>
      <c r="F1867" t="s">
        <v>7807</v>
      </c>
      <c r="H1867" t="s">
        <v>7837</v>
      </c>
      <c r="I1867" t="s">
        <v>7830</v>
      </c>
      <c r="J1867" t="s">
        <v>7845</v>
      </c>
      <c r="K1867" s="6">
        <v>86045</v>
      </c>
      <c r="L1867">
        <v>17</v>
      </c>
      <c r="M1867" s="15">
        <v>43599</v>
      </c>
      <c r="N1867" s="15">
        <v>26369</v>
      </c>
      <c r="O1867" s="1">
        <f ca="1">(TODAY()-staff[[#This Row],[Date of Join]])/365</f>
        <v>5.536986301369863</v>
      </c>
      <c r="P1867" t="str" cm="1">
        <f t="array" aca="1" ref="P1867" ca="1">_xlfn.SWITCH(TRUE,staff[[#This Row],[Tenure]]&lt;0.25,"1. New Joinee", staff[[#This Row],[Tenure]]&lt;1, "2. Under 1 year", staff[[#This Row],[Tenure]]&lt;2, "3. Under 2 years",TRUE,"4. 2 or more years.")</f>
        <v>4. 2 or more years.</v>
      </c>
      <c r="Q1867" s="1">
        <f ca="1">(TODAY()-staff[[#This Row],[Date of Birth]])/365</f>
        <v>52.742465753424661</v>
      </c>
    </row>
    <row r="1868" spans="2:17" x14ac:dyDescent="0.45">
      <c r="B1868" t="s">
        <v>4780</v>
      </c>
      <c r="C1868" t="s">
        <v>459</v>
      </c>
      <c r="D1868" t="s">
        <v>7</v>
      </c>
      <c r="E1868" t="s">
        <v>8</v>
      </c>
      <c r="F1868" t="s">
        <v>7807</v>
      </c>
      <c r="H1868" t="s">
        <v>7834</v>
      </c>
      <c r="I1868" t="s">
        <v>7825</v>
      </c>
      <c r="J1868" t="s">
        <v>7845</v>
      </c>
      <c r="K1868" s="6">
        <v>70210</v>
      </c>
      <c r="L1868">
        <v>22</v>
      </c>
      <c r="M1868" s="15">
        <v>43369</v>
      </c>
      <c r="N1868" s="15">
        <v>34146</v>
      </c>
      <c r="O1868" s="1">
        <f ca="1">(TODAY()-staff[[#This Row],[Date of Join]])/365</f>
        <v>6.1671232876712327</v>
      </c>
      <c r="P1868" t="str" cm="1">
        <f t="array" aca="1" ref="P1868" ca="1">_xlfn.SWITCH(TRUE,staff[[#This Row],[Tenure]]&lt;0.25,"1. New Joinee", staff[[#This Row],[Tenure]]&lt;1, "2. Under 1 year", staff[[#This Row],[Tenure]]&lt;2, "3. Under 2 years",TRUE,"4. 2 or more years.")</f>
        <v>4. 2 or more years.</v>
      </c>
      <c r="Q1868" s="1">
        <f ca="1">(TODAY()-staff[[#This Row],[Date of Birth]])/365</f>
        <v>31.435616438356163</v>
      </c>
    </row>
    <row r="1869" spans="2:17" x14ac:dyDescent="0.45">
      <c r="B1869" t="s">
        <v>4781</v>
      </c>
      <c r="C1869" t="s">
        <v>1138</v>
      </c>
      <c r="D1869" t="s">
        <v>7</v>
      </c>
      <c r="E1869" t="s">
        <v>8</v>
      </c>
      <c r="F1869" t="s">
        <v>7807</v>
      </c>
      <c r="H1869" t="s">
        <v>7834</v>
      </c>
      <c r="I1869" t="s">
        <v>7828</v>
      </c>
      <c r="J1869" t="s">
        <v>7845</v>
      </c>
      <c r="K1869" s="6">
        <v>76400</v>
      </c>
      <c r="L1869">
        <v>7</v>
      </c>
      <c r="M1869" s="15">
        <v>43942</v>
      </c>
      <c r="N1869" s="15">
        <v>28619</v>
      </c>
      <c r="O1869" s="1">
        <f ca="1">(TODAY()-staff[[#This Row],[Date of Join]])/365</f>
        <v>4.5972602739726032</v>
      </c>
      <c r="P1869" t="str" cm="1">
        <f t="array" aca="1" ref="P1869" ca="1">_xlfn.SWITCH(TRUE,staff[[#This Row],[Tenure]]&lt;0.25,"1. New Joinee", staff[[#This Row],[Tenure]]&lt;1, "2. Under 1 year", staff[[#This Row],[Tenure]]&lt;2, "3. Under 2 years",TRUE,"4. 2 or more years.")</f>
        <v>4. 2 or more years.</v>
      </c>
      <c r="Q1869" s="1">
        <f ca="1">(TODAY()-staff[[#This Row],[Date of Birth]])/365</f>
        <v>46.578082191780823</v>
      </c>
    </row>
    <row r="1870" spans="2:17" x14ac:dyDescent="0.45">
      <c r="B1870" t="s">
        <v>4782</v>
      </c>
      <c r="C1870" t="s">
        <v>2758</v>
      </c>
      <c r="D1870" t="s">
        <v>7</v>
      </c>
      <c r="E1870" t="s">
        <v>77</v>
      </c>
      <c r="F1870" t="s">
        <v>7807</v>
      </c>
      <c r="H1870" t="s">
        <v>7833</v>
      </c>
      <c r="I1870" t="s">
        <v>7830</v>
      </c>
      <c r="J1870" t="s">
        <v>7848</v>
      </c>
      <c r="K1870" s="6">
        <v>70780</v>
      </c>
      <c r="L1870">
        <v>21</v>
      </c>
      <c r="M1870" s="15">
        <v>45135</v>
      </c>
      <c r="N1870" s="15">
        <v>7306</v>
      </c>
      <c r="O1870" s="1">
        <f ca="1">(TODAY()-staff[[#This Row],[Date of Join]])/365</f>
        <v>1.3287671232876712</v>
      </c>
      <c r="P1870" t="str" cm="1">
        <f t="array" aca="1" ref="P1870" ca="1">_xlfn.SWITCH(TRUE,staff[[#This Row],[Tenure]]&lt;0.25,"1. New Joinee", staff[[#This Row],[Tenure]]&lt;1, "2. Under 1 year", staff[[#This Row],[Tenure]]&lt;2, "3. Under 2 years",TRUE,"4. 2 or more years.")</f>
        <v>3. Under 2 years</v>
      </c>
      <c r="Q1870" s="1">
        <f ca="1">(TODAY()-staff[[#This Row],[Date of Birth]])/365</f>
        <v>104.96986301369863</v>
      </c>
    </row>
    <row r="1871" spans="2:17" x14ac:dyDescent="0.45">
      <c r="B1871" t="s">
        <v>4783</v>
      </c>
      <c r="C1871" t="s">
        <v>46</v>
      </c>
      <c r="D1871" t="s">
        <v>7</v>
      </c>
      <c r="E1871" t="s">
        <v>8</v>
      </c>
      <c r="F1871" t="s">
        <v>7807</v>
      </c>
      <c r="H1871" t="s">
        <v>7837</v>
      </c>
      <c r="I1871" t="s">
        <v>7825</v>
      </c>
      <c r="J1871" t="s">
        <v>7845</v>
      </c>
      <c r="K1871" s="6">
        <v>73605</v>
      </c>
      <c r="L1871">
        <v>15</v>
      </c>
      <c r="M1871" s="15">
        <v>43662</v>
      </c>
      <c r="N1871" s="15">
        <v>26461</v>
      </c>
      <c r="O1871" s="1">
        <f ca="1">(TODAY()-staff[[#This Row],[Date of Join]])/365</f>
        <v>5.3643835616438356</v>
      </c>
      <c r="P1871" t="str" cm="1">
        <f t="array" aca="1" ref="P1871" ca="1">_xlfn.SWITCH(TRUE,staff[[#This Row],[Tenure]]&lt;0.25,"1. New Joinee", staff[[#This Row],[Tenure]]&lt;1, "2. Under 1 year", staff[[#This Row],[Tenure]]&lt;2, "3. Under 2 years",TRUE,"4. 2 or more years.")</f>
        <v>4. 2 or more years.</v>
      </c>
      <c r="Q1871" s="1">
        <f ca="1">(TODAY()-staff[[#This Row],[Date of Birth]])/365</f>
        <v>52.490410958904107</v>
      </c>
    </row>
    <row r="1872" spans="2:17" x14ac:dyDescent="0.45">
      <c r="B1872" t="s">
        <v>4784</v>
      </c>
      <c r="C1872" t="s">
        <v>2759</v>
      </c>
      <c r="D1872" t="s">
        <v>9</v>
      </c>
      <c r="E1872" t="s">
        <v>77</v>
      </c>
      <c r="F1872" t="s">
        <v>7807</v>
      </c>
      <c r="H1872" t="s">
        <v>7837</v>
      </c>
      <c r="I1872" t="s">
        <v>7826</v>
      </c>
      <c r="J1872" t="s">
        <v>7845</v>
      </c>
      <c r="K1872" s="6">
        <v>68410</v>
      </c>
      <c r="L1872">
        <v>10</v>
      </c>
      <c r="M1872" s="15">
        <v>43309</v>
      </c>
      <c r="N1872" s="15">
        <v>7306</v>
      </c>
      <c r="O1872" s="1">
        <f ca="1">(TODAY()-staff[[#This Row],[Date of Join]])/365</f>
        <v>6.3315068493150681</v>
      </c>
      <c r="P1872" t="str" cm="1">
        <f t="array" aca="1" ref="P1872" ca="1">_xlfn.SWITCH(TRUE,staff[[#This Row],[Tenure]]&lt;0.25,"1. New Joinee", staff[[#This Row],[Tenure]]&lt;1, "2. Under 1 year", staff[[#This Row],[Tenure]]&lt;2, "3. Under 2 years",TRUE,"4. 2 or more years.")</f>
        <v>4. 2 or more years.</v>
      </c>
      <c r="Q1872" s="1">
        <f ca="1">(TODAY()-staff[[#This Row],[Date of Birth]])/365</f>
        <v>104.96986301369863</v>
      </c>
    </row>
    <row r="1873" spans="2:17" x14ac:dyDescent="0.45">
      <c r="B1873" t="s">
        <v>4785</v>
      </c>
      <c r="C1873" t="s">
        <v>2760</v>
      </c>
      <c r="D1873" t="s">
        <v>7</v>
      </c>
      <c r="E1873" t="s">
        <v>8</v>
      </c>
      <c r="F1873" t="s">
        <v>7807</v>
      </c>
      <c r="H1873" t="s">
        <v>7836</v>
      </c>
      <c r="I1873" t="s">
        <v>7827</v>
      </c>
      <c r="J1873" t="s">
        <v>7848</v>
      </c>
      <c r="K1873" s="6">
        <v>60800</v>
      </c>
      <c r="L1873">
        <v>13</v>
      </c>
      <c r="M1873" s="15">
        <v>45115</v>
      </c>
      <c r="N1873" s="15">
        <v>27809</v>
      </c>
      <c r="O1873" s="1">
        <f ca="1">(TODAY()-staff[[#This Row],[Date of Join]])/365</f>
        <v>1.3835616438356164</v>
      </c>
      <c r="P1873" t="str" cm="1">
        <f t="array" aca="1" ref="P1873" ca="1">_xlfn.SWITCH(TRUE,staff[[#This Row],[Tenure]]&lt;0.25,"1. New Joinee", staff[[#This Row],[Tenure]]&lt;1, "2. Under 1 year", staff[[#This Row],[Tenure]]&lt;2, "3. Under 2 years",TRUE,"4. 2 or more years.")</f>
        <v>3. Under 2 years</v>
      </c>
      <c r="Q1873" s="1">
        <f ca="1">(TODAY()-staff[[#This Row],[Date of Birth]])/365</f>
        <v>48.797260273972604</v>
      </c>
    </row>
    <row r="1874" spans="2:17" x14ac:dyDescent="0.45">
      <c r="B1874" t="s">
        <v>4786</v>
      </c>
      <c r="C1874" t="s">
        <v>2761</v>
      </c>
      <c r="D1874" t="s">
        <v>7</v>
      </c>
      <c r="E1874" t="s">
        <v>77</v>
      </c>
      <c r="F1874" t="s">
        <v>7807</v>
      </c>
      <c r="H1874" t="s">
        <v>7834</v>
      </c>
      <c r="I1874" t="s">
        <v>7828</v>
      </c>
      <c r="J1874" t="s">
        <v>7846</v>
      </c>
      <c r="K1874" s="6">
        <v>56950</v>
      </c>
      <c r="L1874">
        <v>19</v>
      </c>
      <c r="M1874" s="15">
        <v>44419</v>
      </c>
      <c r="N1874" s="15">
        <v>7275</v>
      </c>
      <c r="O1874" s="1">
        <f ca="1">(TODAY()-staff[[#This Row],[Date of Join]])/365</f>
        <v>3.2904109589041095</v>
      </c>
      <c r="P1874" t="str" cm="1">
        <f t="array" aca="1" ref="P1874" ca="1">_xlfn.SWITCH(TRUE,staff[[#This Row],[Tenure]]&lt;0.25,"1. New Joinee", staff[[#This Row],[Tenure]]&lt;1, "2. Under 1 year", staff[[#This Row],[Tenure]]&lt;2, "3. Under 2 years",TRUE,"4. 2 or more years.")</f>
        <v>4. 2 or more years.</v>
      </c>
      <c r="Q1874" s="1">
        <f ca="1">(TODAY()-staff[[#This Row],[Date of Birth]])/365</f>
        <v>105.05479452054794</v>
      </c>
    </row>
    <row r="1875" spans="2:17" x14ac:dyDescent="0.45">
      <c r="B1875" t="s">
        <v>4787</v>
      </c>
      <c r="C1875" t="s">
        <v>1596</v>
      </c>
      <c r="D1875" t="s">
        <v>9</v>
      </c>
      <c r="E1875" t="s">
        <v>8</v>
      </c>
      <c r="F1875" t="s">
        <v>7807</v>
      </c>
      <c r="H1875" t="s">
        <v>7833</v>
      </c>
      <c r="I1875" t="s">
        <v>7828</v>
      </c>
      <c r="J1875" t="s">
        <v>7847</v>
      </c>
      <c r="K1875" s="6">
        <v>49130</v>
      </c>
      <c r="L1875">
        <v>8</v>
      </c>
      <c r="M1875" s="15">
        <v>45417</v>
      </c>
      <c r="N1875" s="15">
        <v>32633</v>
      </c>
      <c r="O1875" s="1">
        <f ca="1">(TODAY()-staff[[#This Row],[Date of Join]])/365</f>
        <v>0.55616438356164388</v>
      </c>
      <c r="P1875" t="str" cm="1">
        <f t="array" aca="1" ref="P1875" ca="1">_xlfn.SWITCH(TRUE,staff[[#This Row],[Tenure]]&lt;0.25,"1. New Joinee", staff[[#This Row],[Tenure]]&lt;1, "2. Under 1 year", staff[[#This Row],[Tenure]]&lt;2, "3. Under 2 years",TRUE,"4. 2 or more years.")</f>
        <v>2. Under 1 year</v>
      </c>
      <c r="Q1875" s="1">
        <f ca="1">(TODAY()-staff[[#This Row],[Date of Birth]])/365</f>
        <v>35.580821917808223</v>
      </c>
    </row>
    <row r="1876" spans="2:17" x14ac:dyDescent="0.45">
      <c r="B1876" t="s">
        <v>4788</v>
      </c>
      <c r="C1876" t="s">
        <v>323</v>
      </c>
      <c r="D1876" t="s">
        <v>7</v>
      </c>
      <c r="E1876" t="s">
        <v>8</v>
      </c>
      <c r="F1876" t="s">
        <v>7807</v>
      </c>
      <c r="H1876" t="s">
        <v>7835</v>
      </c>
      <c r="I1876" t="s">
        <v>7829</v>
      </c>
      <c r="J1876" t="s">
        <v>7845</v>
      </c>
      <c r="K1876" s="6">
        <v>48230</v>
      </c>
      <c r="L1876">
        <v>23</v>
      </c>
      <c r="M1876" s="15">
        <v>43845</v>
      </c>
      <c r="N1876" s="15">
        <v>33756</v>
      </c>
      <c r="O1876" s="1">
        <f ca="1">(TODAY()-staff[[#This Row],[Date of Join]])/365</f>
        <v>4.8630136986301373</v>
      </c>
      <c r="P1876" t="str" cm="1">
        <f t="array" aca="1" ref="P1876" ca="1">_xlfn.SWITCH(TRUE,staff[[#This Row],[Tenure]]&lt;0.25,"1. New Joinee", staff[[#This Row],[Tenure]]&lt;1, "2. Under 1 year", staff[[#This Row],[Tenure]]&lt;2, "3. Under 2 years",TRUE,"4. 2 or more years.")</f>
        <v>4. 2 or more years.</v>
      </c>
      <c r="Q1876" s="1">
        <f ca="1">(TODAY()-staff[[#This Row],[Date of Birth]])/365</f>
        <v>32.504109589041093</v>
      </c>
    </row>
    <row r="1877" spans="2:17" x14ac:dyDescent="0.45">
      <c r="B1877" t="s">
        <v>4789</v>
      </c>
      <c r="C1877" t="s">
        <v>2762</v>
      </c>
      <c r="D1877" t="s">
        <v>9</v>
      </c>
      <c r="E1877" t="s">
        <v>8</v>
      </c>
      <c r="F1877" t="s">
        <v>7807</v>
      </c>
      <c r="H1877" t="s">
        <v>7836</v>
      </c>
      <c r="I1877" t="s">
        <v>7827</v>
      </c>
      <c r="J1877" t="s">
        <v>7845</v>
      </c>
      <c r="K1877" s="6">
        <v>88280</v>
      </c>
      <c r="L1877">
        <v>20</v>
      </c>
      <c r="M1877" s="15">
        <v>43740</v>
      </c>
      <c r="N1877" s="15">
        <v>20885</v>
      </c>
      <c r="O1877" s="1">
        <f ca="1">(TODAY()-staff[[#This Row],[Date of Join]])/365</f>
        <v>5.1506849315068495</v>
      </c>
      <c r="P1877" t="str" cm="1">
        <f t="array" aca="1" ref="P1877" ca="1">_xlfn.SWITCH(TRUE,staff[[#This Row],[Tenure]]&lt;0.25,"1. New Joinee", staff[[#This Row],[Tenure]]&lt;1, "2. Under 1 year", staff[[#This Row],[Tenure]]&lt;2, "3. Under 2 years",TRUE,"4. 2 or more years.")</f>
        <v>4. 2 or more years.</v>
      </c>
      <c r="Q1877" s="1">
        <f ca="1">(TODAY()-staff[[#This Row],[Date of Birth]])/365</f>
        <v>67.767123287671239</v>
      </c>
    </row>
    <row r="1878" spans="2:17" x14ac:dyDescent="0.45">
      <c r="B1878" t="s">
        <v>4790</v>
      </c>
      <c r="C1878" t="s">
        <v>379</v>
      </c>
      <c r="D1878" t="s">
        <v>7</v>
      </c>
      <c r="E1878" t="s">
        <v>13</v>
      </c>
      <c r="F1878" t="s">
        <v>7807</v>
      </c>
      <c r="H1878" t="s">
        <v>7836</v>
      </c>
      <c r="I1878" t="s">
        <v>7829</v>
      </c>
      <c r="J1878" t="s">
        <v>7845</v>
      </c>
      <c r="K1878" s="6">
        <v>69765</v>
      </c>
      <c r="L1878">
        <v>8</v>
      </c>
      <c r="M1878" s="15">
        <v>43856</v>
      </c>
      <c r="N1878" s="15">
        <v>7246</v>
      </c>
      <c r="O1878" s="1">
        <f ca="1">(TODAY()-staff[[#This Row],[Date of Join]])/365</f>
        <v>4.8328767123287673</v>
      </c>
      <c r="P1878" t="str" cm="1">
        <f t="array" aca="1" ref="P1878" ca="1">_xlfn.SWITCH(TRUE,staff[[#This Row],[Tenure]]&lt;0.25,"1. New Joinee", staff[[#This Row],[Tenure]]&lt;1, "2. Under 1 year", staff[[#This Row],[Tenure]]&lt;2, "3. Under 2 years",TRUE,"4. 2 or more years.")</f>
        <v>4. 2 or more years.</v>
      </c>
      <c r="Q1878" s="1">
        <f ca="1">(TODAY()-staff[[#This Row],[Date of Birth]])/365</f>
        <v>105.13424657534246</v>
      </c>
    </row>
    <row r="1879" spans="2:17" x14ac:dyDescent="0.45">
      <c r="B1879" t="s">
        <v>4791</v>
      </c>
      <c r="C1879" t="s">
        <v>368</v>
      </c>
      <c r="D1879" t="s">
        <v>7</v>
      </c>
      <c r="E1879" t="s">
        <v>8</v>
      </c>
      <c r="F1879" t="s">
        <v>7807</v>
      </c>
      <c r="H1879" t="s">
        <v>7836</v>
      </c>
      <c r="I1879" t="s">
        <v>7829</v>
      </c>
      <c r="J1879" t="s">
        <v>7845</v>
      </c>
      <c r="K1879" s="6">
        <v>59675</v>
      </c>
      <c r="L1879">
        <v>10</v>
      </c>
      <c r="M1879" s="15">
        <v>44142</v>
      </c>
      <c r="N1879" s="15">
        <v>7286</v>
      </c>
      <c r="O1879" s="1">
        <f ca="1">(TODAY()-staff[[#This Row],[Date of Join]])/365</f>
        <v>4.0493150684931507</v>
      </c>
      <c r="P1879" t="str" cm="1">
        <f t="array" aca="1" ref="P1879" ca="1">_xlfn.SWITCH(TRUE,staff[[#This Row],[Tenure]]&lt;0.25,"1. New Joinee", staff[[#This Row],[Tenure]]&lt;1, "2. Under 1 year", staff[[#This Row],[Tenure]]&lt;2, "3. Under 2 years",TRUE,"4. 2 or more years.")</f>
        <v>4. 2 or more years.</v>
      </c>
      <c r="Q1879" s="1">
        <f ca="1">(TODAY()-staff[[#This Row],[Date of Birth]])/365</f>
        <v>105.02465753424657</v>
      </c>
    </row>
    <row r="1880" spans="2:17" x14ac:dyDescent="0.45">
      <c r="B1880" t="s">
        <v>4792</v>
      </c>
      <c r="C1880" t="s">
        <v>2763</v>
      </c>
      <c r="D1880" t="s">
        <v>7</v>
      </c>
      <c r="E1880" t="s">
        <v>8</v>
      </c>
      <c r="F1880" t="s">
        <v>7807</v>
      </c>
      <c r="H1880" t="s">
        <v>7835</v>
      </c>
      <c r="I1880" t="s">
        <v>7831</v>
      </c>
      <c r="J1880" t="s">
        <v>7846</v>
      </c>
      <c r="K1880" s="6">
        <v>80645</v>
      </c>
      <c r="L1880">
        <v>6</v>
      </c>
      <c r="M1880" s="15">
        <v>44854</v>
      </c>
      <c r="N1880" s="15">
        <v>23663</v>
      </c>
      <c r="O1880" s="1">
        <f ca="1">(TODAY()-staff[[#This Row],[Date of Join]])/365</f>
        <v>2.0986301369863014</v>
      </c>
      <c r="P1880" t="str" cm="1">
        <f t="array" aca="1" ref="P1880" ca="1">_xlfn.SWITCH(TRUE,staff[[#This Row],[Tenure]]&lt;0.25,"1. New Joinee", staff[[#This Row],[Tenure]]&lt;1, "2. Under 1 year", staff[[#This Row],[Tenure]]&lt;2, "3. Under 2 years",TRUE,"4. 2 or more years.")</f>
        <v>4. 2 or more years.</v>
      </c>
      <c r="Q1880" s="1">
        <f ca="1">(TODAY()-staff[[#This Row],[Date of Birth]])/365</f>
        <v>60.156164383561645</v>
      </c>
    </row>
    <row r="1881" spans="2:17" x14ac:dyDescent="0.45">
      <c r="B1881" t="s">
        <v>4793</v>
      </c>
      <c r="C1881" t="s">
        <v>1264</v>
      </c>
      <c r="D1881" t="s">
        <v>9</v>
      </c>
      <c r="E1881" t="s">
        <v>8</v>
      </c>
      <c r="F1881" t="s">
        <v>7807</v>
      </c>
      <c r="H1881" t="s">
        <v>7835</v>
      </c>
      <c r="I1881" t="s">
        <v>7826</v>
      </c>
      <c r="J1881" t="s">
        <v>7845</v>
      </c>
      <c r="K1881" s="6">
        <v>58090</v>
      </c>
      <c r="L1881">
        <v>23</v>
      </c>
      <c r="M1881" s="15">
        <v>43948</v>
      </c>
      <c r="N1881" s="15">
        <v>34322</v>
      </c>
      <c r="O1881" s="1">
        <f ca="1">(TODAY()-staff[[#This Row],[Date of Join]])/365</f>
        <v>4.580821917808219</v>
      </c>
      <c r="P1881" t="str" cm="1">
        <f t="array" aca="1" ref="P1881" ca="1">_xlfn.SWITCH(TRUE,staff[[#This Row],[Tenure]]&lt;0.25,"1. New Joinee", staff[[#This Row],[Tenure]]&lt;1, "2. Under 1 year", staff[[#This Row],[Tenure]]&lt;2, "3. Under 2 years",TRUE,"4. 2 or more years.")</f>
        <v>4. 2 or more years.</v>
      </c>
      <c r="Q1881" s="1">
        <f ca="1">(TODAY()-staff[[#This Row],[Date of Birth]])/365</f>
        <v>30.953424657534246</v>
      </c>
    </row>
    <row r="1882" spans="2:17" x14ac:dyDescent="0.45">
      <c r="B1882" t="s">
        <v>4794</v>
      </c>
      <c r="C1882" t="s">
        <v>2764</v>
      </c>
      <c r="D1882" t="s">
        <v>7</v>
      </c>
      <c r="E1882" t="s">
        <v>77</v>
      </c>
      <c r="F1882" t="s">
        <v>7807</v>
      </c>
      <c r="H1882" t="s">
        <v>7836</v>
      </c>
      <c r="I1882" t="s">
        <v>7826</v>
      </c>
      <c r="J1882" t="s">
        <v>7847</v>
      </c>
      <c r="K1882" s="6">
        <v>113895</v>
      </c>
      <c r="L1882">
        <v>6</v>
      </c>
      <c r="M1882" s="15">
        <v>45520</v>
      </c>
      <c r="N1882" s="15">
        <v>7273</v>
      </c>
      <c r="O1882" s="1">
        <f ca="1">(TODAY()-staff[[#This Row],[Date of Join]])/365</f>
        <v>0.27397260273972601</v>
      </c>
      <c r="P1882" t="str" cm="1">
        <f t="array" aca="1" ref="P1882" ca="1">_xlfn.SWITCH(TRUE,staff[[#This Row],[Tenure]]&lt;0.25,"1. New Joinee", staff[[#This Row],[Tenure]]&lt;1, "2. Under 1 year", staff[[#This Row],[Tenure]]&lt;2, "3. Under 2 years",TRUE,"4. 2 or more years.")</f>
        <v>2. Under 1 year</v>
      </c>
      <c r="Q1882" s="1">
        <f ca="1">(TODAY()-staff[[#This Row],[Date of Birth]])/365</f>
        <v>105.06027397260274</v>
      </c>
    </row>
    <row r="1883" spans="2:17" x14ac:dyDescent="0.45">
      <c r="B1883" t="s">
        <v>4795</v>
      </c>
      <c r="C1883" t="s">
        <v>2765</v>
      </c>
      <c r="D1883" t="s">
        <v>9</v>
      </c>
      <c r="E1883" t="s">
        <v>8</v>
      </c>
      <c r="F1883" t="s">
        <v>7807</v>
      </c>
      <c r="H1883" t="s">
        <v>52</v>
      </c>
      <c r="I1883" t="s">
        <v>7831</v>
      </c>
      <c r="J1883" t="s">
        <v>7846</v>
      </c>
      <c r="K1883" s="6">
        <v>77750</v>
      </c>
      <c r="L1883">
        <v>10</v>
      </c>
      <c r="M1883" s="15">
        <v>44761</v>
      </c>
      <c r="N1883" s="15">
        <v>25707</v>
      </c>
      <c r="O1883" s="1">
        <f ca="1">(TODAY()-staff[[#This Row],[Date of Join]])/365</f>
        <v>2.3534246575342466</v>
      </c>
      <c r="P1883" t="str" cm="1">
        <f t="array" aca="1" ref="P1883" ca="1">_xlfn.SWITCH(TRUE,staff[[#This Row],[Tenure]]&lt;0.25,"1. New Joinee", staff[[#This Row],[Tenure]]&lt;1, "2. Under 1 year", staff[[#This Row],[Tenure]]&lt;2, "3. Under 2 years",TRUE,"4. 2 or more years.")</f>
        <v>4. 2 or more years.</v>
      </c>
      <c r="Q1883" s="1">
        <f ca="1">(TODAY()-staff[[#This Row],[Date of Birth]])/365</f>
        <v>54.556164383561644</v>
      </c>
    </row>
    <row r="1884" spans="2:17" x14ac:dyDescent="0.45">
      <c r="B1884" t="s">
        <v>4796</v>
      </c>
      <c r="C1884" t="s">
        <v>2766</v>
      </c>
      <c r="D1884" t="s">
        <v>7</v>
      </c>
      <c r="E1884" t="s">
        <v>8</v>
      </c>
      <c r="F1884" t="s">
        <v>7807</v>
      </c>
      <c r="H1884" t="s">
        <v>7833</v>
      </c>
      <c r="I1884" t="s">
        <v>7830</v>
      </c>
      <c r="J1884" t="s">
        <v>7847</v>
      </c>
      <c r="K1884" s="6">
        <v>96710</v>
      </c>
      <c r="L1884">
        <v>9</v>
      </c>
      <c r="M1884" s="15">
        <v>45463</v>
      </c>
      <c r="N1884" s="15">
        <v>30682</v>
      </c>
      <c r="O1884" s="1">
        <f ca="1">(TODAY()-staff[[#This Row],[Date of Join]])/365</f>
        <v>0.43013698630136987</v>
      </c>
      <c r="P1884" t="str" cm="1">
        <f t="array" aca="1" ref="P1884" ca="1">_xlfn.SWITCH(TRUE,staff[[#This Row],[Tenure]]&lt;0.25,"1. New Joinee", staff[[#This Row],[Tenure]]&lt;1, "2. Under 1 year", staff[[#This Row],[Tenure]]&lt;2, "3. Under 2 years",TRUE,"4. 2 or more years.")</f>
        <v>2. Under 1 year</v>
      </c>
      <c r="Q1884" s="1">
        <f ca="1">(TODAY()-staff[[#This Row],[Date of Birth]])/365</f>
        <v>40.926027397260277</v>
      </c>
    </row>
    <row r="1885" spans="2:17" x14ac:dyDescent="0.45">
      <c r="B1885" t="s">
        <v>4797</v>
      </c>
      <c r="C1885" t="s">
        <v>612</v>
      </c>
      <c r="D1885" t="s">
        <v>9</v>
      </c>
      <c r="E1885" t="s">
        <v>8</v>
      </c>
      <c r="F1885" t="s">
        <v>7807</v>
      </c>
      <c r="H1885" t="s">
        <v>7833</v>
      </c>
      <c r="I1885" t="s">
        <v>7830</v>
      </c>
      <c r="J1885" t="s">
        <v>7847</v>
      </c>
      <c r="K1885" s="6">
        <v>103760</v>
      </c>
      <c r="L1885">
        <v>14</v>
      </c>
      <c r="M1885" s="15">
        <v>45639</v>
      </c>
      <c r="N1885" s="15">
        <v>28894</v>
      </c>
      <c r="O1885" s="1">
        <f ca="1">(TODAY()-staff[[#This Row],[Date of Join]])/365</f>
        <v>-5.2054794520547946E-2</v>
      </c>
      <c r="P1885" t="str" cm="1">
        <f t="array" aca="1" ref="P1885" ca="1">_xlfn.SWITCH(TRUE,staff[[#This Row],[Tenure]]&lt;0.25,"1. New Joinee", staff[[#This Row],[Tenure]]&lt;1, "2. Under 1 year", staff[[#This Row],[Tenure]]&lt;2, "3. Under 2 years",TRUE,"4. 2 or more years.")</f>
        <v>1. New Joinee</v>
      </c>
      <c r="Q1885" s="1">
        <f ca="1">(TODAY()-staff[[#This Row],[Date of Birth]])/365</f>
        <v>45.824657534246576</v>
      </c>
    </row>
    <row r="1886" spans="2:17" x14ac:dyDescent="0.45">
      <c r="B1886" t="s">
        <v>4798</v>
      </c>
      <c r="C1886" t="s">
        <v>2767</v>
      </c>
      <c r="D1886" t="s">
        <v>9</v>
      </c>
      <c r="E1886" t="s">
        <v>8</v>
      </c>
      <c r="F1886" t="s">
        <v>7807</v>
      </c>
      <c r="H1886" t="s">
        <v>7836</v>
      </c>
      <c r="I1886" t="s">
        <v>7827</v>
      </c>
      <c r="J1886" t="s">
        <v>7845</v>
      </c>
      <c r="K1886" s="6">
        <v>79215</v>
      </c>
      <c r="L1886">
        <v>18</v>
      </c>
      <c r="M1886" s="15">
        <v>43807</v>
      </c>
      <c r="N1886" s="15">
        <v>34518</v>
      </c>
      <c r="O1886" s="1">
        <f ca="1">(TODAY()-staff[[#This Row],[Date of Join]])/365</f>
        <v>4.9671232876712326</v>
      </c>
      <c r="P1886" t="str" cm="1">
        <f t="array" aca="1" ref="P1886" ca="1">_xlfn.SWITCH(TRUE,staff[[#This Row],[Tenure]]&lt;0.25,"1. New Joinee", staff[[#This Row],[Tenure]]&lt;1, "2. Under 1 year", staff[[#This Row],[Tenure]]&lt;2, "3. Under 2 years",TRUE,"4. 2 or more years.")</f>
        <v>4. 2 or more years.</v>
      </c>
      <c r="Q1886" s="1">
        <f ca="1">(TODAY()-staff[[#This Row],[Date of Birth]])/365</f>
        <v>30.416438356164385</v>
      </c>
    </row>
    <row r="1887" spans="2:17" x14ac:dyDescent="0.45">
      <c r="B1887" t="s">
        <v>4799</v>
      </c>
      <c r="C1887" t="s">
        <v>383</v>
      </c>
      <c r="D1887" t="s">
        <v>7</v>
      </c>
      <c r="E1887" t="s">
        <v>8</v>
      </c>
      <c r="F1887" t="s">
        <v>7807</v>
      </c>
      <c r="H1887" t="s">
        <v>7837</v>
      </c>
      <c r="I1887" t="s">
        <v>7831</v>
      </c>
      <c r="J1887" t="s">
        <v>7845</v>
      </c>
      <c r="K1887" s="6">
        <v>64945</v>
      </c>
      <c r="L1887">
        <v>23</v>
      </c>
      <c r="M1887" s="15">
        <v>43842</v>
      </c>
      <c r="N1887" s="15">
        <v>31579</v>
      </c>
      <c r="O1887" s="1">
        <f ca="1">(TODAY()-staff[[#This Row],[Date of Join]])/365</f>
        <v>4.8712328767123285</v>
      </c>
      <c r="P1887" t="str" cm="1">
        <f t="array" aca="1" ref="P1887" ca="1">_xlfn.SWITCH(TRUE,staff[[#This Row],[Tenure]]&lt;0.25,"1. New Joinee", staff[[#This Row],[Tenure]]&lt;1, "2. Under 1 year", staff[[#This Row],[Tenure]]&lt;2, "3. Under 2 years",TRUE,"4. 2 or more years.")</f>
        <v>4. 2 or more years.</v>
      </c>
      <c r="Q1887" s="1">
        <f ca="1">(TODAY()-staff[[#This Row],[Date of Birth]])/365</f>
        <v>38.468493150684928</v>
      </c>
    </row>
    <row r="1888" spans="2:17" x14ac:dyDescent="0.45">
      <c r="B1888" t="s">
        <v>4800</v>
      </c>
      <c r="C1888" t="s">
        <v>2768</v>
      </c>
      <c r="D1888" t="s">
        <v>7</v>
      </c>
      <c r="E1888" t="s">
        <v>8</v>
      </c>
      <c r="F1888" t="s">
        <v>7807</v>
      </c>
      <c r="H1888" t="s">
        <v>7836</v>
      </c>
      <c r="I1888" t="s">
        <v>7825</v>
      </c>
      <c r="J1888" t="s">
        <v>7847</v>
      </c>
      <c r="K1888" s="6">
        <v>60140</v>
      </c>
      <c r="L1888">
        <v>18</v>
      </c>
      <c r="M1888" s="15">
        <v>45601</v>
      </c>
      <c r="N1888" s="15">
        <v>21130</v>
      </c>
      <c r="O1888" s="1">
        <f ca="1">(TODAY()-staff[[#This Row],[Date of Join]])/365</f>
        <v>5.2054794520547946E-2</v>
      </c>
      <c r="P1888" t="str" cm="1">
        <f t="array" aca="1" ref="P1888" ca="1">_xlfn.SWITCH(TRUE,staff[[#This Row],[Tenure]]&lt;0.25,"1. New Joinee", staff[[#This Row],[Tenure]]&lt;1, "2. Under 1 year", staff[[#This Row],[Tenure]]&lt;2, "3. Under 2 years",TRUE,"4. 2 or more years.")</f>
        <v>1. New Joinee</v>
      </c>
      <c r="Q1888" s="1">
        <f ca="1">(TODAY()-staff[[#This Row],[Date of Birth]])/365</f>
        <v>67.095890410958901</v>
      </c>
    </row>
    <row r="1889" spans="2:17" x14ac:dyDescent="0.45">
      <c r="B1889" t="s">
        <v>4801</v>
      </c>
      <c r="C1889" t="s">
        <v>1590</v>
      </c>
      <c r="D1889" t="s">
        <v>7</v>
      </c>
      <c r="E1889" t="s">
        <v>8</v>
      </c>
      <c r="F1889" t="s">
        <v>7807</v>
      </c>
      <c r="H1889" t="s">
        <v>7834</v>
      </c>
      <c r="I1889" t="s">
        <v>7829</v>
      </c>
      <c r="J1889" t="s">
        <v>7848</v>
      </c>
      <c r="K1889" s="6">
        <v>94380</v>
      </c>
      <c r="L1889">
        <v>11</v>
      </c>
      <c r="M1889" s="15">
        <v>45133</v>
      </c>
      <c r="N1889" s="15">
        <v>32179</v>
      </c>
      <c r="O1889" s="1">
        <f ca="1">(TODAY()-staff[[#This Row],[Date of Join]])/365</f>
        <v>1.3342465753424657</v>
      </c>
      <c r="P1889" t="str" cm="1">
        <f t="array" aca="1" ref="P1889" ca="1">_xlfn.SWITCH(TRUE,staff[[#This Row],[Tenure]]&lt;0.25,"1. New Joinee", staff[[#This Row],[Tenure]]&lt;1, "2. Under 1 year", staff[[#This Row],[Tenure]]&lt;2, "3. Under 2 years",TRUE,"4. 2 or more years.")</f>
        <v>3. Under 2 years</v>
      </c>
      <c r="Q1889" s="1">
        <f ca="1">(TODAY()-staff[[#This Row],[Date of Birth]])/365</f>
        <v>36.824657534246576</v>
      </c>
    </row>
    <row r="1890" spans="2:17" x14ac:dyDescent="0.45">
      <c r="B1890" t="s">
        <v>4802</v>
      </c>
      <c r="C1890" t="s">
        <v>2769</v>
      </c>
      <c r="D1890" t="s">
        <v>7</v>
      </c>
      <c r="E1890" t="s">
        <v>8</v>
      </c>
      <c r="F1890" t="s">
        <v>7807</v>
      </c>
      <c r="H1890" t="s">
        <v>7832</v>
      </c>
      <c r="I1890" t="s">
        <v>7831</v>
      </c>
      <c r="J1890" t="s">
        <v>7845</v>
      </c>
      <c r="K1890" s="6">
        <v>75010</v>
      </c>
      <c r="L1890">
        <v>19</v>
      </c>
      <c r="M1890" s="15">
        <v>44088</v>
      </c>
      <c r="N1890" s="15">
        <v>25170</v>
      </c>
      <c r="O1890" s="1">
        <f ca="1">(TODAY()-staff[[#This Row],[Date of Join]])/365</f>
        <v>4.1972602739726028</v>
      </c>
      <c r="P1890" t="str" cm="1">
        <f t="array" aca="1" ref="P1890" ca="1">_xlfn.SWITCH(TRUE,staff[[#This Row],[Tenure]]&lt;0.25,"1. New Joinee", staff[[#This Row],[Tenure]]&lt;1, "2. Under 1 year", staff[[#This Row],[Tenure]]&lt;2, "3. Under 2 years",TRUE,"4. 2 or more years.")</f>
        <v>4. 2 or more years.</v>
      </c>
      <c r="Q1890" s="1">
        <f ca="1">(TODAY()-staff[[#This Row],[Date of Birth]])/365</f>
        <v>56.027397260273972</v>
      </c>
    </row>
    <row r="1891" spans="2:17" x14ac:dyDescent="0.45">
      <c r="B1891" t="s">
        <v>4803</v>
      </c>
      <c r="C1891" t="s">
        <v>302</v>
      </c>
      <c r="D1891" t="s">
        <v>9</v>
      </c>
      <c r="E1891" t="s">
        <v>8</v>
      </c>
      <c r="F1891" t="s">
        <v>7807</v>
      </c>
      <c r="H1891" t="s">
        <v>52</v>
      </c>
      <c r="I1891" t="s">
        <v>7830</v>
      </c>
      <c r="J1891" t="s">
        <v>7847</v>
      </c>
      <c r="K1891" s="6">
        <v>83445</v>
      </c>
      <c r="L1891">
        <v>33</v>
      </c>
      <c r="M1891" s="15">
        <v>45342</v>
      </c>
      <c r="N1891" s="15">
        <v>32975</v>
      </c>
      <c r="O1891" s="1">
        <f ca="1">(TODAY()-staff[[#This Row],[Date of Join]])/365</f>
        <v>0.76164383561643834</v>
      </c>
      <c r="P1891" t="str" cm="1">
        <f t="array" aca="1" ref="P1891" ca="1">_xlfn.SWITCH(TRUE,staff[[#This Row],[Tenure]]&lt;0.25,"1. New Joinee", staff[[#This Row],[Tenure]]&lt;1, "2. Under 1 year", staff[[#This Row],[Tenure]]&lt;2, "3. Under 2 years",TRUE,"4. 2 or more years.")</f>
        <v>2. Under 1 year</v>
      </c>
      <c r="Q1891" s="1">
        <f ca="1">(TODAY()-staff[[#This Row],[Date of Birth]])/365</f>
        <v>34.643835616438359</v>
      </c>
    </row>
    <row r="1892" spans="2:17" x14ac:dyDescent="0.45">
      <c r="B1892" t="s">
        <v>4804</v>
      </c>
      <c r="C1892" t="s">
        <v>771</v>
      </c>
      <c r="D1892" t="s">
        <v>7</v>
      </c>
      <c r="E1892" t="s">
        <v>8</v>
      </c>
      <c r="F1892" t="s">
        <v>7807</v>
      </c>
      <c r="H1892" t="s">
        <v>7837</v>
      </c>
      <c r="I1892" t="s">
        <v>7829</v>
      </c>
      <c r="J1892" t="s">
        <v>7845</v>
      </c>
      <c r="K1892" s="6">
        <v>86695</v>
      </c>
      <c r="L1892">
        <v>10</v>
      </c>
      <c r="M1892" s="15">
        <v>43522</v>
      </c>
      <c r="N1892" s="15">
        <v>32973</v>
      </c>
      <c r="O1892" s="1">
        <f ca="1">(TODAY()-staff[[#This Row],[Date of Join]])/365</f>
        <v>5.7479452054794518</v>
      </c>
      <c r="P1892" t="str" cm="1">
        <f t="array" aca="1" ref="P1892" ca="1">_xlfn.SWITCH(TRUE,staff[[#This Row],[Tenure]]&lt;0.25,"1. New Joinee", staff[[#This Row],[Tenure]]&lt;1, "2. Under 1 year", staff[[#This Row],[Tenure]]&lt;2, "3. Under 2 years",TRUE,"4. 2 or more years.")</f>
        <v>4. 2 or more years.</v>
      </c>
      <c r="Q1892" s="1">
        <f ca="1">(TODAY()-staff[[#This Row],[Date of Birth]])/365</f>
        <v>34.649315068493152</v>
      </c>
    </row>
    <row r="1893" spans="2:17" x14ac:dyDescent="0.45">
      <c r="B1893" t="s">
        <v>4805</v>
      </c>
      <c r="C1893" t="s">
        <v>591</v>
      </c>
      <c r="D1893" t="s">
        <v>9</v>
      </c>
      <c r="E1893" t="s">
        <v>8</v>
      </c>
      <c r="F1893" t="s">
        <v>7807</v>
      </c>
      <c r="H1893" t="s">
        <v>7837</v>
      </c>
      <c r="I1893" t="s">
        <v>7829</v>
      </c>
      <c r="J1893" t="s">
        <v>7847</v>
      </c>
      <c r="K1893" s="6">
        <v>78375</v>
      </c>
      <c r="L1893">
        <v>22</v>
      </c>
      <c r="M1893" s="15">
        <v>45288</v>
      </c>
      <c r="N1893" s="15">
        <v>29124</v>
      </c>
      <c r="O1893" s="1">
        <f ca="1">(TODAY()-staff[[#This Row],[Date of Join]])/365</f>
        <v>0.90958904109589045</v>
      </c>
      <c r="P1893" t="str" cm="1">
        <f t="array" aca="1" ref="P1893" ca="1">_xlfn.SWITCH(TRUE,staff[[#This Row],[Tenure]]&lt;0.25,"1. New Joinee", staff[[#This Row],[Tenure]]&lt;1, "2. Under 1 year", staff[[#This Row],[Tenure]]&lt;2, "3. Under 2 years",TRUE,"4. 2 or more years.")</f>
        <v>2. Under 1 year</v>
      </c>
      <c r="Q1893" s="1">
        <f ca="1">(TODAY()-staff[[#This Row],[Date of Birth]])/365</f>
        <v>45.194520547945203</v>
      </c>
    </row>
    <row r="1894" spans="2:17" x14ac:dyDescent="0.45">
      <c r="B1894" t="s">
        <v>4806</v>
      </c>
      <c r="C1894" t="s">
        <v>2770</v>
      </c>
      <c r="D1894" t="s">
        <v>7</v>
      </c>
      <c r="E1894" t="s">
        <v>8</v>
      </c>
      <c r="F1894" t="s">
        <v>7807</v>
      </c>
      <c r="H1894" t="s">
        <v>7833</v>
      </c>
      <c r="I1894" t="s">
        <v>7826</v>
      </c>
      <c r="J1894" t="s">
        <v>7845</v>
      </c>
      <c r="K1894" s="6">
        <v>88050</v>
      </c>
      <c r="L1894">
        <v>14</v>
      </c>
      <c r="M1894" s="15">
        <v>43322</v>
      </c>
      <c r="N1894" s="15">
        <v>34118</v>
      </c>
      <c r="O1894" s="1">
        <f ca="1">(TODAY()-staff[[#This Row],[Date of Join]])/365</f>
        <v>6.2958904109589042</v>
      </c>
      <c r="P1894" t="str" cm="1">
        <f t="array" aca="1" ref="P1894" ca="1">_xlfn.SWITCH(TRUE,staff[[#This Row],[Tenure]]&lt;0.25,"1. New Joinee", staff[[#This Row],[Tenure]]&lt;1, "2. Under 1 year", staff[[#This Row],[Tenure]]&lt;2, "3. Under 2 years",TRUE,"4. 2 or more years.")</f>
        <v>4. 2 or more years.</v>
      </c>
      <c r="Q1894" s="1">
        <f ca="1">(TODAY()-staff[[#This Row],[Date of Birth]])/365</f>
        <v>31.512328767123286</v>
      </c>
    </row>
    <row r="1895" spans="2:17" x14ac:dyDescent="0.45">
      <c r="B1895" t="s">
        <v>4807</v>
      </c>
      <c r="C1895" t="s">
        <v>406</v>
      </c>
      <c r="D1895" t="s">
        <v>9</v>
      </c>
      <c r="E1895" t="s">
        <v>8</v>
      </c>
      <c r="F1895" t="s">
        <v>7807</v>
      </c>
      <c r="H1895" t="s">
        <v>7835</v>
      </c>
      <c r="I1895" t="s">
        <v>7831</v>
      </c>
      <c r="J1895" t="s">
        <v>7846</v>
      </c>
      <c r="K1895" s="6">
        <v>60760</v>
      </c>
      <c r="L1895">
        <v>27</v>
      </c>
      <c r="M1895" s="15">
        <v>44296</v>
      </c>
      <c r="N1895" s="15">
        <v>33350</v>
      </c>
      <c r="O1895" s="1">
        <f ca="1">(TODAY()-staff[[#This Row],[Date of Join]])/365</f>
        <v>3.6273972602739728</v>
      </c>
      <c r="P1895" t="str" cm="1">
        <f t="array" aca="1" ref="P1895" ca="1">_xlfn.SWITCH(TRUE,staff[[#This Row],[Tenure]]&lt;0.25,"1. New Joinee", staff[[#This Row],[Tenure]]&lt;1, "2. Under 1 year", staff[[#This Row],[Tenure]]&lt;2, "3. Under 2 years",TRUE,"4. 2 or more years.")</f>
        <v>4. 2 or more years.</v>
      </c>
      <c r="Q1895" s="1">
        <f ca="1">(TODAY()-staff[[#This Row],[Date of Birth]])/365</f>
        <v>33.61643835616438</v>
      </c>
    </row>
    <row r="1896" spans="2:17" x14ac:dyDescent="0.45">
      <c r="B1896" t="s">
        <v>4808</v>
      </c>
      <c r="C1896" t="s">
        <v>605</v>
      </c>
      <c r="D1896" t="s">
        <v>7</v>
      </c>
      <c r="E1896" t="s">
        <v>8</v>
      </c>
      <c r="F1896" t="s">
        <v>7807</v>
      </c>
      <c r="H1896" t="s">
        <v>52</v>
      </c>
      <c r="I1896" t="s">
        <v>7827</v>
      </c>
      <c r="J1896" t="s">
        <v>7845</v>
      </c>
      <c r="K1896" s="6">
        <v>102800</v>
      </c>
      <c r="L1896">
        <v>13</v>
      </c>
      <c r="M1896" s="15">
        <v>43270</v>
      </c>
      <c r="N1896" s="15">
        <v>23883</v>
      </c>
      <c r="O1896" s="1">
        <f ca="1">(TODAY()-staff[[#This Row],[Date of Join]])/365</f>
        <v>6.4383561643835616</v>
      </c>
      <c r="P1896" t="str" cm="1">
        <f t="array" aca="1" ref="P1896" ca="1">_xlfn.SWITCH(TRUE,staff[[#This Row],[Tenure]]&lt;0.25,"1. New Joinee", staff[[#This Row],[Tenure]]&lt;1, "2. Under 1 year", staff[[#This Row],[Tenure]]&lt;2, "3. Under 2 years",TRUE,"4. 2 or more years.")</f>
        <v>4. 2 or more years.</v>
      </c>
      <c r="Q1896" s="1">
        <f ca="1">(TODAY()-staff[[#This Row],[Date of Birth]])/365</f>
        <v>59.553424657534244</v>
      </c>
    </row>
    <row r="1897" spans="2:17" x14ac:dyDescent="0.45">
      <c r="B1897" t="s">
        <v>4809</v>
      </c>
      <c r="C1897" t="s">
        <v>739</v>
      </c>
      <c r="D1897" t="s">
        <v>7</v>
      </c>
      <c r="E1897" t="s">
        <v>8</v>
      </c>
      <c r="F1897" t="s">
        <v>7807</v>
      </c>
      <c r="H1897" t="s">
        <v>7837</v>
      </c>
      <c r="I1897" t="s">
        <v>7828</v>
      </c>
      <c r="J1897" t="s">
        <v>7847</v>
      </c>
      <c r="K1897" s="6">
        <v>115880</v>
      </c>
      <c r="L1897">
        <v>5</v>
      </c>
      <c r="M1897" s="15">
        <v>45611</v>
      </c>
      <c r="N1897" s="15">
        <v>27571</v>
      </c>
      <c r="O1897" s="1">
        <f ca="1">(TODAY()-staff[[#This Row],[Date of Join]])/365</f>
        <v>2.4657534246575342E-2</v>
      </c>
      <c r="P1897" t="str" cm="1">
        <f t="array" aca="1" ref="P1897" ca="1">_xlfn.SWITCH(TRUE,staff[[#This Row],[Tenure]]&lt;0.25,"1. New Joinee", staff[[#This Row],[Tenure]]&lt;1, "2. Under 1 year", staff[[#This Row],[Tenure]]&lt;2, "3. Under 2 years",TRUE,"4. 2 or more years.")</f>
        <v>1. New Joinee</v>
      </c>
      <c r="Q1897" s="1">
        <f ca="1">(TODAY()-staff[[#This Row],[Date of Birth]])/365</f>
        <v>49.449315068493149</v>
      </c>
    </row>
    <row r="1898" spans="2:17" x14ac:dyDescent="0.45">
      <c r="B1898" t="s">
        <v>4810</v>
      </c>
      <c r="C1898" t="s">
        <v>2771</v>
      </c>
      <c r="D1898" t="s">
        <v>7</v>
      </c>
      <c r="E1898" t="s">
        <v>8</v>
      </c>
      <c r="F1898" t="s">
        <v>7807</v>
      </c>
      <c r="H1898" t="s">
        <v>7836</v>
      </c>
      <c r="I1898" t="s">
        <v>7831</v>
      </c>
      <c r="J1898" t="s">
        <v>7846</v>
      </c>
      <c r="K1898" s="6">
        <v>69085</v>
      </c>
      <c r="L1898">
        <v>16</v>
      </c>
      <c r="M1898" s="15">
        <v>44836</v>
      </c>
      <c r="N1898" s="15">
        <v>28499</v>
      </c>
      <c r="O1898" s="1">
        <f ca="1">(TODAY()-staff[[#This Row],[Date of Join]])/365</f>
        <v>2.1479452054794521</v>
      </c>
      <c r="P1898" t="str" cm="1">
        <f t="array" aca="1" ref="P1898" ca="1">_xlfn.SWITCH(TRUE,staff[[#This Row],[Tenure]]&lt;0.25,"1. New Joinee", staff[[#This Row],[Tenure]]&lt;1, "2. Under 1 year", staff[[#This Row],[Tenure]]&lt;2, "3. Under 2 years",TRUE,"4. 2 or more years.")</f>
        <v>4. 2 or more years.</v>
      </c>
      <c r="Q1898" s="1">
        <f ca="1">(TODAY()-staff[[#This Row],[Date of Birth]])/365</f>
        <v>46.906849315068492</v>
      </c>
    </row>
    <row r="1899" spans="2:17" x14ac:dyDescent="0.45">
      <c r="B1899" t="s">
        <v>4811</v>
      </c>
      <c r="C1899" t="s">
        <v>2772</v>
      </c>
      <c r="D1899" t="s">
        <v>7</v>
      </c>
      <c r="E1899" t="s">
        <v>8</v>
      </c>
      <c r="F1899" t="s">
        <v>7807</v>
      </c>
      <c r="H1899" t="s">
        <v>52</v>
      </c>
      <c r="I1899" t="s">
        <v>7828</v>
      </c>
      <c r="J1899" t="s">
        <v>7846</v>
      </c>
      <c r="K1899" s="6">
        <v>77530</v>
      </c>
      <c r="L1899">
        <v>13</v>
      </c>
      <c r="M1899" s="15">
        <v>44663</v>
      </c>
      <c r="N1899" s="15">
        <v>22066</v>
      </c>
      <c r="O1899" s="1">
        <f ca="1">(TODAY()-staff[[#This Row],[Date of Join]])/365</f>
        <v>2.6219178082191781</v>
      </c>
      <c r="P1899" t="str" cm="1">
        <f t="array" aca="1" ref="P1899" ca="1">_xlfn.SWITCH(TRUE,staff[[#This Row],[Tenure]]&lt;0.25,"1. New Joinee", staff[[#This Row],[Tenure]]&lt;1, "2. Under 1 year", staff[[#This Row],[Tenure]]&lt;2, "3. Under 2 years",TRUE,"4. 2 or more years.")</f>
        <v>4. 2 or more years.</v>
      </c>
      <c r="Q1899" s="1">
        <f ca="1">(TODAY()-staff[[#This Row],[Date of Birth]])/365</f>
        <v>64.531506849315065</v>
      </c>
    </row>
    <row r="1900" spans="2:17" x14ac:dyDescent="0.45">
      <c r="B1900" t="s">
        <v>4812</v>
      </c>
      <c r="C1900" t="s">
        <v>389</v>
      </c>
      <c r="D1900" t="s">
        <v>7</v>
      </c>
      <c r="E1900" t="s">
        <v>8</v>
      </c>
      <c r="F1900" t="s">
        <v>7807</v>
      </c>
      <c r="H1900" t="s">
        <v>7833</v>
      </c>
      <c r="I1900" t="s">
        <v>7828</v>
      </c>
      <c r="J1900" t="s">
        <v>7845</v>
      </c>
      <c r="K1900" s="6">
        <v>78495</v>
      </c>
      <c r="L1900">
        <v>20</v>
      </c>
      <c r="M1900" s="15">
        <v>43819</v>
      </c>
      <c r="N1900" s="15">
        <v>34362</v>
      </c>
      <c r="O1900" s="1">
        <f ca="1">(TODAY()-staff[[#This Row],[Date of Join]])/365</f>
        <v>4.934246575342466</v>
      </c>
      <c r="P1900" t="str" cm="1">
        <f t="array" aca="1" ref="P1900" ca="1">_xlfn.SWITCH(TRUE,staff[[#This Row],[Tenure]]&lt;0.25,"1. New Joinee", staff[[#This Row],[Tenure]]&lt;1, "2. Under 1 year", staff[[#This Row],[Tenure]]&lt;2, "3. Under 2 years",TRUE,"4. 2 or more years.")</f>
        <v>4. 2 or more years.</v>
      </c>
      <c r="Q1900" s="1">
        <f ca="1">(TODAY()-staff[[#This Row],[Date of Birth]])/365</f>
        <v>30.843835616438355</v>
      </c>
    </row>
    <row r="1901" spans="2:17" x14ac:dyDescent="0.45">
      <c r="B1901" t="s">
        <v>4813</v>
      </c>
      <c r="C1901" t="s">
        <v>2773</v>
      </c>
      <c r="D1901" t="s">
        <v>7</v>
      </c>
      <c r="E1901" t="s">
        <v>8</v>
      </c>
      <c r="F1901" t="s">
        <v>7807</v>
      </c>
      <c r="H1901" t="s">
        <v>7833</v>
      </c>
      <c r="I1901" t="s">
        <v>7830</v>
      </c>
      <c r="J1901" t="s">
        <v>7848</v>
      </c>
      <c r="K1901" s="6">
        <v>59980</v>
      </c>
      <c r="L1901">
        <v>14</v>
      </c>
      <c r="M1901" s="15">
        <v>44974</v>
      </c>
      <c r="N1901" s="15">
        <v>34109</v>
      </c>
      <c r="O1901" s="1">
        <f ca="1">(TODAY()-staff[[#This Row],[Date of Join]])/365</f>
        <v>1.7698630136986302</v>
      </c>
      <c r="P1901" t="str" cm="1">
        <f t="array" aca="1" ref="P1901" ca="1">_xlfn.SWITCH(TRUE,staff[[#This Row],[Tenure]]&lt;0.25,"1. New Joinee", staff[[#This Row],[Tenure]]&lt;1, "2. Under 1 year", staff[[#This Row],[Tenure]]&lt;2, "3. Under 2 years",TRUE,"4. 2 or more years.")</f>
        <v>3. Under 2 years</v>
      </c>
      <c r="Q1901" s="1">
        <f ca="1">(TODAY()-staff[[#This Row],[Date of Birth]])/365</f>
        <v>31.536986301369861</v>
      </c>
    </row>
    <row r="1902" spans="2:17" x14ac:dyDescent="0.45">
      <c r="B1902" t="s">
        <v>4814</v>
      </c>
      <c r="C1902" t="s">
        <v>1393</v>
      </c>
      <c r="D1902" t="s">
        <v>9</v>
      </c>
      <c r="E1902" t="s">
        <v>77</v>
      </c>
      <c r="F1902" t="s">
        <v>7807</v>
      </c>
      <c r="H1902" t="s">
        <v>7835</v>
      </c>
      <c r="I1902" t="s">
        <v>7825</v>
      </c>
      <c r="J1902" t="s">
        <v>7845</v>
      </c>
      <c r="K1902" s="6">
        <v>69035</v>
      </c>
      <c r="L1902">
        <v>8</v>
      </c>
      <c r="M1902" s="15">
        <v>43959</v>
      </c>
      <c r="N1902" s="15">
        <v>35430</v>
      </c>
      <c r="O1902" s="1">
        <f ca="1">(TODAY()-staff[[#This Row],[Date of Join]])/365</f>
        <v>4.5506849315068489</v>
      </c>
      <c r="P1902" t="str" cm="1">
        <f t="array" aca="1" ref="P1902" ca="1">_xlfn.SWITCH(TRUE,staff[[#This Row],[Tenure]]&lt;0.25,"1. New Joinee", staff[[#This Row],[Tenure]]&lt;1, "2. Under 1 year", staff[[#This Row],[Tenure]]&lt;2, "3. Under 2 years",TRUE,"4. 2 or more years.")</f>
        <v>4. 2 or more years.</v>
      </c>
      <c r="Q1902" s="1">
        <f ca="1">(TODAY()-staff[[#This Row],[Date of Birth]])/365</f>
        <v>27.917808219178081</v>
      </c>
    </row>
    <row r="1903" spans="2:17" x14ac:dyDescent="0.45">
      <c r="B1903" t="s">
        <v>4815</v>
      </c>
      <c r="C1903" t="s">
        <v>2774</v>
      </c>
      <c r="D1903" t="s">
        <v>7</v>
      </c>
      <c r="E1903" t="s">
        <v>8</v>
      </c>
      <c r="F1903" t="s">
        <v>7807</v>
      </c>
      <c r="H1903" t="s">
        <v>7833</v>
      </c>
      <c r="I1903" t="s">
        <v>7826</v>
      </c>
      <c r="J1903" t="s">
        <v>7848</v>
      </c>
      <c r="K1903" s="6">
        <v>80945</v>
      </c>
      <c r="L1903">
        <v>8</v>
      </c>
      <c r="M1903" s="15">
        <v>44901</v>
      </c>
      <c r="N1903" s="15">
        <v>33496</v>
      </c>
      <c r="O1903" s="1">
        <f ca="1">(TODAY()-staff[[#This Row],[Date of Join]])/365</f>
        <v>1.9698630136986301</v>
      </c>
      <c r="P1903" t="str" cm="1">
        <f t="array" aca="1" ref="P1903" ca="1">_xlfn.SWITCH(TRUE,staff[[#This Row],[Tenure]]&lt;0.25,"1. New Joinee", staff[[#This Row],[Tenure]]&lt;1, "2. Under 1 year", staff[[#This Row],[Tenure]]&lt;2, "3. Under 2 years",TRUE,"4. 2 or more years.")</f>
        <v>3. Under 2 years</v>
      </c>
      <c r="Q1903" s="1">
        <f ca="1">(TODAY()-staff[[#This Row],[Date of Birth]])/365</f>
        <v>33.216438356164382</v>
      </c>
    </row>
    <row r="1904" spans="2:17" x14ac:dyDescent="0.45">
      <c r="B1904" t="s">
        <v>4816</v>
      </c>
      <c r="C1904" t="s">
        <v>689</v>
      </c>
      <c r="D1904" t="s">
        <v>9</v>
      </c>
      <c r="E1904" t="s">
        <v>8</v>
      </c>
      <c r="F1904" t="s">
        <v>7807</v>
      </c>
      <c r="H1904" t="s">
        <v>7833</v>
      </c>
      <c r="I1904" t="s">
        <v>7831</v>
      </c>
      <c r="J1904" t="s">
        <v>7848</v>
      </c>
      <c r="K1904" s="6">
        <v>84780</v>
      </c>
      <c r="L1904">
        <v>13</v>
      </c>
      <c r="M1904" s="15">
        <v>44941</v>
      </c>
      <c r="N1904" s="15">
        <v>25040</v>
      </c>
      <c r="O1904" s="1">
        <f ca="1">(TODAY()-staff[[#This Row],[Date of Join]])/365</f>
        <v>1.8602739726027397</v>
      </c>
      <c r="P1904" t="str" cm="1">
        <f t="array" aca="1" ref="P1904" ca="1">_xlfn.SWITCH(TRUE,staff[[#This Row],[Tenure]]&lt;0.25,"1. New Joinee", staff[[#This Row],[Tenure]]&lt;1, "2. Under 1 year", staff[[#This Row],[Tenure]]&lt;2, "3. Under 2 years",TRUE,"4. 2 or more years.")</f>
        <v>3. Under 2 years</v>
      </c>
      <c r="Q1904" s="1">
        <f ca="1">(TODAY()-staff[[#This Row],[Date of Birth]])/365</f>
        <v>56.38356164383562</v>
      </c>
    </row>
    <row r="1905" spans="2:17" x14ac:dyDescent="0.45">
      <c r="B1905" t="s">
        <v>4817</v>
      </c>
      <c r="C1905" t="s">
        <v>2775</v>
      </c>
      <c r="D1905" t="s">
        <v>9</v>
      </c>
      <c r="E1905" t="s">
        <v>77</v>
      </c>
      <c r="F1905" t="s">
        <v>7807</v>
      </c>
      <c r="H1905" t="s">
        <v>7835</v>
      </c>
      <c r="I1905" t="s">
        <v>7825</v>
      </c>
      <c r="J1905" t="s">
        <v>7847</v>
      </c>
      <c r="K1905" s="6">
        <v>88180</v>
      </c>
      <c r="L1905">
        <v>9</v>
      </c>
      <c r="M1905" s="15">
        <v>45262</v>
      </c>
      <c r="N1905" s="15">
        <v>7262</v>
      </c>
      <c r="O1905" s="1">
        <f ca="1">(TODAY()-staff[[#This Row],[Date of Join]])/365</f>
        <v>0.98082191780821915</v>
      </c>
      <c r="P1905" t="str" cm="1">
        <f t="array" aca="1" ref="P1905" ca="1">_xlfn.SWITCH(TRUE,staff[[#This Row],[Tenure]]&lt;0.25,"1. New Joinee", staff[[#This Row],[Tenure]]&lt;1, "2. Under 1 year", staff[[#This Row],[Tenure]]&lt;2, "3. Under 2 years",TRUE,"4. 2 or more years.")</f>
        <v>2. Under 1 year</v>
      </c>
      <c r="Q1905" s="1">
        <f ca="1">(TODAY()-staff[[#This Row],[Date of Birth]])/365</f>
        <v>105.09041095890412</v>
      </c>
    </row>
    <row r="1906" spans="2:17" x14ac:dyDescent="0.45">
      <c r="B1906" t="s">
        <v>4818</v>
      </c>
      <c r="C1906" t="s">
        <v>2776</v>
      </c>
      <c r="D1906" t="s">
        <v>7</v>
      </c>
      <c r="E1906" t="s">
        <v>8</v>
      </c>
      <c r="F1906" t="s">
        <v>7807</v>
      </c>
      <c r="H1906" t="s">
        <v>7832</v>
      </c>
      <c r="I1906" t="s">
        <v>7830</v>
      </c>
      <c r="J1906" t="s">
        <v>7847</v>
      </c>
      <c r="K1906" s="6">
        <v>60585</v>
      </c>
      <c r="L1906">
        <v>5</v>
      </c>
      <c r="M1906" s="15">
        <v>45403</v>
      </c>
      <c r="N1906" s="15">
        <v>33097</v>
      </c>
      <c r="O1906" s="1">
        <f ca="1">(TODAY()-staff[[#This Row],[Date of Join]])/365</f>
        <v>0.59452054794520548</v>
      </c>
      <c r="P1906" t="str" cm="1">
        <f t="array" aca="1" ref="P1906" ca="1">_xlfn.SWITCH(TRUE,staff[[#This Row],[Tenure]]&lt;0.25,"1. New Joinee", staff[[#This Row],[Tenure]]&lt;1, "2. Under 1 year", staff[[#This Row],[Tenure]]&lt;2, "3. Under 2 years",TRUE,"4. 2 or more years.")</f>
        <v>2. Under 1 year</v>
      </c>
      <c r="Q1906" s="1">
        <f ca="1">(TODAY()-staff[[#This Row],[Date of Birth]])/365</f>
        <v>34.30958904109589</v>
      </c>
    </row>
    <row r="1907" spans="2:17" x14ac:dyDescent="0.45">
      <c r="B1907" t="s">
        <v>4819</v>
      </c>
      <c r="C1907" t="s">
        <v>2777</v>
      </c>
      <c r="D1907" t="s">
        <v>7</v>
      </c>
      <c r="E1907" t="s">
        <v>8</v>
      </c>
      <c r="F1907" t="s">
        <v>7807</v>
      </c>
      <c r="H1907" t="s">
        <v>7837</v>
      </c>
      <c r="I1907" t="s">
        <v>7829</v>
      </c>
      <c r="J1907" t="s">
        <v>7845</v>
      </c>
      <c r="K1907" s="6">
        <v>73455</v>
      </c>
      <c r="L1907">
        <v>21</v>
      </c>
      <c r="M1907" s="15">
        <v>44086</v>
      </c>
      <c r="N1907" s="15">
        <v>26693</v>
      </c>
      <c r="O1907" s="1">
        <f ca="1">(TODAY()-staff[[#This Row],[Date of Join]])/365</f>
        <v>4.2027397260273975</v>
      </c>
      <c r="P1907" t="str" cm="1">
        <f t="array" aca="1" ref="P1907" ca="1">_xlfn.SWITCH(TRUE,staff[[#This Row],[Tenure]]&lt;0.25,"1. New Joinee", staff[[#This Row],[Tenure]]&lt;1, "2. Under 1 year", staff[[#This Row],[Tenure]]&lt;2, "3. Under 2 years",TRUE,"4. 2 or more years.")</f>
        <v>4. 2 or more years.</v>
      </c>
      <c r="Q1907" s="1">
        <f ca="1">(TODAY()-staff[[#This Row],[Date of Birth]])/365</f>
        <v>51.854794520547948</v>
      </c>
    </row>
    <row r="1908" spans="2:17" x14ac:dyDescent="0.45">
      <c r="B1908" t="s">
        <v>4820</v>
      </c>
      <c r="C1908" t="s">
        <v>167</v>
      </c>
      <c r="D1908" t="s">
        <v>9</v>
      </c>
      <c r="E1908" t="s">
        <v>8</v>
      </c>
      <c r="F1908" t="s">
        <v>7807</v>
      </c>
      <c r="H1908" t="s">
        <v>7837</v>
      </c>
      <c r="I1908" t="s">
        <v>7830</v>
      </c>
      <c r="J1908" t="s">
        <v>7847</v>
      </c>
      <c r="K1908" s="6">
        <v>60825</v>
      </c>
      <c r="L1908">
        <v>9</v>
      </c>
      <c r="M1908" s="15">
        <v>45374</v>
      </c>
      <c r="N1908" s="15">
        <v>32413</v>
      </c>
      <c r="O1908" s="1">
        <f ca="1">(TODAY()-staff[[#This Row],[Date of Join]])/365</f>
        <v>0.67397260273972603</v>
      </c>
      <c r="P1908" t="str" cm="1">
        <f t="array" aca="1" ref="P1908" ca="1">_xlfn.SWITCH(TRUE,staff[[#This Row],[Tenure]]&lt;0.25,"1. New Joinee", staff[[#This Row],[Tenure]]&lt;1, "2. Under 1 year", staff[[#This Row],[Tenure]]&lt;2, "3. Under 2 years",TRUE,"4. 2 or more years.")</f>
        <v>2. Under 1 year</v>
      </c>
      <c r="Q1908" s="1">
        <f ca="1">(TODAY()-staff[[#This Row],[Date of Birth]])/365</f>
        <v>36.183561643835617</v>
      </c>
    </row>
    <row r="1909" spans="2:17" x14ac:dyDescent="0.45">
      <c r="B1909" t="s">
        <v>4821</v>
      </c>
      <c r="C1909" t="s">
        <v>2778</v>
      </c>
      <c r="D1909" t="s">
        <v>7</v>
      </c>
      <c r="E1909" t="s">
        <v>13</v>
      </c>
      <c r="F1909" t="s">
        <v>7807</v>
      </c>
      <c r="H1909" t="s">
        <v>7835</v>
      </c>
      <c r="I1909" t="s">
        <v>7827</v>
      </c>
      <c r="J1909" t="s">
        <v>7847</v>
      </c>
      <c r="K1909" s="6">
        <v>97325</v>
      </c>
      <c r="L1909">
        <v>21</v>
      </c>
      <c r="M1909" s="15">
        <v>45317</v>
      </c>
      <c r="N1909" s="15">
        <v>34588</v>
      </c>
      <c r="O1909" s="1">
        <f ca="1">(TODAY()-staff[[#This Row],[Date of Join]])/365</f>
        <v>0.83013698630136989</v>
      </c>
      <c r="P1909" t="str" cm="1">
        <f t="array" aca="1" ref="P1909" ca="1">_xlfn.SWITCH(TRUE,staff[[#This Row],[Tenure]]&lt;0.25,"1. New Joinee", staff[[#This Row],[Tenure]]&lt;1, "2. Under 1 year", staff[[#This Row],[Tenure]]&lt;2, "3. Under 2 years",TRUE,"4. 2 or more years.")</f>
        <v>2. Under 1 year</v>
      </c>
      <c r="Q1909" s="1">
        <f ca="1">(TODAY()-staff[[#This Row],[Date of Birth]])/365</f>
        <v>30.224657534246575</v>
      </c>
    </row>
    <row r="1910" spans="2:17" x14ac:dyDescent="0.45">
      <c r="B1910" t="s">
        <v>4822</v>
      </c>
      <c r="C1910" t="s">
        <v>669</v>
      </c>
      <c r="D1910" t="s">
        <v>9</v>
      </c>
      <c r="E1910" t="s">
        <v>77</v>
      </c>
      <c r="F1910" t="s">
        <v>7807</v>
      </c>
      <c r="H1910" t="s">
        <v>7835</v>
      </c>
      <c r="I1910" t="s">
        <v>7827</v>
      </c>
      <c r="J1910" t="s">
        <v>7846</v>
      </c>
      <c r="K1910" s="6">
        <v>75870</v>
      </c>
      <c r="L1910">
        <v>11</v>
      </c>
      <c r="M1910" s="15">
        <v>44870</v>
      </c>
      <c r="N1910" s="15">
        <v>7261</v>
      </c>
      <c r="O1910" s="1">
        <f ca="1">(TODAY()-staff[[#This Row],[Date of Join]])/365</f>
        <v>2.0547945205479454</v>
      </c>
      <c r="P1910" t="str" cm="1">
        <f t="array" aca="1" ref="P1910" ca="1">_xlfn.SWITCH(TRUE,staff[[#This Row],[Tenure]]&lt;0.25,"1. New Joinee", staff[[#This Row],[Tenure]]&lt;1, "2. Under 1 year", staff[[#This Row],[Tenure]]&lt;2, "3. Under 2 years",TRUE,"4. 2 or more years.")</f>
        <v>4. 2 or more years.</v>
      </c>
      <c r="Q1910" s="1">
        <f ca="1">(TODAY()-staff[[#This Row],[Date of Birth]])/365</f>
        <v>105.0931506849315</v>
      </c>
    </row>
    <row r="1911" spans="2:17" x14ac:dyDescent="0.45">
      <c r="B1911" t="s">
        <v>4823</v>
      </c>
      <c r="C1911" t="s">
        <v>588</v>
      </c>
      <c r="D1911" t="s">
        <v>7</v>
      </c>
      <c r="E1911" t="s">
        <v>8</v>
      </c>
      <c r="F1911" t="s">
        <v>7807</v>
      </c>
      <c r="H1911" t="s">
        <v>7835</v>
      </c>
      <c r="I1911" t="s">
        <v>7827</v>
      </c>
      <c r="J1911" t="s">
        <v>7846</v>
      </c>
      <c r="K1911" s="6">
        <v>100070</v>
      </c>
      <c r="L1911">
        <v>14</v>
      </c>
      <c r="M1911" s="15">
        <v>44542</v>
      </c>
      <c r="N1911" s="15">
        <v>21378</v>
      </c>
      <c r="O1911" s="1">
        <f ca="1">(TODAY()-staff[[#This Row],[Date of Join]])/365</f>
        <v>2.9534246575342467</v>
      </c>
      <c r="P1911" t="str" cm="1">
        <f t="array" aca="1" ref="P1911" ca="1">_xlfn.SWITCH(TRUE,staff[[#This Row],[Tenure]]&lt;0.25,"1. New Joinee", staff[[#This Row],[Tenure]]&lt;1, "2. Under 1 year", staff[[#This Row],[Tenure]]&lt;2, "3. Under 2 years",TRUE,"4. 2 or more years.")</f>
        <v>4. 2 or more years.</v>
      </c>
      <c r="Q1911" s="1">
        <f ca="1">(TODAY()-staff[[#This Row],[Date of Birth]])/365</f>
        <v>66.416438356164377</v>
      </c>
    </row>
    <row r="1912" spans="2:17" x14ac:dyDescent="0.45">
      <c r="B1912" t="s">
        <v>4824</v>
      </c>
      <c r="C1912" t="s">
        <v>869</v>
      </c>
      <c r="D1912" t="s">
        <v>7</v>
      </c>
      <c r="E1912" t="s">
        <v>8</v>
      </c>
      <c r="F1912" t="s">
        <v>7807</v>
      </c>
      <c r="H1912" t="s">
        <v>7835</v>
      </c>
      <c r="I1912" t="s">
        <v>7828</v>
      </c>
      <c r="J1912" t="s">
        <v>7845</v>
      </c>
      <c r="K1912" s="6">
        <v>48230</v>
      </c>
      <c r="L1912">
        <v>18</v>
      </c>
      <c r="M1912" s="15">
        <v>44087</v>
      </c>
      <c r="N1912" s="15">
        <v>33048</v>
      </c>
      <c r="O1912" s="1">
        <f ca="1">(TODAY()-staff[[#This Row],[Date of Join]])/365</f>
        <v>4.2</v>
      </c>
      <c r="P1912" t="str" cm="1">
        <f t="array" aca="1" ref="P1912" ca="1">_xlfn.SWITCH(TRUE,staff[[#This Row],[Tenure]]&lt;0.25,"1. New Joinee", staff[[#This Row],[Tenure]]&lt;1, "2. Under 1 year", staff[[#This Row],[Tenure]]&lt;2, "3. Under 2 years",TRUE,"4. 2 or more years.")</f>
        <v>4. 2 or more years.</v>
      </c>
      <c r="Q1912" s="1">
        <f ca="1">(TODAY()-staff[[#This Row],[Date of Birth]])/365</f>
        <v>34.443835616438356</v>
      </c>
    </row>
    <row r="1913" spans="2:17" x14ac:dyDescent="0.45">
      <c r="B1913" t="s">
        <v>4825</v>
      </c>
      <c r="C1913" t="s">
        <v>133</v>
      </c>
      <c r="D1913" t="s">
        <v>7</v>
      </c>
      <c r="E1913" t="s">
        <v>8</v>
      </c>
      <c r="F1913" t="s">
        <v>7807</v>
      </c>
      <c r="H1913" t="s">
        <v>7833</v>
      </c>
      <c r="I1913" t="s">
        <v>7826</v>
      </c>
      <c r="J1913" t="s">
        <v>7847</v>
      </c>
      <c r="K1913" s="6">
        <v>48230</v>
      </c>
      <c r="L1913">
        <v>17</v>
      </c>
      <c r="M1913" s="15">
        <v>45334</v>
      </c>
      <c r="N1913" s="15">
        <v>32225</v>
      </c>
      <c r="O1913" s="1">
        <f ca="1">(TODAY()-staff[[#This Row],[Date of Join]])/365</f>
        <v>0.78356164383561644</v>
      </c>
      <c r="P1913" t="str" cm="1">
        <f t="array" aca="1" ref="P1913" ca="1">_xlfn.SWITCH(TRUE,staff[[#This Row],[Tenure]]&lt;0.25,"1. New Joinee", staff[[#This Row],[Tenure]]&lt;1, "2. Under 1 year", staff[[#This Row],[Tenure]]&lt;2, "3. Under 2 years",TRUE,"4. 2 or more years.")</f>
        <v>2. Under 1 year</v>
      </c>
      <c r="Q1913" s="1">
        <f ca="1">(TODAY()-staff[[#This Row],[Date of Birth]])/365</f>
        <v>36.698630136986303</v>
      </c>
    </row>
    <row r="1914" spans="2:17" x14ac:dyDescent="0.45">
      <c r="B1914" t="s">
        <v>4826</v>
      </c>
      <c r="C1914" t="s">
        <v>2779</v>
      </c>
      <c r="D1914" t="s">
        <v>7</v>
      </c>
      <c r="E1914" t="s">
        <v>8</v>
      </c>
      <c r="F1914" t="s">
        <v>7807</v>
      </c>
      <c r="H1914" t="s">
        <v>7835</v>
      </c>
      <c r="I1914" t="s">
        <v>7830</v>
      </c>
      <c r="J1914" t="s">
        <v>7847</v>
      </c>
      <c r="K1914" s="6">
        <v>68630</v>
      </c>
      <c r="L1914">
        <v>18</v>
      </c>
      <c r="M1914" s="15">
        <v>45623</v>
      </c>
      <c r="N1914" s="15">
        <v>27007</v>
      </c>
      <c r="O1914" s="1">
        <f ca="1">(TODAY()-staff[[#This Row],[Date of Join]])/365</f>
        <v>-8.21917808219178E-3</v>
      </c>
      <c r="P1914" t="str" cm="1">
        <f t="array" aca="1" ref="P1914" ca="1">_xlfn.SWITCH(TRUE,staff[[#This Row],[Tenure]]&lt;0.25,"1. New Joinee", staff[[#This Row],[Tenure]]&lt;1, "2. Under 1 year", staff[[#This Row],[Tenure]]&lt;2, "3. Under 2 years",TRUE,"4. 2 or more years.")</f>
        <v>1. New Joinee</v>
      </c>
      <c r="Q1914" s="1">
        <f ca="1">(TODAY()-staff[[#This Row],[Date of Birth]])/365</f>
        <v>50.994520547945207</v>
      </c>
    </row>
    <row r="1915" spans="2:17" x14ac:dyDescent="0.45">
      <c r="B1915" t="s">
        <v>4827</v>
      </c>
      <c r="C1915" t="s">
        <v>2780</v>
      </c>
      <c r="D1915" t="s">
        <v>9</v>
      </c>
      <c r="E1915" t="s">
        <v>8</v>
      </c>
      <c r="F1915" t="s">
        <v>7807</v>
      </c>
      <c r="H1915" t="s">
        <v>7833</v>
      </c>
      <c r="I1915" t="s">
        <v>7827</v>
      </c>
      <c r="J1915" t="s">
        <v>7846</v>
      </c>
      <c r="K1915" s="6">
        <v>69355</v>
      </c>
      <c r="L1915">
        <v>8</v>
      </c>
      <c r="M1915" s="15">
        <v>44387</v>
      </c>
      <c r="N1915" s="15">
        <v>31123</v>
      </c>
      <c r="O1915" s="1">
        <f ca="1">(TODAY()-staff[[#This Row],[Date of Join]])/365</f>
        <v>3.3780821917808219</v>
      </c>
      <c r="P1915" t="str" cm="1">
        <f t="array" aca="1" ref="P1915" ca="1">_xlfn.SWITCH(TRUE,staff[[#This Row],[Tenure]]&lt;0.25,"1. New Joinee", staff[[#This Row],[Tenure]]&lt;1, "2. Under 1 year", staff[[#This Row],[Tenure]]&lt;2, "3. Under 2 years",TRUE,"4. 2 or more years.")</f>
        <v>4. 2 or more years.</v>
      </c>
      <c r="Q1915" s="1">
        <f ca="1">(TODAY()-staff[[#This Row],[Date of Birth]])/365</f>
        <v>39.717808219178082</v>
      </c>
    </row>
    <row r="1916" spans="2:17" x14ac:dyDescent="0.45">
      <c r="B1916" t="s">
        <v>4828</v>
      </c>
      <c r="C1916" t="s">
        <v>2781</v>
      </c>
      <c r="D1916" t="s">
        <v>9</v>
      </c>
      <c r="E1916" t="s">
        <v>8</v>
      </c>
      <c r="F1916" t="s">
        <v>7807</v>
      </c>
      <c r="H1916" t="s">
        <v>7835</v>
      </c>
      <c r="I1916" t="s">
        <v>7828</v>
      </c>
      <c r="J1916" t="s">
        <v>7848</v>
      </c>
      <c r="K1916" s="6">
        <v>78270</v>
      </c>
      <c r="L1916">
        <v>18</v>
      </c>
      <c r="M1916" s="15">
        <v>44902</v>
      </c>
      <c r="N1916" s="15">
        <v>35171</v>
      </c>
      <c r="O1916" s="1">
        <f ca="1">(TODAY()-staff[[#This Row],[Date of Join]])/365</f>
        <v>1.9671232876712328</v>
      </c>
      <c r="P1916" t="str" cm="1">
        <f t="array" aca="1" ref="P1916" ca="1">_xlfn.SWITCH(TRUE,staff[[#This Row],[Tenure]]&lt;0.25,"1. New Joinee", staff[[#This Row],[Tenure]]&lt;1, "2. Under 1 year", staff[[#This Row],[Tenure]]&lt;2, "3. Under 2 years",TRUE,"4. 2 or more years.")</f>
        <v>3. Under 2 years</v>
      </c>
      <c r="Q1916" s="1">
        <f ca="1">(TODAY()-staff[[#This Row],[Date of Birth]])/365</f>
        <v>28.627397260273973</v>
      </c>
    </row>
    <row r="1917" spans="2:17" x14ac:dyDescent="0.45">
      <c r="B1917" t="s">
        <v>4829</v>
      </c>
      <c r="C1917" t="s">
        <v>2782</v>
      </c>
      <c r="D1917" t="s">
        <v>9</v>
      </c>
      <c r="E1917" t="s">
        <v>8</v>
      </c>
      <c r="F1917" t="s">
        <v>7807</v>
      </c>
      <c r="H1917" t="s">
        <v>7834</v>
      </c>
      <c r="I1917" t="s">
        <v>7827</v>
      </c>
      <c r="J1917" t="s">
        <v>7847</v>
      </c>
      <c r="K1917" s="6">
        <v>72370</v>
      </c>
      <c r="L1917">
        <v>7</v>
      </c>
      <c r="M1917" s="15">
        <v>45429</v>
      </c>
      <c r="N1917" s="15">
        <v>26215</v>
      </c>
      <c r="O1917" s="1">
        <f ca="1">(TODAY()-staff[[#This Row],[Date of Join]])/365</f>
        <v>0.52328767123287667</v>
      </c>
      <c r="P1917" t="str" cm="1">
        <f t="array" aca="1" ref="P1917" ca="1">_xlfn.SWITCH(TRUE,staff[[#This Row],[Tenure]]&lt;0.25,"1. New Joinee", staff[[#This Row],[Tenure]]&lt;1, "2. Under 1 year", staff[[#This Row],[Tenure]]&lt;2, "3. Under 2 years",TRUE,"4. 2 or more years.")</f>
        <v>2. Under 1 year</v>
      </c>
      <c r="Q1917" s="1">
        <f ca="1">(TODAY()-staff[[#This Row],[Date of Birth]])/365</f>
        <v>53.164383561643838</v>
      </c>
    </row>
    <row r="1918" spans="2:17" x14ac:dyDescent="0.45">
      <c r="B1918" t="s">
        <v>4830</v>
      </c>
      <c r="C1918" t="s">
        <v>2783</v>
      </c>
      <c r="D1918" t="s">
        <v>220</v>
      </c>
      <c r="E1918" t="s">
        <v>8</v>
      </c>
      <c r="F1918" t="s">
        <v>7807</v>
      </c>
      <c r="H1918" t="s">
        <v>52</v>
      </c>
      <c r="I1918" t="s">
        <v>7830</v>
      </c>
      <c r="J1918" t="s">
        <v>7846</v>
      </c>
      <c r="K1918" s="6">
        <v>89090</v>
      </c>
      <c r="L1918">
        <v>-5</v>
      </c>
      <c r="M1918" s="15">
        <v>44706</v>
      </c>
      <c r="N1918" s="15">
        <v>7276</v>
      </c>
      <c r="O1918" s="1">
        <f ca="1">(TODAY()-staff[[#This Row],[Date of Join]])/365</f>
        <v>2.504109589041096</v>
      </c>
      <c r="P1918" t="str" cm="1">
        <f t="array" aca="1" ref="P1918" ca="1">_xlfn.SWITCH(TRUE,staff[[#This Row],[Tenure]]&lt;0.25,"1. New Joinee", staff[[#This Row],[Tenure]]&lt;1, "2. Under 1 year", staff[[#This Row],[Tenure]]&lt;2, "3. Under 2 years",TRUE,"4. 2 or more years.")</f>
        <v>4. 2 or more years.</v>
      </c>
      <c r="Q1918" s="1">
        <f ca="1">(TODAY()-staff[[#This Row],[Date of Birth]])/365</f>
        <v>105.05205479452054</v>
      </c>
    </row>
    <row r="1919" spans="2:17" x14ac:dyDescent="0.45">
      <c r="B1919" t="s">
        <v>4831</v>
      </c>
      <c r="C1919" t="s">
        <v>656</v>
      </c>
      <c r="D1919" t="s">
        <v>9</v>
      </c>
      <c r="E1919" t="s">
        <v>8</v>
      </c>
      <c r="F1919" t="s">
        <v>7807</v>
      </c>
      <c r="H1919" t="s">
        <v>7834</v>
      </c>
      <c r="I1919" t="s">
        <v>7825</v>
      </c>
      <c r="J1919" t="s">
        <v>7845</v>
      </c>
      <c r="K1919" s="6">
        <v>48230</v>
      </c>
      <c r="L1919">
        <v>20</v>
      </c>
      <c r="M1919" s="15">
        <v>43544</v>
      </c>
      <c r="N1919" s="15">
        <v>7261</v>
      </c>
      <c r="O1919" s="1">
        <f ca="1">(TODAY()-staff[[#This Row],[Date of Join]])/365</f>
        <v>5.6876712328767125</v>
      </c>
      <c r="P1919" t="str" cm="1">
        <f t="array" aca="1" ref="P1919" ca="1">_xlfn.SWITCH(TRUE,staff[[#This Row],[Tenure]]&lt;0.25,"1. New Joinee", staff[[#This Row],[Tenure]]&lt;1, "2. Under 1 year", staff[[#This Row],[Tenure]]&lt;2, "3. Under 2 years",TRUE,"4. 2 or more years.")</f>
        <v>4. 2 or more years.</v>
      </c>
      <c r="Q1919" s="1">
        <f ca="1">(TODAY()-staff[[#This Row],[Date of Birth]])/365</f>
        <v>105.0931506849315</v>
      </c>
    </row>
    <row r="1920" spans="2:17" x14ac:dyDescent="0.45">
      <c r="B1920" t="s">
        <v>4832</v>
      </c>
      <c r="C1920" t="s">
        <v>671</v>
      </c>
      <c r="D1920" t="s">
        <v>7</v>
      </c>
      <c r="E1920" t="s">
        <v>77</v>
      </c>
      <c r="F1920" t="s">
        <v>7807</v>
      </c>
      <c r="H1920" t="s">
        <v>7834</v>
      </c>
      <c r="I1920" t="s">
        <v>7831</v>
      </c>
      <c r="J1920" t="s">
        <v>7845</v>
      </c>
      <c r="K1920" s="6">
        <v>92490</v>
      </c>
      <c r="L1920">
        <v>3</v>
      </c>
      <c r="M1920" s="15">
        <v>43666</v>
      </c>
      <c r="N1920" s="15">
        <v>7278</v>
      </c>
      <c r="O1920" s="1">
        <f ca="1">(TODAY()-staff[[#This Row],[Date of Join]])/365</f>
        <v>5.353424657534247</v>
      </c>
      <c r="P1920" t="str" cm="1">
        <f t="array" aca="1" ref="P1920" ca="1">_xlfn.SWITCH(TRUE,staff[[#This Row],[Tenure]]&lt;0.25,"1. New Joinee", staff[[#This Row],[Tenure]]&lt;1, "2. Under 1 year", staff[[#This Row],[Tenure]]&lt;2, "3. Under 2 years",TRUE,"4. 2 or more years.")</f>
        <v>4. 2 or more years.</v>
      </c>
      <c r="Q1920" s="1">
        <f ca="1">(TODAY()-staff[[#This Row],[Date of Birth]])/365</f>
        <v>105.04657534246576</v>
      </c>
    </row>
    <row r="1921" spans="2:17" x14ac:dyDescent="0.45">
      <c r="B1921" t="s">
        <v>4833</v>
      </c>
      <c r="C1921" t="s">
        <v>765</v>
      </c>
      <c r="D1921" t="s">
        <v>7</v>
      </c>
      <c r="E1921" t="s">
        <v>8</v>
      </c>
      <c r="F1921" t="s">
        <v>7807</v>
      </c>
      <c r="H1921" t="s">
        <v>7834</v>
      </c>
      <c r="I1921" t="s">
        <v>7830</v>
      </c>
      <c r="J1921" t="s">
        <v>7848</v>
      </c>
      <c r="K1921" s="6">
        <v>104705</v>
      </c>
      <c r="L1921">
        <v>23</v>
      </c>
      <c r="M1921" s="15">
        <v>45096</v>
      </c>
      <c r="N1921" s="15">
        <v>28528</v>
      </c>
      <c r="O1921" s="1">
        <f ca="1">(TODAY()-staff[[#This Row],[Date of Join]])/365</f>
        <v>1.4356164383561645</v>
      </c>
      <c r="P1921" t="str" cm="1">
        <f t="array" aca="1" ref="P1921" ca="1">_xlfn.SWITCH(TRUE,staff[[#This Row],[Tenure]]&lt;0.25,"1. New Joinee", staff[[#This Row],[Tenure]]&lt;1, "2. Under 1 year", staff[[#This Row],[Tenure]]&lt;2, "3. Under 2 years",TRUE,"4. 2 or more years.")</f>
        <v>3. Under 2 years</v>
      </c>
      <c r="Q1921" s="1">
        <f ca="1">(TODAY()-staff[[#This Row],[Date of Birth]])/365</f>
        <v>46.827397260273976</v>
      </c>
    </row>
    <row r="1922" spans="2:17" x14ac:dyDescent="0.45">
      <c r="B1922" t="s">
        <v>4834</v>
      </c>
      <c r="C1922" t="s">
        <v>32</v>
      </c>
      <c r="D1922" t="s">
        <v>7</v>
      </c>
      <c r="E1922" t="s">
        <v>8</v>
      </c>
      <c r="F1922" t="s">
        <v>7807</v>
      </c>
      <c r="H1922" t="s">
        <v>7832</v>
      </c>
      <c r="I1922" t="s">
        <v>7828</v>
      </c>
      <c r="J1922" t="s">
        <v>7845</v>
      </c>
      <c r="K1922" s="6">
        <v>51040</v>
      </c>
      <c r="L1922">
        <v>23</v>
      </c>
      <c r="M1922" s="15">
        <v>43805</v>
      </c>
      <c r="N1922" s="15">
        <v>27424</v>
      </c>
      <c r="O1922" s="1">
        <f ca="1">(TODAY()-staff[[#This Row],[Date of Join]])/365</f>
        <v>4.9726027397260273</v>
      </c>
      <c r="P1922" t="str" cm="1">
        <f t="array" aca="1" ref="P1922" ca="1">_xlfn.SWITCH(TRUE,staff[[#This Row],[Tenure]]&lt;0.25,"1. New Joinee", staff[[#This Row],[Tenure]]&lt;1, "2. Under 1 year", staff[[#This Row],[Tenure]]&lt;2, "3. Under 2 years",TRUE,"4. 2 or more years.")</f>
        <v>4. 2 or more years.</v>
      </c>
      <c r="Q1922" s="1">
        <f ca="1">(TODAY()-staff[[#This Row],[Date of Birth]])/365</f>
        <v>49.852054794520548</v>
      </c>
    </row>
    <row r="1923" spans="2:17" x14ac:dyDescent="0.45">
      <c r="B1923" t="s">
        <v>4835</v>
      </c>
      <c r="C1923" t="s">
        <v>2784</v>
      </c>
      <c r="D1923" t="s">
        <v>9</v>
      </c>
      <c r="E1923" t="s">
        <v>8</v>
      </c>
      <c r="F1923" t="s">
        <v>7807</v>
      </c>
      <c r="H1923" t="s">
        <v>7833</v>
      </c>
      <c r="I1923" t="s">
        <v>7827</v>
      </c>
      <c r="J1923" t="s">
        <v>7848</v>
      </c>
      <c r="K1923" s="6">
        <v>48230</v>
      </c>
      <c r="L1923">
        <v>17</v>
      </c>
      <c r="M1923" s="15">
        <v>45146</v>
      </c>
      <c r="N1923" s="15">
        <v>22298</v>
      </c>
      <c r="O1923" s="1">
        <f ca="1">(TODAY()-staff[[#This Row],[Date of Join]])/365</f>
        <v>1.2986301369863014</v>
      </c>
      <c r="P1923" t="str" cm="1">
        <f t="array" aca="1" ref="P1923" ca="1">_xlfn.SWITCH(TRUE,staff[[#This Row],[Tenure]]&lt;0.25,"1. New Joinee", staff[[#This Row],[Tenure]]&lt;1, "2. Under 1 year", staff[[#This Row],[Tenure]]&lt;2, "3. Under 2 years",TRUE,"4. 2 or more years.")</f>
        <v>3. Under 2 years</v>
      </c>
      <c r="Q1923" s="1">
        <f ca="1">(TODAY()-staff[[#This Row],[Date of Birth]])/365</f>
        <v>63.895890410958906</v>
      </c>
    </row>
    <row r="1924" spans="2:17" x14ac:dyDescent="0.45">
      <c r="B1924" t="s">
        <v>4836</v>
      </c>
      <c r="C1924" t="s">
        <v>2785</v>
      </c>
      <c r="D1924" t="s">
        <v>7</v>
      </c>
      <c r="E1924" t="s">
        <v>8</v>
      </c>
      <c r="F1924" t="s">
        <v>7807</v>
      </c>
      <c r="H1924" t="s">
        <v>7836</v>
      </c>
      <c r="I1924" t="s">
        <v>7825</v>
      </c>
      <c r="J1924" t="s">
        <v>7845</v>
      </c>
      <c r="K1924" s="6">
        <v>82165</v>
      </c>
      <c r="L1924">
        <v>9</v>
      </c>
      <c r="M1924" s="15">
        <v>43244</v>
      </c>
      <c r="N1924" s="15">
        <v>24492</v>
      </c>
      <c r="O1924" s="1">
        <f ca="1">(TODAY()-staff[[#This Row],[Date of Join]])/365</f>
        <v>6.5095890410958903</v>
      </c>
      <c r="P1924" t="str" cm="1">
        <f t="array" aca="1" ref="P1924" ca="1">_xlfn.SWITCH(TRUE,staff[[#This Row],[Tenure]]&lt;0.25,"1. New Joinee", staff[[#This Row],[Tenure]]&lt;1, "2. Under 1 year", staff[[#This Row],[Tenure]]&lt;2, "3. Under 2 years",TRUE,"4. 2 or more years.")</f>
        <v>4. 2 or more years.</v>
      </c>
      <c r="Q1924" s="1">
        <f ca="1">(TODAY()-staff[[#This Row],[Date of Birth]])/365</f>
        <v>57.884931506849313</v>
      </c>
    </row>
    <row r="1925" spans="2:17" x14ac:dyDescent="0.45">
      <c r="B1925" t="s">
        <v>4837</v>
      </c>
      <c r="C1925" t="s">
        <v>1428</v>
      </c>
      <c r="D1925" t="s">
        <v>7</v>
      </c>
      <c r="E1925" t="s">
        <v>8</v>
      </c>
      <c r="F1925" t="s">
        <v>7807</v>
      </c>
      <c r="H1925" t="s">
        <v>52</v>
      </c>
      <c r="I1925" t="s">
        <v>7827</v>
      </c>
      <c r="J1925" t="s">
        <v>7845</v>
      </c>
      <c r="K1925" s="6">
        <v>77660</v>
      </c>
      <c r="L1925">
        <v>18</v>
      </c>
      <c r="M1925" s="15">
        <v>43855</v>
      </c>
      <c r="N1925" s="15">
        <v>25225</v>
      </c>
      <c r="O1925" s="1">
        <f ca="1">(TODAY()-staff[[#This Row],[Date of Join]])/365</f>
        <v>4.8356164383561646</v>
      </c>
      <c r="P1925" t="str" cm="1">
        <f t="array" aca="1" ref="P1925" ca="1">_xlfn.SWITCH(TRUE,staff[[#This Row],[Tenure]]&lt;0.25,"1. New Joinee", staff[[#This Row],[Tenure]]&lt;1, "2. Under 1 year", staff[[#This Row],[Tenure]]&lt;2, "3. Under 2 years",TRUE,"4. 2 or more years.")</f>
        <v>4. 2 or more years.</v>
      </c>
      <c r="Q1925" s="1">
        <f ca="1">(TODAY()-staff[[#This Row],[Date of Birth]])/365</f>
        <v>55.876712328767127</v>
      </c>
    </row>
    <row r="1926" spans="2:17" x14ac:dyDescent="0.45">
      <c r="B1926" t="s">
        <v>4838</v>
      </c>
      <c r="C1926" t="s">
        <v>2786</v>
      </c>
      <c r="D1926" t="s">
        <v>9</v>
      </c>
      <c r="E1926" t="s">
        <v>8</v>
      </c>
      <c r="F1926" t="s">
        <v>7807</v>
      </c>
      <c r="H1926" t="s">
        <v>7835</v>
      </c>
      <c r="I1926" t="s">
        <v>7827</v>
      </c>
      <c r="J1926" t="s">
        <v>7846</v>
      </c>
      <c r="K1926" s="6">
        <v>74265</v>
      </c>
      <c r="L1926">
        <v>18</v>
      </c>
      <c r="M1926" s="15">
        <v>44569</v>
      </c>
      <c r="N1926" s="15">
        <v>33470</v>
      </c>
      <c r="O1926" s="1">
        <f ca="1">(TODAY()-staff[[#This Row],[Date of Join]])/365</f>
        <v>2.8794520547945206</v>
      </c>
      <c r="P1926" t="str" cm="1">
        <f t="array" aca="1" ref="P1926" ca="1">_xlfn.SWITCH(TRUE,staff[[#This Row],[Tenure]]&lt;0.25,"1. New Joinee", staff[[#This Row],[Tenure]]&lt;1, "2. Under 1 year", staff[[#This Row],[Tenure]]&lt;2, "3. Under 2 years",TRUE,"4. 2 or more years.")</f>
        <v>4. 2 or more years.</v>
      </c>
      <c r="Q1926" s="1">
        <f ca="1">(TODAY()-staff[[#This Row],[Date of Birth]])/365</f>
        <v>33.287671232876711</v>
      </c>
    </row>
    <row r="1927" spans="2:17" x14ac:dyDescent="0.45">
      <c r="B1927" t="s">
        <v>4839</v>
      </c>
      <c r="C1927" t="s">
        <v>2787</v>
      </c>
      <c r="D1927" t="s">
        <v>7</v>
      </c>
      <c r="E1927" t="s">
        <v>8</v>
      </c>
      <c r="F1927" t="s">
        <v>7807</v>
      </c>
      <c r="H1927" t="s">
        <v>52</v>
      </c>
      <c r="I1927" t="s">
        <v>7827</v>
      </c>
      <c r="J1927" t="s">
        <v>7848</v>
      </c>
      <c r="K1927" s="6">
        <v>64510</v>
      </c>
      <c r="L1927">
        <v>3</v>
      </c>
      <c r="M1927" s="15">
        <v>45042</v>
      </c>
      <c r="N1927" s="15">
        <v>25580</v>
      </c>
      <c r="O1927" s="1">
        <f ca="1">(TODAY()-staff[[#This Row],[Date of Join]])/365</f>
        <v>1.5835616438356164</v>
      </c>
      <c r="P1927" t="str" cm="1">
        <f t="array" aca="1" ref="P1927" ca="1">_xlfn.SWITCH(TRUE,staff[[#This Row],[Tenure]]&lt;0.25,"1. New Joinee", staff[[#This Row],[Tenure]]&lt;1, "2. Under 1 year", staff[[#This Row],[Tenure]]&lt;2, "3. Under 2 years",TRUE,"4. 2 or more years.")</f>
        <v>3. Under 2 years</v>
      </c>
      <c r="Q1927" s="1">
        <f ca="1">(TODAY()-staff[[#This Row],[Date of Birth]])/365</f>
        <v>54.904109589041099</v>
      </c>
    </row>
    <row r="1928" spans="2:17" x14ac:dyDescent="0.45">
      <c r="B1928" t="s">
        <v>4840</v>
      </c>
      <c r="C1928" t="s">
        <v>49</v>
      </c>
      <c r="D1928" t="s">
        <v>7</v>
      </c>
      <c r="E1928" t="s">
        <v>8</v>
      </c>
      <c r="F1928" t="s">
        <v>7807</v>
      </c>
      <c r="H1928" t="s">
        <v>7835</v>
      </c>
      <c r="I1928" t="s">
        <v>7828</v>
      </c>
      <c r="J1928" t="s">
        <v>7848</v>
      </c>
      <c r="K1928" s="6">
        <v>60990</v>
      </c>
      <c r="L1928">
        <v>8</v>
      </c>
      <c r="M1928" s="15">
        <v>45123</v>
      </c>
      <c r="N1928" s="15">
        <v>29319</v>
      </c>
      <c r="O1928" s="1">
        <f ca="1">(TODAY()-staff[[#This Row],[Date of Join]])/365</f>
        <v>1.3616438356164384</v>
      </c>
      <c r="P1928" t="str" cm="1">
        <f t="array" aca="1" ref="P1928" ca="1">_xlfn.SWITCH(TRUE,staff[[#This Row],[Tenure]]&lt;0.25,"1. New Joinee", staff[[#This Row],[Tenure]]&lt;1, "2. Under 1 year", staff[[#This Row],[Tenure]]&lt;2, "3. Under 2 years",TRUE,"4. 2 or more years.")</f>
        <v>3. Under 2 years</v>
      </c>
      <c r="Q1928" s="1">
        <f ca="1">(TODAY()-staff[[#This Row],[Date of Birth]])/365</f>
        <v>44.660273972602738</v>
      </c>
    </row>
    <row r="1929" spans="2:17" x14ac:dyDescent="0.45">
      <c r="B1929" t="s">
        <v>4841</v>
      </c>
      <c r="C1929" t="s">
        <v>2788</v>
      </c>
      <c r="D1929" t="s">
        <v>7</v>
      </c>
      <c r="E1929" t="s">
        <v>8</v>
      </c>
      <c r="F1929" t="s">
        <v>7807</v>
      </c>
      <c r="H1929" t="s">
        <v>7834</v>
      </c>
      <c r="I1929" t="s">
        <v>7831</v>
      </c>
      <c r="J1929" t="s">
        <v>7846</v>
      </c>
      <c r="K1929" s="6">
        <v>77550</v>
      </c>
      <c r="L1929">
        <v>8</v>
      </c>
      <c r="M1929" s="15">
        <v>44706</v>
      </c>
      <c r="N1929" s="15">
        <v>27207</v>
      </c>
      <c r="O1929" s="1">
        <f ca="1">(TODAY()-staff[[#This Row],[Date of Join]])/365</f>
        <v>2.504109589041096</v>
      </c>
      <c r="P1929" t="str" cm="1">
        <f t="array" aca="1" ref="P1929" ca="1">_xlfn.SWITCH(TRUE,staff[[#This Row],[Tenure]]&lt;0.25,"1. New Joinee", staff[[#This Row],[Tenure]]&lt;1, "2. Under 1 year", staff[[#This Row],[Tenure]]&lt;2, "3. Under 2 years",TRUE,"4. 2 or more years.")</f>
        <v>4. 2 or more years.</v>
      </c>
      <c r="Q1929" s="1">
        <f ca="1">(TODAY()-staff[[#This Row],[Date of Birth]])/365</f>
        <v>50.446575342465756</v>
      </c>
    </row>
    <row r="1930" spans="2:17" x14ac:dyDescent="0.45">
      <c r="B1930" t="s">
        <v>4842</v>
      </c>
      <c r="C1930" t="s">
        <v>2789</v>
      </c>
      <c r="D1930" t="s">
        <v>7</v>
      </c>
      <c r="E1930" t="s">
        <v>77</v>
      </c>
      <c r="F1930" t="s">
        <v>7807</v>
      </c>
      <c r="H1930" t="s">
        <v>7833</v>
      </c>
      <c r="I1930" t="s">
        <v>7826</v>
      </c>
      <c r="J1930" t="s">
        <v>7846</v>
      </c>
      <c r="K1930" s="6">
        <v>78715</v>
      </c>
      <c r="L1930">
        <v>20</v>
      </c>
      <c r="M1930" s="15">
        <v>44222</v>
      </c>
      <c r="N1930" s="15">
        <v>7265</v>
      </c>
      <c r="O1930" s="1">
        <f ca="1">(TODAY()-staff[[#This Row],[Date of Join]])/365</f>
        <v>3.8301369863013699</v>
      </c>
      <c r="P1930" t="str" cm="1">
        <f t="array" aca="1" ref="P1930" ca="1">_xlfn.SWITCH(TRUE,staff[[#This Row],[Tenure]]&lt;0.25,"1. New Joinee", staff[[#This Row],[Tenure]]&lt;1, "2. Under 1 year", staff[[#This Row],[Tenure]]&lt;2, "3. Under 2 years",TRUE,"4. 2 or more years.")</f>
        <v>4. 2 or more years.</v>
      </c>
      <c r="Q1930" s="1">
        <f ca="1">(TODAY()-staff[[#This Row],[Date of Birth]])/365</f>
        <v>105.08219178082192</v>
      </c>
    </row>
    <row r="1931" spans="2:17" x14ac:dyDescent="0.45">
      <c r="B1931" t="s">
        <v>4843</v>
      </c>
      <c r="C1931" t="s">
        <v>1199</v>
      </c>
      <c r="D1931" t="s">
        <v>9</v>
      </c>
      <c r="E1931" t="s">
        <v>77</v>
      </c>
      <c r="F1931" t="s">
        <v>7807</v>
      </c>
      <c r="H1931" t="s">
        <v>7832</v>
      </c>
      <c r="I1931" t="s">
        <v>7831</v>
      </c>
      <c r="J1931" t="s">
        <v>7846</v>
      </c>
      <c r="K1931" s="6">
        <v>77790</v>
      </c>
      <c r="L1931">
        <v>4</v>
      </c>
      <c r="M1931" s="15">
        <v>44528</v>
      </c>
      <c r="N1931" s="15">
        <v>7293</v>
      </c>
      <c r="O1931" s="1">
        <f ca="1">(TODAY()-staff[[#This Row],[Date of Join]])/365</f>
        <v>2.9917808219178084</v>
      </c>
      <c r="P1931" t="str" cm="1">
        <f t="array" aca="1" ref="P1931" ca="1">_xlfn.SWITCH(TRUE,staff[[#This Row],[Tenure]]&lt;0.25,"1. New Joinee", staff[[#This Row],[Tenure]]&lt;1, "2. Under 1 year", staff[[#This Row],[Tenure]]&lt;2, "3. Under 2 years",TRUE,"4. 2 or more years.")</f>
        <v>4. 2 or more years.</v>
      </c>
      <c r="Q1931" s="1">
        <f ca="1">(TODAY()-staff[[#This Row],[Date of Birth]])/365</f>
        <v>105.0054794520548</v>
      </c>
    </row>
    <row r="1932" spans="2:17" x14ac:dyDescent="0.45">
      <c r="B1932" t="s">
        <v>4844</v>
      </c>
      <c r="C1932" t="s">
        <v>2790</v>
      </c>
      <c r="D1932" t="s">
        <v>9</v>
      </c>
      <c r="E1932" t="s">
        <v>8</v>
      </c>
      <c r="F1932" t="s">
        <v>7807</v>
      </c>
      <c r="H1932" t="s">
        <v>52</v>
      </c>
      <c r="I1932" t="s">
        <v>7825</v>
      </c>
      <c r="J1932" t="s">
        <v>7846</v>
      </c>
      <c r="K1932" s="6">
        <v>69805</v>
      </c>
      <c r="L1932">
        <v>23</v>
      </c>
      <c r="M1932" s="15">
        <v>44311</v>
      </c>
      <c r="N1932" s="15">
        <v>34153</v>
      </c>
      <c r="O1932" s="1">
        <f ca="1">(TODAY()-staff[[#This Row],[Date of Join]])/365</f>
        <v>3.5863013698630137</v>
      </c>
      <c r="P1932" t="str" cm="1">
        <f t="array" aca="1" ref="P1932" ca="1">_xlfn.SWITCH(TRUE,staff[[#This Row],[Tenure]]&lt;0.25,"1. New Joinee", staff[[#This Row],[Tenure]]&lt;1, "2. Under 1 year", staff[[#This Row],[Tenure]]&lt;2, "3. Under 2 years",TRUE,"4. 2 or more years.")</f>
        <v>4. 2 or more years.</v>
      </c>
      <c r="Q1932" s="1">
        <f ca="1">(TODAY()-staff[[#This Row],[Date of Birth]])/365</f>
        <v>31.416438356164385</v>
      </c>
    </row>
    <row r="1933" spans="2:17" x14ac:dyDescent="0.45">
      <c r="B1933" t="s">
        <v>4845</v>
      </c>
      <c r="C1933" t="s">
        <v>2791</v>
      </c>
      <c r="D1933" t="s">
        <v>9</v>
      </c>
      <c r="E1933" t="s">
        <v>8</v>
      </c>
      <c r="F1933" t="s">
        <v>7807</v>
      </c>
      <c r="H1933" t="s">
        <v>7833</v>
      </c>
      <c r="I1933" t="s">
        <v>7827</v>
      </c>
      <c r="J1933" t="s">
        <v>7845</v>
      </c>
      <c r="K1933" s="6">
        <v>72045</v>
      </c>
      <c r="L1933">
        <v>24</v>
      </c>
      <c r="M1933" s="15">
        <v>43722</v>
      </c>
      <c r="N1933" s="15">
        <v>30976</v>
      </c>
      <c r="O1933" s="1">
        <f ca="1">(TODAY()-staff[[#This Row],[Date of Join]])/365</f>
        <v>5.2</v>
      </c>
      <c r="P1933" t="str" cm="1">
        <f t="array" aca="1" ref="P1933" ca="1">_xlfn.SWITCH(TRUE,staff[[#This Row],[Tenure]]&lt;0.25,"1. New Joinee", staff[[#This Row],[Tenure]]&lt;1, "2. Under 1 year", staff[[#This Row],[Tenure]]&lt;2, "3. Under 2 years",TRUE,"4. 2 or more years.")</f>
        <v>4. 2 or more years.</v>
      </c>
      <c r="Q1933" s="1">
        <f ca="1">(TODAY()-staff[[#This Row],[Date of Birth]])/365</f>
        <v>40.12054794520548</v>
      </c>
    </row>
    <row r="1934" spans="2:17" x14ac:dyDescent="0.45">
      <c r="B1934" t="s">
        <v>4846</v>
      </c>
      <c r="C1934" t="s">
        <v>2792</v>
      </c>
      <c r="D1934" t="s">
        <v>7</v>
      </c>
      <c r="E1934" t="s">
        <v>8</v>
      </c>
      <c r="F1934" t="s">
        <v>7807</v>
      </c>
      <c r="H1934" t="s">
        <v>7837</v>
      </c>
      <c r="I1934" t="s">
        <v>7828</v>
      </c>
      <c r="J1934" t="s">
        <v>7847</v>
      </c>
      <c r="K1934" s="6">
        <v>54395</v>
      </c>
      <c r="L1934">
        <v>21</v>
      </c>
      <c r="M1934" s="15">
        <v>45525</v>
      </c>
      <c r="N1934" s="15">
        <v>34336</v>
      </c>
      <c r="O1934" s="1">
        <f ca="1">(TODAY()-staff[[#This Row],[Date of Join]])/365</f>
        <v>0.26027397260273971</v>
      </c>
      <c r="P1934" t="str" cm="1">
        <f t="array" aca="1" ref="P1934" ca="1">_xlfn.SWITCH(TRUE,staff[[#This Row],[Tenure]]&lt;0.25,"1. New Joinee", staff[[#This Row],[Tenure]]&lt;1, "2. Under 1 year", staff[[#This Row],[Tenure]]&lt;2, "3. Under 2 years",TRUE,"4. 2 or more years.")</f>
        <v>2. Under 1 year</v>
      </c>
      <c r="Q1934" s="1">
        <f ca="1">(TODAY()-staff[[#This Row],[Date of Birth]])/365</f>
        <v>30.915068493150685</v>
      </c>
    </row>
    <row r="1935" spans="2:17" x14ac:dyDescent="0.45">
      <c r="B1935" t="s">
        <v>4847</v>
      </c>
      <c r="C1935" t="s">
        <v>538</v>
      </c>
      <c r="D1935" t="s">
        <v>9</v>
      </c>
      <c r="E1935" t="s">
        <v>8</v>
      </c>
      <c r="F1935" t="s">
        <v>7807</v>
      </c>
      <c r="H1935" t="s">
        <v>7836</v>
      </c>
      <c r="I1935" t="s">
        <v>7827</v>
      </c>
      <c r="J1935" t="s">
        <v>7848</v>
      </c>
      <c r="K1935" s="6">
        <v>84820</v>
      </c>
      <c r="L1935">
        <v>19</v>
      </c>
      <c r="M1935" s="15">
        <v>44970</v>
      </c>
      <c r="N1935" s="15">
        <v>33576</v>
      </c>
      <c r="O1935" s="1">
        <f ca="1">(TODAY()-staff[[#This Row],[Date of Join]])/365</f>
        <v>1.7808219178082192</v>
      </c>
      <c r="P1935" t="str" cm="1">
        <f t="array" aca="1" ref="P1935" ca="1">_xlfn.SWITCH(TRUE,staff[[#This Row],[Tenure]]&lt;0.25,"1. New Joinee", staff[[#This Row],[Tenure]]&lt;1, "2. Under 1 year", staff[[#This Row],[Tenure]]&lt;2, "3. Under 2 years",TRUE,"4. 2 or more years.")</f>
        <v>3. Under 2 years</v>
      </c>
      <c r="Q1935" s="1">
        <f ca="1">(TODAY()-staff[[#This Row],[Date of Birth]])/365</f>
        <v>32.9972602739726</v>
      </c>
    </row>
    <row r="1936" spans="2:17" x14ac:dyDescent="0.45">
      <c r="B1936" t="s">
        <v>4848</v>
      </c>
      <c r="C1936" t="s">
        <v>559</v>
      </c>
      <c r="D1936" t="s">
        <v>9</v>
      </c>
      <c r="E1936" t="s">
        <v>8</v>
      </c>
      <c r="F1936" t="s">
        <v>7807</v>
      </c>
      <c r="H1936" t="s">
        <v>7833</v>
      </c>
      <c r="I1936" t="s">
        <v>7828</v>
      </c>
      <c r="J1936" t="s">
        <v>7848</v>
      </c>
      <c r="K1936" s="6">
        <v>84960</v>
      </c>
      <c r="L1936">
        <v>14</v>
      </c>
      <c r="M1936" s="15">
        <v>45157</v>
      </c>
      <c r="N1936" s="15">
        <v>26292</v>
      </c>
      <c r="O1936" s="1">
        <f ca="1">(TODAY()-staff[[#This Row],[Date of Join]])/365</f>
        <v>1.2684931506849315</v>
      </c>
      <c r="P1936" t="str" cm="1">
        <f t="array" aca="1" ref="P1936" ca="1">_xlfn.SWITCH(TRUE,staff[[#This Row],[Tenure]]&lt;0.25,"1. New Joinee", staff[[#This Row],[Tenure]]&lt;1, "2. Under 1 year", staff[[#This Row],[Tenure]]&lt;2, "3. Under 2 years",TRUE,"4. 2 or more years.")</f>
        <v>3. Under 2 years</v>
      </c>
      <c r="Q1936" s="1">
        <f ca="1">(TODAY()-staff[[#This Row],[Date of Birth]])/365</f>
        <v>52.953424657534249</v>
      </c>
    </row>
    <row r="1937" spans="2:17" x14ac:dyDescent="0.45">
      <c r="B1937" t="s">
        <v>4849</v>
      </c>
      <c r="C1937" t="s">
        <v>2793</v>
      </c>
      <c r="D1937" t="s">
        <v>7</v>
      </c>
      <c r="E1937" t="s">
        <v>8</v>
      </c>
      <c r="F1937" t="s">
        <v>7807</v>
      </c>
      <c r="H1937" t="s">
        <v>52</v>
      </c>
      <c r="I1937" t="s">
        <v>7826</v>
      </c>
      <c r="J1937" t="s">
        <v>7845</v>
      </c>
      <c r="K1937" s="6">
        <v>60540</v>
      </c>
      <c r="L1937">
        <v>18</v>
      </c>
      <c r="M1937" s="15">
        <v>43476</v>
      </c>
      <c r="N1937" s="15">
        <v>29675</v>
      </c>
      <c r="O1937" s="1">
        <f ca="1">(TODAY()-staff[[#This Row],[Date of Join]])/365</f>
        <v>5.8739726027397259</v>
      </c>
      <c r="P1937" t="str" cm="1">
        <f t="array" aca="1" ref="P1937" ca="1">_xlfn.SWITCH(TRUE,staff[[#This Row],[Tenure]]&lt;0.25,"1. New Joinee", staff[[#This Row],[Tenure]]&lt;1, "2. Under 1 year", staff[[#This Row],[Tenure]]&lt;2, "3. Under 2 years",TRUE,"4. 2 or more years.")</f>
        <v>4. 2 or more years.</v>
      </c>
      <c r="Q1937" s="1">
        <f ca="1">(TODAY()-staff[[#This Row],[Date of Birth]])/365</f>
        <v>43.684931506849317</v>
      </c>
    </row>
    <row r="1938" spans="2:17" x14ac:dyDescent="0.45">
      <c r="B1938" t="s">
        <v>4850</v>
      </c>
      <c r="C1938" t="s">
        <v>2794</v>
      </c>
      <c r="D1938" t="s">
        <v>9</v>
      </c>
      <c r="E1938" t="s">
        <v>8</v>
      </c>
      <c r="F1938" t="s">
        <v>7807</v>
      </c>
      <c r="H1938" t="s">
        <v>52</v>
      </c>
      <c r="I1938" t="s">
        <v>7830</v>
      </c>
      <c r="J1938" t="s">
        <v>7846</v>
      </c>
      <c r="K1938" s="6">
        <v>66490</v>
      </c>
      <c r="L1938">
        <v>6</v>
      </c>
      <c r="M1938" s="15">
        <v>44752</v>
      </c>
      <c r="N1938" s="15">
        <v>34472</v>
      </c>
      <c r="O1938" s="1">
        <f ca="1">(TODAY()-staff[[#This Row],[Date of Join]])/365</f>
        <v>2.3780821917808219</v>
      </c>
      <c r="P1938" t="str" cm="1">
        <f t="array" aca="1" ref="P1938" ca="1">_xlfn.SWITCH(TRUE,staff[[#This Row],[Tenure]]&lt;0.25,"1. New Joinee", staff[[#This Row],[Tenure]]&lt;1, "2. Under 1 year", staff[[#This Row],[Tenure]]&lt;2, "3. Under 2 years",TRUE,"4. 2 or more years.")</f>
        <v>4. 2 or more years.</v>
      </c>
      <c r="Q1938" s="1">
        <f ca="1">(TODAY()-staff[[#This Row],[Date of Birth]])/365</f>
        <v>30.542465753424658</v>
      </c>
    </row>
    <row r="1939" spans="2:17" x14ac:dyDescent="0.45">
      <c r="B1939" t="s">
        <v>4851</v>
      </c>
      <c r="C1939" t="s">
        <v>2795</v>
      </c>
      <c r="D1939" t="s">
        <v>7</v>
      </c>
      <c r="E1939" t="s">
        <v>13</v>
      </c>
      <c r="F1939" t="s">
        <v>7807</v>
      </c>
      <c r="H1939" t="s">
        <v>7833</v>
      </c>
      <c r="I1939" t="s">
        <v>7829</v>
      </c>
      <c r="J1939" t="s">
        <v>7846</v>
      </c>
      <c r="K1939" s="6">
        <v>62660</v>
      </c>
      <c r="L1939">
        <v>25</v>
      </c>
      <c r="M1939" s="15">
        <v>44369</v>
      </c>
      <c r="N1939" s="15">
        <v>22594</v>
      </c>
      <c r="O1939" s="1">
        <f ca="1">(TODAY()-staff[[#This Row],[Date of Join]])/365</f>
        <v>3.4273972602739726</v>
      </c>
      <c r="P1939" t="str" cm="1">
        <f t="array" aca="1" ref="P1939" ca="1">_xlfn.SWITCH(TRUE,staff[[#This Row],[Tenure]]&lt;0.25,"1. New Joinee", staff[[#This Row],[Tenure]]&lt;1, "2. Under 1 year", staff[[#This Row],[Tenure]]&lt;2, "3. Under 2 years",TRUE,"4. 2 or more years.")</f>
        <v>4. 2 or more years.</v>
      </c>
      <c r="Q1939" s="1">
        <f ca="1">(TODAY()-staff[[#This Row],[Date of Birth]])/365</f>
        <v>63.084931506849315</v>
      </c>
    </row>
    <row r="1940" spans="2:17" x14ac:dyDescent="0.45">
      <c r="B1940" t="s">
        <v>4852</v>
      </c>
      <c r="C1940" t="s">
        <v>2796</v>
      </c>
      <c r="D1940" t="s">
        <v>7</v>
      </c>
      <c r="E1940" t="s">
        <v>8</v>
      </c>
      <c r="F1940" t="s">
        <v>7807</v>
      </c>
      <c r="H1940" t="s">
        <v>52</v>
      </c>
      <c r="I1940" t="s">
        <v>7831</v>
      </c>
      <c r="J1940" t="s">
        <v>7845</v>
      </c>
      <c r="K1940" s="6">
        <v>71095</v>
      </c>
      <c r="L1940">
        <v>5</v>
      </c>
      <c r="M1940" s="15">
        <v>43622</v>
      </c>
      <c r="N1940" s="15">
        <v>33558</v>
      </c>
      <c r="O1940" s="1">
        <f ca="1">(TODAY()-staff[[#This Row],[Date of Join]])/365</f>
        <v>5.4739726027397264</v>
      </c>
      <c r="P1940" t="str" cm="1">
        <f t="array" aca="1" ref="P1940" ca="1">_xlfn.SWITCH(TRUE,staff[[#This Row],[Tenure]]&lt;0.25,"1. New Joinee", staff[[#This Row],[Tenure]]&lt;1, "2. Under 1 year", staff[[#This Row],[Tenure]]&lt;2, "3. Under 2 years",TRUE,"4. 2 or more years.")</f>
        <v>4. 2 or more years.</v>
      </c>
      <c r="Q1940" s="1">
        <f ca="1">(TODAY()-staff[[#This Row],[Date of Birth]])/365</f>
        <v>33.046575342465751</v>
      </c>
    </row>
    <row r="1941" spans="2:17" x14ac:dyDescent="0.45">
      <c r="B1941" t="s">
        <v>4853</v>
      </c>
      <c r="C1941" t="s">
        <v>1118</v>
      </c>
      <c r="D1941" t="s">
        <v>9</v>
      </c>
      <c r="E1941" t="s">
        <v>8</v>
      </c>
      <c r="F1941" t="s">
        <v>7807</v>
      </c>
      <c r="H1941" t="s">
        <v>7833</v>
      </c>
      <c r="I1941" t="s">
        <v>7831</v>
      </c>
      <c r="J1941" t="s">
        <v>7845</v>
      </c>
      <c r="K1941" s="6">
        <v>48230</v>
      </c>
      <c r="L1941">
        <v>25</v>
      </c>
      <c r="M1941" s="15">
        <v>43796</v>
      </c>
      <c r="N1941" s="15">
        <v>30258</v>
      </c>
      <c r="O1941" s="1">
        <f ca="1">(TODAY()-staff[[#This Row],[Date of Join]])/365</f>
        <v>4.9972602739726026</v>
      </c>
      <c r="P1941" t="str" cm="1">
        <f t="array" aca="1" ref="P1941" ca="1">_xlfn.SWITCH(TRUE,staff[[#This Row],[Tenure]]&lt;0.25,"1. New Joinee", staff[[#This Row],[Tenure]]&lt;1, "2. Under 1 year", staff[[#This Row],[Tenure]]&lt;2, "3. Under 2 years",TRUE,"4. 2 or more years.")</f>
        <v>4. 2 or more years.</v>
      </c>
      <c r="Q1941" s="1">
        <f ca="1">(TODAY()-staff[[#This Row],[Date of Birth]])/365</f>
        <v>42.087671232876716</v>
      </c>
    </row>
    <row r="1942" spans="2:17" x14ac:dyDescent="0.45">
      <c r="B1942" t="s">
        <v>4854</v>
      </c>
      <c r="C1942" t="s">
        <v>352</v>
      </c>
      <c r="D1942" t="s">
        <v>9</v>
      </c>
      <c r="E1942" t="s">
        <v>8</v>
      </c>
      <c r="F1942" t="s">
        <v>7807</v>
      </c>
      <c r="H1942" t="s">
        <v>7835</v>
      </c>
      <c r="I1942" t="s">
        <v>7829</v>
      </c>
      <c r="J1942" t="s">
        <v>7846</v>
      </c>
      <c r="K1942" s="6">
        <v>83610</v>
      </c>
      <c r="L1942">
        <v>1</v>
      </c>
      <c r="M1942" s="15">
        <v>44490</v>
      </c>
      <c r="N1942" s="15">
        <v>34749</v>
      </c>
      <c r="O1942" s="1">
        <f ca="1">(TODAY()-staff[[#This Row],[Date of Join]])/365</f>
        <v>3.095890410958904</v>
      </c>
      <c r="P1942" t="str" cm="1">
        <f t="array" aca="1" ref="P1942" ca="1">_xlfn.SWITCH(TRUE,staff[[#This Row],[Tenure]]&lt;0.25,"1. New Joinee", staff[[#This Row],[Tenure]]&lt;1, "2. Under 1 year", staff[[#This Row],[Tenure]]&lt;2, "3. Under 2 years",TRUE,"4. 2 or more years.")</f>
        <v>4. 2 or more years.</v>
      </c>
      <c r="Q1942" s="1">
        <f ca="1">(TODAY()-staff[[#This Row],[Date of Birth]])/365</f>
        <v>29.783561643835615</v>
      </c>
    </row>
    <row r="1943" spans="2:17" x14ac:dyDescent="0.45">
      <c r="B1943" t="s">
        <v>4855</v>
      </c>
      <c r="C1943" t="s">
        <v>345</v>
      </c>
      <c r="D1943" t="s">
        <v>7</v>
      </c>
      <c r="E1943" t="s">
        <v>8</v>
      </c>
      <c r="F1943" t="s">
        <v>7807</v>
      </c>
      <c r="H1943" t="s">
        <v>7836</v>
      </c>
      <c r="I1943" t="s">
        <v>7825</v>
      </c>
      <c r="J1943" t="s">
        <v>7846</v>
      </c>
      <c r="K1943" s="6">
        <v>50290</v>
      </c>
      <c r="L1943">
        <v>-5</v>
      </c>
      <c r="M1943" s="15">
        <v>44455</v>
      </c>
      <c r="N1943" s="15">
        <v>27243</v>
      </c>
      <c r="O1943" s="1">
        <f ca="1">(TODAY()-staff[[#This Row],[Date of Join]])/365</f>
        <v>3.1917808219178081</v>
      </c>
      <c r="P1943" t="str" cm="1">
        <f t="array" aca="1" ref="P1943" ca="1">_xlfn.SWITCH(TRUE,staff[[#This Row],[Tenure]]&lt;0.25,"1. New Joinee", staff[[#This Row],[Tenure]]&lt;1, "2. Under 1 year", staff[[#This Row],[Tenure]]&lt;2, "3. Under 2 years",TRUE,"4. 2 or more years.")</f>
        <v>4. 2 or more years.</v>
      </c>
      <c r="Q1943" s="1">
        <f ca="1">(TODAY()-staff[[#This Row],[Date of Birth]])/365</f>
        <v>50.347945205479455</v>
      </c>
    </row>
    <row r="1944" spans="2:17" x14ac:dyDescent="0.45">
      <c r="B1944" t="s">
        <v>4856</v>
      </c>
      <c r="C1944" t="s">
        <v>1191</v>
      </c>
      <c r="D1944" t="s">
        <v>7</v>
      </c>
      <c r="E1944" t="s">
        <v>77</v>
      </c>
      <c r="F1944" t="s">
        <v>7807</v>
      </c>
      <c r="H1944" t="s">
        <v>7835</v>
      </c>
      <c r="I1944" t="s">
        <v>7831</v>
      </c>
      <c r="J1944" t="s">
        <v>7846</v>
      </c>
      <c r="K1944" s="6">
        <v>62850</v>
      </c>
      <c r="L1944">
        <v>19</v>
      </c>
      <c r="M1944" s="15">
        <v>44501</v>
      </c>
      <c r="N1944" s="15">
        <v>7287</v>
      </c>
      <c r="O1944" s="1">
        <f ca="1">(TODAY()-staff[[#This Row],[Date of Join]])/365</f>
        <v>3.0657534246575344</v>
      </c>
      <c r="P1944" t="str" cm="1">
        <f t="array" aca="1" ref="P1944" ca="1">_xlfn.SWITCH(TRUE,staff[[#This Row],[Tenure]]&lt;0.25,"1. New Joinee", staff[[#This Row],[Tenure]]&lt;1, "2. Under 1 year", staff[[#This Row],[Tenure]]&lt;2, "3. Under 2 years",TRUE,"4. 2 or more years.")</f>
        <v>4. 2 or more years.</v>
      </c>
      <c r="Q1944" s="1">
        <f ca="1">(TODAY()-staff[[#This Row],[Date of Birth]])/365</f>
        <v>105.02191780821917</v>
      </c>
    </row>
    <row r="1945" spans="2:17" x14ac:dyDescent="0.45">
      <c r="B1945" t="s">
        <v>4857</v>
      </c>
      <c r="C1945" t="s">
        <v>160</v>
      </c>
      <c r="D1945" t="s">
        <v>7</v>
      </c>
      <c r="E1945" t="s">
        <v>8</v>
      </c>
      <c r="F1945" t="s">
        <v>7807</v>
      </c>
      <c r="H1945" t="s">
        <v>7836</v>
      </c>
      <c r="I1945" t="s">
        <v>7825</v>
      </c>
      <c r="J1945" t="s">
        <v>7845</v>
      </c>
      <c r="K1945" s="6">
        <v>87420</v>
      </c>
      <c r="L1945">
        <v>12</v>
      </c>
      <c r="M1945" s="15">
        <v>43410</v>
      </c>
      <c r="N1945" s="15">
        <v>-17</v>
      </c>
      <c r="O1945" s="1">
        <f ca="1">(TODAY()-staff[[#This Row],[Date of Join]])/365</f>
        <v>6.0547945205479454</v>
      </c>
      <c r="P1945" t="str" cm="1">
        <f t="array" aca="1" ref="P1945" ca="1">_xlfn.SWITCH(TRUE,staff[[#This Row],[Tenure]]&lt;0.25,"1. New Joinee", staff[[#This Row],[Tenure]]&lt;1, "2. Under 1 year", staff[[#This Row],[Tenure]]&lt;2, "3. Under 2 years",TRUE,"4. 2 or more years.")</f>
        <v>4. 2 or more years.</v>
      </c>
      <c r="Q1945" s="1">
        <f ca="1">(TODAY()-staff[[#This Row],[Date of Birth]])/365</f>
        <v>125.03287671232877</v>
      </c>
    </row>
    <row r="1946" spans="2:17" x14ac:dyDescent="0.45">
      <c r="B1946" t="s">
        <v>4858</v>
      </c>
      <c r="C1946" t="s">
        <v>225</v>
      </c>
      <c r="D1946" t="s">
        <v>9</v>
      </c>
      <c r="E1946" t="s">
        <v>8</v>
      </c>
      <c r="F1946" t="s">
        <v>7807</v>
      </c>
      <c r="H1946" t="s">
        <v>7836</v>
      </c>
      <c r="I1946" t="s">
        <v>7827</v>
      </c>
      <c r="J1946" t="s">
        <v>7845</v>
      </c>
      <c r="K1946" s="6">
        <v>58690</v>
      </c>
      <c r="L1946">
        <v>10</v>
      </c>
      <c r="M1946" s="15">
        <v>43390</v>
      </c>
      <c r="N1946" s="15">
        <v>30528</v>
      </c>
      <c r="O1946" s="1">
        <f ca="1">(TODAY()-staff[[#This Row],[Date of Join]])/365</f>
        <v>6.1095890410958908</v>
      </c>
      <c r="P1946" t="str" cm="1">
        <f t="array" aca="1" ref="P1946" ca="1">_xlfn.SWITCH(TRUE,staff[[#This Row],[Tenure]]&lt;0.25,"1. New Joinee", staff[[#This Row],[Tenure]]&lt;1, "2. Under 1 year", staff[[#This Row],[Tenure]]&lt;2, "3. Under 2 years",TRUE,"4. 2 or more years.")</f>
        <v>4. 2 or more years.</v>
      </c>
      <c r="Q1946" s="1">
        <f ca="1">(TODAY()-staff[[#This Row],[Date of Birth]])/365</f>
        <v>41.347945205479455</v>
      </c>
    </row>
    <row r="1947" spans="2:17" x14ac:dyDescent="0.45">
      <c r="B1947" t="s">
        <v>4859</v>
      </c>
      <c r="C1947" t="s">
        <v>2797</v>
      </c>
      <c r="D1947" t="s">
        <v>9</v>
      </c>
      <c r="E1947" t="s">
        <v>8</v>
      </c>
      <c r="F1947" t="s">
        <v>7807</v>
      </c>
      <c r="H1947" t="s">
        <v>7832</v>
      </c>
      <c r="I1947" t="s">
        <v>7831</v>
      </c>
      <c r="J1947" t="s">
        <v>7846</v>
      </c>
      <c r="K1947" s="6">
        <v>74390</v>
      </c>
      <c r="L1947">
        <v>7</v>
      </c>
      <c r="M1947" s="15">
        <v>44704</v>
      </c>
      <c r="N1947" s="15">
        <v>29482</v>
      </c>
      <c r="O1947" s="1">
        <f ca="1">(TODAY()-staff[[#This Row],[Date of Join]])/365</f>
        <v>2.5095890410958903</v>
      </c>
      <c r="P1947" t="str" cm="1">
        <f t="array" aca="1" ref="P1947" ca="1">_xlfn.SWITCH(TRUE,staff[[#This Row],[Tenure]]&lt;0.25,"1. New Joinee", staff[[#This Row],[Tenure]]&lt;1, "2. Under 1 year", staff[[#This Row],[Tenure]]&lt;2, "3. Under 2 years",TRUE,"4. 2 or more years.")</f>
        <v>4. 2 or more years.</v>
      </c>
      <c r="Q1947" s="1">
        <f ca="1">(TODAY()-staff[[#This Row],[Date of Birth]])/365</f>
        <v>44.213698630136989</v>
      </c>
    </row>
    <row r="1948" spans="2:17" x14ac:dyDescent="0.45">
      <c r="B1948" t="s">
        <v>4860</v>
      </c>
      <c r="C1948" t="s">
        <v>1183</v>
      </c>
      <c r="D1948" t="s">
        <v>7</v>
      </c>
      <c r="E1948" t="s">
        <v>77</v>
      </c>
      <c r="F1948" t="s">
        <v>7807</v>
      </c>
      <c r="H1948" t="s">
        <v>7835</v>
      </c>
      <c r="I1948" t="s">
        <v>7831</v>
      </c>
      <c r="J1948" t="s">
        <v>7846</v>
      </c>
      <c r="K1948" s="6">
        <v>87605</v>
      </c>
      <c r="L1948">
        <v>15</v>
      </c>
      <c r="M1948" s="15">
        <v>44401</v>
      </c>
      <c r="N1948" s="15">
        <v>7295</v>
      </c>
      <c r="O1948" s="1">
        <f ca="1">(TODAY()-staff[[#This Row],[Date of Join]])/365</f>
        <v>3.3397260273972602</v>
      </c>
      <c r="P1948" t="str" cm="1">
        <f t="array" aca="1" ref="P1948" ca="1">_xlfn.SWITCH(TRUE,staff[[#This Row],[Tenure]]&lt;0.25,"1. New Joinee", staff[[#This Row],[Tenure]]&lt;1, "2. Under 1 year", staff[[#This Row],[Tenure]]&lt;2, "3. Under 2 years",TRUE,"4. 2 or more years.")</f>
        <v>4. 2 or more years.</v>
      </c>
      <c r="Q1948" s="1">
        <f ca="1">(TODAY()-staff[[#This Row],[Date of Birth]])/365</f>
        <v>105</v>
      </c>
    </row>
    <row r="1949" spans="2:17" x14ac:dyDescent="0.45">
      <c r="B1949" t="s">
        <v>4861</v>
      </c>
      <c r="C1949" t="s">
        <v>2798</v>
      </c>
      <c r="D1949" t="s">
        <v>7</v>
      </c>
      <c r="E1949" t="s">
        <v>8</v>
      </c>
      <c r="F1949" t="s">
        <v>7807</v>
      </c>
      <c r="H1949" t="s">
        <v>7833</v>
      </c>
      <c r="I1949" t="s">
        <v>7825</v>
      </c>
      <c r="J1949" t="s">
        <v>7845</v>
      </c>
      <c r="K1949" s="6">
        <v>63520</v>
      </c>
      <c r="L1949">
        <v>9</v>
      </c>
      <c r="M1949" s="15">
        <v>43915</v>
      </c>
      <c r="N1949" s="15">
        <v>31112</v>
      </c>
      <c r="O1949" s="1">
        <f ca="1">(TODAY()-staff[[#This Row],[Date of Join]])/365</f>
        <v>4.6712328767123283</v>
      </c>
      <c r="P1949" t="str" cm="1">
        <f t="array" aca="1" ref="P1949" ca="1">_xlfn.SWITCH(TRUE,staff[[#This Row],[Tenure]]&lt;0.25,"1. New Joinee", staff[[#This Row],[Tenure]]&lt;1, "2. Under 1 year", staff[[#This Row],[Tenure]]&lt;2, "3. Under 2 years",TRUE,"4. 2 or more years.")</f>
        <v>4. 2 or more years.</v>
      </c>
      <c r="Q1949" s="1">
        <f ca="1">(TODAY()-staff[[#This Row],[Date of Birth]])/365</f>
        <v>39.747945205479454</v>
      </c>
    </row>
    <row r="1950" spans="2:17" x14ac:dyDescent="0.45">
      <c r="B1950" t="s">
        <v>4862</v>
      </c>
      <c r="C1950" t="s">
        <v>270</v>
      </c>
      <c r="D1950" t="s">
        <v>7</v>
      </c>
      <c r="E1950" t="s">
        <v>8</v>
      </c>
      <c r="F1950" t="s">
        <v>7807</v>
      </c>
      <c r="H1950" t="s">
        <v>7835</v>
      </c>
      <c r="I1950" t="s">
        <v>7831</v>
      </c>
      <c r="J1950" t="s">
        <v>7846</v>
      </c>
      <c r="K1950" s="6">
        <v>90310</v>
      </c>
      <c r="L1950">
        <v>11</v>
      </c>
      <c r="M1950" s="15">
        <v>44536</v>
      </c>
      <c r="N1950" s="15">
        <v>32190</v>
      </c>
      <c r="O1950" s="1">
        <f ca="1">(TODAY()-staff[[#This Row],[Date of Join]])/365</f>
        <v>2.9698630136986299</v>
      </c>
      <c r="P1950" t="str" cm="1">
        <f t="array" aca="1" ref="P1950" ca="1">_xlfn.SWITCH(TRUE,staff[[#This Row],[Tenure]]&lt;0.25,"1. New Joinee", staff[[#This Row],[Tenure]]&lt;1, "2. Under 1 year", staff[[#This Row],[Tenure]]&lt;2, "3. Under 2 years",TRUE,"4. 2 or more years.")</f>
        <v>4. 2 or more years.</v>
      </c>
      <c r="Q1950" s="1">
        <f ca="1">(TODAY()-staff[[#This Row],[Date of Birth]])/365</f>
        <v>36.794520547945204</v>
      </c>
    </row>
    <row r="1951" spans="2:17" x14ac:dyDescent="0.45">
      <c r="B1951" t="s">
        <v>4863</v>
      </c>
      <c r="C1951" t="s">
        <v>1473</v>
      </c>
      <c r="D1951" t="s">
        <v>9</v>
      </c>
      <c r="E1951" t="s">
        <v>8</v>
      </c>
      <c r="F1951" t="s">
        <v>7807</v>
      </c>
      <c r="H1951" t="s">
        <v>7835</v>
      </c>
      <c r="I1951" t="s">
        <v>7826</v>
      </c>
      <c r="J1951" t="s">
        <v>7846</v>
      </c>
      <c r="K1951" s="6">
        <v>86030</v>
      </c>
      <c r="L1951">
        <v>8</v>
      </c>
      <c r="M1951" s="15">
        <v>44587</v>
      </c>
      <c r="N1951" s="15">
        <v>22168</v>
      </c>
      <c r="O1951" s="1">
        <f ca="1">(TODAY()-staff[[#This Row],[Date of Join]])/365</f>
        <v>2.8301369863013699</v>
      </c>
      <c r="P1951" t="str" cm="1">
        <f t="array" aca="1" ref="P1951" ca="1">_xlfn.SWITCH(TRUE,staff[[#This Row],[Tenure]]&lt;0.25,"1. New Joinee", staff[[#This Row],[Tenure]]&lt;1, "2. Under 1 year", staff[[#This Row],[Tenure]]&lt;2, "3. Under 2 years",TRUE,"4. 2 or more years.")</f>
        <v>4. 2 or more years.</v>
      </c>
      <c r="Q1951" s="1">
        <f ca="1">(TODAY()-staff[[#This Row],[Date of Birth]])/365</f>
        <v>64.252054794520546</v>
      </c>
    </row>
    <row r="1952" spans="2:17" x14ac:dyDescent="0.45">
      <c r="B1952" t="s">
        <v>4864</v>
      </c>
      <c r="C1952" t="s">
        <v>2799</v>
      </c>
      <c r="D1952" t="s">
        <v>7</v>
      </c>
      <c r="E1952" t="s">
        <v>77</v>
      </c>
      <c r="F1952" t="s">
        <v>7807</v>
      </c>
      <c r="H1952" t="s">
        <v>52</v>
      </c>
      <c r="I1952" t="s">
        <v>7825</v>
      </c>
      <c r="J1952" t="s">
        <v>7845</v>
      </c>
      <c r="K1952" s="6">
        <v>66900</v>
      </c>
      <c r="L1952">
        <v>-3</v>
      </c>
      <c r="M1952" s="15">
        <v>43359</v>
      </c>
      <c r="N1952" s="15">
        <v>32339</v>
      </c>
      <c r="O1952" s="1">
        <f ca="1">(TODAY()-staff[[#This Row],[Date of Join]])/365</f>
        <v>6.1945205479452055</v>
      </c>
      <c r="P1952" t="str" cm="1">
        <f t="array" aca="1" ref="P1952" ca="1">_xlfn.SWITCH(TRUE,staff[[#This Row],[Tenure]]&lt;0.25,"1. New Joinee", staff[[#This Row],[Tenure]]&lt;1, "2. Under 1 year", staff[[#This Row],[Tenure]]&lt;2, "3. Under 2 years",TRUE,"4. 2 or more years.")</f>
        <v>4. 2 or more years.</v>
      </c>
      <c r="Q1952" s="1">
        <f ca="1">(TODAY()-staff[[#This Row],[Date of Birth]])/365</f>
        <v>36.386301369863013</v>
      </c>
    </row>
    <row r="1953" spans="2:17" x14ac:dyDescent="0.45">
      <c r="B1953" t="s">
        <v>4865</v>
      </c>
      <c r="C1953" t="s">
        <v>2800</v>
      </c>
      <c r="D1953" t="s">
        <v>9</v>
      </c>
      <c r="E1953" t="s">
        <v>8</v>
      </c>
      <c r="F1953" t="s">
        <v>7807</v>
      </c>
      <c r="H1953" t="s">
        <v>7832</v>
      </c>
      <c r="I1953" t="s">
        <v>7830</v>
      </c>
      <c r="J1953" t="s">
        <v>7846</v>
      </c>
      <c r="K1953" s="6">
        <v>99575</v>
      </c>
      <c r="L1953">
        <v>20</v>
      </c>
      <c r="M1953" s="15">
        <v>44604</v>
      </c>
      <c r="N1953" s="15">
        <v>32453</v>
      </c>
      <c r="O1953" s="1">
        <f ca="1">(TODAY()-staff[[#This Row],[Date of Join]])/365</f>
        <v>2.7835616438356166</v>
      </c>
      <c r="P1953" t="str" cm="1">
        <f t="array" aca="1" ref="P1953" ca="1">_xlfn.SWITCH(TRUE,staff[[#This Row],[Tenure]]&lt;0.25,"1. New Joinee", staff[[#This Row],[Tenure]]&lt;1, "2. Under 1 year", staff[[#This Row],[Tenure]]&lt;2, "3. Under 2 years",TRUE,"4. 2 or more years.")</f>
        <v>4. 2 or more years.</v>
      </c>
      <c r="Q1953" s="1">
        <f ca="1">(TODAY()-staff[[#This Row],[Date of Birth]])/365</f>
        <v>36.073972602739723</v>
      </c>
    </row>
    <row r="1954" spans="2:17" x14ac:dyDescent="0.45">
      <c r="B1954" t="s">
        <v>4866</v>
      </c>
      <c r="C1954" t="s">
        <v>130</v>
      </c>
      <c r="D1954" t="s">
        <v>7</v>
      </c>
      <c r="E1954" t="s">
        <v>8</v>
      </c>
      <c r="F1954" t="s">
        <v>7807</v>
      </c>
      <c r="H1954" t="s">
        <v>7835</v>
      </c>
      <c r="I1954" t="s">
        <v>7826</v>
      </c>
      <c r="J1954" t="s">
        <v>7846</v>
      </c>
      <c r="K1954" s="6">
        <v>69590</v>
      </c>
      <c r="L1954">
        <v>18</v>
      </c>
      <c r="M1954" s="15">
        <v>44324</v>
      </c>
      <c r="N1954" s="15">
        <v>20967</v>
      </c>
      <c r="O1954" s="1">
        <f ca="1">(TODAY()-staff[[#This Row],[Date of Join]])/365</f>
        <v>3.5506849315068494</v>
      </c>
      <c r="P1954" t="str" cm="1">
        <f t="array" aca="1" ref="P1954" ca="1">_xlfn.SWITCH(TRUE,staff[[#This Row],[Tenure]]&lt;0.25,"1. New Joinee", staff[[#This Row],[Tenure]]&lt;1, "2. Under 1 year", staff[[#This Row],[Tenure]]&lt;2, "3. Under 2 years",TRUE,"4. 2 or more years.")</f>
        <v>4. 2 or more years.</v>
      </c>
      <c r="Q1954" s="1">
        <f ca="1">(TODAY()-staff[[#This Row],[Date of Birth]])/365</f>
        <v>67.542465753424651</v>
      </c>
    </row>
    <row r="1955" spans="2:17" x14ac:dyDescent="0.45">
      <c r="B1955" t="s">
        <v>4867</v>
      </c>
      <c r="C1955" t="s">
        <v>2801</v>
      </c>
      <c r="D1955" t="s">
        <v>7</v>
      </c>
      <c r="E1955" t="s">
        <v>13</v>
      </c>
      <c r="F1955" t="s">
        <v>7807</v>
      </c>
      <c r="H1955" t="s">
        <v>7836</v>
      </c>
      <c r="I1955" t="s">
        <v>7829</v>
      </c>
      <c r="J1955" t="s">
        <v>7847</v>
      </c>
      <c r="K1955" s="6">
        <v>79350</v>
      </c>
      <c r="L1955">
        <v>12</v>
      </c>
      <c r="M1955" s="15">
        <v>45489</v>
      </c>
      <c r="N1955" s="15">
        <v>34751</v>
      </c>
      <c r="O1955" s="1">
        <f ca="1">(TODAY()-staff[[#This Row],[Date of Join]])/365</f>
        <v>0.35890410958904112</v>
      </c>
      <c r="P1955" t="str" cm="1">
        <f t="array" aca="1" ref="P1955" ca="1">_xlfn.SWITCH(TRUE,staff[[#This Row],[Tenure]]&lt;0.25,"1. New Joinee", staff[[#This Row],[Tenure]]&lt;1, "2. Under 1 year", staff[[#This Row],[Tenure]]&lt;2, "3. Under 2 years",TRUE,"4. 2 or more years.")</f>
        <v>2. Under 1 year</v>
      </c>
      <c r="Q1955" s="1">
        <f ca="1">(TODAY()-staff[[#This Row],[Date of Birth]])/365</f>
        <v>29.778082191780822</v>
      </c>
    </row>
    <row r="1956" spans="2:17" x14ac:dyDescent="0.45">
      <c r="B1956" t="s">
        <v>4868</v>
      </c>
      <c r="C1956" t="s">
        <v>1539</v>
      </c>
      <c r="D1956" t="s">
        <v>7</v>
      </c>
      <c r="E1956" t="s">
        <v>8</v>
      </c>
      <c r="F1956" t="s">
        <v>7807</v>
      </c>
      <c r="H1956" t="s">
        <v>7837</v>
      </c>
      <c r="I1956" t="s">
        <v>7831</v>
      </c>
      <c r="J1956" t="s">
        <v>7846</v>
      </c>
      <c r="K1956" s="6">
        <v>96555</v>
      </c>
      <c r="L1956">
        <v>20</v>
      </c>
      <c r="M1956" s="15">
        <v>44420</v>
      </c>
      <c r="N1956" s="15">
        <v>30676</v>
      </c>
      <c r="O1956" s="1">
        <f ca="1">(TODAY()-staff[[#This Row],[Date of Join]])/365</f>
        <v>3.2876712328767121</v>
      </c>
      <c r="P1956" t="str" cm="1">
        <f t="array" aca="1" ref="P1956" ca="1">_xlfn.SWITCH(TRUE,staff[[#This Row],[Tenure]]&lt;0.25,"1. New Joinee", staff[[#This Row],[Tenure]]&lt;1, "2. Under 1 year", staff[[#This Row],[Tenure]]&lt;2, "3. Under 2 years",TRUE,"4. 2 or more years.")</f>
        <v>4. 2 or more years.</v>
      </c>
      <c r="Q1956" s="1">
        <f ca="1">(TODAY()-staff[[#This Row],[Date of Birth]])/365</f>
        <v>40.942465753424656</v>
      </c>
    </row>
    <row r="1957" spans="2:17" x14ac:dyDescent="0.45">
      <c r="B1957" t="s">
        <v>4869</v>
      </c>
      <c r="C1957" t="s">
        <v>2802</v>
      </c>
      <c r="D1957" t="s">
        <v>7</v>
      </c>
      <c r="E1957" t="s">
        <v>8</v>
      </c>
      <c r="F1957" t="s">
        <v>7807</v>
      </c>
      <c r="H1957" t="s">
        <v>7832</v>
      </c>
      <c r="I1957" t="s">
        <v>7831</v>
      </c>
      <c r="J1957" t="s">
        <v>7846</v>
      </c>
      <c r="K1957" s="6">
        <v>55440</v>
      </c>
      <c r="L1957">
        <v>2</v>
      </c>
      <c r="M1957" s="15">
        <v>44365</v>
      </c>
      <c r="N1957" s="15">
        <v>31696</v>
      </c>
      <c r="O1957" s="1">
        <f ca="1">(TODAY()-staff[[#This Row],[Date of Join]])/365</f>
        <v>3.4383561643835616</v>
      </c>
      <c r="P1957" t="str" cm="1">
        <f t="array" aca="1" ref="P1957" ca="1">_xlfn.SWITCH(TRUE,staff[[#This Row],[Tenure]]&lt;0.25,"1. New Joinee", staff[[#This Row],[Tenure]]&lt;1, "2. Under 1 year", staff[[#This Row],[Tenure]]&lt;2, "3. Under 2 years",TRUE,"4. 2 or more years.")</f>
        <v>4. 2 or more years.</v>
      </c>
      <c r="Q1957" s="1">
        <f ca="1">(TODAY()-staff[[#This Row],[Date of Birth]])/365</f>
        <v>38.147945205479452</v>
      </c>
    </row>
    <row r="1958" spans="2:17" x14ac:dyDescent="0.45">
      <c r="B1958" t="s">
        <v>4870</v>
      </c>
      <c r="C1958" t="s">
        <v>1305</v>
      </c>
      <c r="D1958" t="s">
        <v>7</v>
      </c>
      <c r="E1958" t="s">
        <v>8</v>
      </c>
      <c r="F1958" t="s">
        <v>7807</v>
      </c>
      <c r="H1958" t="s">
        <v>7833</v>
      </c>
      <c r="I1958" t="s">
        <v>7825</v>
      </c>
      <c r="J1958" t="s">
        <v>7845</v>
      </c>
      <c r="K1958" s="6">
        <v>102445</v>
      </c>
      <c r="L1958">
        <v>18</v>
      </c>
      <c r="M1958" s="15">
        <v>43556</v>
      </c>
      <c r="N1958" s="15">
        <v>24409</v>
      </c>
      <c r="O1958" s="1">
        <f ca="1">(TODAY()-staff[[#This Row],[Date of Join]])/365</f>
        <v>5.6547945205479451</v>
      </c>
      <c r="P1958" t="str" cm="1">
        <f t="array" aca="1" ref="P1958" ca="1">_xlfn.SWITCH(TRUE,staff[[#This Row],[Tenure]]&lt;0.25,"1. New Joinee", staff[[#This Row],[Tenure]]&lt;1, "2. Under 1 year", staff[[#This Row],[Tenure]]&lt;2, "3. Under 2 years",TRUE,"4. 2 or more years.")</f>
        <v>4. 2 or more years.</v>
      </c>
      <c r="Q1958" s="1">
        <f ca="1">(TODAY()-staff[[#This Row],[Date of Birth]])/365</f>
        <v>58.112328767123287</v>
      </c>
    </row>
    <row r="1959" spans="2:17" x14ac:dyDescent="0.45">
      <c r="B1959" t="s">
        <v>4871</v>
      </c>
      <c r="C1959" t="s">
        <v>2803</v>
      </c>
      <c r="D1959" t="s">
        <v>9</v>
      </c>
      <c r="E1959" t="s">
        <v>77</v>
      </c>
      <c r="F1959" t="s">
        <v>7807</v>
      </c>
      <c r="H1959" t="s">
        <v>7837</v>
      </c>
      <c r="I1959" t="s">
        <v>7831</v>
      </c>
      <c r="J1959" t="s">
        <v>7848</v>
      </c>
      <c r="K1959" s="6">
        <v>80060</v>
      </c>
      <c r="L1959">
        <v>7</v>
      </c>
      <c r="M1959" s="15">
        <v>45210</v>
      </c>
      <c r="N1959" s="15">
        <v>7249</v>
      </c>
      <c r="O1959" s="1">
        <f ca="1">(TODAY()-staff[[#This Row],[Date of Join]])/365</f>
        <v>1.1232876712328768</v>
      </c>
      <c r="P1959" t="str" cm="1">
        <f t="array" aca="1" ref="P1959" ca="1">_xlfn.SWITCH(TRUE,staff[[#This Row],[Tenure]]&lt;0.25,"1. New Joinee", staff[[#This Row],[Tenure]]&lt;1, "2. Under 1 year", staff[[#This Row],[Tenure]]&lt;2, "3. Under 2 years",TRUE,"4. 2 or more years.")</f>
        <v>3. Under 2 years</v>
      </c>
      <c r="Q1959" s="1">
        <f ca="1">(TODAY()-staff[[#This Row],[Date of Birth]])/365</f>
        <v>105.12602739726027</v>
      </c>
    </row>
    <row r="1960" spans="2:17" x14ac:dyDescent="0.45">
      <c r="B1960" t="s">
        <v>4872</v>
      </c>
      <c r="C1960" t="s">
        <v>152</v>
      </c>
      <c r="D1960" t="s">
        <v>9</v>
      </c>
      <c r="E1960" t="s">
        <v>8</v>
      </c>
      <c r="F1960" t="s">
        <v>7807</v>
      </c>
      <c r="H1960" t="s">
        <v>7837</v>
      </c>
      <c r="I1960" t="s">
        <v>7831</v>
      </c>
      <c r="J1960" t="s">
        <v>7848</v>
      </c>
      <c r="K1960" s="6">
        <v>67295</v>
      </c>
      <c r="L1960">
        <v>7</v>
      </c>
      <c r="M1960" s="15">
        <v>45065</v>
      </c>
      <c r="N1960" s="15">
        <v>24558</v>
      </c>
      <c r="O1960" s="1">
        <f ca="1">(TODAY()-staff[[#This Row],[Date of Join]])/365</f>
        <v>1.5205479452054795</v>
      </c>
      <c r="P1960" t="str" cm="1">
        <f t="array" aca="1" ref="P1960" ca="1">_xlfn.SWITCH(TRUE,staff[[#This Row],[Tenure]]&lt;0.25,"1. New Joinee", staff[[#This Row],[Tenure]]&lt;1, "2. Under 1 year", staff[[#This Row],[Tenure]]&lt;2, "3. Under 2 years",TRUE,"4. 2 or more years.")</f>
        <v>3. Under 2 years</v>
      </c>
      <c r="Q1960" s="1">
        <f ca="1">(TODAY()-staff[[#This Row],[Date of Birth]])/365</f>
        <v>57.704109589041096</v>
      </c>
    </row>
    <row r="1961" spans="2:17" x14ac:dyDescent="0.45">
      <c r="B1961" t="s">
        <v>4873</v>
      </c>
      <c r="C1961" t="s">
        <v>2804</v>
      </c>
      <c r="D1961" t="s">
        <v>7</v>
      </c>
      <c r="E1961" t="s">
        <v>8</v>
      </c>
      <c r="F1961" t="s">
        <v>7807</v>
      </c>
      <c r="H1961" t="s">
        <v>7836</v>
      </c>
      <c r="I1961" t="s">
        <v>7828</v>
      </c>
      <c r="J1961" t="s">
        <v>7845</v>
      </c>
      <c r="K1961" s="6">
        <v>105135</v>
      </c>
      <c r="L1961">
        <v>9</v>
      </c>
      <c r="M1961" s="15">
        <v>43821</v>
      </c>
      <c r="N1961" s="15">
        <v>32559</v>
      </c>
      <c r="O1961" s="1">
        <f ca="1">(TODAY()-staff[[#This Row],[Date of Join]])/365</f>
        <v>4.9287671232876713</v>
      </c>
      <c r="P1961" t="str" cm="1">
        <f t="array" aca="1" ref="P1961" ca="1">_xlfn.SWITCH(TRUE,staff[[#This Row],[Tenure]]&lt;0.25,"1. New Joinee", staff[[#This Row],[Tenure]]&lt;1, "2. Under 1 year", staff[[#This Row],[Tenure]]&lt;2, "3. Under 2 years",TRUE,"4. 2 or more years.")</f>
        <v>4. 2 or more years.</v>
      </c>
      <c r="Q1961" s="1">
        <f ca="1">(TODAY()-staff[[#This Row],[Date of Birth]])/365</f>
        <v>35.783561643835618</v>
      </c>
    </row>
    <row r="1962" spans="2:17" x14ac:dyDescent="0.45">
      <c r="B1962" t="s">
        <v>4874</v>
      </c>
      <c r="C1962" t="s">
        <v>2805</v>
      </c>
      <c r="D1962" t="s">
        <v>9</v>
      </c>
      <c r="E1962" t="s">
        <v>13</v>
      </c>
      <c r="F1962" t="s">
        <v>7807</v>
      </c>
      <c r="H1962" t="s">
        <v>52</v>
      </c>
      <c r="I1962" t="s">
        <v>7830</v>
      </c>
      <c r="J1962" t="s">
        <v>7846</v>
      </c>
      <c r="K1962" s="6">
        <v>106140</v>
      </c>
      <c r="L1962">
        <v>20</v>
      </c>
      <c r="M1962" s="15">
        <v>44517</v>
      </c>
      <c r="N1962" s="15">
        <v>21512</v>
      </c>
      <c r="O1962" s="1">
        <f ca="1">(TODAY()-staff[[#This Row],[Date of Join]])/365</f>
        <v>3.021917808219178</v>
      </c>
      <c r="P1962" t="str" cm="1">
        <f t="array" aca="1" ref="P1962" ca="1">_xlfn.SWITCH(TRUE,staff[[#This Row],[Tenure]]&lt;0.25,"1. New Joinee", staff[[#This Row],[Tenure]]&lt;1, "2. Under 1 year", staff[[#This Row],[Tenure]]&lt;2, "3. Under 2 years",TRUE,"4. 2 or more years.")</f>
        <v>4. 2 or more years.</v>
      </c>
      <c r="Q1962" s="1">
        <f ca="1">(TODAY()-staff[[#This Row],[Date of Birth]])/365</f>
        <v>66.049315068493144</v>
      </c>
    </row>
    <row r="1963" spans="2:17" x14ac:dyDescent="0.45">
      <c r="B1963" t="s">
        <v>4875</v>
      </c>
      <c r="C1963" t="s">
        <v>467</v>
      </c>
      <c r="D1963" t="s">
        <v>7</v>
      </c>
      <c r="E1963" t="s">
        <v>8</v>
      </c>
      <c r="F1963" t="s">
        <v>7807</v>
      </c>
      <c r="H1963" t="s">
        <v>7834</v>
      </c>
      <c r="I1963" t="s">
        <v>7830</v>
      </c>
      <c r="J1963" t="s">
        <v>7845</v>
      </c>
      <c r="K1963" s="6">
        <v>65700</v>
      </c>
      <c r="L1963">
        <v>20</v>
      </c>
      <c r="M1963" s="15">
        <v>43586</v>
      </c>
      <c r="N1963" s="15">
        <v>21815</v>
      </c>
      <c r="O1963" s="1">
        <f ca="1">(TODAY()-staff[[#This Row],[Date of Join]])/365</f>
        <v>5.5726027397260278</v>
      </c>
      <c r="P1963" t="str" cm="1">
        <f t="array" aca="1" ref="P1963" ca="1">_xlfn.SWITCH(TRUE,staff[[#This Row],[Tenure]]&lt;0.25,"1. New Joinee", staff[[#This Row],[Tenure]]&lt;1, "2. Under 1 year", staff[[#This Row],[Tenure]]&lt;2, "3. Under 2 years",TRUE,"4. 2 or more years.")</f>
        <v>4. 2 or more years.</v>
      </c>
      <c r="Q1963" s="1">
        <f ca="1">(TODAY()-staff[[#This Row],[Date of Birth]])/365</f>
        <v>65.219178082191775</v>
      </c>
    </row>
    <row r="1964" spans="2:17" x14ac:dyDescent="0.45">
      <c r="B1964" t="s">
        <v>4876</v>
      </c>
      <c r="C1964" t="s">
        <v>233</v>
      </c>
      <c r="D1964" t="s">
        <v>7</v>
      </c>
      <c r="E1964" t="s">
        <v>8</v>
      </c>
      <c r="F1964" t="s">
        <v>7807</v>
      </c>
      <c r="H1964" t="s">
        <v>52</v>
      </c>
      <c r="I1964" t="s">
        <v>7826</v>
      </c>
      <c r="J1964" t="s">
        <v>7846</v>
      </c>
      <c r="K1964" s="6">
        <v>74965</v>
      </c>
      <c r="L1964">
        <v>16</v>
      </c>
      <c r="M1964" s="15">
        <v>44512</v>
      </c>
      <c r="N1964" s="15">
        <v>29510</v>
      </c>
      <c r="O1964" s="1">
        <f ca="1">(TODAY()-staff[[#This Row],[Date of Join]])/365</f>
        <v>3.0356164383561643</v>
      </c>
      <c r="P1964" t="str" cm="1">
        <f t="array" aca="1" ref="P1964" ca="1">_xlfn.SWITCH(TRUE,staff[[#This Row],[Tenure]]&lt;0.25,"1. New Joinee", staff[[#This Row],[Tenure]]&lt;1, "2. Under 1 year", staff[[#This Row],[Tenure]]&lt;2, "3. Under 2 years",TRUE,"4. 2 or more years.")</f>
        <v>4. 2 or more years.</v>
      </c>
      <c r="Q1964" s="1">
        <f ca="1">(TODAY()-staff[[#This Row],[Date of Birth]])/365</f>
        <v>44.136986301369866</v>
      </c>
    </row>
    <row r="1965" spans="2:17" x14ac:dyDescent="0.45">
      <c r="B1965" t="s">
        <v>4877</v>
      </c>
      <c r="C1965" t="s">
        <v>438</v>
      </c>
      <c r="D1965" t="s">
        <v>7</v>
      </c>
      <c r="E1965" t="s">
        <v>13</v>
      </c>
      <c r="F1965" t="s">
        <v>7807</v>
      </c>
      <c r="H1965" t="s">
        <v>7832</v>
      </c>
      <c r="I1965" t="s">
        <v>7827</v>
      </c>
      <c r="J1965" t="s">
        <v>7848</v>
      </c>
      <c r="K1965" s="6">
        <v>71670</v>
      </c>
      <c r="L1965">
        <v>8</v>
      </c>
      <c r="M1965" s="15">
        <v>45059</v>
      </c>
      <c r="N1965" s="15">
        <v>25502</v>
      </c>
      <c r="O1965" s="1">
        <f ca="1">(TODAY()-staff[[#This Row],[Date of Join]])/365</f>
        <v>1.536986301369863</v>
      </c>
      <c r="P1965" t="str" cm="1">
        <f t="array" aca="1" ref="P1965" ca="1">_xlfn.SWITCH(TRUE,staff[[#This Row],[Tenure]]&lt;0.25,"1. New Joinee", staff[[#This Row],[Tenure]]&lt;1, "2. Under 1 year", staff[[#This Row],[Tenure]]&lt;2, "3. Under 2 years",TRUE,"4. 2 or more years.")</f>
        <v>3. Under 2 years</v>
      </c>
      <c r="Q1965" s="1">
        <f ca="1">(TODAY()-staff[[#This Row],[Date of Birth]])/365</f>
        <v>55.11780821917808</v>
      </c>
    </row>
    <row r="1966" spans="2:17" x14ac:dyDescent="0.45">
      <c r="B1966" t="s">
        <v>4878</v>
      </c>
      <c r="C1966" t="s">
        <v>502</v>
      </c>
      <c r="D1966" t="s">
        <v>7</v>
      </c>
      <c r="E1966" t="s">
        <v>8</v>
      </c>
      <c r="F1966" t="s">
        <v>7807</v>
      </c>
      <c r="H1966" t="s">
        <v>7832</v>
      </c>
      <c r="I1966" t="s">
        <v>7827</v>
      </c>
      <c r="J1966" t="s">
        <v>7845</v>
      </c>
      <c r="K1966" s="6">
        <v>84305</v>
      </c>
      <c r="L1966">
        <v>17</v>
      </c>
      <c r="M1966" s="15">
        <v>43273</v>
      </c>
      <c r="N1966" s="15">
        <v>7296</v>
      </c>
      <c r="O1966" s="1">
        <f ca="1">(TODAY()-staff[[#This Row],[Date of Join]])/365</f>
        <v>6.4301369863013695</v>
      </c>
      <c r="P1966" t="str" cm="1">
        <f t="array" aca="1" ref="P1966" ca="1">_xlfn.SWITCH(TRUE,staff[[#This Row],[Tenure]]&lt;0.25,"1. New Joinee", staff[[#This Row],[Tenure]]&lt;1, "2. Under 1 year", staff[[#This Row],[Tenure]]&lt;2, "3. Under 2 years",TRUE,"4. 2 or more years.")</f>
        <v>4. 2 or more years.</v>
      </c>
      <c r="Q1966" s="1">
        <f ca="1">(TODAY()-staff[[#This Row],[Date of Birth]])/365</f>
        <v>104.9972602739726</v>
      </c>
    </row>
    <row r="1967" spans="2:17" x14ac:dyDescent="0.45">
      <c r="B1967" t="s">
        <v>4879</v>
      </c>
      <c r="C1967" t="s">
        <v>802</v>
      </c>
      <c r="D1967" t="s">
        <v>7</v>
      </c>
      <c r="E1967" t="s">
        <v>13</v>
      </c>
      <c r="F1967" t="s">
        <v>7807</v>
      </c>
      <c r="H1967" t="s">
        <v>7836</v>
      </c>
      <c r="I1967" t="s">
        <v>7829</v>
      </c>
      <c r="J1967" t="s">
        <v>7845</v>
      </c>
      <c r="K1967" s="6">
        <v>49645</v>
      </c>
      <c r="L1967">
        <v>20</v>
      </c>
      <c r="M1967" s="15">
        <v>43355</v>
      </c>
      <c r="N1967" s="15">
        <v>21608</v>
      </c>
      <c r="O1967" s="1">
        <f ca="1">(TODAY()-staff[[#This Row],[Date of Join]])/365</f>
        <v>6.2054794520547949</v>
      </c>
      <c r="P1967" t="str" cm="1">
        <f t="array" aca="1" ref="P1967" ca="1">_xlfn.SWITCH(TRUE,staff[[#This Row],[Tenure]]&lt;0.25,"1. New Joinee", staff[[#This Row],[Tenure]]&lt;1, "2. Under 1 year", staff[[#This Row],[Tenure]]&lt;2, "3. Under 2 years",TRUE,"4. 2 or more years.")</f>
        <v>4. 2 or more years.</v>
      </c>
      <c r="Q1967" s="1">
        <f ca="1">(TODAY()-staff[[#This Row],[Date of Birth]])/365</f>
        <v>65.786301369863011</v>
      </c>
    </row>
    <row r="1968" spans="2:17" x14ac:dyDescent="0.45">
      <c r="B1968" t="s">
        <v>4880</v>
      </c>
      <c r="C1968" t="s">
        <v>2806</v>
      </c>
      <c r="D1968" t="s">
        <v>9</v>
      </c>
      <c r="E1968" t="s">
        <v>8</v>
      </c>
      <c r="F1968" t="s">
        <v>7807</v>
      </c>
      <c r="H1968" t="s">
        <v>7832</v>
      </c>
      <c r="I1968" t="s">
        <v>7830</v>
      </c>
      <c r="J1968" t="s">
        <v>7845</v>
      </c>
      <c r="K1968" s="6">
        <v>103795</v>
      </c>
      <c r="L1968">
        <v>18</v>
      </c>
      <c r="M1968" s="15">
        <v>44014</v>
      </c>
      <c r="N1968" s="15">
        <v>34102</v>
      </c>
      <c r="O1968" s="1">
        <f ca="1">(TODAY()-staff[[#This Row],[Date of Join]])/365</f>
        <v>4.4000000000000004</v>
      </c>
      <c r="P1968" t="str" cm="1">
        <f t="array" aca="1" ref="P1968" ca="1">_xlfn.SWITCH(TRUE,staff[[#This Row],[Tenure]]&lt;0.25,"1. New Joinee", staff[[#This Row],[Tenure]]&lt;1, "2. Under 1 year", staff[[#This Row],[Tenure]]&lt;2, "3. Under 2 years",TRUE,"4. 2 or more years.")</f>
        <v>4. 2 or more years.</v>
      </c>
      <c r="Q1968" s="1">
        <f ca="1">(TODAY()-staff[[#This Row],[Date of Birth]])/365</f>
        <v>31.556164383561644</v>
      </c>
    </row>
    <row r="1969" spans="2:17" x14ac:dyDescent="0.45">
      <c r="B1969" t="s">
        <v>4881</v>
      </c>
      <c r="C1969" t="s">
        <v>2807</v>
      </c>
      <c r="D1969" t="s">
        <v>9</v>
      </c>
      <c r="E1969" t="s">
        <v>8</v>
      </c>
      <c r="F1969" t="s">
        <v>7807</v>
      </c>
      <c r="H1969" t="s">
        <v>7833</v>
      </c>
      <c r="I1969" t="s">
        <v>7830</v>
      </c>
      <c r="J1969" t="s">
        <v>7847</v>
      </c>
      <c r="K1969" s="6">
        <v>75180</v>
      </c>
      <c r="L1969">
        <v>23</v>
      </c>
      <c r="M1969" s="15">
        <v>45275</v>
      </c>
      <c r="N1969" s="15">
        <v>29306</v>
      </c>
      <c r="O1969" s="1">
        <f ca="1">(TODAY()-staff[[#This Row],[Date of Join]])/365</f>
        <v>0.9452054794520548</v>
      </c>
      <c r="P1969" t="str" cm="1">
        <f t="array" aca="1" ref="P1969" ca="1">_xlfn.SWITCH(TRUE,staff[[#This Row],[Tenure]]&lt;0.25,"1. New Joinee", staff[[#This Row],[Tenure]]&lt;1, "2. Under 1 year", staff[[#This Row],[Tenure]]&lt;2, "3. Under 2 years",TRUE,"4. 2 or more years.")</f>
        <v>2. Under 1 year</v>
      </c>
      <c r="Q1969" s="1">
        <f ca="1">(TODAY()-staff[[#This Row],[Date of Birth]])/365</f>
        <v>44.695890410958903</v>
      </c>
    </row>
    <row r="1970" spans="2:17" x14ac:dyDescent="0.45">
      <c r="B1970" t="s">
        <v>4882</v>
      </c>
      <c r="C1970" t="s">
        <v>2808</v>
      </c>
      <c r="D1970" t="s">
        <v>7</v>
      </c>
      <c r="E1970" t="s">
        <v>8</v>
      </c>
      <c r="F1970" t="s">
        <v>7807</v>
      </c>
      <c r="H1970" t="s">
        <v>7835</v>
      </c>
      <c r="I1970" t="s">
        <v>7826</v>
      </c>
      <c r="J1970" t="s">
        <v>7846</v>
      </c>
      <c r="K1970" s="6">
        <v>61390</v>
      </c>
      <c r="L1970">
        <v>23</v>
      </c>
      <c r="M1970" s="15">
        <v>44653</v>
      </c>
      <c r="N1970" s="15">
        <v>26915</v>
      </c>
      <c r="O1970" s="1">
        <f ca="1">(TODAY()-staff[[#This Row],[Date of Join]])/365</f>
        <v>2.6493150684931508</v>
      </c>
      <c r="P1970" t="str" cm="1">
        <f t="array" aca="1" ref="P1970" ca="1">_xlfn.SWITCH(TRUE,staff[[#This Row],[Tenure]]&lt;0.25,"1. New Joinee", staff[[#This Row],[Tenure]]&lt;1, "2. Under 1 year", staff[[#This Row],[Tenure]]&lt;2, "3. Under 2 years",TRUE,"4. 2 or more years.")</f>
        <v>4. 2 or more years.</v>
      </c>
      <c r="Q1970" s="1">
        <f ca="1">(TODAY()-staff[[#This Row],[Date of Birth]])/365</f>
        <v>51.246575342465754</v>
      </c>
    </row>
    <row r="1971" spans="2:17" x14ac:dyDescent="0.45">
      <c r="B1971" t="s">
        <v>4883</v>
      </c>
      <c r="C1971" t="s">
        <v>1634</v>
      </c>
      <c r="D1971" t="s">
        <v>7</v>
      </c>
      <c r="E1971" t="s">
        <v>77</v>
      </c>
      <c r="F1971" t="s">
        <v>7807</v>
      </c>
      <c r="H1971" t="s">
        <v>52</v>
      </c>
      <c r="I1971" t="s">
        <v>7831</v>
      </c>
      <c r="J1971" t="s">
        <v>7847</v>
      </c>
      <c r="K1971" s="6">
        <v>85395</v>
      </c>
      <c r="L1971">
        <v>13</v>
      </c>
      <c r="M1971" s="15">
        <v>45379</v>
      </c>
      <c r="N1971" s="15">
        <v>24023</v>
      </c>
      <c r="O1971" s="1">
        <f ca="1">(TODAY()-staff[[#This Row],[Date of Join]])/365</f>
        <v>0.66027397260273968</v>
      </c>
      <c r="P1971" t="str" cm="1">
        <f t="array" aca="1" ref="P1971" ca="1">_xlfn.SWITCH(TRUE,staff[[#This Row],[Tenure]]&lt;0.25,"1. New Joinee", staff[[#This Row],[Tenure]]&lt;1, "2. Under 1 year", staff[[#This Row],[Tenure]]&lt;2, "3. Under 2 years",TRUE,"4. 2 or more years.")</f>
        <v>2. Under 1 year</v>
      </c>
      <c r="Q1971" s="1">
        <f ca="1">(TODAY()-staff[[#This Row],[Date of Birth]])/365</f>
        <v>59.169863013698631</v>
      </c>
    </row>
    <row r="1972" spans="2:17" x14ac:dyDescent="0.45">
      <c r="B1972" t="s">
        <v>4884</v>
      </c>
      <c r="C1972" t="s">
        <v>321</v>
      </c>
      <c r="D1972" t="s">
        <v>7</v>
      </c>
      <c r="E1972" t="s">
        <v>8</v>
      </c>
      <c r="F1972" t="s">
        <v>7807</v>
      </c>
      <c r="H1972" t="s">
        <v>7832</v>
      </c>
      <c r="I1972" t="s">
        <v>7828</v>
      </c>
      <c r="J1972" t="s">
        <v>7846</v>
      </c>
      <c r="K1972" s="6">
        <v>89580</v>
      </c>
      <c r="L1972">
        <v>3</v>
      </c>
      <c r="M1972" s="15">
        <v>44280</v>
      </c>
      <c r="N1972" s="15">
        <v>34652</v>
      </c>
      <c r="O1972" s="1">
        <f ca="1">(TODAY()-staff[[#This Row],[Date of Join]])/365</f>
        <v>3.6712328767123288</v>
      </c>
      <c r="P1972" t="str" cm="1">
        <f t="array" aca="1" ref="P1972" ca="1">_xlfn.SWITCH(TRUE,staff[[#This Row],[Tenure]]&lt;0.25,"1. New Joinee", staff[[#This Row],[Tenure]]&lt;1, "2. Under 1 year", staff[[#This Row],[Tenure]]&lt;2, "3. Under 2 years",TRUE,"4. 2 or more years.")</f>
        <v>4. 2 or more years.</v>
      </c>
      <c r="Q1972" s="1">
        <f ca="1">(TODAY()-staff[[#This Row],[Date of Birth]])/365</f>
        <v>30.049315068493151</v>
      </c>
    </row>
    <row r="1973" spans="2:17" x14ac:dyDescent="0.45">
      <c r="B1973" t="s">
        <v>4885</v>
      </c>
      <c r="C1973" t="s">
        <v>2809</v>
      </c>
      <c r="D1973" t="s">
        <v>9</v>
      </c>
      <c r="E1973" t="s">
        <v>8</v>
      </c>
      <c r="F1973" t="s">
        <v>7807</v>
      </c>
      <c r="H1973" t="s">
        <v>7833</v>
      </c>
      <c r="I1973" t="s">
        <v>7829</v>
      </c>
      <c r="J1973" t="s">
        <v>7847</v>
      </c>
      <c r="K1973" s="6">
        <v>73910</v>
      </c>
      <c r="L1973">
        <v>4</v>
      </c>
      <c r="M1973" s="15">
        <v>45566</v>
      </c>
      <c r="N1973" s="15">
        <v>21785</v>
      </c>
      <c r="O1973" s="1">
        <f ca="1">(TODAY()-staff[[#This Row],[Date of Join]])/365</f>
        <v>0.14794520547945206</v>
      </c>
      <c r="P1973" t="str" cm="1">
        <f t="array" aca="1" ref="P1973" ca="1">_xlfn.SWITCH(TRUE,staff[[#This Row],[Tenure]]&lt;0.25,"1. New Joinee", staff[[#This Row],[Tenure]]&lt;1, "2. Under 1 year", staff[[#This Row],[Tenure]]&lt;2, "3. Under 2 years",TRUE,"4. 2 or more years.")</f>
        <v>1. New Joinee</v>
      </c>
      <c r="Q1973" s="1">
        <f ca="1">(TODAY()-staff[[#This Row],[Date of Birth]])/365</f>
        <v>65.301369863013704</v>
      </c>
    </row>
    <row r="1974" spans="2:17" x14ac:dyDescent="0.45">
      <c r="B1974" t="s">
        <v>4886</v>
      </c>
      <c r="C1974" t="s">
        <v>2810</v>
      </c>
      <c r="D1974" t="s">
        <v>7</v>
      </c>
      <c r="E1974" t="s">
        <v>8</v>
      </c>
      <c r="F1974" t="s">
        <v>7807</v>
      </c>
      <c r="H1974" t="s">
        <v>52</v>
      </c>
      <c r="I1974" t="s">
        <v>7831</v>
      </c>
      <c r="J1974" t="s">
        <v>7847</v>
      </c>
      <c r="K1974" s="6">
        <v>90600</v>
      </c>
      <c r="L1974">
        <v>5</v>
      </c>
      <c r="M1974" s="15">
        <v>45494</v>
      </c>
      <c r="N1974" s="15">
        <v>32140</v>
      </c>
      <c r="O1974" s="1">
        <f ca="1">(TODAY()-staff[[#This Row],[Date of Join]])/365</f>
        <v>0.34520547945205482</v>
      </c>
      <c r="P1974" t="str" cm="1">
        <f t="array" aca="1" ref="P1974" ca="1">_xlfn.SWITCH(TRUE,staff[[#This Row],[Tenure]]&lt;0.25,"1. New Joinee", staff[[#This Row],[Tenure]]&lt;1, "2. Under 1 year", staff[[#This Row],[Tenure]]&lt;2, "3. Under 2 years",TRUE,"4. 2 or more years.")</f>
        <v>2. Under 1 year</v>
      </c>
      <c r="Q1974" s="1">
        <f ca="1">(TODAY()-staff[[#This Row],[Date of Birth]])/365</f>
        <v>36.93150684931507</v>
      </c>
    </row>
    <row r="1975" spans="2:17" x14ac:dyDescent="0.45">
      <c r="B1975" t="s">
        <v>4887</v>
      </c>
      <c r="C1975" t="s">
        <v>875</v>
      </c>
      <c r="D1975" t="s">
        <v>7</v>
      </c>
      <c r="E1975" t="s">
        <v>8</v>
      </c>
      <c r="F1975" t="s">
        <v>7807</v>
      </c>
      <c r="H1975" t="s">
        <v>7834</v>
      </c>
      <c r="I1975" t="s">
        <v>7827</v>
      </c>
      <c r="J1975" t="s">
        <v>7847</v>
      </c>
      <c r="K1975" s="6">
        <v>80615</v>
      </c>
      <c r="L1975">
        <v>11</v>
      </c>
      <c r="M1975" s="15">
        <v>45485</v>
      </c>
      <c r="N1975" s="15">
        <v>33094</v>
      </c>
      <c r="O1975" s="1">
        <f ca="1">(TODAY()-staff[[#This Row],[Date of Join]])/365</f>
        <v>0.36986301369863012</v>
      </c>
      <c r="P1975" t="str" cm="1">
        <f t="array" aca="1" ref="P1975" ca="1">_xlfn.SWITCH(TRUE,staff[[#This Row],[Tenure]]&lt;0.25,"1. New Joinee", staff[[#This Row],[Tenure]]&lt;1, "2. Under 1 year", staff[[#This Row],[Tenure]]&lt;2, "3. Under 2 years",TRUE,"4. 2 or more years.")</f>
        <v>2. Under 1 year</v>
      </c>
      <c r="Q1975" s="1">
        <f ca="1">(TODAY()-staff[[#This Row],[Date of Birth]])/365</f>
        <v>34.317808219178083</v>
      </c>
    </row>
    <row r="1976" spans="2:17" x14ac:dyDescent="0.45">
      <c r="B1976" t="s">
        <v>4888</v>
      </c>
      <c r="C1976" t="s">
        <v>2811</v>
      </c>
      <c r="D1976" t="s">
        <v>7</v>
      </c>
      <c r="E1976" t="s">
        <v>8</v>
      </c>
      <c r="F1976" t="s">
        <v>7807</v>
      </c>
      <c r="H1976" t="s">
        <v>7835</v>
      </c>
      <c r="I1976" t="s">
        <v>7827</v>
      </c>
      <c r="J1976" t="s">
        <v>7845</v>
      </c>
      <c r="K1976" s="6">
        <v>76810</v>
      </c>
      <c r="L1976">
        <v>8</v>
      </c>
      <c r="M1976" s="15">
        <v>43385</v>
      </c>
      <c r="N1976" s="15">
        <v>27452</v>
      </c>
      <c r="O1976" s="1">
        <f ca="1">(TODAY()-staff[[#This Row],[Date of Join]])/365</f>
        <v>6.1232876712328768</v>
      </c>
      <c r="P1976" t="str" cm="1">
        <f t="array" aca="1" ref="P1976" ca="1">_xlfn.SWITCH(TRUE,staff[[#This Row],[Tenure]]&lt;0.25,"1. New Joinee", staff[[#This Row],[Tenure]]&lt;1, "2. Under 1 year", staff[[#This Row],[Tenure]]&lt;2, "3. Under 2 years",TRUE,"4. 2 or more years.")</f>
        <v>4. 2 or more years.</v>
      </c>
      <c r="Q1976" s="1">
        <f ca="1">(TODAY()-staff[[#This Row],[Date of Birth]])/365</f>
        <v>49.775342465753425</v>
      </c>
    </row>
    <row r="1977" spans="2:17" x14ac:dyDescent="0.45">
      <c r="B1977" t="s">
        <v>4889</v>
      </c>
      <c r="C1977" t="s">
        <v>1267</v>
      </c>
      <c r="D1977" t="s">
        <v>9</v>
      </c>
      <c r="E1977" t="s">
        <v>8</v>
      </c>
      <c r="F1977" t="s">
        <v>7807</v>
      </c>
      <c r="H1977" t="s">
        <v>52</v>
      </c>
      <c r="I1977" t="s">
        <v>7827</v>
      </c>
      <c r="J1977" t="s">
        <v>7847</v>
      </c>
      <c r="K1977" s="6">
        <v>99150</v>
      </c>
      <c r="L1977">
        <v>12</v>
      </c>
      <c r="M1977" s="15">
        <v>45511</v>
      </c>
      <c r="N1977" s="15">
        <v>30057</v>
      </c>
      <c r="O1977" s="1">
        <f ca="1">(TODAY()-staff[[#This Row],[Date of Join]])/365</f>
        <v>0.29863013698630136</v>
      </c>
      <c r="P1977" t="str" cm="1">
        <f t="array" aca="1" ref="P1977" ca="1">_xlfn.SWITCH(TRUE,staff[[#This Row],[Tenure]]&lt;0.25,"1. New Joinee", staff[[#This Row],[Tenure]]&lt;1, "2. Under 1 year", staff[[#This Row],[Tenure]]&lt;2, "3. Under 2 years",TRUE,"4. 2 or more years.")</f>
        <v>2. Under 1 year</v>
      </c>
      <c r="Q1977" s="1">
        <f ca="1">(TODAY()-staff[[#This Row],[Date of Birth]])/365</f>
        <v>42.638356164383559</v>
      </c>
    </row>
    <row r="1978" spans="2:17" x14ac:dyDescent="0.45">
      <c r="B1978" t="s">
        <v>4890</v>
      </c>
      <c r="C1978" t="s">
        <v>2812</v>
      </c>
      <c r="D1978" t="s">
        <v>9</v>
      </c>
      <c r="E1978" t="s">
        <v>8</v>
      </c>
      <c r="F1978" t="s">
        <v>7807</v>
      </c>
      <c r="H1978" t="s">
        <v>52</v>
      </c>
      <c r="I1978" t="s">
        <v>7831</v>
      </c>
      <c r="J1978" t="s">
        <v>7847</v>
      </c>
      <c r="K1978" s="6">
        <v>62235</v>
      </c>
      <c r="L1978">
        <v>6</v>
      </c>
      <c r="M1978" s="15">
        <v>45635</v>
      </c>
      <c r="N1978" s="15">
        <v>30018</v>
      </c>
      <c r="O1978" s="1">
        <f ca="1">(TODAY()-staff[[#This Row],[Date of Join]])/365</f>
        <v>-4.1095890410958902E-2</v>
      </c>
      <c r="P1978" t="str" cm="1">
        <f t="array" aca="1" ref="P1978" ca="1">_xlfn.SWITCH(TRUE,staff[[#This Row],[Tenure]]&lt;0.25,"1. New Joinee", staff[[#This Row],[Tenure]]&lt;1, "2. Under 1 year", staff[[#This Row],[Tenure]]&lt;2, "3. Under 2 years",TRUE,"4. 2 or more years.")</f>
        <v>1. New Joinee</v>
      </c>
      <c r="Q1978" s="1">
        <f ca="1">(TODAY()-staff[[#This Row],[Date of Birth]])/365</f>
        <v>42.745205479452054</v>
      </c>
    </row>
    <row r="1979" spans="2:17" x14ac:dyDescent="0.45">
      <c r="B1979" t="s">
        <v>4891</v>
      </c>
      <c r="C1979" t="s">
        <v>2813</v>
      </c>
      <c r="D1979" t="s">
        <v>7</v>
      </c>
      <c r="E1979" t="s">
        <v>77</v>
      </c>
      <c r="F1979" t="s">
        <v>7807</v>
      </c>
      <c r="H1979" t="s">
        <v>52</v>
      </c>
      <c r="I1979" t="s">
        <v>7827</v>
      </c>
      <c r="J1979" t="s">
        <v>7845</v>
      </c>
      <c r="K1979" s="6">
        <v>72735</v>
      </c>
      <c r="L1979">
        <v>19</v>
      </c>
      <c r="M1979" s="15">
        <v>43415</v>
      </c>
      <c r="N1979" s="15">
        <v>7246</v>
      </c>
      <c r="O1979" s="1">
        <f ca="1">(TODAY()-staff[[#This Row],[Date of Join]])/365</f>
        <v>6.0410958904109586</v>
      </c>
      <c r="P1979" t="str" cm="1">
        <f t="array" aca="1" ref="P1979" ca="1">_xlfn.SWITCH(TRUE,staff[[#This Row],[Tenure]]&lt;0.25,"1. New Joinee", staff[[#This Row],[Tenure]]&lt;1, "2. Under 1 year", staff[[#This Row],[Tenure]]&lt;2, "3. Under 2 years",TRUE,"4. 2 or more years.")</f>
        <v>4. 2 or more years.</v>
      </c>
      <c r="Q1979" s="1">
        <f ca="1">(TODAY()-staff[[#This Row],[Date of Birth]])/365</f>
        <v>105.13424657534246</v>
      </c>
    </row>
    <row r="1980" spans="2:17" x14ac:dyDescent="0.45">
      <c r="B1980" t="s">
        <v>4892</v>
      </c>
      <c r="C1980" t="s">
        <v>2814</v>
      </c>
      <c r="D1980" t="s">
        <v>9</v>
      </c>
      <c r="E1980" t="s">
        <v>77</v>
      </c>
      <c r="F1980" t="s">
        <v>7807</v>
      </c>
      <c r="H1980" t="s">
        <v>7837</v>
      </c>
      <c r="I1980" t="s">
        <v>7831</v>
      </c>
      <c r="J1980" t="s">
        <v>7846</v>
      </c>
      <c r="K1980" s="6">
        <v>89890</v>
      </c>
      <c r="L1980">
        <v>18</v>
      </c>
      <c r="M1980" s="15">
        <v>44197</v>
      </c>
      <c r="N1980" s="15">
        <v>7272</v>
      </c>
      <c r="O1980" s="1">
        <f ca="1">(TODAY()-staff[[#This Row],[Date of Join]])/365</f>
        <v>3.8986301369863012</v>
      </c>
      <c r="P1980" t="str" cm="1">
        <f t="array" aca="1" ref="P1980" ca="1">_xlfn.SWITCH(TRUE,staff[[#This Row],[Tenure]]&lt;0.25,"1. New Joinee", staff[[#This Row],[Tenure]]&lt;1, "2. Under 1 year", staff[[#This Row],[Tenure]]&lt;2, "3. Under 2 years",TRUE,"4. 2 or more years.")</f>
        <v>4. 2 or more years.</v>
      </c>
      <c r="Q1980" s="1">
        <f ca="1">(TODAY()-staff[[#This Row],[Date of Birth]])/365</f>
        <v>105.06301369863014</v>
      </c>
    </row>
    <row r="1981" spans="2:17" x14ac:dyDescent="0.45">
      <c r="B1981" t="s">
        <v>4893</v>
      </c>
      <c r="C1981" t="s">
        <v>2815</v>
      </c>
      <c r="D1981" t="s">
        <v>9</v>
      </c>
      <c r="E1981" t="s">
        <v>8</v>
      </c>
      <c r="F1981" t="s">
        <v>7807</v>
      </c>
      <c r="H1981" t="s">
        <v>7836</v>
      </c>
      <c r="I1981" t="s">
        <v>7830</v>
      </c>
      <c r="J1981" t="s">
        <v>7848</v>
      </c>
      <c r="K1981" s="6">
        <v>72875</v>
      </c>
      <c r="L1981">
        <v>15</v>
      </c>
      <c r="M1981" s="15">
        <v>45104</v>
      </c>
      <c r="N1981" s="15">
        <v>25713</v>
      </c>
      <c r="O1981" s="1">
        <f ca="1">(TODAY()-staff[[#This Row],[Date of Join]])/365</f>
        <v>1.4136986301369863</v>
      </c>
      <c r="P1981" t="str" cm="1">
        <f t="array" aca="1" ref="P1981" ca="1">_xlfn.SWITCH(TRUE,staff[[#This Row],[Tenure]]&lt;0.25,"1. New Joinee", staff[[#This Row],[Tenure]]&lt;1, "2. Under 1 year", staff[[#This Row],[Tenure]]&lt;2, "3. Under 2 years",TRUE,"4. 2 or more years.")</f>
        <v>3. Under 2 years</v>
      </c>
      <c r="Q1981" s="1">
        <f ca="1">(TODAY()-staff[[#This Row],[Date of Birth]])/365</f>
        <v>54.539726027397258</v>
      </c>
    </row>
    <row r="1982" spans="2:17" x14ac:dyDescent="0.45">
      <c r="B1982" t="s">
        <v>4894</v>
      </c>
      <c r="C1982" t="s">
        <v>2816</v>
      </c>
      <c r="D1982" t="s">
        <v>9</v>
      </c>
      <c r="E1982" t="s">
        <v>8</v>
      </c>
      <c r="F1982" t="s">
        <v>7807</v>
      </c>
      <c r="H1982" t="s">
        <v>7832</v>
      </c>
      <c r="I1982" t="s">
        <v>7831</v>
      </c>
      <c r="J1982" t="s">
        <v>7845</v>
      </c>
      <c r="K1982" s="6">
        <v>78250</v>
      </c>
      <c r="L1982">
        <v>20</v>
      </c>
      <c r="M1982" s="15">
        <v>44117</v>
      </c>
      <c r="N1982" s="15">
        <v>7278</v>
      </c>
      <c r="O1982" s="1">
        <f ca="1">(TODAY()-staff[[#This Row],[Date of Join]])/365</f>
        <v>4.117808219178082</v>
      </c>
      <c r="P1982" t="str" cm="1">
        <f t="array" aca="1" ref="P1982" ca="1">_xlfn.SWITCH(TRUE,staff[[#This Row],[Tenure]]&lt;0.25,"1. New Joinee", staff[[#This Row],[Tenure]]&lt;1, "2. Under 1 year", staff[[#This Row],[Tenure]]&lt;2, "3. Under 2 years",TRUE,"4. 2 or more years.")</f>
        <v>4. 2 or more years.</v>
      </c>
      <c r="Q1982" s="1">
        <f ca="1">(TODAY()-staff[[#This Row],[Date of Birth]])/365</f>
        <v>105.04657534246576</v>
      </c>
    </row>
    <row r="1983" spans="2:17" x14ac:dyDescent="0.45">
      <c r="B1983" t="s">
        <v>4895</v>
      </c>
      <c r="C1983" t="s">
        <v>2817</v>
      </c>
      <c r="D1983" t="s">
        <v>9</v>
      </c>
      <c r="E1983" t="s">
        <v>8</v>
      </c>
      <c r="F1983" t="s">
        <v>7807</v>
      </c>
      <c r="H1983" t="s">
        <v>7836</v>
      </c>
      <c r="I1983" t="s">
        <v>7830</v>
      </c>
      <c r="J1983" t="s">
        <v>7848</v>
      </c>
      <c r="K1983" s="6">
        <v>55570</v>
      </c>
      <c r="L1983">
        <v>8</v>
      </c>
      <c r="M1983" s="15">
        <v>45055</v>
      </c>
      <c r="N1983" s="15">
        <v>22911</v>
      </c>
      <c r="O1983" s="1">
        <f ca="1">(TODAY()-staff[[#This Row],[Date of Join]])/365</f>
        <v>1.547945205479452</v>
      </c>
      <c r="P1983" t="str" cm="1">
        <f t="array" aca="1" ref="P1983" ca="1">_xlfn.SWITCH(TRUE,staff[[#This Row],[Tenure]]&lt;0.25,"1. New Joinee", staff[[#This Row],[Tenure]]&lt;1, "2. Under 1 year", staff[[#This Row],[Tenure]]&lt;2, "3. Under 2 years",TRUE,"4. 2 or more years.")</f>
        <v>3. Under 2 years</v>
      </c>
      <c r="Q1983" s="1">
        <f ca="1">(TODAY()-staff[[#This Row],[Date of Birth]])/365</f>
        <v>62.216438356164382</v>
      </c>
    </row>
    <row r="1984" spans="2:17" x14ac:dyDescent="0.45">
      <c r="B1984" t="s">
        <v>4896</v>
      </c>
      <c r="C1984" t="s">
        <v>439</v>
      </c>
      <c r="D1984" t="s">
        <v>9</v>
      </c>
      <c r="E1984" t="s">
        <v>8</v>
      </c>
      <c r="F1984" t="s">
        <v>7807</v>
      </c>
      <c r="H1984" t="s">
        <v>7832</v>
      </c>
      <c r="I1984" t="s">
        <v>7825</v>
      </c>
      <c r="J1984" t="s">
        <v>7846</v>
      </c>
      <c r="K1984" s="6">
        <v>85080</v>
      </c>
      <c r="L1984">
        <v>18</v>
      </c>
      <c r="M1984" s="15">
        <v>44209</v>
      </c>
      <c r="N1984" s="15">
        <v>7285</v>
      </c>
      <c r="O1984" s="1">
        <f ca="1">(TODAY()-staff[[#This Row],[Date of Join]])/365</f>
        <v>3.8657534246575342</v>
      </c>
      <c r="P1984" t="str" cm="1">
        <f t="array" aca="1" ref="P1984" ca="1">_xlfn.SWITCH(TRUE,staff[[#This Row],[Tenure]]&lt;0.25,"1. New Joinee", staff[[#This Row],[Tenure]]&lt;1, "2. Under 1 year", staff[[#This Row],[Tenure]]&lt;2, "3. Under 2 years",TRUE,"4. 2 or more years.")</f>
        <v>4. 2 or more years.</v>
      </c>
      <c r="Q1984" s="1">
        <f ca="1">(TODAY()-staff[[#This Row],[Date of Birth]])/365</f>
        <v>105.02739726027397</v>
      </c>
    </row>
    <row r="1985" spans="2:17" x14ac:dyDescent="0.45">
      <c r="B1985" t="s">
        <v>4897</v>
      </c>
      <c r="C1985" t="s">
        <v>266</v>
      </c>
      <c r="D1985" t="s">
        <v>7</v>
      </c>
      <c r="E1985" t="s">
        <v>8</v>
      </c>
      <c r="F1985" t="s">
        <v>7807</v>
      </c>
      <c r="H1985" t="s">
        <v>7836</v>
      </c>
      <c r="I1985" t="s">
        <v>7829</v>
      </c>
      <c r="J1985" t="s">
        <v>7847</v>
      </c>
      <c r="K1985" s="6">
        <v>55570</v>
      </c>
      <c r="L1985">
        <v>14</v>
      </c>
      <c r="M1985" s="15">
        <v>45548</v>
      </c>
      <c r="N1985" s="15">
        <v>7249</v>
      </c>
      <c r="O1985" s="1">
        <f ca="1">(TODAY()-staff[[#This Row],[Date of Join]])/365</f>
        <v>0.19726027397260273</v>
      </c>
      <c r="P1985" t="str" cm="1">
        <f t="array" aca="1" ref="P1985" ca="1">_xlfn.SWITCH(TRUE,staff[[#This Row],[Tenure]]&lt;0.25,"1. New Joinee", staff[[#This Row],[Tenure]]&lt;1, "2. Under 1 year", staff[[#This Row],[Tenure]]&lt;2, "3. Under 2 years",TRUE,"4. 2 or more years.")</f>
        <v>1. New Joinee</v>
      </c>
      <c r="Q1985" s="1">
        <f ca="1">(TODAY()-staff[[#This Row],[Date of Birth]])/365</f>
        <v>105.12602739726027</v>
      </c>
    </row>
    <row r="1986" spans="2:17" x14ac:dyDescent="0.45">
      <c r="B1986" t="s">
        <v>4898</v>
      </c>
      <c r="C1986" t="s">
        <v>2818</v>
      </c>
      <c r="D1986" t="s">
        <v>9</v>
      </c>
      <c r="E1986" t="s">
        <v>8</v>
      </c>
      <c r="F1986" t="s">
        <v>7807</v>
      </c>
      <c r="H1986" t="s">
        <v>7834</v>
      </c>
      <c r="I1986" t="s">
        <v>7830</v>
      </c>
      <c r="J1986" t="s">
        <v>7846</v>
      </c>
      <c r="K1986" s="6">
        <v>99685</v>
      </c>
      <c r="L1986">
        <v>8</v>
      </c>
      <c r="M1986" s="15">
        <v>44185</v>
      </c>
      <c r="N1986" s="15">
        <v>23658</v>
      </c>
      <c r="O1986" s="1">
        <f ca="1">(TODAY()-staff[[#This Row],[Date of Join]])/365</f>
        <v>3.9315068493150687</v>
      </c>
      <c r="P1986" t="str" cm="1">
        <f t="array" aca="1" ref="P1986" ca="1">_xlfn.SWITCH(TRUE,staff[[#This Row],[Tenure]]&lt;0.25,"1. New Joinee", staff[[#This Row],[Tenure]]&lt;1, "2. Under 1 year", staff[[#This Row],[Tenure]]&lt;2, "3. Under 2 years",TRUE,"4. 2 or more years.")</f>
        <v>4. 2 or more years.</v>
      </c>
      <c r="Q1986" s="1">
        <f ca="1">(TODAY()-staff[[#This Row],[Date of Birth]])/365</f>
        <v>60.169863013698631</v>
      </c>
    </row>
    <row r="1987" spans="2:17" x14ac:dyDescent="0.45">
      <c r="B1987" t="s">
        <v>4899</v>
      </c>
      <c r="C1987" t="s">
        <v>2819</v>
      </c>
      <c r="D1987" t="s">
        <v>7</v>
      </c>
      <c r="E1987" t="s">
        <v>8</v>
      </c>
      <c r="F1987" t="s">
        <v>7807</v>
      </c>
      <c r="H1987" t="s">
        <v>7832</v>
      </c>
      <c r="I1987" t="s">
        <v>7831</v>
      </c>
      <c r="J1987" t="s">
        <v>7845</v>
      </c>
      <c r="K1987" s="6">
        <v>66340</v>
      </c>
      <c r="L1987">
        <v>24</v>
      </c>
      <c r="M1987" s="15">
        <v>43206</v>
      </c>
      <c r="N1987" s="15">
        <v>23782</v>
      </c>
      <c r="O1987" s="1">
        <f ca="1">(TODAY()-staff[[#This Row],[Date of Join]])/365</f>
        <v>6.6136986301369864</v>
      </c>
      <c r="P1987" t="str" cm="1">
        <f t="array" aca="1" ref="P1987" ca="1">_xlfn.SWITCH(TRUE,staff[[#This Row],[Tenure]]&lt;0.25,"1. New Joinee", staff[[#This Row],[Tenure]]&lt;1, "2. Under 1 year", staff[[#This Row],[Tenure]]&lt;2, "3. Under 2 years",TRUE,"4. 2 or more years.")</f>
        <v>4. 2 or more years.</v>
      </c>
      <c r="Q1987" s="1">
        <f ca="1">(TODAY()-staff[[#This Row],[Date of Birth]])/365</f>
        <v>59.830136986301369</v>
      </c>
    </row>
    <row r="1988" spans="2:17" x14ac:dyDescent="0.45">
      <c r="B1988" t="s">
        <v>4900</v>
      </c>
      <c r="C1988" t="s">
        <v>1319</v>
      </c>
      <c r="D1988" t="s">
        <v>7</v>
      </c>
      <c r="E1988" t="s">
        <v>8</v>
      </c>
      <c r="F1988" t="s">
        <v>7807</v>
      </c>
      <c r="H1988" t="s">
        <v>7836</v>
      </c>
      <c r="I1988" t="s">
        <v>7828</v>
      </c>
      <c r="J1988" t="s">
        <v>7848</v>
      </c>
      <c r="K1988" s="6">
        <v>80000</v>
      </c>
      <c r="L1988">
        <v>8</v>
      </c>
      <c r="M1988" s="15">
        <v>44915</v>
      </c>
      <c r="N1988" s="15">
        <v>19131</v>
      </c>
      <c r="O1988" s="1">
        <f ca="1">(TODAY()-staff[[#This Row],[Date of Join]])/365</f>
        <v>1.9315068493150684</v>
      </c>
      <c r="P1988" t="str" cm="1">
        <f t="array" aca="1" ref="P1988" ca="1">_xlfn.SWITCH(TRUE,staff[[#This Row],[Tenure]]&lt;0.25,"1. New Joinee", staff[[#This Row],[Tenure]]&lt;1, "2. Under 1 year", staff[[#This Row],[Tenure]]&lt;2, "3. Under 2 years",TRUE,"4. 2 or more years.")</f>
        <v>3. Under 2 years</v>
      </c>
      <c r="Q1988" s="1">
        <f ca="1">(TODAY()-staff[[#This Row],[Date of Birth]])/365</f>
        <v>72.572602739726022</v>
      </c>
    </row>
    <row r="1989" spans="2:17" x14ac:dyDescent="0.45">
      <c r="B1989" t="s">
        <v>4901</v>
      </c>
      <c r="C1989" t="s">
        <v>2820</v>
      </c>
      <c r="D1989" t="s">
        <v>9</v>
      </c>
      <c r="E1989" t="s">
        <v>8</v>
      </c>
      <c r="F1989" t="s">
        <v>7807</v>
      </c>
      <c r="H1989" t="s">
        <v>7836</v>
      </c>
      <c r="I1989" t="s">
        <v>7825</v>
      </c>
      <c r="J1989" t="s">
        <v>7846</v>
      </c>
      <c r="K1989" s="6">
        <v>77820</v>
      </c>
      <c r="L1989">
        <v>10</v>
      </c>
      <c r="M1989" s="15">
        <v>44219</v>
      </c>
      <c r="N1989" s="15">
        <v>24989</v>
      </c>
      <c r="O1989" s="1">
        <f ca="1">(TODAY()-staff[[#This Row],[Date of Join]])/365</f>
        <v>3.8383561643835615</v>
      </c>
      <c r="P1989" t="str" cm="1">
        <f t="array" aca="1" ref="P1989" ca="1">_xlfn.SWITCH(TRUE,staff[[#This Row],[Tenure]]&lt;0.25,"1. New Joinee", staff[[#This Row],[Tenure]]&lt;1, "2. Under 1 year", staff[[#This Row],[Tenure]]&lt;2, "3. Under 2 years",TRUE,"4. 2 or more years.")</f>
        <v>4. 2 or more years.</v>
      </c>
      <c r="Q1989" s="1">
        <f ca="1">(TODAY()-staff[[#This Row],[Date of Birth]])/365</f>
        <v>56.523287671232879</v>
      </c>
    </row>
    <row r="1990" spans="2:17" x14ac:dyDescent="0.45">
      <c r="B1990" t="s">
        <v>4902</v>
      </c>
      <c r="C1990" t="s">
        <v>2821</v>
      </c>
      <c r="D1990" t="s">
        <v>7</v>
      </c>
      <c r="E1990" t="s">
        <v>8</v>
      </c>
      <c r="F1990" t="s">
        <v>7807</v>
      </c>
      <c r="H1990" t="s">
        <v>7837</v>
      </c>
      <c r="I1990" t="s">
        <v>7827</v>
      </c>
      <c r="J1990" t="s">
        <v>7848</v>
      </c>
      <c r="K1990" s="6">
        <v>92110</v>
      </c>
      <c r="L1990">
        <v>23</v>
      </c>
      <c r="M1990" s="15">
        <v>45158</v>
      </c>
      <c r="N1990" s="15">
        <v>32628</v>
      </c>
      <c r="O1990" s="1">
        <f ca="1">(TODAY()-staff[[#This Row],[Date of Join]])/365</f>
        <v>1.2657534246575342</v>
      </c>
      <c r="P1990" t="str" cm="1">
        <f t="array" aca="1" ref="P1990" ca="1">_xlfn.SWITCH(TRUE,staff[[#This Row],[Tenure]]&lt;0.25,"1. New Joinee", staff[[#This Row],[Tenure]]&lt;1, "2. Under 1 year", staff[[#This Row],[Tenure]]&lt;2, "3. Under 2 years",TRUE,"4. 2 or more years.")</f>
        <v>3. Under 2 years</v>
      </c>
      <c r="Q1990" s="1">
        <f ca="1">(TODAY()-staff[[#This Row],[Date of Birth]])/365</f>
        <v>35.594520547945208</v>
      </c>
    </row>
    <row r="1991" spans="2:17" x14ac:dyDescent="0.45">
      <c r="B1991" t="s">
        <v>4903</v>
      </c>
      <c r="C1991" t="s">
        <v>1207</v>
      </c>
      <c r="D1991" t="s">
        <v>9</v>
      </c>
      <c r="E1991" t="s">
        <v>77</v>
      </c>
      <c r="F1991" t="s">
        <v>7807</v>
      </c>
      <c r="H1991" t="s">
        <v>7837</v>
      </c>
      <c r="I1991" t="s">
        <v>7827</v>
      </c>
      <c r="J1991" t="s">
        <v>7846</v>
      </c>
      <c r="K1991" s="6">
        <v>96705</v>
      </c>
      <c r="L1991">
        <v>20</v>
      </c>
      <c r="M1991" s="15">
        <v>44678</v>
      </c>
      <c r="N1991" s="15">
        <v>7272</v>
      </c>
      <c r="O1991" s="1">
        <f ca="1">(TODAY()-staff[[#This Row],[Date of Join]])/365</f>
        <v>2.580821917808219</v>
      </c>
      <c r="P1991" t="str" cm="1">
        <f t="array" aca="1" ref="P1991" ca="1">_xlfn.SWITCH(TRUE,staff[[#This Row],[Tenure]]&lt;0.25,"1. New Joinee", staff[[#This Row],[Tenure]]&lt;1, "2. Under 1 year", staff[[#This Row],[Tenure]]&lt;2, "3. Under 2 years",TRUE,"4. 2 or more years.")</f>
        <v>4. 2 or more years.</v>
      </c>
      <c r="Q1991" s="1">
        <f ca="1">(TODAY()-staff[[#This Row],[Date of Birth]])/365</f>
        <v>105.06301369863014</v>
      </c>
    </row>
    <row r="1992" spans="2:17" x14ac:dyDescent="0.45">
      <c r="B1992" t="s">
        <v>4904</v>
      </c>
      <c r="C1992" t="s">
        <v>2822</v>
      </c>
      <c r="D1992" t="s">
        <v>9</v>
      </c>
      <c r="E1992" t="s">
        <v>8</v>
      </c>
      <c r="F1992" t="s">
        <v>7807</v>
      </c>
      <c r="H1992" t="s">
        <v>52</v>
      </c>
      <c r="I1992" t="s">
        <v>7826</v>
      </c>
      <c r="J1992" t="s">
        <v>7846</v>
      </c>
      <c r="K1992" s="6">
        <v>78080</v>
      </c>
      <c r="L1992">
        <v>13</v>
      </c>
      <c r="M1992" s="15">
        <v>44883</v>
      </c>
      <c r="N1992" s="15">
        <v>28432</v>
      </c>
      <c r="O1992" s="1">
        <f ca="1">(TODAY()-staff[[#This Row],[Date of Join]])/365</f>
        <v>2.0191780821917806</v>
      </c>
      <c r="P1992" t="str" cm="1">
        <f t="array" aca="1" ref="P1992" ca="1">_xlfn.SWITCH(TRUE,staff[[#This Row],[Tenure]]&lt;0.25,"1. New Joinee", staff[[#This Row],[Tenure]]&lt;1, "2. Under 1 year", staff[[#This Row],[Tenure]]&lt;2, "3. Under 2 years",TRUE,"4. 2 or more years.")</f>
        <v>4. 2 or more years.</v>
      </c>
      <c r="Q1992" s="1">
        <f ca="1">(TODAY()-staff[[#This Row],[Date of Birth]])/365</f>
        <v>47.090410958904108</v>
      </c>
    </row>
    <row r="1993" spans="2:17" x14ac:dyDescent="0.45">
      <c r="B1993" t="s">
        <v>4905</v>
      </c>
      <c r="C1993" t="s">
        <v>799</v>
      </c>
      <c r="D1993" t="s">
        <v>9</v>
      </c>
      <c r="E1993" t="s">
        <v>8</v>
      </c>
      <c r="F1993" t="s">
        <v>7807</v>
      </c>
      <c r="H1993" t="s">
        <v>52</v>
      </c>
      <c r="I1993" t="s">
        <v>7828</v>
      </c>
      <c r="J1993" t="s">
        <v>7848</v>
      </c>
      <c r="K1993" s="6">
        <v>54770</v>
      </c>
      <c r="L1993">
        <v>4</v>
      </c>
      <c r="M1993" s="15">
        <v>45185</v>
      </c>
      <c r="N1993" s="15">
        <v>28750</v>
      </c>
      <c r="O1993" s="1">
        <f ca="1">(TODAY()-staff[[#This Row],[Date of Join]])/365</f>
        <v>1.1917808219178083</v>
      </c>
      <c r="P1993" t="str" cm="1">
        <f t="array" aca="1" ref="P1993" ca="1">_xlfn.SWITCH(TRUE,staff[[#This Row],[Tenure]]&lt;0.25,"1. New Joinee", staff[[#This Row],[Tenure]]&lt;1, "2. Under 1 year", staff[[#This Row],[Tenure]]&lt;2, "3. Under 2 years",TRUE,"4. 2 or more years.")</f>
        <v>3. Under 2 years</v>
      </c>
      <c r="Q1993" s="1">
        <f ca="1">(TODAY()-staff[[#This Row],[Date of Birth]])/365</f>
        <v>46.219178082191782</v>
      </c>
    </row>
    <row r="1994" spans="2:17" x14ac:dyDescent="0.45">
      <c r="B1994" t="s">
        <v>4906</v>
      </c>
      <c r="C1994" t="s">
        <v>798</v>
      </c>
      <c r="D1994" t="s">
        <v>7</v>
      </c>
      <c r="E1994" t="s">
        <v>8</v>
      </c>
      <c r="F1994" t="s">
        <v>7807</v>
      </c>
      <c r="H1994" t="s">
        <v>7837</v>
      </c>
      <c r="I1994" t="s">
        <v>7827</v>
      </c>
      <c r="J1994" t="s">
        <v>7845</v>
      </c>
      <c r="K1994" s="6">
        <v>98220</v>
      </c>
      <c r="L1994">
        <v>21</v>
      </c>
      <c r="M1994" s="15">
        <v>43943</v>
      </c>
      <c r="N1994" s="15">
        <v>30242</v>
      </c>
      <c r="O1994" s="1">
        <f ca="1">(TODAY()-staff[[#This Row],[Date of Join]])/365</f>
        <v>4.5945205479452058</v>
      </c>
      <c r="P1994" t="str" cm="1">
        <f t="array" aca="1" ref="P1994" ca="1">_xlfn.SWITCH(TRUE,staff[[#This Row],[Tenure]]&lt;0.25,"1. New Joinee", staff[[#This Row],[Tenure]]&lt;1, "2. Under 1 year", staff[[#This Row],[Tenure]]&lt;2, "3. Under 2 years",TRUE,"4. 2 or more years.")</f>
        <v>4. 2 or more years.</v>
      </c>
      <c r="Q1994" s="1">
        <f ca="1">(TODAY()-staff[[#This Row],[Date of Birth]])/365</f>
        <v>42.131506849315066</v>
      </c>
    </row>
    <row r="1995" spans="2:17" x14ac:dyDescent="0.45">
      <c r="B1995" t="s">
        <v>4907</v>
      </c>
      <c r="C1995" t="s">
        <v>1262</v>
      </c>
      <c r="D1995" t="s">
        <v>7</v>
      </c>
      <c r="E1995" t="s">
        <v>8</v>
      </c>
      <c r="F1995" t="s">
        <v>7807</v>
      </c>
      <c r="H1995" t="s">
        <v>7837</v>
      </c>
      <c r="I1995" t="s">
        <v>7829</v>
      </c>
      <c r="J1995" t="s">
        <v>7847</v>
      </c>
      <c r="K1995" s="6">
        <v>85705</v>
      </c>
      <c r="L1995">
        <v>14</v>
      </c>
      <c r="M1995" s="15">
        <v>45409</v>
      </c>
      <c r="N1995" s="15">
        <v>32175</v>
      </c>
      <c r="O1995" s="1">
        <f ca="1">(TODAY()-staff[[#This Row],[Date of Join]])/365</f>
        <v>0.57808219178082187</v>
      </c>
      <c r="P1995" t="str" cm="1">
        <f t="array" aca="1" ref="P1995" ca="1">_xlfn.SWITCH(TRUE,staff[[#This Row],[Tenure]]&lt;0.25,"1. New Joinee", staff[[#This Row],[Tenure]]&lt;1, "2. Under 1 year", staff[[#This Row],[Tenure]]&lt;2, "3. Under 2 years",TRUE,"4. 2 or more years.")</f>
        <v>2. Under 1 year</v>
      </c>
      <c r="Q1995" s="1">
        <f ca="1">(TODAY()-staff[[#This Row],[Date of Birth]])/365</f>
        <v>36.835616438356162</v>
      </c>
    </row>
    <row r="1996" spans="2:17" x14ac:dyDescent="0.45">
      <c r="B1996" t="s">
        <v>4908</v>
      </c>
      <c r="C1996" t="s">
        <v>1613</v>
      </c>
      <c r="D1996" t="s">
        <v>9</v>
      </c>
      <c r="E1996" t="s">
        <v>8</v>
      </c>
      <c r="F1996" t="s">
        <v>7807</v>
      </c>
      <c r="H1996" t="s">
        <v>7833</v>
      </c>
      <c r="I1996" t="s">
        <v>7826</v>
      </c>
      <c r="J1996" t="s">
        <v>7845</v>
      </c>
      <c r="K1996" s="6">
        <v>84885</v>
      </c>
      <c r="L1996">
        <v>15</v>
      </c>
      <c r="M1996" s="15">
        <v>43671</v>
      </c>
      <c r="N1996" s="15">
        <v>28847</v>
      </c>
      <c r="O1996" s="1">
        <f ca="1">(TODAY()-staff[[#This Row],[Date of Join]])/365</f>
        <v>5.3397260273972602</v>
      </c>
      <c r="P1996" t="str" cm="1">
        <f t="array" aca="1" ref="P1996" ca="1">_xlfn.SWITCH(TRUE,staff[[#This Row],[Tenure]]&lt;0.25,"1. New Joinee", staff[[#This Row],[Tenure]]&lt;1, "2. Under 1 year", staff[[#This Row],[Tenure]]&lt;2, "3. Under 2 years",TRUE,"4. 2 or more years.")</f>
        <v>4. 2 or more years.</v>
      </c>
      <c r="Q1996" s="1">
        <f ca="1">(TODAY()-staff[[#This Row],[Date of Birth]])/365</f>
        <v>45.953424657534249</v>
      </c>
    </row>
    <row r="1997" spans="2:17" x14ac:dyDescent="0.45">
      <c r="B1997" t="s">
        <v>4909</v>
      </c>
      <c r="C1997" t="s">
        <v>2823</v>
      </c>
      <c r="D1997" t="s">
        <v>7</v>
      </c>
      <c r="E1997" t="s">
        <v>13</v>
      </c>
      <c r="F1997" t="s">
        <v>7807</v>
      </c>
      <c r="H1997" t="s">
        <v>7835</v>
      </c>
      <c r="I1997" t="s">
        <v>7830</v>
      </c>
      <c r="J1997" t="s">
        <v>7846</v>
      </c>
      <c r="K1997" s="6">
        <v>64455</v>
      </c>
      <c r="L1997">
        <v>15</v>
      </c>
      <c r="M1997" s="15">
        <v>44532</v>
      </c>
      <c r="N1997" s="15">
        <v>34169</v>
      </c>
      <c r="O1997" s="1">
        <f ca="1">(TODAY()-staff[[#This Row],[Date of Join]])/365</f>
        <v>2.9808219178082194</v>
      </c>
      <c r="P1997" t="str" cm="1">
        <f t="array" aca="1" ref="P1997" ca="1">_xlfn.SWITCH(TRUE,staff[[#This Row],[Tenure]]&lt;0.25,"1. New Joinee", staff[[#This Row],[Tenure]]&lt;1, "2. Under 1 year", staff[[#This Row],[Tenure]]&lt;2, "3. Under 2 years",TRUE,"4. 2 or more years.")</f>
        <v>4. 2 or more years.</v>
      </c>
      <c r="Q1997" s="1">
        <f ca="1">(TODAY()-staff[[#This Row],[Date of Birth]])/365</f>
        <v>31.372602739726027</v>
      </c>
    </row>
    <row r="1998" spans="2:17" x14ac:dyDescent="0.45">
      <c r="B1998" t="s">
        <v>4910</v>
      </c>
      <c r="C1998" t="s">
        <v>2824</v>
      </c>
      <c r="D1998" t="s">
        <v>9</v>
      </c>
      <c r="E1998" t="s">
        <v>8</v>
      </c>
      <c r="F1998" t="s">
        <v>7807</v>
      </c>
      <c r="H1998" t="s">
        <v>7836</v>
      </c>
      <c r="I1998" t="s">
        <v>7831</v>
      </c>
      <c r="J1998" t="s">
        <v>7846</v>
      </c>
      <c r="K1998" s="6">
        <v>108710</v>
      </c>
      <c r="L1998">
        <v>12</v>
      </c>
      <c r="M1998" s="15">
        <v>44242</v>
      </c>
      <c r="N1998" s="15">
        <v>30935</v>
      </c>
      <c r="O1998" s="1">
        <f ca="1">(TODAY()-staff[[#This Row],[Date of Join]])/365</f>
        <v>3.7753424657534245</v>
      </c>
      <c r="P1998" t="str" cm="1">
        <f t="array" aca="1" ref="P1998" ca="1">_xlfn.SWITCH(TRUE,staff[[#This Row],[Tenure]]&lt;0.25,"1. New Joinee", staff[[#This Row],[Tenure]]&lt;1, "2. Under 1 year", staff[[#This Row],[Tenure]]&lt;2, "3. Under 2 years",TRUE,"4. 2 or more years.")</f>
        <v>4. 2 or more years.</v>
      </c>
      <c r="Q1998" s="1">
        <f ca="1">(TODAY()-staff[[#This Row],[Date of Birth]])/365</f>
        <v>40.232876712328768</v>
      </c>
    </row>
    <row r="1999" spans="2:17" x14ac:dyDescent="0.45">
      <c r="B1999" t="s">
        <v>4911</v>
      </c>
      <c r="C1999" t="s">
        <v>1485</v>
      </c>
      <c r="D1999" t="s">
        <v>9</v>
      </c>
      <c r="E1999" t="s">
        <v>77</v>
      </c>
      <c r="F1999" t="s">
        <v>7807</v>
      </c>
      <c r="H1999" t="s">
        <v>7837</v>
      </c>
      <c r="I1999" t="s">
        <v>7828</v>
      </c>
      <c r="J1999" t="s">
        <v>7845</v>
      </c>
      <c r="K1999" s="6">
        <v>50775</v>
      </c>
      <c r="L1999">
        <v>9</v>
      </c>
      <c r="M1999" s="15">
        <v>43258</v>
      </c>
      <c r="N1999" s="15">
        <v>7294</v>
      </c>
      <c r="O1999" s="1">
        <f ca="1">(TODAY()-staff[[#This Row],[Date of Join]])/365</f>
        <v>6.4712328767123291</v>
      </c>
      <c r="P1999" t="str" cm="1">
        <f t="array" aca="1" ref="P1999" ca="1">_xlfn.SWITCH(TRUE,staff[[#This Row],[Tenure]]&lt;0.25,"1. New Joinee", staff[[#This Row],[Tenure]]&lt;1, "2. Under 1 year", staff[[#This Row],[Tenure]]&lt;2, "3. Under 2 years",TRUE,"4. 2 or more years.")</f>
        <v>4. 2 or more years.</v>
      </c>
      <c r="Q1999" s="1">
        <f ca="1">(TODAY()-staff[[#This Row],[Date of Birth]])/365</f>
        <v>105.0027397260274</v>
      </c>
    </row>
    <row r="2000" spans="2:17" x14ac:dyDescent="0.45">
      <c r="B2000" t="s">
        <v>4912</v>
      </c>
      <c r="C2000" t="s">
        <v>1500</v>
      </c>
      <c r="D2000" t="s">
        <v>7</v>
      </c>
      <c r="E2000" t="s">
        <v>77</v>
      </c>
      <c r="F2000" t="s">
        <v>7807</v>
      </c>
      <c r="H2000" t="s">
        <v>7833</v>
      </c>
      <c r="I2000" t="s">
        <v>7826</v>
      </c>
      <c r="J2000" t="s">
        <v>7847</v>
      </c>
      <c r="K2000" s="6">
        <v>75940</v>
      </c>
      <c r="L2000">
        <v>23</v>
      </c>
      <c r="M2000" s="15">
        <v>45540</v>
      </c>
      <c r="N2000" s="15">
        <v>35004</v>
      </c>
      <c r="O2000" s="1">
        <f ca="1">(TODAY()-staff[[#This Row],[Date of Join]])/365</f>
        <v>0.21917808219178081</v>
      </c>
      <c r="P2000" t="str" cm="1">
        <f t="array" aca="1" ref="P2000" ca="1">_xlfn.SWITCH(TRUE,staff[[#This Row],[Tenure]]&lt;0.25,"1. New Joinee", staff[[#This Row],[Tenure]]&lt;1, "2. Under 1 year", staff[[#This Row],[Tenure]]&lt;2, "3. Under 2 years",TRUE,"4. 2 or more years.")</f>
        <v>1. New Joinee</v>
      </c>
      <c r="Q2000" s="1">
        <f ca="1">(TODAY()-staff[[#This Row],[Date of Birth]])/365</f>
        <v>29.084931506849315</v>
      </c>
    </row>
    <row r="2001" spans="2:17" x14ac:dyDescent="0.45">
      <c r="B2001" t="s">
        <v>4913</v>
      </c>
      <c r="C2001" t="s">
        <v>144</v>
      </c>
      <c r="D2001" t="s">
        <v>7</v>
      </c>
      <c r="E2001" t="s">
        <v>8</v>
      </c>
      <c r="F2001" t="s">
        <v>7807</v>
      </c>
      <c r="H2001" t="s">
        <v>52</v>
      </c>
      <c r="I2001" t="s">
        <v>7829</v>
      </c>
      <c r="J2001" t="s">
        <v>7845</v>
      </c>
      <c r="K2001" s="6">
        <v>81510</v>
      </c>
      <c r="L2001">
        <v>11</v>
      </c>
      <c r="M2001" s="15">
        <v>43631</v>
      </c>
      <c r="N2001" s="15">
        <v>30876</v>
      </c>
      <c r="O2001" s="1">
        <f ca="1">(TODAY()-staff[[#This Row],[Date of Join]])/365</f>
        <v>5.4493150684931511</v>
      </c>
      <c r="P2001" t="str" cm="1">
        <f t="array" aca="1" ref="P2001" ca="1">_xlfn.SWITCH(TRUE,staff[[#This Row],[Tenure]]&lt;0.25,"1. New Joinee", staff[[#This Row],[Tenure]]&lt;1, "2. Under 1 year", staff[[#This Row],[Tenure]]&lt;2, "3. Under 2 years",TRUE,"4. 2 or more years.")</f>
        <v>4. 2 or more years.</v>
      </c>
      <c r="Q2001" s="1">
        <f ca="1">(TODAY()-staff[[#This Row],[Date of Birth]])/365</f>
        <v>40.394520547945206</v>
      </c>
    </row>
    <row r="2002" spans="2:17" x14ac:dyDescent="0.45">
      <c r="B2002" t="s">
        <v>4914</v>
      </c>
      <c r="C2002" t="s">
        <v>667</v>
      </c>
      <c r="D2002" t="s">
        <v>7</v>
      </c>
      <c r="E2002" t="s">
        <v>77</v>
      </c>
      <c r="F2002" t="s">
        <v>7807</v>
      </c>
      <c r="H2002" t="s">
        <v>52</v>
      </c>
      <c r="I2002" t="s">
        <v>7826</v>
      </c>
      <c r="J2002" t="s">
        <v>7845</v>
      </c>
      <c r="K2002" s="6">
        <v>76510</v>
      </c>
      <c r="L2002">
        <v>12</v>
      </c>
      <c r="M2002" s="15">
        <v>43908</v>
      </c>
      <c r="N2002" s="15">
        <v>7278</v>
      </c>
      <c r="O2002" s="1">
        <f ca="1">(TODAY()-staff[[#This Row],[Date of Join]])/365</f>
        <v>4.6904109589041099</v>
      </c>
      <c r="P2002" t="str" cm="1">
        <f t="array" aca="1" ref="P2002" ca="1">_xlfn.SWITCH(TRUE,staff[[#This Row],[Tenure]]&lt;0.25,"1. New Joinee", staff[[#This Row],[Tenure]]&lt;1, "2. Under 1 year", staff[[#This Row],[Tenure]]&lt;2, "3. Under 2 years",TRUE,"4. 2 or more years.")</f>
        <v>4. 2 or more years.</v>
      </c>
      <c r="Q2002" s="1">
        <f ca="1">(TODAY()-staff[[#This Row],[Date of Birth]])/365</f>
        <v>105.04657534246576</v>
      </c>
    </row>
    <row r="2003" spans="2:17" x14ac:dyDescent="0.45">
      <c r="B2003" t="s">
        <v>4915</v>
      </c>
      <c r="C2003" t="s">
        <v>696</v>
      </c>
      <c r="D2003" t="s">
        <v>7</v>
      </c>
      <c r="E2003" t="s">
        <v>8</v>
      </c>
      <c r="F2003" t="s">
        <v>7807</v>
      </c>
      <c r="H2003" t="s">
        <v>52</v>
      </c>
      <c r="I2003" t="s">
        <v>7827</v>
      </c>
      <c r="J2003" t="s">
        <v>7846</v>
      </c>
      <c r="K2003" s="6">
        <v>89065</v>
      </c>
      <c r="L2003">
        <v>7</v>
      </c>
      <c r="M2003" s="15">
        <v>44811</v>
      </c>
      <c r="N2003" s="15">
        <v>22880</v>
      </c>
      <c r="O2003" s="1">
        <f ca="1">(TODAY()-staff[[#This Row],[Date of Join]])/365</f>
        <v>2.2164383561643834</v>
      </c>
      <c r="P2003" t="str" cm="1">
        <f t="array" aca="1" ref="P2003" ca="1">_xlfn.SWITCH(TRUE,staff[[#This Row],[Tenure]]&lt;0.25,"1. New Joinee", staff[[#This Row],[Tenure]]&lt;1, "2. Under 1 year", staff[[#This Row],[Tenure]]&lt;2, "3. Under 2 years",TRUE,"4. 2 or more years.")</f>
        <v>4. 2 or more years.</v>
      </c>
      <c r="Q2003" s="1">
        <f ca="1">(TODAY()-staff[[#This Row],[Date of Birth]])/365</f>
        <v>62.301369863013697</v>
      </c>
    </row>
    <row r="2004" spans="2:17" x14ac:dyDescent="0.45">
      <c r="B2004" t="s">
        <v>4916</v>
      </c>
      <c r="C2004" t="s">
        <v>1493</v>
      </c>
      <c r="D2004" t="s">
        <v>7</v>
      </c>
      <c r="E2004" t="s">
        <v>8</v>
      </c>
      <c r="F2004" t="s">
        <v>7807</v>
      </c>
      <c r="H2004" t="s">
        <v>7836</v>
      </c>
      <c r="I2004" t="s">
        <v>7831</v>
      </c>
      <c r="J2004" t="s">
        <v>7846</v>
      </c>
      <c r="K2004" s="6">
        <v>63465</v>
      </c>
      <c r="L2004">
        <v>13</v>
      </c>
      <c r="M2004" s="15">
        <v>44620</v>
      </c>
      <c r="N2004" s="15">
        <v>34243</v>
      </c>
      <c r="O2004" s="1">
        <f ca="1">(TODAY()-staff[[#This Row],[Date of Join]])/365</f>
        <v>2.7397260273972601</v>
      </c>
      <c r="P2004" t="str" cm="1">
        <f t="array" aca="1" ref="P2004" ca="1">_xlfn.SWITCH(TRUE,staff[[#This Row],[Tenure]]&lt;0.25,"1. New Joinee", staff[[#This Row],[Tenure]]&lt;1, "2. Under 1 year", staff[[#This Row],[Tenure]]&lt;2, "3. Under 2 years",TRUE,"4. 2 or more years.")</f>
        <v>4. 2 or more years.</v>
      </c>
      <c r="Q2004" s="1">
        <f ca="1">(TODAY()-staff[[#This Row],[Date of Birth]])/365</f>
        <v>31.169863013698631</v>
      </c>
    </row>
    <row r="2005" spans="2:17" x14ac:dyDescent="0.45">
      <c r="B2005" t="s">
        <v>4917</v>
      </c>
      <c r="C2005" t="s">
        <v>2825</v>
      </c>
      <c r="D2005" t="s">
        <v>9</v>
      </c>
      <c r="E2005" t="s">
        <v>8</v>
      </c>
      <c r="F2005" t="s">
        <v>7807</v>
      </c>
      <c r="H2005" t="s">
        <v>7837</v>
      </c>
      <c r="I2005" t="s">
        <v>7828</v>
      </c>
      <c r="J2005" t="s">
        <v>7845</v>
      </c>
      <c r="K2005" s="6">
        <v>96905</v>
      </c>
      <c r="L2005">
        <v>15</v>
      </c>
      <c r="M2005" s="15">
        <v>43117</v>
      </c>
      <c r="N2005" s="15">
        <v>31462</v>
      </c>
      <c r="O2005" s="1">
        <f ca="1">(TODAY()-staff[[#This Row],[Date of Join]])/365</f>
        <v>6.8575342465753426</v>
      </c>
      <c r="P2005" t="str" cm="1">
        <f t="array" aca="1" ref="P2005" ca="1">_xlfn.SWITCH(TRUE,staff[[#This Row],[Tenure]]&lt;0.25,"1. New Joinee", staff[[#This Row],[Tenure]]&lt;1, "2. Under 1 year", staff[[#This Row],[Tenure]]&lt;2, "3. Under 2 years",TRUE,"4. 2 or more years.")</f>
        <v>4. 2 or more years.</v>
      </c>
      <c r="Q2005" s="1">
        <f ca="1">(TODAY()-staff[[#This Row],[Date of Birth]])/365</f>
        <v>38.789041095890411</v>
      </c>
    </row>
    <row r="2006" spans="2:17" x14ac:dyDescent="0.45">
      <c r="B2006" t="s">
        <v>4918</v>
      </c>
      <c r="C2006" t="s">
        <v>965</v>
      </c>
      <c r="D2006" t="s">
        <v>9</v>
      </c>
      <c r="E2006" t="s">
        <v>8</v>
      </c>
      <c r="F2006" t="s">
        <v>7807</v>
      </c>
      <c r="H2006" t="s">
        <v>7833</v>
      </c>
      <c r="I2006" t="s">
        <v>7825</v>
      </c>
      <c r="J2006" t="s">
        <v>7846</v>
      </c>
      <c r="K2006" s="6">
        <v>76945</v>
      </c>
      <c r="L2006">
        <v>10</v>
      </c>
      <c r="M2006" s="15">
        <v>44176</v>
      </c>
      <c r="N2006" s="15">
        <v>27199</v>
      </c>
      <c r="O2006" s="1">
        <f ca="1">(TODAY()-staff[[#This Row],[Date of Join]])/365</f>
        <v>3.956164383561644</v>
      </c>
      <c r="P2006" t="str" cm="1">
        <f t="array" aca="1" ref="P2006" ca="1">_xlfn.SWITCH(TRUE,staff[[#This Row],[Tenure]]&lt;0.25,"1. New Joinee", staff[[#This Row],[Tenure]]&lt;1, "2. Under 1 year", staff[[#This Row],[Tenure]]&lt;2, "3. Under 2 years",TRUE,"4. 2 or more years.")</f>
        <v>4. 2 or more years.</v>
      </c>
      <c r="Q2006" s="1">
        <f ca="1">(TODAY()-staff[[#This Row],[Date of Birth]])/365</f>
        <v>50.468493150684928</v>
      </c>
    </row>
    <row r="2007" spans="2:17" x14ac:dyDescent="0.45">
      <c r="B2007" t="s">
        <v>4919</v>
      </c>
      <c r="C2007" t="s">
        <v>2826</v>
      </c>
      <c r="D2007" t="s">
        <v>7</v>
      </c>
      <c r="E2007" t="s">
        <v>8</v>
      </c>
      <c r="F2007" t="s">
        <v>7807</v>
      </c>
      <c r="H2007" t="s">
        <v>7836</v>
      </c>
      <c r="I2007" t="s">
        <v>7825</v>
      </c>
      <c r="J2007" t="s">
        <v>7845</v>
      </c>
      <c r="K2007" s="6">
        <v>103990</v>
      </c>
      <c r="L2007">
        <v>17</v>
      </c>
      <c r="M2007" s="15">
        <v>43485</v>
      </c>
      <c r="N2007" s="15">
        <v>20805</v>
      </c>
      <c r="O2007" s="1">
        <f ca="1">(TODAY()-staff[[#This Row],[Date of Join]])/365</f>
        <v>5.8493150684931505</v>
      </c>
      <c r="P2007" t="str" cm="1">
        <f t="array" aca="1" ref="P2007" ca="1">_xlfn.SWITCH(TRUE,staff[[#This Row],[Tenure]]&lt;0.25,"1. New Joinee", staff[[#This Row],[Tenure]]&lt;1, "2. Under 1 year", staff[[#This Row],[Tenure]]&lt;2, "3. Under 2 years",TRUE,"4. 2 or more years.")</f>
        <v>4. 2 or more years.</v>
      </c>
      <c r="Q2007" s="1">
        <f ca="1">(TODAY()-staff[[#This Row],[Date of Birth]])/365</f>
        <v>67.986301369863014</v>
      </c>
    </row>
    <row r="2008" spans="2:17" x14ac:dyDescent="0.45">
      <c r="B2008" t="s">
        <v>4920</v>
      </c>
      <c r="C2008" t="s">
        <v>2827</v>
      </c>
      <c r="D2008" t="s">
        <v>7</v>
      </c>
      <c r="E2008" t="s">
        <v>8</v>
      </c>
      <c r="F2008" t="s">
        <v>7807</v>
      </c>
      <c r="H2008" t="s">
        <v>7835</v>
      </c>
      <c r="I2008" t="s">
        <v>7831</v>
      </c>
      <c r="J2008" t="s">
        <v>7845</v>
      </c>
      <c r="K2008" s="6">
        <v>83305</v>
      </c>
      <c r="L2008">
        <v>23</v>
      </c>
      <c r="M2008" s="15">
        <v>43101</v>
      </c>
      <c r="N2008" s="15">
        <v>28312</v>
      </c>
      <c r="O2008" s="1">
        <f ca="1">(TODAY()-staff[[#This Row],[Date of Join]])/365</f>
        <v>6.9013698630136986</v>
      </c>
      <c r="P2008" t="str" cm="1">
        <f t="array" aca="1" ref="P2008" ca="1">_xlfn.SWITCH(TRUE,staff[[#This Row],[Tenure]]&lt;0.25,"1. New Joinee", staff[[#This Row],[Tenure]]&lt;1, "2. Under 1 year", staff[[#This Row],[Tenure]]&lt;2, "3. Under 2 years",TRUE,"4. 2 or more years.")</f>
        <v>4. 2 or more years.</v>
      </c>
      <c r="Q2008" s="1">
        <f ca="1">(TODAY()-staff[[#This Row],[Date of Birth]])/365</f>
        <v>47.419178082191777</v>
      </c>
    </row>
    <row r="2009" spans="2:17" x14ac:dyDescent="0.45">
      <c r="B2009" t="s">
        <v>4921</v>
      </c>
      <c r="C2009" t="s">
        <v>2828</v>
      </c>
      <c r="D2009" t="s">
        <v>7</v>
      </c>
      <c r="E2009" t="s">
        <v>8</v>
      </c>
      <c r="F2009" t="s">
        <v>7807</v>
      </c>
      <c r="H2009" t="s">
        <v>7837</v>
      </c>
      <c r="I2009" t="s">
        <v>7828</v>
      </c>
      <c r="J2009" t="s">
        <v>7846</v>
      </c>
      <c r="K2009" s="6">
        <v>66055</v>
      </c>
      <c r="L2009">
        <v>20</v>
      </c>
      <c r="M2009" s="15">
        <v>44798</v>
      </c>
      <c r="N2009" s="15">
        <v>27404</v>
      </c>
      <c r="O2009" s="1">
        <f ca="1">(TODAY()-staff[[#This Row],[Date of Join]])/365</f>
        <v>2.2520547945205478</v>
      </c>
      <c r="P2009" t="str" cm="1">
        <f t="array" aca="1" ref="P2009" ca="1">_xlfn.SWITCH(TRUE,staff[[#This Row],[Tenure]]&lt;0.25,"1. New Joinee", staff[[#This Row],[Tenure]]&lt;1, "2. Under 1 year", staff[[#This Row],[Tenure]]&lt;2, "3. Under 2 years",TRUE,"4. 2 or more years.")</f>
        <v>4. 2 or more years.</v>
      </c>
      <c r="Q2009" s="1">
        <f ca="1">(TODAY()-staff[[#This Row],[Date of Birth]])/365</f>
        <v>49.906849315068492</v>
      </c>
    </row>
    <row r="2010" spans="2:17" x14ac:dyDescent="0.45">
      <c r="B2010" t="s">
        <v>4922</v>
      </c>
      <c r="C2010" t="s">
        <v>1227</v>
      </c>
      <c r="D2010" t="s">
        <v>7</v>
      </c>
      <c r="E2010" t="s">
        <v>77</v>
      </c>
      <c r="F2010" t="s">
        <v>7807</v>
      </c>
      <c r="H2010" t="s">
        <v>7834</v>
      </c>
      <c r="I2010" t="s">
        <v>7825</v>
      </c>
      <c r="J2010" t="s">
        <v>7846</v>
      </c>
      <c r="K2010" s="6">
        <v>54905</v>
      </c>
      <c r="L2010">
        <v>20</v>
      </c>
      <c r="M2010" s="15">
        <v>44718</v>
      </c>
      <c r="N2010" s="15">
        <v>7246</v>
      </c>
      <c r="O2010" s="1">
        <f ca="1">(TODAY()-staff[[#This Row],[Date of Join]])/365</f>
        <v>2.4712328767123286</v>
      </c>
      <c r="P2010" t="str" cm="1">
        <f t="array" aca="1" ref="P2010" ca="1">_xlfn.SWITCH(TRUE,staff[[#This Row],[Tenure]]&lt;0.25,"1. New Joinee", staff[[#This Row],[Tenure]]&lt;1, "2. Under 1 year", staff[[#This Row],[Tenure]]&lt;2, "3. Under 2 years",TRUE,"4. 2 or more years.")</f>
        <v>4. 2 or more years.</v>
      </c>
      <c r="Q2010" s="1">
        <f ca="1">(TODAY()-staff[[#This Row],[Date of Birth]])/365</f>
        <v>105.13424657534246</v>
      </c>
    </row>
    <row r="2011" spans="2:17" x14ac:dyDescent="0.45">
      <c r="B2011" t="s">
        <v>4923</v>
      </c>
      <c r="C2011" t="s">
        <v>2829</v>
      </c>
      <c r="D2011" t="s">
        <v>7</v>
      </c>
      <c r="E2011" t="s">
        <v>8</v>
      </c>
      <c r="F2011" t="s">
        <v>7807</v>
      </c>
      <c r="H2011" t="s">
        <v>7835</v>
      </c>
      <c r="I2011" t="s">
        <v>7828</v>
      </c>
      <c r="J2011" t="s">
        <v>7845</v>
      </c>
      <c r="K2011" s="6">
        <v>77945</v>
      </c>
      <c r="L2011">
        <v>7</v>
      </c>
      <c r="M2011" s="15">
        <v>44110</v>
      </c>
      <c r="N2011" s="15">
        <v>27816</v>
      </c>
      <c r="O2011" s="1">
        <f ca="1">(TODAY()-staff[[#This Row],[Date of Join]])/365</f>
        <v>4.1369863013698627</v>
      </c>
      <c r="P2011" t="str" cm="1">
        <f t="array" aca="1" ref="P2011" ca="1">_xlfn.SWITCH(TRUE,staff[[#This Row],[Tenure]]&lt;0.25,"1. New Joinee", staff[[#This Row],[Tenure]]&lt;1, "2. Under 1 year", staff[[#This Row],[Tenure]]&lt;2, "3. Under 2 years",TRUE,"4. 2 or more years.")</f>
        <v>4. 2 or more years.</v>
      </c>
      <c r="Q2011" s="1">
        <f ca="1">(TODAY()-staff[[#This Row],[Date of Birth]])/365</f>
        <v>48.778082191780825</v>
      </c>
    </row>
    <row r="2012" spans="2:17" x14ac:dyDescent="0.45">
      <c r="B2012" t="s">
        <v>4924</v>
      </c>
      <c r="C2012" t="s">
        <v>589</v>
      </c>
      <c r="D2012" t="s">
        <v>7</v>
      </c>
      <c r="E2012" t="s">
        <v>8</v>
      </c>
      <c r="F2012" t="s">
        <v>7807</v>
      </c>
      <c r="H2012" t="s">
        <v>7837</v>
      </c>
      <c r="I2012" t="s">
        <v>7827</v>
      </c>
      <c r="J2012" t="s">
        <v>7845</v>
      </c>
      <c r="K2012" s="6">
        <v>76710</v>
      </c>
      <c r="L2012">
        <v>6</v>
      </c>
      <c r="M2012" s="15">
        <v>43539</v>
      </c>
      <c r="N2012" s="15">
        <v>25678</v>
      </c>
      <c r="O2012" s="1">
        <f ca="1">(TODAY()-staff[[#This Row],[Date of Join]])/365</f>
        <v>5.7013698630136984</v>
      </c>
      <c r="P2012" t="str" cm="1">
        <f t="array" aca="1" ref="P2012" ca="1">_xlfn.SWITCH(TRUE,staff[[#This Row],[Tenure]]&lt;0.25,"1. New Joinee", staff[[#This Row],[Tenure]]&lt;1, "2. Under 1 year", staff[[#This Row],[Tenure]]&lt;2, "3. Under 2 years",TRUE,"4. 2 or more years.")</f>
        <v>4. 2 or more years.</v>
      </c>
      <c r="Q2012" s="1">
        <f ca="1">(TODAY()-staff[[#This Row],[Date of Birth]])/365</f>
        <v>54.635616438356166</v>
      </c>
    </row>
    <row r="2013" spans="2:17" x14ac:dyDescent="0.45">
      <c r="B2013" t="s">
        <v>4925</v>
      </c>
      <c r="C2013" t="s">
        <v>741</v>
      </c>
      <c r="D2013" t="s">
        <v>7</v>
      </c>
      <c r="E2013" t="s">
        <v>8</v>
      </c>
      <c r="F2013" t="s">
        <v>7807</v>
      </c>
      <c r="H2013" t="s">
        <v>52</v>
      </c>
      <c r="I2013" t="s">
        <v>7829</v>
      </c>
      <c r="J2013" t="s">
        <v>7848</v>
      </c>
      <c r="K2013" s="6">
        <v>61955</v>
      </c>
      <c r="L2013">
        <v>12</v>
      </c>
      <c r="M2013" s="15">
        <v>45208</v>
      </c>
      <c r="N2013" s="15">
        <v>27953</v>
      </c>
      <c r="O2013" s="1">
        <f ca="1">(TODAY()-staff[[#This Row],[Date of Join]])/365</f>
        <v>1.1287671232876713</v>
      </c>
      <c r="P2013" t="str" cm="1">
        <f t="array" aca="1" ref="P2013" ca="1">_xlfn.SWITCH(TRUE,staff[[#This Row],[Tenure]]&lt;0.25,"1. New Joinee", staff[[#This Row],[Tenure]]&lt;1, "2. Under 1 year", staff[[#This Row],[Tenure]]&lt;2, "3. Under 2 years",TRUE,"4. 2 or more years.")</f>
        <v>3. Under 2 years</v>
      </c>
      <c r="Q2013" s="1">
        <f ca="1">(TODAY()-staff[[#This Row],[Date of Birth]])/365</f>
        <v>48.402739726027399</v>
      </c>
    </row>
    <row r="2014" spans="2:17" x14ac:dyDescent="0.45">
      <c r="B2014" t="s">
        <v>4926</v>
      </c>
      <c r="C2014" t="s">
        <v>2830</v>
      </c>
      <c r="D2014" t="s">
        <v>7</v>
      </c>
      <c r="E2014" t="s">
        <v>8</v>
      </c>
      <c r="F2014" t="s">
        <v>7807</v>
      </c>
      <c r="H2014" t="s">
        <v>52</v>
      </c>
      <c r="I2014" t="s">
        <v>7830</v>
      </c>
      <c r="J2014" t="s">
        <v>7848</v>
      </c>
      <c r="K2014" s="6">
        <v>66150</v>
      </c>
      <c r="L2014">
        <v>14</v>
      </c>
      <c r="M2014" s="15">
        <v>44973</v>
      </c>
      <c r="N2014" s="15">
        <v>26162</v>
      </c>
      <c r="O2014" s="1">
        <f ca="1">(TODAY()-staff[[#This Row],[Date of Join]])/365</f>
        <v>1.7726027397260273</v>
      </c>
      <c r="P2014" t="str" cm="1">
        <f t="array" aca="1" ref="P2014" ca="1">_xlfn.SWITCH(TRUE,staff[[#This Row],[Tenure]]&lt;0.25,"1. New Joinee", staff[[#This Row],[Tenure]]&lt;1, "2. Under 1 year", staff[[#This Row],[Tenure]]&lt;2, "3. Under 2 years",TRUE,"4. 2 or more years.")</f>
        <v>3. Under 2 years</v>
      </c>
      <c r="Q2014" s="1">
        <f ca="1">(TODAY()-staff[[#This Row],[Date of Birth]])/365</f>
        <v>53.30958904109589</v>
      </c>
    </row>
    <row r="2015" spans="2:17" x14ac:dyDescent="0.45">
      <c r="B2015" t="s">
        <v>4927</v>
      </c>
      <c r="C2015" t="s">
        <v>2831</v>
      </c>
      <c r="D2015" t="s">
        <v>9</v>
      </c>
      <c r="E2015" t="s">
        <v>8</v>
      </c>
      <c r="F2015" t="s">
        <v>7807</v>
      </c>
      <c r="H2015" t="s">
        <v>7836</v>
      </c>
      <c r="I2015" t="s">
        <v>7827</v>
      </c>
      <c r="J2015" t="s">
        <v>7847</v>
      </c>
      <c r="K2015" s="6">
        <v>48230</v>
      </c>
      <c r="L2015">
        <v>16</v>
      </c>
      <c r="M2015" s="15">
        <v>45444</v>
      </c>
      <c r="N2015" s="15">
        <v>34312</v>
      </c>
      <c r="O2015" s="1">
        <f ca="1">(TODAY()-staff[[#This Row],[Date of Join]])/365</f>
        <v>0.48219178082191783</v>
      </c>
      <c r="P2015" t="str" cm="1">
        <f t="array" aca="1" ref="P2015" ca="1">_xlfn.SWITCH(TRUE,staff[[#This Row],[Tenure]]&lt;0.25,"1. New Joinee", staff[[#This Row],[Tenure]]&lt;1, "2. Under 1 year", staff[[#This Row],[Tenure]]&lt;2, "3. Under 2 years",TRUE,"4. 2 or more years.")</f>
        <v>2. Under 1 year</v>
      </c>
      <c r="Q2015" s="1">
        <f ca="1">(TODAY()-staff[[#This Row],[Date of Birth]])/365</f>
        <v>30.980821917808218</v>
      </c>
    </row>
    <row r="2016" spans="2:17" x14ac:dyDescent="0.45">
      <c r="B2016" t="s">
        <v>4928</v>
      </c>
      <c r="C2016" t="s">
        <v>2832</v>
      </c>
      <c r="D2016" t="s">
        <v>9</v>
      </c>
      <c r="E2016" t="s">
        <v>8</v>
      </c>
      <c r="F2016" t="s">
        <v>7807</v>
      </c>
      <c r="H2016" t="s">
        <v>7836</v>
      </c>
      <c r="I2016" t="s">
        <v>7825</v>
      </c>
      <c r="J2016" t="s">
        <v>7845</v>
      </c>
      <c r="K2016" s="6">
        <v>71845</v>
      </c>
      <c r="L2016">
        <v>19</v>
      </c>
      <c r="M2016" s="15">
        <v>43491</v>
      </c>
      <c r="N2016" s="15">
        <v>30713</v>
      </c>
      <c r="O2016" s="1">
        <f ca="1">(TODAY()-staff[[#This Row],[Date of Join]])/365</f>
        <v>5.8328767123287673</v>
      </c>
      <c r="P2016" t="str" cm="1">
        <f t="array" aca="1" ref="P2016" ca="1">_xlfn.SWITCH(TRUE,staff[[#This Row],[Tenure]]&lt;0.25,"1. New Joinee", staff[[#This Row],[Tenure]]&lt;1, "2. Under 1 year", staff[[#This Row],[Tenure]]&lt;2, "3. Under 2 years",TRUE,"4. 2 or more years.")</f>
        <v>4. 2 or more years.</v>
      </c>
      <c r="Q2016" s="1">
        <f ca="1">(TODAY()-staff[[#This Row],[Date of Birth]])/365</f>
        <v>40.841095890410962</v>
      </c>
    </row>
    <row r="2017" spans="2:17" x14ac:dyDescent="0.45">
      <c r="B2017" t="s">
        <v>4929</v>
      </c>
      <c r="C2017" t="s">
        <v>2833</v>
      </c>
      <c r="D2017" t="s">
        <v>9</v>
      </c>
      <c r="E2017" t="s">
        <v>8</v>
      </c>
      <c r="F2017" t="s">
        <v>7807</v>
      </c>
      <c r="H2017" t="s">
        <v>7837</v>
      </c>
      <c r="I2017" t="s">
        <v>7828</v>
      </c>
      <c r="J2017" t="s">
        <v>7846</v>
      </c>
      <c r="K2017" s="6">
        <v>79085</v>
      </c>
      <c r="L2017">
        <v>24</v>
      </c>
      <c r="M2017" s="15">
        <v>44441</v>
      </c>
      <c r="N2017" s="15">
        <v>27310</v>
      </c>
      <c r="O2017" s="1">
        <f ca="1">(TODAY()-staff[[#This Row],[Date of Join]])/365</f>
        <v>3.2301369863013698</v>
      </c>
      <c r="P2017" t="str" cm="1">
        <f t="array" aca="1" ref="P2017" ca="1">_xlfn.SWITCH(TRUE,staff[[#This Row],[Tenure]]&lt;0.25,"1. New Joinee", staff[[#This Row],[Tenure]]&lt;1, "2. Under 1 year", staff[[#This Row],[Tenure]]&lt;2, "3. Under 2 years",TRUE,"4. 2 or more years.")</f>
        <v>4. 2 or more years.</v>
      </c>
      <c r="Q2017" s="1">
        <f ca="1">(TODAY()-staff[[#This Row],[Date of Birth]])/365</f>
        <v>50.164383561643838</v>
      </c>
    </row>
    <row r="2018" spans="2:17" x14ac:dyDescent="0.45">
      <c r="B2018" t="s">
        <v>4930</v>
      </c>
      <c r="C2018" t="s">
        <v>2834</v>
      </c>
      <c r="D2018" t="s">
        <v>7</v>
      </c>
      <c r="E2018" t="s">
        <v>8</v>
      </c>
      <c r="F2018" t="s">
        <v>7807</v>
      </c>
      <c r="H2018" t="s">
        <v>52</v>
      </c>
      <c r="I2018" t="s">
        <v>7830</v>
      </c>
      <c r="J2018" t="s">
        <v>7846</v>
      </c>
      <c r="K2018" s="6">
        <v>84430</v>
      </c>
      <c r="L2018">
        <v>9</v>
      </c>
      <c r="M2018" s="15">
        <v>44679</v>
      </c>
      <c r="N2018" s="15">
        <v>7267</v>
      </c>
      <c r="O2018" s="1">
        <f ca="1">(TODAY()-staff[[#This Row],[Date of Join]])/365</f>
        <v>2.5780821917808221</v>
      </c>
      <c r="P2018" t="str" cm="1">
        <f t="array" aca="1" ref="P2018" ca="1">_xlfn.SWITCH(TRUE,staff[[#This Row],[Tenure]]&lt;0.25,"1. New Joinee", staff[[#This Row],[Tenure]]&lt;1, "2. Under 1 year", staff[[#This Row],[Tenure]]&lt;2, "3. Under 2 years",TRUE,"4. 2 or more years.")</f>
        <v>4. 2 or more years.</v>
      </c>
      <c r="Q2018" s="1">
        <f ca="1">(TODAY()-staff[[#This Row],[Date of Birth]])/365</f>
        <v>105.07671232876713</v>
      </c>
    </row>
    <row r="2019" spans="2:17" x14ac:dyDescent="0.45">
      <c r="B2019" t="s">
        <v>4931</v>
      </c>
      <c r="C2019" t="s">
        <v>2835</v>
      </c>
      <c r="D2019" t="s">
        <v>7</v>
      </c>
      <c r="E2019" t="s">
        <v>8</v>
      </c>
      <c r="F2019" t="s">
        <v>7807</v>
      </c>
      <c r="H2019" t="s">
        <v>7837</v>
      </c>
      <c r="I2019" t="s">
        <v>7826</v>
      </c>
      <c r="J2019" t="s">
        <v>7845</v>
      </c>
      <c r="K2019" s="6">
        <v>78015</v>
      </c>
      <c r="L2019">
        <v>6</v>
      </c>
      <c r="M2019" s="15">
        <v>43371</v>
      </c>
      <c r="N2019" s="15">
        <v>34089</v>
      </c>
      <c r="O2019" s="1">
        <f ca="1">(TODAY()-staff[[#This Row],[Date of Join]])/365</f>
        <v>6.161643835616438</v>
      </c>
      <c r="P2019" t="str" cm="1">
        <f t="array" aca="1" ref="P2019" ca="1">_xlfn.SWITCH(TRUE,staff[[#This Row],[Tenure]]&lt;0.25,"1. New Joinee", staff[[#This Row],[Tenure]]&lt;1, "2. Under 1 year", staff[[#This Row],[Tenure]]&lt;2, "3. Under 2 years",TRUE,"4. 2 or more years.")</f>
        <v>4. 2 or more years.</v>
      </c>
      <c r="Q2019" s="1">
        <f ca="1">(TODAY()-staff[[#This Row],[Date of Birth]])/365</f>
        <v>31.591780821917808</v>
      </c>
    </row>
    <row r="2020" spans="2:17" x14ac:dyDescent="0.45">
      <c r="B2020" t="s">
        <v>4932</v>
      </c>
      <c r="C2020" t="s">
        <v>2836</v>
      </c>
      <c r="D2020" t="s">
        <v>9</v>
      </c>
      <c r="E2020" t="s">
        <v>8</v>
      </c>
      <c r="F2020" t="s">
        <v>7807</v>
      </c>
      <c r="H2020" t="s">
        <v>7837</v>
      </c>
      <c r="I2020" t="s">
        <v>7831</v>
      </c>
      <c r="J2020" t="s">
        <v>7845</v>
      </c>
      <c r="K2020" s="6">
        <v>48230</v>
      </c>
      <c r="L2020">
        <v>16</v>
      </c>
      <c r="M2020" s="15">
        <v>43970</v>
      </c>
      <c r="N2020" s="15">
        <v>21274</v>
      </c>
      <c r="O2020" s="1">
        <f ca="1">(TODAY()-staff[[#This Row],[Date of Join]])/365</f>
        <v>4.5205479452054798</v>
      </c>
      <c r="P2020" t="str" cm="1">
        <f t="array" aca="1" ref="P2020" ca="1">_xlfn.SWITCH(TRUE,staff[[#This Row],[Tenure]]&lt;0.25,"1. New Joinee", staff[[#This Row],[Tenure]]&lt;1, "2. Under 1 year", staff[[#This Row],[Tenure]]&lt;2, "3. Under 2 years",TRUE,"4. 2 or more years.")</f>
        <v>4. 2 or more years.</v>
      </c>
      <c r="Q2020" s="1">
        <f ca="1">(TODAY()-staff[[#This Row],[Date of Birth]])/365</f>
        <v>66.701369863013696</v>
      </c>
    </row>
    <row r="2021" spans="2:17" x14ac:dyDescent="0.45">
      <c r="B2021" t="s">
        <v>4933</v>
      </c>
      <c r="C2021" t="s">
        <v>354</v>
      </c>
      <c r="D2021" t="s">
        <v>9</v>
      </c>
      <c r="E2021" t="s">
        <v>8</v>
      </c>
      <c r="F2021" t="s">
        <v>7807</v>
      </c>
      <c r="H2021" t="s">
        <v>7835</v>
      </c>
      <c r="I2021" t="s">
        <v>7826</v>
      </c>
      <c r="J2021" t="s">
        <v>7845</v>
      </c>
      <c r="K2021" s="6">
        <v>82855</v>
      </c>
      <c r="L2021">
        <v>19</v>
      </c>
      <c r="M2021" s="15">
        <v>43602</v>
      </c>
      <c r="N2021" s="15">
        <v>33785</v>
      </c>
      <c r="O2021" s="1">
        <f ca="1">(TODAY()-staff[[#This Row],[Date of Join]])/365</f>
        <v>5.5287671232876709</v>
      </c>
      <c r="P2021" t="str" cm="1">
        <f t="array" aca="1" ref="P2021" ca="1">_xlfn.SWITCH(TRUE,staff[[#This Row],[Tenure]]&lt;0.25,"1. New Joinee", staff[[#This Row],[Tenure]]&lt;1, "2. Under 1 year", staff[[#This Row],[Tenure]]&lt;2, "3. Under 2 years",TRUE,"4. 2 or more years.")</f>
        <v>4. 2 or more years.</v>
      </c>
      <c r="Q2021" s="1">
        <f ca="1">(TODAY()-staff[[#This Row],[Date of Birth]])/365</f>
        <v>32.424657534246577</v>
      </c>
    </row>
    <row r="2022" spans="2:17" x14ac:dyDescent="0.45">
      <c r="B2022" t="s">
        <v>4934</v>
      </c>
      <c r="C2022" t="s">
        <v>2837</v>
      </c>
      <c r="D2022" t="s">
        <v>7</v>
      </c>
      <c r="E2022" t="s">
        <v>8</v>
      </c>
      <c r="F2022" t="s">
        <v>7807</v>
      </c>
      <c r="H2022" t="s">
        <v>7834</v>
      </c>
      <c r="I2022" t="s">
        <v>7829</v>
      </c>
      <c r="J2022" t="s">
        <v>7847</v>
      </c>
      <c r="K2022" s="6">
        <v>87495</v>
      </c>
      <c r="L2022">
        <v>19</v>
      </c>
      <c r="M2022" s="15">
        <v>45550</v>
      </c>
      <c r="N2022" s="15">
        <v>32580</v>
      </c>
      <c r="O2022" s="1">
        <f ca="1">(TODAY()-staff[[#This Row],[Date of Join]])/365</f>
        <v>0.19178082191780821</v>
      </c>
      <c r="P2022" t="str" cm="1">
        <f t="array" aca="1" ref="P2022" ca="1">_xlfn.SWITCH(TRUE,staff[[#This Row],[Tenure]]&lt;0.25,"1. New Joinee", staff[[#This Row],[Tenure]]&lt;1, "2. Under 1 year", staff[[#This Row],[Tenure]]&lt;2, "3. Under 2 years",TRUE,"4. 2 or more years.")</f>
        <v>1. New Joinee</v>
      </c>
      <c r="Q2022" s="1">
        <f ca="1">(TODAY()-staff[[#This Row],[Date of Birth]])/365</f>
        <v>35.726027397260275</v>
      </c>
    </row>
    <row r="2023" spans="2:17" x14ac:dyDescent="0.45">
      <c r="B2023" t="s">
        <v>4935</v>
      </c>
      <c r="C2023" t="s">
        <v>2838</v>
      </c>
      <c r="D2023" t="s">
        <v>7</v>
      </c>
      <c r="E2023" t="s">
        <v>13</v>
      </c>
      <c r="F2023" t="s">
        <v>7807</v>
      </c>
      <c r="H2023" t="s">
        <v>52</v>
      </c>
      <c r="I2023" t="s">
        <v>7828</v>
      </c>
      <c r="J2023" t="s">
        <v>7846</v>
      </c>
      <c r="K2023" s="6">
        <v>59115</v>
      </c>
      <c r="L2023">
        <v>9</v>
      </c>
      <c r="M2023" s="15">
        <v>44875</v>
      </c>
      <c r="N2023" s="15">
        <v>30956</v>
      </c>
      <c r="O2023" s="1">
        <f ca="1">(TODAY()-staff[[#This Row],[Date of Join]])/365</f>
        <v>2.0410958904109591</v>
      </c>
      <c r="P2023" t="str" cm="1">
        <f t="array" aca="1" ref="P2023" ca="1">_xlfn.SWITCH(TRUE,staff[[#This Row],[Tenure]]&lt;0.25,"1. New Joinee", staff[[#This Row],[Tenure]]&lt;1, "2. Under 1 year", staff[[#This Row],[Tenure]]&lt;2, "3. Under 2 years",TRUE,"4. 2 or more years.")</f>
        <v>4. 2 or more years.</v>
      </c>
      <c r="Q2023" s="1">
        <f ca="1">(TODAY()-staff[[#This Row],[Date of Birth]])/365</f>
        <v>40.175342465753424</v>
      </c>
    </row>
    <row r="2024" spans="2:17" x14ac:dyDescent="0.45">
      <c r="B2024" t="s">
        <v>4936</v>
      </c>
      <c r="C2024" t="s">
        <v>2839</v>
      </c>
      <c r="D2024" t="s">
        <v>9</v>
      </c>
      <c r="E2024" t="s">
        <v>8</v>
      </c>
      <c r="F2024" t="s">
        <v>7807</v>
      </c>
      <c r="H2024" t="s">
        <v>52</v>
      </c>
      <c r="I2024" t="s">
        <v>7829</v>
      </c>
      <c r="J2024" t="s">
        <v>7845</v>
      </c>
      <c r="K2024" s="6">
        <v>48230</v>
      </c>
      <c r="L2024">
        <v>15</v>
      </c>
      <c r="M2024" s="15">
        <v>44093</v>
      </c>
      <c r="N2024" s="15">
        <v>31611</v>
      </c>
      <c r="O2024" s="1">
        <f ca="1">(TODAY()-staff[[#This Row],[Date of Join]])/365</f>
        <v>4.183561643835616</v>
      </c>
      <c r="P2024" t="str" cm="1">
        <f t="array" aca="1" ref="P2024" ca="1">_xlfn.SWITCH(TRUE,staff[[#This Row],[Tenure]]&lt;0.25,"1. New Joinee", staff[[#This Row],[Tenure]]&lt;1, "2. Under 1 year", staff[[#This Row],[Tenure]]&lt;2, "3. Under 2 years",TRUE,"4. 2 or more years.")</f>
        <v>4. 2 or more years.</v>
      </c>
      <c r="Q2024" s="1">
        <f ca="1">(TODAY()-staff[[#This Row],[Date of Birth]])/365</f>
        <v>38.38082191780822</v>
      </c>
    </row>
    <row r="2025" spans="2:17" x14ac:dyDescent="0.45">
      <c r="B2025" t="s">
        <v>4937</v>
      </c>
      <c r="C2025" t="s">
        <v>2840</v>
      </c>
      <c r="D2025" t="s">
        <v>7</v>
      </c>
      <c r="E2025" t="s">
        <v>8</v>
      </c>
      <c r="F2025" t="s">
        <v>7807</v>
      </c>
      <c r="H2025" t="s">
        <v>7833</v>
      </c>
      <c r="I2025" t="s">
        <v>7825</v>
      </c>
      <c r="J2025" t="s">
        <v>7846</v>
      </c>
      <c r="K2025" s="6">
        <v>93710</v>
      </c>
      <c r="L2025">
        <v>9</v>
      </c>
      <c r="M2025" s="15">
        <v>44667</v>
      </c>
      <c r="N2025" s="15">
        <v>24570</v>
      </c>
      <c r="O2025" s="1">
        <f ca="1">(TODAY()-staff[[#This Row],[Date of Join]])/365</f>
        <v>2.6109589041095891</v>
      </c>
      <c r="P2025" t="str" cm="1">
        <f t="array" aca="1" ref="P2025" ca="1">_xlfn.SWITCH(TRUE,staff[[#This Row],[Tenure]]&lt;0.25,"1. New Joinee", staff[[#This Row],[Tenure]]&lt;1, "2. Under 1 year", staff[[#This Row],[Tenure]]&lt;2, "3. Under 2 years",TRUE,"4. 2 or more years.")</f>
        <v>4. 2 or more years.</v>
      </c>
      <c r="Q2025" s="1">
        <f ca="1">(TODAY()-staff[[#This Row],[Date of Birth]])/365</f>
        <v>57.671232876712331</v>
      </c>
    </row>
    <row r="2026" spans="2:17" x14ac:dyDescent="0.45">
      <c r="B2026" t="s">
        <v>4938</v>
      </c>
      <c r="C2026" t="s">
        <v>910</v>
      </c>
      <c r="D2026" t="s">
        <v>9</v>
      </c>
      <c r="E2026" t="s">
        <v>8</v>
      </c>
      <c r="F2026" t="s">
        <v>7807</v>
      </c>
      <c r="H2026" t="s">
        <v>7836</v>
      </c>
      <c r="I2026" t="s">
        <v>7827</v>
      </c>
      <c r="J2026" t="s">
        <v>7845</v>
      </c>
      <c r="K2026" s="6">
        <v>98940</v>
      </c>
      <c r="L2026">
        <v>15</v>
      </c>
      <c r="M2026" s="15">
        <v>44069</v>
      </c>
      <c r="N2026" s="15">
        <v>7252</v>
      </c>
      <c r="O2026" s="1">
        <f ca="1">(TODAY()-staff[[#This Row],[Date of Join]])/365</f>
        <v>4.2493150684931509</v>
      </c>
      <c r="P2026" t="str" cm="1">
        <f t="array" aca="1" ref="P2026" ca="1">_xlfn.SWITCH(TRUE,staff[[#This Row],[Tenure]]&lt;0.25,"1. New Joinee", staff[[#This Row],[Tenure]]&lt;1, "2. Under 1 year", staff[[#This Row],[Tenure]]&lt;2, "3. Under 2 years",TRUE,"4. 2 or more years.")</f>
        <v>4. 2 or more years.</v>
      </c>
      <c r="Q2026" s="1">
        <f ca="1">(TODAY()-staff[[#This Row],[Date of Birth]])/365</f>
        <v>105.11780821917809</v>
      </c>
    </row>
    <row r="2027" spans="2:17" x14ac:dyDescent="0.45">
      <c r="B2027" t="s">
        <v>4939</v>
      </c>
      <c r="C2027" t="s">
        <v>2841</v>
      </c>
      <c r="D2027" t="s">
        <v>7</v>
      </c>
      <c r="E2027" t="s">
        <v>8</v>
      </c>
      <c r="F2027" t="s">
        <v>7807</v>
      </c>
      <c r="H2027" t="s">
        <v>7837</v>
      </c>
      <c r="I2027" t="s">
        <v>7825</v>
      </c>
      <c r="J2027" t="s">
        <v>7845</v>
      </c>
      <c r="K2027" s="6">
        <v>60845</v>
      </c>
      <c r="L2027">
        <v>16</v>
      </c>
      <c r="M2027" s="15">
        <v>43745</v>
      </c>
      <c r="N2027" s="15">
        <v>7277</v>
      </c>
      <c r="O2027" s="1">
        <f ca="1">(TODAY()-staff[[#This Row],[Date of Join]])/365</f>
        <v>5.1369863013698627</v>
      </c>
      <c r="P2027" t="str" cm="1">
        <f t="array" aca="1" ref="P2027" ca="1">_xlfn.SWITCH(TRUE,staff[[#This Row],[Tenure]]&lt;0.25,"1. New Joinee", staff[[#This Row],[Tenure]]&lt;1, "2. Under 1 year", staff[[#This Row],[Tenure]]&lt;2, "3. Under 2 years",TRUE,"4. 2 or more years.")</f>
        <v>4. 2 or more years.</v>
      </c>
      <c r="Q2027" s="1">
        <f ca="1">(TODAY()-staff[[#This Row],[Date of Birth]])/365</f>
        <v>105.04931506849314</v>
      </c>
    </row>
    <row r="2028" spans="2:17" x14ac:dyDescent="0.45">
      <c r="B2028" t="s">
        <v>4940</v>
      </c>
      <c r="C2028" t="s">
        <v>2842</v>
      </c>
      <c r="D2028" t="s">
        <v>7</v>
      </c>
      <c r="E2028" t="s">
        <v>8</v>
      </c>
      <c r="F2028" t="s">
        <v>7807</v>
      </c>
      <c r="H2028" t="s">
        <v>7837</v>
      </c>
      <c r="I2028" t="s">
        <v>7829</v>
      </c>
      <c r="J2028" t="s">
        <v>7847</v>
      </c>
      <c r="K2028" s="6">
        <v>91560</v>
      </c>
      <c r="L2028">
        <v>19</v>
      </c>
      <c r="M2028" s="15">
        <v>45445</v>
      </c>
      <c r="N2028" s="15">
        <v>27377</v>
      </c>
      <c r="O2028" s="1">
        <f ca="1">(TODAY()-staff[[#This Row],[Date of Join]])/365</f>
        <v>0.47945205479452052</v>
      </c>
      <c r="P2028" t="str" cm="1">
        <f t="array" aca="1" ref="P2028" ca="1">_xlfn.SWITCH(TRUE,staff[[#This Row],[Tenure]]&lt;0.25,"1. New Joinee", staff[[#This Row],[Tenure]]&lt;1, "2. Under 1 year", staff[[#This Row],[Tenure]]&lt;2, "3. Under 2 years",TRUE,"4. 2 or more years.")</f>
        <v>2. Under 1 year</v>
      </c>
      <c r="Q2028" s="1">
        <f ca="1">(TODAY()-staff[[#This Row],[Date of Birth]])/365</f>
        <v>49.980821917808221</v>
      </c>
    </row>
    <row r="2029" spans="2:17" x14ac:dyDescent="0.45">
      <c r="B2029" t="s">
        <v>4941</v>
      </c>
      <c r="C2029" t="s">
        <v>2843</v>
      </c>
      <c r="D2029" t="s">
        <v>7</v>
      </c>
      <c r="E2029" t="s">
        <v>8</v>
      </c>
      <c r="F2029" t="s">
        <v>7807</v>
      </c>
      <c r="H2029" t="s">
        <v>7836</v>
      </c>
      <c r="I2029" t="s">
        <v>7830</v>
      </c>
      <c r="J2029" t="s">
        <v>7848</v>
      </c>
      <c r="K2029" s="6">
        <v>58900</v>
      </c>
      <c r="L2029">
        <v>20</v>
      </c>
      <c r="M2029" s="15">
        <v>45033</v>
      </c>
      <c r="N2029" s="15">
        <v>30837</v>
      </c>
      <c r="O2029" s="1">
        <f ca="1">(TODAY()-staff[[#This Row],[Date of Join]])/365</f>
        <v>1.6082191780821917</v>
      </c>
      <c r="P2029" t="str" cm="1">
        <f t="array" aca="1" ref="P2029" ca="1">_xlfn.SWITCH(TRUE,staff[[#This Row],[Tenure]]&lt;0.25,"1. New Joinee", staff[[#This Row],[Tenure]]&lt;1, "2. Under 1 year", staff[[#This Row],[Tenure]]&lt;2, "3. Under 2 years",TRUE,"4. 2 or more years.")</f>
        <v>3. Under 2 years</v>
      </c>
      <c r="Q2029" s="1">
        <f ca="1">(TODAY()-staff[[#This Row],[Date of Birth]])/365</f>
        <v>40.5013698630137</v>
      </c>
    </row>
    <row r="2030" spans="2:17" x14ac:dyDescent="0.45">
      <c r="B2030" t="s">
        <v>4942</v>
      </c>
      <c r="C2030" t="s">
        <v>2844</v>
      </c>
      <c r="D2030" t="s">
        <v>9</v>
      </c>
      <c r="E2030" t="s">
        <v>8</v>
      </c>
      <c r="F2030" t="s">
        <v>7807</v>
      </c>
      <c r="H2030" t="s">
        <v>7836</v>
      </c>
      <c r="I2030" t="s">
        <v>7828</v>
      </c>
      <c r="J2030" t="s">
        <v>7848</v>
      </c>
      <c r="K2030" s="6">
        <v>77420</v>
      </c>
      <c r="L2030">
        <v>9</v>
      </c>
      <c r="M2030" s="15">
        <v>45186</v>
      </c>
      <c r="N2030" s="15">
        <v>32463</v>
      </c>
      <c r="O2030" s="1">
        <f ca="1">(TODAY()-staff[[#This Row],[Date of Join]])/365</f>
        <v>1.189041095890411</v>
      </c>
      <c r="P2030" t="str" cm="1">
        <f t="array" aca="1" ref="P2030" ca="1">_xlfn.SWITCH(TRUE,staff[[#This Row],[Tenure]]&lt;0.25,"1. New Joinee", staff[[#This Row],[Tenure]]&lt;1, "2. Under 1 year", staff[[#This Row],[Tenure]]&lt;2, "3. Under 2 years",TRUE,"4. 2 or more years.")</f>
        <v>3. Under 2 years</v>
      </c>
      <c r="Q2030" s="1">
        <f ca="1">(TODAY()-staff[[#This Row],[Date of Birth]])/365</f>
        <v>36.046575342465751</v>
      </c>
    </row>
    <row r="2031" spans="2:17" x14ac:dyDescent="0.45">
      <c r="B2031" t="s">
        <v>4943</v>
      </c>
      <c r="C2031" t="s">
        <v>2845</v>
      </c>
      <c r="D2031" t="s">
        <v>9</v>
      </c>
      <c r="E2031" t="s">
        <v>13</v>
      </c>
      <c r="F2031" t="s">
        <v>7807</v>
      </c>
      <c r="H2031" t="s">
        <v>7835</v>
      </c>
      <c r="I2031" t="s">
        <v>7825</v>
      </c>
      <c r="J2031" t="s">
        <v>7846</v>
      </c>
      <c r="K2031" s="6">
        <v>77505</v>
      </c>
      <c r="L2031">
        <v>5</v>
      </c>
      <c r="M2031" s="15">
        <v>44881</v>
      </c>
      <c r="N2031" s="15">
        <v>32862</v>
      </c>
      <c r="O2031" s="1">
        <f ca="1">(TODAY()-staff[[#This Row],[Date of Join]])/365</f>
        <v>2.0246575342465754</v>
      </c>
      <c r="P2031" t="str" cm="1">
        <f t="array" aca="1" ref="P2031" ca="1">_xlfn.SWITCH(TRUE,staff[[#This Row],[Tenure]]&lt;0.25,"1. New Joinee", staff[[#This Row],[Tenure]]&lt;1, "2. Under 1 year", staff[[#This Row],[Tenure]]&lt;2, "3. Under 2 years",TRUE,"4. 2 or more years.")</f>
        <v>4. 2 or more years.</v>
      </c>
      <c r="Q2031" s="1">
        <f ca="1">(TODAY()-staff[[#This Row],[Date of Birth]])/365</f>
        <v>34.953424657534249</v>
      </c>
    </row>
    <row r="2032" spans="2:17" x14ac:dyDescent="0.45">
      <c r="B2032" t="s">
        <v>4944</v>
      </c>
      <c r="C2032" t="s">
        <v>2846</v>
      </c>
      <c r="D2032" t="s">
        <v>9</v>
      </c>
      <c r="E2032" t="s">
        <v>8</v>
      </c>
      <c r="F2032" t="s">
        <v>7807</v>
      </c>
      <c r="H2032" t="s">
        <v>7836</v>
      </c>
      <c r="I2032" t="s">
        <v>7830</v>
      </c>
      <c r="J2032" t="s">
        <v>7847</v>
      </c>
      <c r="K2032" s="6">
        <v>89135</v>
      </c>
      <c r="L2032">
        <v>5</v>
      </c>
      <c r="M2032" s="15">
        <v>45608</v>
      </c>
      <c r="N2032" s="15">
        <v>24524</v>
      </c>
      <c r="O2032" s="1">
        <f ca="1">(TODAY()-staff[[#This Row],[Date of Join]])/365</f>
        <v>3.287671232876712E-2</v>
      </c>
      <c r="P2032" t="str" cm="1">
        <f t="array" aca="1" ref="P2032" ca="1">_xlfn.SWITCH(TRUE,staff[[#This Row],[Tenure]]&lt;0.25,"1. New Joinee", staff[[#This Row],[Tenure]]&lt;1, "2. Under 1 year", staff[[#This Row],[Tenure]]&lt;2, "3. Under 2 years",TRUE,"4. 2 or more years.")</f>
        <v>1. New Joinee</v>
      </c>
      <c r="Q2032" s="1">
        <f ca="1">(TODAY()-staff[[#This Row],[Date of Birth]])/365</f>
        <v>57.797260273972604</v>
      </c>
    </row>
    <row r="2033" spans="2:17" x14ac:dyDescent="0.45">
      <c r="B2033" t="s">
        <v>4945</v>
      </c>
      <c r="C2033" t="s">
        <v>139</v>
      </c>
      <c r="D2033" t="s">
        <v>7</v>
      </c>
      <c r="E2033" t="s">
        <v>8</v>
      </c>
      <c r="F2033" t="s">
        <v>7807</v>
      </c>
      <c r="H2033" t="s">
        <v>7835</v>
      </c>
      <c r="I2033" t="s">
        <v>7829</v>
      </c>
      <c r="J2033" t="s">
        <v>7846</v>
      </c>
      <c r="K2033" s="6">
        <v>76495</v>
      </c>
      <c r="L2033">
        <v>11</v>
      </c>
      <c r="M2033" s="15">
        <v>44391</v>
      </c>
      <c r="N2033" s="15">
        <v>32103</v>
      </c>
      <c r="O2033" s="1">
        <f ca="1">(TODAY()-staff[[#This Row],[Date of Join]])/365</f>
        <v>3.3671232876712329</v>
      </c>
      <c r="P2033" t="str" cm="1">
        <f t="array" aca="1" ref="P2033" ca="1">_xlfn.SWITCH(TRUE,staff[[#This Row],[Tenure]]&lt;0.25,"1. New Joinee", staff[[#This Row],[Tenure]]&lt;1, "2. Under 1 year", staff[[#This Row],[Tenure]]&lt;2, "3. Under 2 years",TRUE,"4. 2 or more years.")</f>
        <v>4. 2 or more years.</v>
      </c>
      <c r="Q2033" s="1">
        <f ca="1">(TODAY()-staff[[#This Row],[Date of Birth]])/365</f>
        <v>37.032876712328765</v>
      </c>
    </row>
    <row r="2034" spans="2:17" x14ac:dyDescent="0.45">
      <c r="B2034" t="s">
        <v>4946</v>
      </c>
      <c r="C2034" t="s">
        <v>2847</v>
      </c>
      <c r="D2034" t="s">
        <v>7</v>
      </c>
      <c r="E2034" t="s">
        <v>8</v>
      </c>
      <c r="F2034" t="s">
        <v>7807</v>
      </c>
      <c r="H2034" t="s">
        <v>7835</v>
      </c>
      <c r="I2034" t="s">
        <v>7829</v>
      </c>
      <c r="J2034" t="s">
        <v>7846</v>
      </c>
      <c r="K2034" s="6">
        <v>58155</v>
      </c>
      <c r="L2034">
        <v>8</v>
      </c>
      <c r="M2034" s="15">
        <v>44409</v>
      </c>
      <c r="N2034" s="15">
        <v>22608</v>
      </c>
      <c r="O2034" s="1">
        <f ca="1">(TODAY()-staff[[#This Row],[Date of Join]])/365</f>
        <v>3.3178082191780822</v>
      </c>
      <c r="P2034" t="str" cm="1">
        <f t="array" aca="1" ref="P2034" ca="1">_xlfn.SWITCH(TRUE,staff[[#This Row],[Tenure]]&lt;0.25,"1. New Joinee", staff[[#This Row],[Tenure]]&lt;1, "2. Under 1 year", staff[[#This Row],[Tenure]]&lt;2, "3. Under 2 years",TRUE,"4. 2 or more years.")</f>
        <v>4. 2 or more years.</v>
      </c>
      <c r="Q2034" s="1">
        <f ca="1">(TODAY()-staff[[#This Row],[Date of Birth]])/365</f>
        <v>63.046575342465751</v>
      </c>
    </row>
    <row r="2035" spans="2:17" x14ac:dyDescent="0.45">
      <c r="B2035" t="s">
        <v>4947</v>
      </c>
      <c r="C2035" t="s">
        <v>2848</v>
      </c>
      <c r="D2035" t="s">
        <v>7</v>
      </c>
      <c r="E2035" t="s">
        <v>77</v>
      </c>
      <c r="F2035" t="s">
        <v>7807</v>
      </c>
      <c r="H2035" t="s">
        <v>52</v>
      </c>
      <c r="I2035" t="s">
        <v>7826</v>
      </c>
      <c r="J2035" t="s">
        <v>7847</v>
      </c>
      <c r="K2035" s="6">
        <v>59605</v>
      </c>
      <c r="L2035">
        <v>23</v>
      </c>
      <c r="M2035" s="15">
        <v>45492</v>
      </c>
      <c r="N2035" s="15">
        <v>35431</v>
      </c>
      <c r="O2035" s="1">
        <f ca="1">(TODAY()-staff[[#This Row],[Date of Join]])/365</f>
        <v>0.35068493150684932</v>
      </c>
      <c r="P2035" t="str" cm="1">
        <f t="array" aca="1" ref="P2035" ca="1">_xlfn.SWITCH(TRUE,staff[[#This Row],[Tenure]]&lt;0.25,"1. New Joinee", staff[[#This Row],[Tenure]]&lt;1, "2. Under 1 year", staff[[#This Row],[Tenure]]&lt;2, "3. Under 2 years",TRUE,"4. 2 or more years.")</f>
        <v>2. Under 1 year</v>
      </c>
      <c r="Q2035" s="1">
        <f ca="1">(TODAY()-staff[[#This Row],[Date of Birth]])/365</f>
        <v>27.915068493150685</v>
      </c>
    </row>
    <row r="2036" spans="2:17" x14ac:dyDescent="0.45">
      <c r="B2036" t="s">
        <v>4948</v>
      </c>
      <c r="C2036" t="s">
        <v>522</v>
      </c>
      <c r="D2036" t="s">
        <v>7</v>
      </c>
      <c r="E2036" t="s">
        <v>13</v>
      </c>
      <c r="F2036" t="s">
        <v>7807</v>
      </c>
      <c r="H2036" t="s">
        <v>7833</v>
      </c>
      <c r="I2036" t="s">
        <v>7826</v>
      </c>
      <c r="J2036" t="s">
        <v>7845</v>
      </c>
      <c r="K2036" s="6">
        <v>92575</v>
      </c>
      <c r="L2036">
        <v>17</v>
      </c>
      <c r="M2036" s="15">
        <v>43456</v>
      </c>
      <c r="N2036" s="15">
        <v>27814</v>
      </c>
      <c r="O2036" s="1">
        <f ca="1">(TODAY()-staff[[#This Row],[Date of Join]])/365</f>
        <v>5.9287671232876713</v>
      </c>
      <c r="P2036" t="str" cm="1">
        <f t="array" aca="1" ref="P2036" ca="1">_xlfn.SWITCH(TRUE,staff[[#This Row],[Tenure]]&lt;0.25,"1. New Joinee", staff[[#This Row],[Tenure]]&lt;1, "2. Under 1 year", staff[[#This Row],[Tenure]]&lt;2, "3. Under 2 years",TRUE,"4. 2 or more years.")</f>
        <v>4. 2 or more years.</v>
      </c>
      <c r="Q2036" s="1">
        <f ca="1">(TODAY()-staff[[#This Row],[Date of Birth]])/365</f>
        <v>48.783561643835618</v>
      </c>
    </row>
    <row r="2037" spans="2:17" x14ac:dyDescent="0.45">
      <c r="B2037" t="s">
        <v>4949</v>
      </c>
      <c r="C2037" t="s">
        <v>360</v>
      </c>
      <c r="D2037" t="s">
        <v>7</v>
      </c>
      <c r="E2037" t="s">
        <v>8</v>
      </c>
      <c r="F2037" t="s">
        <v>7807</v>
      </c>
      <c r="H2037" t="s">
        <v>7832</v>
      </c>
      <c r="I2037" t="s">
        <v>7831</v>
      </c>
      <c r="J2037" t="s">
        <v>7845</v>
      </c>
      <c r="K2037" s="6">
        <v>83555</v>
      </c>
      <c r="L2037">
        <v>13</v>
      </c>
      <c r="M2037" s="15">
        <v>43636</v>
      </c>
      <c r="N2037" s="15">
        <v>33231</v>
      </c>
      <c r="O2037" s="1">
        <f ca="1">(TODAY()-staff[[#This Row],[Date of Join]])/365</f>
        <v>5.4356164383561643</v>
      </c>
      <c r="P2037" t="str" cm="1">
        <f t="array" aca="1" ref="P2037" ca="1">_xlfn.SWITCH(TRUE,staff[[#This Row],[Tenure]]&lt;0.25,"1. New Joinee", staff[[#This Row],[Tenure]]&lt;1, "2. Under 1 year", staff[[#This Row],[Tenure]]&lt;2, "3. Under 2 years",TRUE,"4. 2 or more years.")</f>
        <v>4. 2 or more years.</v>
      </c>
      <c r="Q2037" s="1">
        <f ca="1">(TODAY()-staff[[#This Row],[Date of Birth]])/365</f>
        <v>33.942465753424656</v>
      </c>
    </row>
    <row r="2038" spans="2:17" x14ac:dyDescent="0.45">
      <c r="B2038" t="s">
        <v>4950</v>
      </c>
      <c r="C2038" t="s">
        <v>335</v>
      </c>
      <c r="D2038" t="s">
        <v>7</v>
      </c>
      <c r="E2038" t="s">
        <v>8</v>
      </c>
      <c r="F2038" t="s">
        <v>7807</v>
      </c>
      <c r="H2038" t="s">
        <v>7835</v>
      </c>
      <c r="I2038" t="s">
        <v>7826</v>
      </c>
      <c r="J2038" t="s">
        <v>7848</v>
      </c>
      <c r="K2038" s="6">
        <v>74410</v>
      </c>
      <c r="L2038">
        <v>23</v>
      </c>
      <c r="M2038" s="15">
        <v>45048</v>
      </c>
      <c r="N2038" s="15">
        <v>7302</v>
      </c>
      <c r="O2038" s="1">
        <f ca="1">(TODAY()-staff[[#This Row],[Date of Join]])/365</f>
        <v>1.5671232876712329</v>
      </c>
      <c r="P2038" t="str" cm="1">
        <f t="array" aca="1" ref="P2038" ca="1">_xlfn.SWITCH(TRUE,staff[[#This Row],[Tenure]]&lt;0.25,"1. New Joinee", staff[[#This Row],[Tenure]]&lt;1, "2. Under 1 year", staff[[#This Row],[Tenure]]&lt;2, "3. Under 2 years",TRUE,"4. 2 or more years.")</f>
        <v>3. Under 2 years</v>
      </c>
      <c r="Q2038" s="1">
        <f ca="1">(TODAY()-staff[[#This Row],[Date of Birth]])/365</f>
        <v>104.98082191780821</v>
      </c>
    </row>
    <row r="2039" spans="2:17" x14ac:dyDescent="0.45">
      <c r="B2039" t="s">
        <v>4951</v>
      </c>
      <c r="C2039" t="s">
        <v>2849</v>
      </c>
      <c r="D2039" t="s">
        <v>7</v>
      </c>
      <c r="E2039" t="s">
        <v>77</v>
      </c>
      <c r="F2039" t="s">
        <v>7807</v>
      </c>
      <c r="H2039" t="s">
        <v>7834</v>
      </c>
      <c r="I2039" t="s">
        <v>7827</v>
      </c>
      <c r="J2039" t="s">
        <v>7845</v>
      </c>
      <c r="K2039" s="6">
        <v>78970</v>
      </c>
      <c r="L2039">
        <v>15</v>
      </c>
      <c r="M2039" s="15">
        <v>43968</v>
      </c>
      <c r="N2039" s="15">
        <v>7274</v>
      </c>
      <c r="O2039" s="1">
        <f ca="1">(TODAY()-staff[[#This Row],[Date of Join]])/365</f>
        <v>4.5260273972602736</v>
      </c>
      <c r="P2039" t="str" cm="1">
        <f t="array" aca="1" ref="P2039" ca="1">_xlfn.SWITCH(TRUE,staff[[#This Row],[Tenure]]&lt;0.25,"1. New Joinee", staff[[#This Row],[Tenure]]&lt;1, "2. Under 1 year", staff[[#This Row],[Tenure]]&lt;2, "3. Under 2 years",TRUE,"4. 2 or more years.")</f>
        <v>4. 2 or more years.</v>
      </c>
      <c r="Q2039" s="1">
        <f ca="1">(TODAY()-staff[[#This Row],[Date of Birth]])/365</f>
        <v>105.05753424657534</v>
      </c>
    </row>
    <row r="2040" spans="2:17" x14ac:dyDescent="0.45">
      <c r="B2040" t="s">
        <v>4952</v>
      </c>
      <c r="C2040" t="s">
        <v>2850</v>
      </c>
      <c r="D2040" t="s">
        <v>7</v>
      </c>
      <c r="E2040" t="s">
        <v>77</v>
      </c>
      <c r="F2040" t="s">
        <v>7807</v>
      </c>
      <c r="H2040" t="s">
        <v>7832</v>
      </c>
      <c r="I2040" t="s">
        <v>7828</v>
      </c>
      <c r="J2040" t="s">
        <v>7846</v>
      </c>
      <c r="K2040" s="6">
        <v>75510</v>
      </c>
      <c r="L2040">
        <v>3</v>
      </c>
      <c r="M2040" s="15">
        <v>44783</v>
      </c>
      <c r="N2040" s="15">
        <v>7283</v>
      </c>
      <c r="O2040" s="1">
        <f ca="1">(TODAY()-staff[[#This Row],[Date of Join]])/365</f>
        <v>2.2931506849315069</v>
      </c>
      <c r="P2040" t="str" cm="1">
        <f t="array" aca="1" ref="P2040" ca="1">_xlfn.SWITCH(TRUE,staff[[#This Row],[Tenure]]&lt;0.25,"1. New Joinee", staff[[#This Row],[Tenure]]&lt;1, "2. Under 1 year", staff[[#This Row],[Tenure]]&lt;2, "3. Under 2 years",TRUE,"4. 2 or more years.")</f>
        <v>4. 2 or more years.</v>
      </c>
      <c r="Q2040" s="1">
        <f ca="1">(TODAY()-staff[[#This Row],[Date of Birth]])/365</f>
        <v>105.03287671232877</v>
      </c>
    </row>
    <row r="2041" spans="2:17" x14ac:dyDescent="0.45">
      <c r="B2041" t="s">
        <v>4953</v>
      </c>
      <c r="C2041" t="s">
        <v>2851</v>
      </c>
      <c r="D2041" t="s">
        <v>9</v>
      </c>
      <c r="E2041" t="s">
        <v>8</v>
      </c>
      <c r="F2041" t="s">
        <v>7807</v>
      </c>
      <c r="H2041" t="s">
        <v>7837</v>
      </c>
      <c r="I2041" t="s">
        <v>7825</v>
      </c>
      <c r="J2041" t="s">
        <v>7847</v>
      </c>
      <c r="K2041" s="6">
        <v>98225</v>
      </c>
      <c r="L2041">
        <v>12</v>
      </c>
      <c r="M2041" s="15">
        <v>45496</v>
      </c>
      <c r="N2041" s="15">
        <v>27815</v>
      </c>
      <c r="O2041" s="1">
        <f ca="1">(TODAY()-staff[[#This Row],[Date of Join]])/365</f>
        <v>0.33972602739726027</v>
      </c>
      <c r="P2041" t="str" cm="1">
        <f t="array" aca="1" ref="P2041" ca="1">_xlfn.SWITCH(TRUE,staff[[#This Row],[Tenure]]&lt;0.25,"1. New Joinee", staff[[#This Row],[Tenure]]&lt;1, "2. Under 1 year", staff[[#This Row],[Tenure]]&lt;2, "3. Under 2 years",TRUE,"4. 2 or more years.")</f>
        <v>2. Under 1 year</v>
      </c>
      <c r="Q2041" s="1">
        <f ca="1">(TODAY()-staff[[#This Row],[Date of Birth]])/365</f>
        <v>48.780821917808218</v>
      </c>
    </row>
    <row r="2042" spans="2:17" x14ac:dyDescent="0.45">
      <c r="B2042" t="s">
        <v>4954</v>
      </c>
      <c r="C2042" t="s">
        <v>720</v>
      </c>
      <c r="D2042" t="s">
        <v>7</v>
      </c>
      <c r="E2042" t="s">
        <v>8</v>
      </c>
      <c r="F2042" t="s">
        <v>7807</v>
      </c>
      <c r="H2042" t="s">
        <v>7837</v>
      </c>
      <c r="I2042" t="s">
        <v>7829</v>
      </c>
      <c r="J2042" t="s">
        <v>7846</v>
      </c>
      <c r="K2042" s="6">
        <v>86200</v>
      </c>
      <c r="L2042">
        <v>20</v>
      </c>
      <c r="M2042" s="15">
        <v>44370</v>
      </c>
      <c r="N2042" s="15">
        <v>20498</v>
      </c>
      <c r="O2042" s="1">
        <f ca="1">(TODAY()-staff[[#This Row],[Date of Join]])/365</f>
        <v>3.4246575342465753</v>
      </c>
      <c r="P2042" t="str" cm="1">
        <f t="array" aca="1" ref="P2042" ca="1">_xlfn.SWITCH(TRUE,staff[[#This Row],[Tenure]]&lt;0.25,"1. New Joinee", staff[[#This Row],[Tenure]]&lt;1, "2. Under 1 year", staff[[#This Row],[Tenure]]&lt;2, "3. Under 2 years",TRUE,"4. 2 or more years.")</f>
        <v>4. 2 or more years.</v>
      </c>
      <c r="Q2042" s="1">
        <f ca="1">(TODAY()-staff[[#This Row],[Date of Birth]])/365</f>
        <v>68.827397260273969</v>
      </c>
    </row>
    <row r="2043" spans="2:17" x14ac:dyDescent="0.45">
      <c r="B2043" t="s">
        <v>4955</v>
      </c>
      <c r="C2043" t="s">
        <v>2852</v>
      </c>
      <c r="D2043" t="s">
        <v>7</v>
      </c>
      <c r="E2043" t="s">
        <v>8</v>
      </c>
      <c r="F2043" t="s">
        <v>7807</v>
      </c>
      <c r="H2043" t="s">
        <v>7836</v>
      </c>
      <c r="I2043" t="s">
        <v>7826</v>
      </c>
      <c r="J2043" t="s">
        <v>7845</v>
      </c>
      <c r="K2043" s="6">
        <v>51710</v>
      </c>
      <c r="L2043">
        <v>3</v>
      </c>
      <c r="M2043" s="15">
        <v>43427</v>
      </c>
      <c r="N2043" s="15">
        <v>28580</v>
      </c>
      <c r="O2043" s="1">
        <f ca="1">(TODAY()-staff[[#This Row],[Date of Join]])/365</f>
        <v>6.0082191780821921</v>
      </c>
      <c r="P2043" t="str" cm="1">
        <f t="array" aca="1" ref="P2043" ca="1">_xlfn.SWITCH(TRUE,staff[[#This Row],[Tenure]]&lt;0.25,"1. New Joinee", staff[[#This Row],[Tenure]]&lt;1, "2. Under 1 year", staff[[#This Row],[Tenure]]&lt;2, "3. Under 2 years",TRUE,"4. 2 or more years.")</f>
        <v>4. 2 or more years.</v>
      </c>
      <c r="Q2043" s="1">
        <f ca="1">(TODAY()-staff[[#This Row],[Date of Birth]])/365</f>
        <v>46.684931506849317</v>
      </c>
    </row>
    <row r="2044" spans="2:17" x14ac:dyDescent="0.45">
      <c r="B2044" t="s">
        <v>4956</v>
      </c>
      <c r="C2044" t="s">
        <v>1300</v>
      </c>
      <c r="D2044" t="s">
        <v>9</v>
      </c>
      <c r="E2044" t="s">
        <v>8</v>
      </c>
      <c r="F2044" t="s">
        <v>7807</v>
      </c>
      <c r="H2044" t="s">
        <v>7836</v>
      </c>
      <c r="I2044" t="s">
        <v>7826</v>
      </c>
      <c r="J2044" t="s">
        <v>7846</v>
      </c>
      <c r="K2044" s="6">
        <v>90870</v>
      </c>
      <c r="L2044">
        <v>10</v>
      </c>
      <c r="M2044" s="15">
        <v>44210</v>
      </c>
      <c r="N2044" s="15">
        <v>30120</v>
      </c>
      <c r="O2044" s="1">
        <f ca="1">(TODAY()-staff[[#This Row],[Date of Join]])/365</f>
        <v>3.8630136986301369</v>
      </c>
      <c r="P2044" t="str" cm="1">
        <f t="array" aca="1" ref="P2044" ca="1">_xlfn.SWITCH(TRUE,staff[[#This Row],[Tenure]]&lt;0.25,"1. New Joinee", staff[[#This Row],[Tenure]]&lt;1, "2. Under 1 year", staff[[#This Row],[Tenure]]&lt;2, "3. Under 2 years",TRUE,"4. 2 or more years.")</f>
        <v>4. 2 or more years.</v>
      </c>
      <c r="Q2044" s="1">
        <f ca="1">(TODAY()-staff[[#This Row],[Date of Birth]])/365</f>
        <v>42.465753424657535</v>
      </c>
    </row>
    <row r="2045" spans="2:17" x14ac:dyDescent="0.45">
      <c r="B2045" t="s">
        <v>4957</v>
      </c>
      <c r="C2045" t="s">
        <v>1072</v>
      </c>
      <c r="D2045" t="s">
        <v>9</v>
      </c>
      <c r="E2045" t="s">
        <v>77</v>
      </c>
      <c r="F2045" t="s">
        <v>7807</v>
      </c>
      <c r="H2045" t="s">
        <v>7836</v>
      </c>
      <c r="I2045" t="s">
        <v>7831</v>
      </c>
      <c r="J2045" t="s">
        <v>7845</v>
      </c>
      <c r="K2045" s="6">
        <v>102245</v>
      </c>
      <c r="L2045">
        <v>10</v>
      </c>
      <c r="M2045" s="15">
        <v>43197</v>
      </c>
      <c r="N2045" s="15">
        <v>34888</v>
      </c>
      <c r="O2045" s="1">
        <f ca="1">(TODAY()-staff[[#This Row],[Date of Join]])/365</f>
        <v>6.6383561643835618</v>
      </c>
      <c r="P2045" t="str" cm="1">
        <f t="array" aca="1" ref="P2045" ca="1">_xlfn.SWITCH(TRUE,staff[[#This Row],[Tenure]]&lt;0.25,"1. New Joinee", staff[[#This Row],[Tenure]]&lt;1, "2. Under 1 year", staff[[#This Row],[Tenure]]&lt;2, "3. Under 2 years",TRUE,"4. 2 or more years.")</f>
        <v>4. 2 or more years.</v>
      </c>
      <c r="Q2045" s="1">
        <f ca="1">(TODAY()-staff[[#This Row],[Date of Birth]])/365</f>
        <v>29.402739726027399</v>
      </c>
    </row>
    <row r="2046" spans="2:17" x14ac:dyDescent="0.45">
      <c r="B2046" t="s">
        <v>4958</v>
      </c>
      <c r="C2046" t="s">
        <v>2853</v>
      </c>
      <c r="D2046" t="s">
        <v>7</v>
      </c>
      <c r="E2046" t="s">
        <v>8</v>
      </c>
      <c r="F2046" t="s">
        <v>7807</v>
      </c>
      <c r="H2046" t="s">
        <v>7835</v>
      </c>
      <c r="I2046" t="s">
        <v>7827</v>
      </c>
      <c r="J2046" t="s">
        <v>7847</v>
      </c>
      <c r="K2046" s="6">
        <v>63370</v>
      </c>
      <c r="L2046">
        <v>18</v>
      </c>
      <c r="M2046" s="15">
        <v>45277</v>
      </c>
      <c r="N2046" s="15">
        <v>29231</v>
      </c>
      <c r="O2046" s="1">
        <f ca="1">(TODAY()-staff[[#This Row],[Date of Join]])/365</f>
        <v>0.9397260273972603</v>
      </c>
      <c r="P2046" t="str" cm="1">
        <f t="array" aca="1" ref="P2046" ca="1">_xlfn.SWITCH(TRUE,staff[[#This Row],[Tenure]]&lt;0.25,"1. New Joinee", staff[[#This Row],[Tenure]]&lt;1, "2. Under 1 year", staff[[#This Row],[Tenure]]&lt;2, "3. Under 2 years",TRUE,"4. 2 or more years.")</f>
        <v>2. Under 1 year</v>
      </c>
      <c r="Q2046" s="1">
        <f ca="1">(TODAY()-staff[[#This Row],[Date of Birth]])/365</f>
        <v>44.901369863013699</v>
      </c>
    </row>
    <row r="2047" spans="2:17" x14ac:dyDescent="0.45">
      <c r="B2047" t="s">
        <v>4959</v>
      </c>
      <c r="C2047" t="s">
        <v>2854</v>
      </c>
      <c r="D2047" t="s">
        <v>7</v>
      </c>
      <c r="E2047" t="s">
        <v>8</v>
      </c>
      <c r="F2047" t="s">
        <v>7807</v>
      </c>
      <c r="H2047" t="s">
        <v>7834</v>
      </c>
      <c r="I2047" t="s">
        <v>7827</v>
      </c>
      <c r="J2047" t="s">
        <v>7845</v>
      </c>
      <c r="K2047" s="6">
        <v>89050</v>
      </c>
      <c r="L2047">
        <v>22</v>
      </c>
      <c r="M2047" s="15">
        <v>43168</v>
      </c>
      <c r="N2047" s="15">
        <v>28594</v>
      </c>
      <c r="O2047" s="1">
        <f ca="1">(TODAY()-staff[[#This Row],[Date of Join]])/365</f>
        <v>6.7178082191780826</v>
      </c>
      <c r="P2047" t="str" cm="1">
        <f t="array" aca="1" ref="P2047" ca="1">_xlfn.SWITCH(TRUE,staff[[#This Row],[Tenure]]&lt;0.25,"1. New Joinee", staff[[#This Row],[Tenure]]&lt;1, "2. Under 1 year", staff[[#This Row],[Tenure]]&lt;2, "3. Under 2 years",TRUE,"4. 2 or more years.")</f>
        <v>4. 2 or more years.</v>
      </c>
      <c r="Q2047" s="1">
        <f ca="1">(TODAY()-staff[[#This Row],[Date of Birth]])/365</f>
        <v>46.646575342465752</v>
      </c>
    </row>
    <row r="2048" spans="2:17" x14ac:dyDescent="0.45">
      <c r="B2048" t="s">
        <v>4960</v>
      </c>
      <c r="C2048" t="s">
        <v>904</v>
      </c>
      <c r="D2048" t="s">
        <v>7</v>
      </c>
      <c r="E2048" t="s">
        <v>8</v>
      </c>
      <c r="F2048" t="s">
        <v>7807</v>
      </c>
      <c r="H2048" t="s">
        <v>7836</v>
      </c>
      <c r="I2048" t="s">
        <v>7826</v>
      </c>
      <c r="J2048" t="s">
        <v>7848</v>
      </c>
      <c r="K2048" s="6">
        <v>70885</v>
      </c>
      <c r="L2048">
        <v>12</v>
      </c>
      <c r="M2048" s="15">
        <v>45096</v>
      </c>
      <c r="N2048" s="15">
        <v>33462</v>
      </c>
      <c r="O2048" s="1">
        <f ca="1">(TODAY()-staff[[#This Row],[Date of Join]])/365</f>
        <v>1.4356164383561645</v>
      </c>
      <c r="P2048" t="str" cm="1">
        <f t="array" aca="1" ref="P2048" ca="1">_xlfn.SWITCH(TRUE,staff[[#This Row],[Tenure]]&lt;0.25,"1. New Joinee", staff[[#This Row],[Tenure]]&lt;1, "2. Under 1 year", staff[[#This Row],[Tenure]]&lt;2, "3. Under 2 years",TRUE,"4. 2 or more years.")</f>
        <v>3. Under 2 years</v>
      </c>
      <c r="Q2048" s="1">
        <f ca="1">(TODAY()-staff[[#This Row],[Date of Birth]])/365</f>
        <v>33.30958904109589</v>
      </c>
    </row>
    <row r="2049" spans="2:17" x14ac:dyDescent="0.45">
      <c r="B2049" t="s">
        <v>4961</v>
      </c>
      <c r="C2049" t="s">
        <v>2855</v>
      </c>
      <c r="D2049" t="s">
        <v>7</v>
      </c>
      <c r="E2049" t="s">
        <v>8</v>
      </c>
      <c r="F2049" t="s">
        <v>7807</v>
      </c>
      <c r="H2049" t="s">
        <v>7836</v>
      </c>
      <c r="I2049" t="s">
        <v>7829</v>
      </c>
      <c r="J2049" t="s">
        <v>7846</v>
      </c>
      <c r="K2049" s="6">
        <v>58310</v>
      </c>
      <c r="L2049">
        <v>13</v>
      </c>
      <c r="M2049" s="15">
        <v>44394</v>
      </c>
      <c r="N2049" s="15">
        <v>19785</v>
      </c>
      <c r="O2049" s="1">
        <f ca="1">(TODAY()-staff[[#This Row],[Date of Join]])/365</f>
        <v>3.3589041095890413</v>
      </c>
      <c r="P2049" t="str" cm="1">
        <f t="array" aca="1" ref="P2049" ca="1">_xlfn.SWITCH(TRUE,staff[[#This Row],[Tenure]]&lt;0.25,"1. New Joinee", staff[[#This Row],[Tenure]]&lt;1, "2. Under 1 year", staff[[#This Row],[Tenure]]&lt;2, "3. Under 2 years",TRUE,"4. 2 or more years.")</f>
        <v>4. 2 or more years.</v>
      </c>
      <c r="Q2049" s="1">
        <f ca="1">(TODAY()-staff[[#This Row],[Date of Birth]])/365</f>
        <v>70.780821917808225</v>
      </c>
    </row>
    <row r="2050" spans="2:17" x14ac:dyDescent="0.45">
      <c r="B2050" t="s">
        <v>4962</v>
      </c>
      <c r="C2050" t="s">
        <v>108</v>
      </c>
      <c r="D2050" t="s">
        <v>9</v>
      </c>
      <c r="E2050" t="s">
        <v>8</v>
      </c>
      <c r="F2050" t="s">
        <v>7807</v>
      </c>
      <c r="H2050" t="s">
        <v>7833</v>
      </c>
      <c r="I2050" t="s">
        <v>7830</v>
      </c>
      <c r="J2050" t="s">
        <v>7845</v>
      </c>
      <c r="K2050" s="6">
        <v>82745</v>
      </c>
      <c r="L2050">
        <v>6</v>
      </c>
      <c r="M2050" s="15">
        <v>43340</v>
      </c>
      <c r="N2050" s="15">
        <v>23522</v>
      </c>
      <c r="O2050" s="1">
        <f ca="1">(TODAY()-staff[[#This Row],[Date of Join]])/365</f>
        <v>6.2465753424657535</v>
      </c>
      <c r="P2050" t="str" cm="1">
        <f t="array" aca="1" ref="P2050" ca="1">_xlfn.SWITCH(TRUE,staff[[#This Row],[Tenure]]&lt;0.25,"1. New Joinee", staff[[#This Row],[Tenure]]&lt;1, "2. Under 1 year", staff[[#This Row],[Tenure]]&lt;2, "3. Under 2 years",TRUE,"4. 2 or more years.")</f>
        <v>4. 2 or more years.</v>
      </c>
      <c r="Q2050" s="1">
        <f ca="1">(TODAY()-staff[[#This Row],[Date of Birth]])/365</f>
        <v>60.542465753424658</v>
      </c>
    </row>
    <row r="2051" spans="2:17" x14ac:dyDescent="0.45">
      <c r="B2051" t="s">
        <v>4963</v>
      </c>
      <c r="C2051" t="s">
        <v>2856</v>
      </c>
      <c r="D2051" t="s">
        <v>7</v>
      </c>
      <c r="E2051" t="s">
        <v>8</v>
      </c>
      <c r="F2051" t="s">
        <v>7807</v>
      </c>
      <c r="H2051" t="s">
        <v>7832</v>
      </c>
      <c r="I2051" t="s">
        <v>7829</v>
      </c>
      <c r="J2051" t="s">
        <v>7848</v>
      </c>
      <c r="K2051" s="6">
        <v>109640</v>
      </c>
      <c r="L2051">
        <v>11</v>
      </c>
      <c r="M2051" s="15">
        <v>44978</v>
      </c>
      <c r="N2051" s="15">
        <v>7291</v>
      </c>
      <c r="O2051" s="1">
        <f ca="1">(TODAY()-staff[[#This Row],[Date of Join]])/365</f>
        <v>1.7589041095890412</v>
      </c>
      <c r="P2051" t="str" cm="1">
        <f t="array" aca="1" ref="P2051" ca="1">_xlfn.SWITCH(TRUE,staff[[#This Row],[Tenure]]&lt;0.25,"1. New Joinee", staff[[#This Row],[Tenure]]&lt;1, "2. Under 1 year", staff[[#This Row],[Tenure]]&lt;2, "3. Under 2 years",TRUE,"4. 2 or more years.")</f>
        <v>3. Under 2 years</v>
      </c>
      <c r="Q2051" s="1">
        <f ca="1">(TODAY()-staff[[#This Row],[Date of Birth]])/365</f>
        <v>105.01095890410959</v>
      </c>
    </row>
    <row r="2052" spans="2:17" x14ac:dyDescent="0.45">
      <c r="B2052" t="s">
        <v>4964</v>
      </c>
      <c r="C2052" t="s">
        <v>2857</v>
      </c>
      <c r="D2052" t="s">
        <v>7</v>
      </c>
      <c r="E2052" t="s">
        <v>8</v>
      </c>
      <c r="F2052" t="s">
        <v>7807</v>
      </c>
      <c r="H2052" t="s">
        <v>52</v>
      </c>
      <c r="I2052" t="s">
        <v>7829</v>
      </c>
      <c r="J2052" t="s">
        <v>7846</v>
      </c>
      <c r="K2052" s="6">
        <v>98755</v>
      </c>
      <c r="L2052">
        <v>8</v>
      </c>
      <c r="M2052" s="15">
        <v>44323</v>
      </c>
      <c r="N2052" s="15">
        <v>33972</v>
      </c>
      <c r="O2052" s="1">
        <f ca="1">(TODAY()-staff[[#This Row],[Date of Join]])/365</f>
        <v>3.5534246575342467</v>
      </c>
      <c r="P2052" t="str" cm="1">
        <f t="array" aca="1" ref="P2052" ca="1">_xlfn.SWITCH(TRUE,staff[[#This Row],[Tenure]]&lt;0.25,"1. New Joinee", staff[[#This Row],[Tenure]]&lt;1, "2. Under 1 year", staff[[#This Row],[Tenure]]&lt;2, "3. Under 2 years",TRUE,"4. 2 or more years.")</f>
        <v>4. 2 or more years.</v>
      </c>
      <c r="Q2052" s="1">
        <f ca="1">(TODAY()-staff[[#This Row],[Date of Birth]])/365</f>
        <v>31.912328767123288</v>
      </c>
    </row>
    <row r="2053" spans="2:17" x14ac:dyDescent="0.45">
      <c r="B2053" t="s">
        <v>4965</v>
      </c>
      <c r="C2053" t="s">
        <v>2858</v>
      </c>
      <c r="D2053" t="s">
        <v>9</v>
      </c>
      <c r="E2053" t="s">
        <v>8</v>
      </c>
      <c r="F2053" t="s">
        <v>7807</v>
      </c>
      <c r="H2053" t="s">
        <v>7834</v>
      </c>
      <c r="I2053" t="s">
        <v>7831</v>
      </c>
      <c r="J2053" t="s">
        <v>7847</v>
      </c>
      <c r="K2053" s="6">
        <v>88155</v>
      </c>
      <c r="L2053">
        <v>19</v>
      </c>
      <c r="M2053" s="15">
        <v>45420</v>
      </c>
      <c r="N2053" s="15">
        <v>21849</v>
      </c>
      <c r="O2053" s="1">
        <f ca="1">(TODAY()-staff[[#This Row],[Date of Join]])/365</f>
        <v>0.54794520547945202</v>
      </c>
      <c r="P2053" t="str" cm="1">
        <f t="array" aca="1" ref="P2053" ca="1">_xlfn.SWITCH(TRUE,staff[[#This Row],[Tenure]]&lt;0.25,"1. New Joinee", staff[[#This Row],[Tenure]]&lt;1, "2. Under 1 year", staff[[#This Row],[Tenure]]&lt;2, "3. Under 2 years",TRUE,"4. 2 or more years.")</f>
        <v>2. Under 1 year</v>
      </c>
      <c r="Q2053" s="1">
        <f ca="1">(TODAY()-staff[[#This Row],[Date of Birth]])/365</f>
        <v>65.126027397260273</v>
      </c>
    </row>
    <row r="2054" spans="2:17" x14ac:dyDescent="0.45">
      <c r="B2054" t="s">
        <v>4966</v>
      </c>
      <c r="C2054" t="s">
        <v>155</v>
      </c>
      <c r="D2054" t="s">
        <v>7</v>
      </c>
      <c r="E2054" t="s">
        <v>8</v>
      </c>
      <c r="F2054" t="s">
        <v>7807</v>
      </c>
      <c r="H2054" t="s">
        <v>7833</v>
      </c>
      <c r="I2054" t="s">
        <v>7829</v>
      </c>
      <c r="J2054" t="s">
        <v>7846</v>
      </c>
      <c r="K2054" s="6">
        <v>59495</v>
      </c>
      <c r="L2054">
        <v>7</v>
      </c>
      <c r="M2054" s="15">
        <v>44608</v>
      </c>
      <c r="N2054" s="15">
        <v>31231</v>
      </c>
      <c r="O2054" s="1">
        <f ca="1">(TODAY()-staff[[#This Row],[Date of Join]])/365</f>
        <v>2.7726027397260276</v>
      </c>
      <c r="P2054" t="str" cm="1">
        <f t="array" aca="1" ref="P2054" ca="1">_xlfn.SWITCH(TRUE,staff[[#This Row],[Tenure]]&lt;0.25,"1. New Joinee", staff[[#This Row],[Tenure]]&lt;1, "2. Under 1 year", staff[[#This Row],[Tenure]]&lt;2, "3. Under 2 years",TRUE,"4. 2 or more years.")</f>
        <v>4. 2 or more years.</v>
      </c>
      <c r="Q2054" s="1">
        <f ca="1">(TODAY()-staff[[#This Row],[Date of Birth]])/365</f>
        <v>39.421917808219177</v>
      </c>
    </row>
    <row r="2055" spans="2:17" x14ac:dyDescent="0.45">
      <c r="B2055" t="s">
        <v>4967</v>
      </c>
      <c r="C2055" t="s">
        <v>2859</v>
      </c>
      <c r="D2055" t="s">
        <v>7</v>
      </c>
      <c r="E2055" t="s">
        <v>13</v>
      </c>
      <c r="F2055" t="s">
        <v>7807</v>
      </c>
      <c r="H2055" t="s">
        <v>7835</v>
      </c>
      <c r="I2055" t="s">
        <v>7830</v>
      </c>
      <c r="J2055" t="s">
        <v>7848</v>
      </c>
      <c r="K2055" s="6">
        <v>71625</v>
      </c>
      <c r="L2055">
        <v>11</v>
      </c>
      <c r="M2055" s="15">
        <v>44901</v>
      </c>
      <c r="N2055" s="15">
        <v>28433</v>
      </c>
      <c r="O2055" s="1">
        <f ca="1">(TODAY()-staff[[#This Row],[Date of Join]])/365</f>
        <v>1.9698630136986301</v>
      </c>
      <c r="P2055" t="str" cm="1">
        <f t="array" aca="1" ref="P2055" ca="1">_xlfn.SWITCH(TRUE,staff[[#This Row],[Tenure]]&lt;0.25,"1. New Joinee", staff[[#This Row],[Tenure]]&lt;1, "2. Under 1 year", staff[[#This Row],[Tenure]]&lt;2, "3. Under 2 years",TRUE,"4. 2 or more years.")</f>
        <v>3. Under 2 years</v>
      </c>
      <c r="Q2055" s="1">
        <f ca="1">(TODAY()-staff[[#This Row],[Date of Birth]])/365</f>
        <v>47.087671232876716</v>
      </c>
    </row>
    <row r="2056" spans="2:17" x14ac:dyDescent="0.45">
      <c r="B2056" t="s">
        <v>4968</v>
      </c>
      <c r="C2056" t="s">
        <v>1043</v>
      </c>
      <c r="D2056" t="s">
        <v>7</v>
      </c>
      <c r="E2056" t="s">
        <v>8</v>
      </c>
      <c r="F2056" t="s">
        <v>7807</v>
      </c>
      <c r="H2056" t="s">
        <v>7834</v>
      </c>
      <c r="I2056" t="s">
        <v>7830</v>
      </c>
      <c r="J2056" t="s">
        <v>7845</v>
      </c>
      <c r="K2056" s="6">
        <v>106365</v>
      </c>
      <c r="L2056">
        <v>2</v>
      </c>
      <c r="M2056" s="15">
        <v>43851</v>
      </c>
      <c r="N2056" s="15">
        <v>29147</v>
      </c>
      <c r="O2056" s="1">
        <f ca="1">(TODAY()-staff[[#This Row],[Date of Join]])/365</f>
        <v>4.8465753424657532</v>
      </c>
      <c r="P2056" t="str" cm="1">
        <f t="array" aca="1" ref="P2056" ca="1">_xlfn.SWITCH(TRUE,staff[[#This Row],[Tenure]]&lt;0.25,"1. New Joinee", staff[[#This Row],[Tenure]]&lt;1, "2. Under 1 year", staff[[#This Row],[Tenure]]&lt;2, "3. Under 2 years",TRUE,"4. 2 or more years.")</f>
        <v>4. 2 or more years.</v>
      </c>
      <c r="Q2056" s="1">
        <f ca="1">(TODAY()-staff[[#This Row],[Date of Birth]])/365</f>
        <v>45.131506849315066</v>
      </c>
    </row>
    <row r="2057" spans="2:17" x14ac:dyDescent="0.45">
      <c r="B2057" t="s">
        <v>4969</v>
      </c>
      <c r="C2057" t="s">
        <v>314</v>
      </c>
      <c r="D2057" t="s">
        <v>9</v>
      </c>
      <c r="E2057" t="s">
        <v>8</v>
      </c>
      <c r="F2057" t="s">
        <v>7807</v>
      </c>
      <c r="H2057" t="s">
        <v>7834</v>
      </c>
      <c r="I2057" t="s">
        <v>7828</v>
      </c>
      <c r="J2057" t="s">
        <v>7846</v>
      </c>
      <c r="K2057" s="6">
        <v>107970</v>
      </c>
      <c r="L2057">
        <v>15</v>
      </c>
      <c r="M2057" s="15">
        <v>44329</v>
      </c>
      <c r="N2057" s="15">
        <v>24231</v>
      </c>
      <c r="O2057" s="1">
        <f ca="1">(TODAY()-staff[[#This Row],[Date of Join]])/365</f>
        <v>3.536986301369863</v>
      </c>
      <c r="P2057" t="str" cm="1">
        <f t="array" aca="1" ref="P2057" ca="1">_xlfn.SWITCH(TRUE,staff[[#This Row],[Tenure]]&lt;0.25,"1. New Joinee", staff[[#This Row],[Tenure]]&lt;1, "2. Under 1 year", staff[[#This Row],[Tenure]]&lt;2, "3. Under 2 years",TRUE,"4. 2 or more years.")</f>
        <v>4. 2 or more years.</v>
      </c>
      <c r="Q2057" s="1">
        <f ca="1">(TODAY()-staff[[#This Row],[Date of Birth]])/365</f>
        <v>58.6</v>
      </c>
    </row>
    <row r="2058" spans="2:17" x14ac:dyDescent="0.45">
      <c r="B2058" t="s">
        <v>4970</v>
      </c>
      <c r="C2058" t="s">
        <v>534</v>
      </c>
      <c r="D2058" t="s">
        <v>9</v>
      </c>
      <c r="E2058" t="s">
        <v>8</v>
      </c>
      <c r="F2058" t="s">
        <v>7807</v>
      </c>
      <c r="H2058" t="s">
        <v>7835</v>
      </c>
      <c r="I2058" t="s">
        <v>7827</v>
      </c>
      <c r="J2058" t="s">
        <v>7846</v>
      </c>
      <c r="K2058" s="6">
        <v>74525</v>
      </c>
      <c r="L2058">
        <v>14</v>
      </c>
      <c r="M2058" s="15">
        <v>44310</v>
      </c>
      <c r="N2058" s="15">
        <v>32957</v>
      </c>
      <c r="O2058" s="1">
        <f ca="1">(TODAY()-staff[[#This Row],[Date of Join]])/365</f>
        <v>3.5890410958904111</v>
      </c>
      <c r="P2058" t="str" cm="1">
        <f t="array" aca="1" ref="P2058" ca="1">_xlfn.SWITCH(TRUE,staff[[#This Row],[Tenure]]&lt;0.25,"1. New Joinee", staff[[#This Row],[Tenure]]&lt;1, "2. Under 1 year", staff[[#This Row],[Tenure]]&lt;2, "3. Under 2 years",TRUE,"4. 2 or more years.")</f>
        <v>4. 2 or more years.</v>
      </c>
      <c r="Q2058" s="1">
        <f ca="1">(TODAY()-staff[[#This Row],[Date of Birth]])/365</f>
        <v>34.69315068493151</v>
      </c>
    </row>
    <row r="2059" spans="2:17" x14ac:dyDescent="0.45">
      <c r="B2059" t="s">
        <v>4971</v>
      </c>
      <c r="C2059" t="s">
        <v>1177</v>
      </c>
      <c r="D2059" t="s">
        <v>7</v>
      </c>
      <c r="E2059" t="s">
        <v>77</v>
      </c>
      <c r="F2059" t="s">
        <v>7807</v>
      </c>
      <c r="H2059" t="s">
        <v>7834</v>
      </c>
      <c r="I2059" t="s">
        <v>7830</v>
      </c>
      <c r="J2059" t="s">
        <v>7846</v>
      </c>
      <c r="K2059" s="6">
        <v>88780</v>
      </c>
      <c r="L2059">
        <v>24</v>
      </c>
      <c r="M2059" s="15">
        <v>44455</v>
      </c>
      <c r="N2059" s="15">
        <v>7289</v>
      </c>
      <c r="O2059" s="1">
        <f ca="1">(TODAY()-staff[[#This Row],[Date of Join]])/365</f>
        <v>3.1917808219178081</v>
      </c>
      <c r="P2059" t="str" cm="1">
        <f t="array" aca="1" ref="P2059" ca="1">_xlfn.SWITCH(TRUE,staff[[#This Row],[Tenure]]&lt;0.25,"1. New Joinee", staff[[#This Row],[Tenure]]&lt;1, "2. Under 1 year", staff[[#This Row],[Tenure]]&lt;2, "3. Under 2 years",TRUE,"4. 2 or more years.")</f>
        <v>4. 2 or more years.</v>
      </c>
      <c r="Q2059" s="1">
        <f ca="1">(TODAY()-staff[[#This Row],[Date of Birth]])/365</f>
        <v>105.01643835616439</v>
      </c>
    </row>
    <row r="2060" spans="2:17" x14ac:dyDescent="0.45">
      <c r="B2060" t="s">
        <v>4972</v>
      </c>
      <c r="C2060" t="s">
        <v>1009</v>
      </c>
      <c r="D2060" t="s">
        <v>7</v>
      </c>
      <c r="E2060" t="s">
        <v>8</v>
      </c>
      <c r="F2060" t="s">
        <v>7807</v>
      </c>
      <c r="H2060" t="s">
        <v>7832</v>
      </c>
      <c r="I2060" t="s">
        <v>7826</v>
      </c>
      <c r="J2060" t="s">
        <v>7845</v>
      </c>
      <c r="K2060" s="6">
        <v>76770</v>
      </c>
      <c r="L2060">
        <v>18</v>
      </c>
      <c r="M2060" s="15">
        <v>44021</v>
      </c>
      <c r="N2060" s="15">
        <v>7281</v>
      </c>
      <c r="O2060" s="1">
        <f ca="1">(TODAY()-staff[[#This Row],[Date of Join]])/365</f>
        <v>4.3808219178082188</v>
      </c>
      <c r="P2060" t="str" cm="1">
        <f t="array" aca="1" ref="P2060" ca="1">_xlfn.SWITCH(TRUE,staff[[#This Row],[Tenure]]&lt;0.25,"1. New Joinee", staff[[#This Row],[Tenure]]&lt;1, "2. Under 1 year", staff[[#This Row],[Tenure]]&lt;2, "3. Under 2 years",TRUE,"4. 2 or more years.")</f>
        <v>4. 2 or more years.</v>
      </c>
      <c r="Q2060" s="1">
        <f ca="1">(TODAY()-staff[[#This Row],[Date of Birth]])/365</f>
        <v>105.03835616438356</v>
      </c>
    </row>
    <row r="2061" spans="2:17" x14ac:dyDescent="0.45">
      <c r="B2061" t="s">
        <v>4973</v>
      </c>
      <c r="C2061" t="s">
        <v>2860</v>
      </c>
      <c r="D2061" t="s">
        <v>7</v>
      </c>
      <c r="E2061" t="s">
        <v>8</v>
      </c>
      <c r="F2061" t="s">
        <v>7807</v>
      </c>
      <c r="H2061" t="s">
        <v>7834</v>
      </c>
      <c r="I2061" t="s">
        <v>7829</v>
      </c>
      <c r="J2061" t="s">
        <v>7845</v>
      </c>
      <c r="K2061" s="6">
        <v>48695</v>
      </c>
      <c r="L2061">
        <v>20</v>
      </c>
      <c r="M2061" s="15">
        <v>43239</v>
      </c>
      <c r="N2061" s="15">
        <v>30069</v>
      </c>
      <c r="O2061" s="1">
        <f ca="1">(TODAY()-staff[[#This Row],[Date of Join]])/365</f>
        <v>6.5232876712328771</v>
      </c>
      <c r="P2061" t="str" cm="1">
        <f t="array" aca="1" ref="P2061" ca="1">_xlfn.SWITCH(TRUE,staff[[#This Row],[Tenure]]&lt;0.25,"1. New Joinee", staff[[#This Row],[Tenure]]&lt;1, "2. Under 1 year", staff[[#This Row],[Tenure]]&lt;2, "3. Under 2 years",TRUE,"4. 2 or more years.")</f>
        <v>4. 2 or more years.</v>
      </c>
      <c r="Q2061" s="1">
        <f ca="1">(TODAY()-staff[[#This Row],[Date of Birth]])/365</f>
        <v>42.605479452054794</v>
      </c>
    </row>
    <row r="2062" spans="2:17" x14ac:dyDescent="0.45">
      <c r="B2062" t="s">
        <v>4974</v>
      </c>
      <c r="C2062" t="s">
        <v>2861</v>
      </c>
      <c r="D2062" t="s">
        <v>7</v>
      </c>
      <c r="E2062" t="s">
        <v>8</v>
      </c>
      <c r="F2062" t="s">
        <v>7807</v>
      </c>
      <c r="H2062" t="s">
        <v>7833</v>
      </c>
      <c r="I2062" t="s">
        <v>7828</v>
      </c>
      <c r="J2062" t="s">
        <v>7846</v>
      </c>
      <c r="K2062" s="6">
        <v>80690</v>
      </c>
      <c r="L2062">
        <v>15</v>
      </c>
      <c r="M2062" s="15">
        <v>44745</v>
      </c>
      <c r="N2062" s="15">
        <v>32422</v>
      </c>
      <c r="O2062" s="1">
        <f ca="1">(TODAY()-staff[[#This Row],[Date of Join]])/365</f>
        <v>2.3972602739726026</v>
      </c>
      <c r="P2062" t="str" cm="1">
        <f t="array" aca="1" ref="P2062" ca="1">_xlfn.SWITCH(TRUE,staff[[#This Row],[Tenure]]&lt;0.25,"1. New Joinee", staff[[#This Row],[Tenure]]&lt;1, "2. Under 1 year", staff[[#This Row],[Tenure]]&lt;2, "3. Under 2 years",TRUE,"4. 2 or more years.")</f>
        <v>4. 2 or more years.</v>
      </c>
      <c r="Q2062" s="1">
        <f ca="1">(TODAY()-staff[[#This Row],[Date of Birth]])/365</f>
        <v>36.158904109589038</v>
      </c>
    </row>
    <row r="2063" spans="2:17" x14ac:dyDescent="0.45">
      <c r="B2063" t="s">
        <v>4975</v>
      </c>
      <c r="C2063" t="s">
        <v>2862</v>
      </c>
      <c r="D2063" t="s">
        <v>7</v>
      </c>
      <c r="E2063" t="s">
        <v>8</v>
      </c>
      <c r="F2063" t="s">
        <v>7807</v>
      </c>
      <c r="H2063" t="s">
        <v>7832</v>
      </c>
      <c r="I2063" t="s">
        <v>7825</v>
      </c>
      <c r="J2063" t="s">
        <v>7847</v>
      </c>
      <c r="K2063" s="6">
        <v>63100</v>
      </c>
      <c r="L2063">
        <v>1</v>
      </c>
      <c r="M2063" s="15">
        <v>45551</v>
      </c>
      <c r="N2063" s="15">
        <v>25683</v>
      </c>
      <c r="O2063" s="1">
        <f ca="1">(TODAY()-staff[[#This Row],[Date of Join]])/365</f>
        <v>0.18904109589041096</v>
      </c>
      <c r="P2063" t="str" cm="1">
        <f t="array" aca="1" ref="P2063" ca="1">_xlfn.SWITCH(TRUE,staff[[#This Row],[Tenure]]&lt;0.25,"1. New Joinee", staff[[#This Row],[Tenure]]&lt;1, "2. Under 1 year", staff[[#This Row],[Tenure]]&lt;2, "3. Under 2 years",TRUE,"4. 2 or more years.")</f>
        <v>1. New Joinee</v>
      </c>
      <c r="Q2063" s="1">
        <f ca="1">(TODAY()-staff[[#This Row],[Date of Birth]])/365</f>
        <v>54.62191780821918</v>
      </c>
    </row>
    <row r="2064" spans="2:17" x14ac:dyDescent="0.45">
      <c r="B2064" t="s">
        <v>4976</v>
      </c>
      <c r="C2064" t="s">
        <v>1512</v>
      </c>
      <c r="D2064" t="s">
        <v>9</v>
      </c>
      <c r="E2064" t="s">
        <v>8</v>
      </c>
      <c r="F2064" t="s">
        <v>7807</v>
      </c>
      <c r="H2064" t="s">
        <v>7835</v>
      </c>
      <c r="I2064" t="s">
        <v>7829</v>
      </c>
      <c r="J2064" t="s">
        <v>7845</v>
      </c>
      <c r="K2064" s="6">
        <v>63675</v>
      </c>
      <c r="L2064">
        <v>5</v>
      </c>
      <c r="M2064" s="15">
        <v>43193</v>
      </c>
      <c r="N2064" s="15">
        <v>22209</v>
      </c>
      <c r="O2064" s="1">
        <f ca="1">(TODAY()-staff[[#This Row],[Date of Join]])/365</f>
        <v>6.6493150684931503</v>
      </c>
      <c r="P2064" t="str" cm="1">
        <f t="array" aca="1" ref="P2064" ca="1">_xlfn.SWITCH(TRUE,staff[[#This Row],[Tenure]]&lt;0.25,"1. New Joinee", staff[[#This Row],[Tenure]]&lt;1, "2. Under 1 year", staff[[#This Row],[Tenure]]&lt;2, "3. Under 2 years",TRUE,"4. 2 or more years.")</f>
        <v>4. 2 or more years.</v>
      </c>
      <c r="Q2064" s="1">
        <f ca="1">(TODAY()-staff[[#This Row],[Date of Birth]])/365</f>
        <v>64.139726027397259</v>
      </c>
    </row>
    <row r="2065" spans="2:17" x14ac:dyDescent="0.45">
      <c r="B2065" t="s">
        <v>4977</v>
      </c>
      <c r="C2065" t="s">
        <v>2863</v>
      </c>
      <c r="D2065" t="s">
        <v>7</v>
      </c>
      <c r="E2065" t="s">
        <v>8</v>
      </c>
      <c r="F2065" t="s">
        <v>7807</v>
      </c>
      <c r="H2065" t="s">
        <v>7835</v>
      </c>
      <c r="I2065" t="s">
        <v>7825</v>
      </c>
      <c r="J2065" t="s">
        <v>7845</v>
      </c>
      <c r="K2065" s="6">
        <v>92590</v>
      </c>
      <c r="L2065">
        <v>7</v>
      </c>
      <c r="M2065" s="15">
        <v>43998</v>
      </c>
      <c r="N2065" s="15">
        <v>7261</v>
      </c>
      <c r="O2065" s="1">
        <f ca="1">(TODAY()-staff[[#This Row],[Date of Join]])/365</f>
        <v>4.4438356164383563</v>
      </c>
      <c r="P2065" t="str" cm="1">
        <f t="array" aca="1" ref="P2065" ca="1">_xlfn.SWITCH(TRUE,staff[[#This Row],[Tenure]]&lt;0.25,"1. New Joinee", staff[[#This Row],[Tenure]]&lt;1, "2. Under 1 year", staff[[#This Row],[Tenure]]&lt;2, "3. Under 2 years",TRUE,"4. 2 or more years.")</f>
        <v>4. 2 or more years.</v>
      </c>
      <c r="Q2065" s="1">
        <f ca="1">(TODAY()-staff[[#This Row],[Date of Birth]])/365</f>
        <v>105.0931506849315</v>
      </c>
    </row>
    <row r="2066" spans="2:17" x14ac:dyDescent="0.45">
      <c r="B2066" t="s">
        <v>4978</v>
      </c>
      <c r="C2066" t="s">
        <v>2864</v>
      </c>
      <c r="D2066" t="s">
        <v>7</v>
      </c>
      <c r="E2066" t="s">
        <v>8</v>
      </c>
      <c r="F2066" t="s">
        <v>7807</v>
      </c>
      <c r="H2066" t="s">
        <v>7836</v>
      </c>
      <c r="I2066" t="s">
        <v>7828</v>
      </c>
      <c r="J2066" t="s">
        <v>7846</v>
      </c>
      <c r="K2066" s="6">
        <v>77090</v>
      </c>
      <c r="L2066">
        <v>12</v>
      </c>
      <c r="M2066" s="15">
        <v>44847</v>
      </c>
      <c r="N2066" s="15">
        <v>22877</v>
      </c>
      <c r="O2066" s="1">
        <f ca="1">(TODAY()-staff[[#This Row],[Date of Join]])/365</f>
        <v>2.117808219178082</v>
      </c>
      <c r="P2066" t="str" cm="1">
        <f t="array" aca="1" ref="P2066" ca="1">_xlfn.SWITCH(TRUE,staff[[#This Row],[Tenure]]&lt;0.25,"1. New Joinee", staff[[#This Row],[Tenure]]&lt;1, "2. Under 1 year", staff[[#This Row],[Tenure]]&lt;2, "3. Under 2 years",TRUE,"4. 2 or more years.")</f>
        <v>4. 2 or more years.</v>
      </c>
      <c r="Q2066" s="1">
        <f ca="1">(TODAY()-staff[[#This Row],[Date of Birth]])/365</f>
        <v>62.30958904109589</v>
      </c>
    </row>
    <row r="2067" spans="2:17" x14ac:dyDescent="0.45">
      <c r="B2067" t="s">
        <v>4979</v>
      </c>
      <c r="C2067" t="s">
        <v>975</v>
      </c>
      <c r="D2067" t="s">
        <v>7</v>
      </c>
      <c r="E2067" t="s">
        <v>8</v>
      </c>
      <c r="F2067" t="s">
        <v>7807</v>
      </c>
      <c r="H2067" t="s">
        <v>52</v>
      </c>
      <c r="I2067" t="s">
        <v>7827</v>
      </c>
      <c r="J2067" t="s">
        <v>7846</v>
      </c>
      <c r="K2067" s="6">
        <v>66080</v>
      </c>
      <c r="L2067">
        <v>8</v>
      </c>
      <c r="M2067" s="15">
        <v>44637</v>
      </c>
      <c r="N2067" s="15">
        <v>34195</v>
      </c>
      <c r="O2067" s="1">
        <f ca="1">(TODAY()-staff[[#This Row],[Date of Join]])/365</f>
        <v>2.6931506849315068</v>
      </c>
      <c r="P2067" t="str" cm="1">
        <f t="array" aca="1" ref="P2067" ca="1">_xlfn.SWITCH(TRUE,staff[[#This Row],[Tenure]]&lt;0.25,"1. New Joinee", staff[[#This Row],[Tenure]]&lt;1, "2. Under 1 year", staff[[#This Row],[Tenure]]&lt;2, "3. Under 2 years",TRUE,"4. 2 or more years.")</f>
        <v>4. 2 or more years.</v>
      </c>
      <c r="Q2067" s="1">
        <f ca="1">(TODAY()-staff[[#This Row],[Date of Birth]])/365</f>
        <v>31.301369863013697</v>
      </c>
    </row>
    <row r="2068" spans="2:17" x14ac:dyDescent="0.45">
      <c r="B2068" t="s">
        <v>4980</v>
      </c>
      <c r="C2068" t="s">
        <v>2865</v>
      </c>
      <c r="D2068" t="s">
        <v>9</v>
      </c>
      <c r="E2068" t="s">
        <v>8</v>
      </c>
      <c r="F2068" t="s">
        <v>7807</v>
      </c>
      <c r="H2068" t="s">
        <v>52</v>
      </c>
      <c r="I2068" t="s">
        <v>7831</v>
      </c>
      <c r="J2068" t="s">
        <v>7845</v>
      </c>
      <c r="K2068" s="6">
        <v>77725</v>
      </c>
      <c r="L2068">
        <v>19</v>
      </c>
      <c r="M2068" s="15">
        <v>44118</v>
      </c>
      <c r="N2068" s="15">
        <v>22171</v>
      </c>
      <c r="O2068" s="1">
        <f ca="1">(TODAY()-staff[[#This Row],[Date of Join]])/365</f>
        <v>4.1150684931506847</v>
      </c>
      <c r="P2068" t="str" cm="1">
        <f t="array" aca="1" ref="P2068" ca="1">_xlfn.SWITCH(TRUE,staff[[#This Row],[Tenure]]&lt;0.25,"1. New Joinee", staff[[#This Row],[Tenure]]&lt;1, "2. Under 1 year", staff[[#This Row],[Tenure]]&lt;2, "3. Under 2 years",TRUE,"4. 2 or more years.")</f>
        <v>4. 2 or more years.</v>
      </c>
      <c r="Q2068" s="1">
        <f ca="1">(TODAY()-staff[[#This Row],[Date of Birth]])/365</f>
        <v>64.243835616438361</v>
      </c>
    </row>
    <row r="2069" spans="2:17" x14ac:dyDescent="0.45">
      <c r="B2069" t="s">
        <v>4981</v>
      </c>
      <c r="C2069" t="s">
        <v>2866</v>
      </c>
      <c r="D2069" t="s">
        <v>7</v>
      </c>
      <c r="E2069" t="s">
        <v>8</v>
      </c>
      <c r="F2069" t="s">
        <v>7807</v>
      </c>
      <c r="H2069" t="s">
        <v>7836</v>
      </c>
      <c r="I2069" t="s">
        <v>7831</v>
      </c>
      <c r="J2069" t="s">
        <v>7848</v>
      </c>
      <c r="K2069" s="6">
        <v>69480</v>
      </c>
      <c r="L2069">
        <v>22</v>
      </c>
      <c r="M2069" s="15">
        <v>45134</v>
      </c>
      <c r="N2069" s="15">
        <v>24776</v>
      </c>
      <c r="O2069" s="1">
        <f ca="1">(TODAY()-staff[[#This Row],[Date of Join]])/365</f>
        <v>1.3315068493150686</v>
      </c>
      <c r="P2069" t="str" cm="1">
        <f t="array" aca="1" ref="P2069" ca="1">_xlfn.SWITCH(TRUE,staff[[#This Row],[Tenure]]&lt;0.25,"1. New Joinee", staff[[#This Row],[Tenure]]&lt;1, "2. Under 1 year", staff[[#This Row],[Tenure]]&lt;2, "3. Under 2 years",TRUE,"4. 2 or more years.")</f>
        <v>3. Under 2 years</v>
      </c>
      <c r="Q2069" s="1">
        <f ca="1">(TODAY()-staff[[#This Row],[Date of Birth]])/365</f>
        <v>57.106849315068494</v>
      </c>
    </row>
    <row r="2070" spans="2:17" x14ac:dyDescent="0.45">
      <c r="B2070" t="s">
        <v>4982</v>
      </c>
      <c r="C2070" t="s">
        <v>1180</v>
      </c>
      <c r="D2070" t="s">
        <v>9</v>
      </c>
      <c r="E2070" t="s">
        <v>77</v>
      </c>
      <c r="F2070" t="s">
        <v>7807</v>
      </c>
      <c r="H2070" t="s">
        <v>7832</v>
      </c>
      <c r="I2070" t="s">
        <v>7826</v>
      </c>
      <c r="J2070" t="s">
        <v>7848</v>
      </c>
      <c r="K2070" s="6">
        <v>73385</v>
      </c>
      <c r="L2070">
        <v>17</v>
      </c>
      <c r="M2070" s="15">
        <v>45128</v>
      </c>
      <c r="N2070" s="15">
        <v>7273</v>
      </c>
      <c r="O2070" s="1">
        <f ca="1">(TODAY()-staff[[#This Row],[Date of Join]])/365</f>
        <v>1.3479452054794521</v>
      </c>
      <c r="P2070" t="str" cm="1">
        <f t="array" aca="1" ref="P2070" ca="1">_xlfn.SWITCH(TRUE,staff[[#This Row],[Tenure]]&lt;0.25,"1. New Joinee", staff[[#This Row],[Tenure]]&lt;1, "2. Under 1 year", staff[[#This Row],[Tenure]]&lt;2, "3. Under 2 years",TRUE,"4. 2 or more years.")</f>
        <v>3. Under 2 years</v>
      </c>
      <c r="Q2070" s="1">
        <f ca="1">(TODAY()-staff[[#This Row],[Date of Birth]])/365</f>
        <v>105.06027397260274</v>
      </c>
    </row>
    <row r="2071" spans="2:17" x14ac:dyDescent="0.45">
      <c r="B2071" t="s">
        <v>4983</v>
      </c>
      <c r="C2071" t="s">
        <v>2867</v>
      </c>
      <c r="D2071" t="s">
        <v>7</v>
      </c>
      <c r="E2071" t="s">
        <v>8</v>
      </c>
      <c r="F2071" t="s">
        <v>7807</v>
      </c>
      <c r="H2071" t="s">
        <v>7833</v>
      </c>
      <c r="I2071" t="s">
        <v>7828</v>
      </c>
      <c r="J2071" t="s">
        <v>7846</v>
      </c>
      <c r="K2071" s="6">
        <v>68220</v>
      </c>
      <c r="L2071">
        <v>9</v>
      </c>
      <c r="M2071" s="15">
        <v>44265</v>
      </c>
      <c r="N2071" s="15">
        <v>21294</v>
      </c>
      <c r="O2071" s="1">
        <f ca="1">(TODAY()-staff[[#This Row],[Date of Join]])/365</f>
        <v>3.7123287671232879</v>
      </c>
      <c r="P2071" t="str" cm="1">
        <f t="array" aca="1" ref="P2071" ca="1">_xlfn.SWITCH(TRUE,staff[[#This Row],[Tenure]]&lt;0.25,"1. New Joinee", staff[[#This Row],[Tenure]]&lt;1, "2. Under 1 year", staff[[#This Row],[Tenure]]&lt;2, "3. Under 2 years",TRUE,"4. 2 or more years.")</f>
        <v>4. 2 or more years.</v>
      </c>
      <c r="Q2071" s="1">
        <f ca="1">(TODAY()-staff[[#This Row],[Date of Birth]])/365</f>
        <v>66.646575342465752</v>
      </c>
    </row>
    <row r="2072" spans="2:17" x14ac:dyDescent="0.45">
      <c r="B2072" t="s">
        <v>4984</v>
      </c>
      <c r="C2072" t="s">
        <v>608</v>
      </c>
      <c r="D2072" t="s">
        <v>9</v>
      </c>
      <c r="E2072" t="s">
        <v>8</v>
      </c>
      <c r="F2072" t="s">
        <v>7807</v>
      </c>
      <c r="H2072" t="s">
        <v>7836</v>
      </c>
      <c r="I2072" t="s">
        <v>7825</v>
      </c>
      <c r="J2072" t="s">
        <v>7846</v>
      </c>
      <c r="K2072" s="6">
        <v>65835</v>
      </c>
      <c r="L2072">
        <v>5</v>
      </c>
      <c r="M2072" s="15">
        <v>44276</v>
      </c>
      <c r="N2072" s="15">
        <v>20767</v>
      </c>
      <c r="O2072" s="1">
        <f ca="1">(TODAY()-staff[[#This Row],[Date of Join]])/365</f>
        <v>3.6821917808219178</v>
      </c>
      <c r="P2072" t="str" cm="1">
        <f t="array" aca="1" ref="P2072" ca="1">_xlfn.SWITCH(TRUE,staff[[#This Row],[Tenure]]&lt;0.25,"1. New Joinee", staff[[#This Row],[Tenure]]&lt;1, "2. Under 1 year", staff[[#This Row],[Tenure]]&lt;2, "3. Under 2 years",TRUE,"4. 2 or more years.")</f>
        <v>4. 2 or more years.</v>
      </c>
      <c r="Q2072" s="1">
        <f ca="1">(TODAY()-staff[[#This Row],[Date of Birth]])/365</f>
        <v>68.090410958904116</v>
      </c>
    </row>
    <row r="2073" spans="2:17" x14ac:dyDescent="0.45">
      <c r="B2073" t="s">
        <v>4985</v>
      </c>
      <c r="C2073" t="s">
        <v>1297</v>
      </c>
      <c r="D2073" t="s">
        <v>9</v>
      </c>
      <c r="E2073" t="s">
        <v>13</v>
      </c>
      <c r="F2073" t="s">
        <v>7807</v>
      </c>
      <c r="H2073" t="s">
        <v>7833</v>
      </c>
      <c r="I2073" t="s">
        <v>7826</v>
      </c>
      <c r="J2073" t="s">
        <v>7848</v>
      </c>
      <c r="K2073" s="6">
        <v>48230</v>
      </c>
      <c r="L2073">
        <v>4</v>
      </c>
      <c r="M2073" s="15">
        <v>45191</v>
      </c>
      <c r="N2073" s="15">
        <v>25561</v>
      </c>
      <c r="O2073" s="1">
        <f ca="1">(TODAY()-staff[[#This Row],[Date of Join]])/365</f>
        <v>1.1753424657534246</v>
      </c>
      <c r="P2073" t="str" cm="1">
        <f t="array" aca="1" ref="P2073" ca="1">_xlfn.SWITCH(TRUE,staff[[#This Row],[Tenure]]&lt;0.25,"1. New Joinee", staff[[#This Row],[Tenure]]&lt;1, "2. Under 1 year", staff[[#This Row],[Tenure]]&lt;2, "3. Under 2 years",TRUE,"4. 2 or more years.")</f>
        <v>3. Under 2 years</v>
      </c>
      <c r="Q2073" s="1">
        <f ca="1">(TODAY()-staff[[#This Row],[Date of Birth]])/365</f>
        <v>54.956164383561642</v>
      </c>
    </row>
    <row r="2074" spans="2:17" x14ac:dyDescent="0.45">
      <c r="B2074" t="s">
        <v>4986</v>
      </c>
      <c r="C2074" t="s">
        <v>2868</v>
      </c>
      <c r="D2074" t="s">
        <v>7</v>
      </c>
      <c r="E2074" t="s">
        <v>77</v>
      </c>
      <c r="F2074" t="s">
        <v>7807</v>
      </c>
      <c r="H2074" t="s">
        <v>7832</v>
      </c>
      <c r="I2074" t="s">
        <v>7825</v>
      </c>
      <c r="J2074" t="s">
        <v>7846</v>
      </c>
      <c r="K2074" s="6">
        <v>88535</v>
      </c>
      <c r="L2074">
        <v>5</v>
      </c>
      <c r="M2074" s="15">
        <v>44526</v>
      </c>
      <c r="N2074" s="15">
        <v>7261</v>
      </c>
      <c r="O2074" s="1">
        <f ca="1">(TODAY()-staff[[#This Row],[Date of Join]])/365</f>
        <v>2.9972602739726026</v>
      </c>
      <c r="P2074" t="str" cm="1">
        <f t="array" aca="1" ref="P2074" ca="1">_xlfn.SWITCH(TRUE,staff[[#This Row],[Tenure]]&lt;0.25,"1. New Joinee", staff[[#This Row],[Tenure]]&lt;1, "2. Under 1 year", staff[[#This Row],[Tenure]]&lt;2, "3. Under 2 years",TRUE,"4. 2 or more years.")</f>
        <v>4. 2 or more years.</v>
      </c>
      <c r="Q2074" s="1">
        <f ca="1">(TODAY()-staff[[#This Row],[Date of Birth]])/365</f>
        <v>105.0931506849315</v>
      </c>
    </row>
    <row r="2075" spans="2:17" x14ac:dyDescent="0.45">
      <c r="B2075" t="s">
        <v>4987</v>
      </c>
      <c r="C2075" t="s">
        <v>2869</v>
      </c>
      <c r="D2075" t="s">
        <v>9</v>
      </c>
      <c r="E2075" t="s">
        <v>8</v>
      </c>
      <c r="F2075" t="s">
        <v>7807</v>
      </c>
      <c r="H2075" t="s">
        <v>7835</v>
      </c>
      <c r="I2075" t="s">
        <v>7828</v>
      </c>
      <c r="J2075" t="s">
        <v>7846</v>
      </c>
      <c r="K2075" s="6">
        <v>57780</v>
      </c>
      <c r="L2075">
        <v>17</v>
      </c>
      <c r="M2075" s="15">
        <v>44311</v>
      </c>
      <c r="N2075" s="15">
        <v>29021</v>
      </c>
      <c r="O2075" s="1">
        <f ca="1">(TODAY()-staff[[#This Row],[Date of Join]])/365</f>
        <v>3.5863013698630137</v>
      </c>
      <c r="P2075" t="str" cm="1">
        <f t="array" aca="1" ref="P2075" ca="1">_xlfn.SWITCH(TRUE,staff[[#This Row],[Tenure]]&lt;0.25,"1. New Joinee", staff[[#This Row],[Tenure]]&lt;1, "2. Under 1 year", staff[[#This Row],[Tenure]]&lt;2, "3. Under 2 years",TRUE,"4. 2 or more years.")</f>
        <v>4. 2 or more years.</v>
      </c>
      <c r="Q2075" s="1">
        <f ca="1">(TODAY()-staff[[#This Row],[Date of Birth]])/365</f>
        <v>45.476712328767121</v>
      </c>
    </row>
    <row r="2076" spans="2:17" x14ac:dyDescent="0.45">
      <c r="B2076" t="s">
        <v>4988</v>
      </c>
      <c r="C2076" t="s">
        <v>171</v>
      </c>
      <c r="D2076" t="s">
        <v>7</v>
      </c>
      <c r="E2076" t="s">
        <v>8</v>
      </c>
      <c r="F2076" t="s">
        <v>7807</v>
      </c>
      <c r="H2076" t="s">
        <v>52</v>
      </c>
      <c r="I2076" t="s">
        <v>7826</v>
      </c>
      <c r="J2076" t="s">
        <v>7846</v>
      </c>
      <c r="K2076" s="6">
        <v>79345</v>
      </c>
      <c r="L2076">
        <v>14</v>
      </c>
      <c r="M2076" s="15">
        <v>44618</v>
      </c>
      <c r="N2076" s="15">
        <v>31268</v>
      </c>
      <c r="O2076" s="1">
        <f ca="1">(TODAY()-staff[[#This Row],[Date of Join]])/365</f>
        <v>2.7452054794520548</v>
      </c>
      <c r="P2076" t="str" cm="1">
        <f t="array" aca="1" ref="P2076" ca="1">_xlfn.SWITCH(TRUE,staff[[#This Row],[Tenure]]&lt;0.25,"1. New Joinee", staff[[#This Row],[Tenure]]&lt;1, "2. Under 1 year", staff[[#This Row],[Tenure]]&lt;2, "3. Under 2 years",TRUE,"4. 2 or more years.")</f>
        <v>4. 2 or more years.</v>
      </c>
      <c r="Q2076" s="1">
        <f ca="1">(TODAY()-staff[[#This Row],[Date of Birth]])/365</f>
        <v>39.320547945205476</v>
      </c>
    </row>
    <row r="2077" spans="2:17" x14ac:dyDescent="0.45">
      <c r="B2077" t="s">
        <v>4989</v>
      </c>
      <c r="C2077" t="s">
        <v>2870</v>
      </c>
      <c r="D2077" t="s">
        <v>9</v>
      </c>
      <c r="E2077" t="s">
        <v>8</v>
      </c>
      <c r="F2077" t="s">
        <v>7807</v>
      </c>
      <c r="H2077" t="s">
        <v>7833</v>
      </c>
      <c r="I2077" t="s">
        <v>7830</v>
      </c>
      <c r="J2077" t="s">
        <v>7845</v>
      </c>
      <c r="K2077" s="6">
        <v>59165</v>
      </c>
      <c r="L2077">
        <v>14</v>
      </c>
      <c r="M2077" s="15">
        <v>43510</v>
      </c>
      <c r="N2077" s="15">
        <v>29841</v>
      </c>
      <c r="O2077" s="1">
        <f ca="1">(TODAY()-staff[[#This Row],[Date of Join]])/365</f>
        <v>5.7808219178082192</v>
      </c>
      <c r="P2077" t="str" cm="1">
        <f t="array" aca="1" ref="P2077" ca="1">_xlfn.SWITCH(TRUE,staff[[#This Row],[Tenure]]&lt;0.25,"1. New Joinee", staff[[#This Row],[Tenure]]&lt;1, "2. Under 1 year", staff[[#This Row],[Tenure]]&lt;2, "3. Under 2 years",TRUE,"4. 2 or more years.")</f>
        <v>4. 2 or more years.</v>
      </c>
      <c r="Q2077" s="1">
        <f ca="1">(TODAY()-staff[[#This Row],[Date of Birth]])/365</f>
        <v>43.230136986301368</v>
      </c>
    </row>
    <row r="2078" spans="2:17" x14ac:dyDescent="0.45">
      <c r="B2078" t="s">
        <v>4990</v>
      </c>
      <c r="C2078" t="s">
        <v>1007</v>
      </c>
      <c r="D2078" t="s">
        <v>9</v>
      </c>
      <c r="E2078" t="s">
        <v>8</v>
      </c>
      <c r="F2078" t="s">
        <v>7807</v>
      </c>
      <c r="H2078" t="s">
        <v>7837</v>
      </c>
      <c r="I2078" t="s">
        <v>7828</v>
      </c>
      <c r="J2078" t="s">
        <v>7848</v>
      </c>
      <c r="K2078" s="6">
        <v>56470</v>
      </c>
      <c r="L2078">
        <v>9</v>
      </c>
      <c r="M2078" s="15">
        <v>45218</v>
      </c>
      <c r="N2078" s="15">
        <v>32962</v>
      </c>
      <c r="O2078" s="1">
        <f ca="1">(TODAY()-staff[[#This Row],[Date of Join]])/365</f>
        <v>1.1013698630136985</v>
      </c>
      <c r="P2078" t="str" cm="1">
        <f t="array" aca="1" ref="P2078" ca="1">_xlfn.SWITCH(TRUE,staff[[#This Row],[Tenure]]&lt;0.25,"1. New Joinee", staff[[#This Row],[Tenure]]&lt;1, "2. Under 1 year", staff[[#This Row],[Tenure]]&lt;2, "3. Under 2 years",TRUE,"4. 2 or more years.")</f>
        <v>3. Under 2 years</v>
      </c>
      <c r="Q2078" s="1">
        <f ca="1">(TODAY()-staff[[#This Row],[Date of Birth]])/365</f>
        <v>34.679452054794524</v>
      </c>
    </row>
    <row r="2079" spans="2:17" x14ac:dyDescent="0.45">
      <c r="B2079" t="s">
        <v>4991</v>
      </c>
      <c r="C2079" t="s">
        <v>2871</v>
      </c>
      <c r="D2079" t="s">
        <v>9</v>
      </c>
      <c r="E2079" t="s">
        <v>8</v>
      </c>
      <c r="F2079" t="s">
        <v>7807</v>
      </c>
      <c r="H2079" t="s">
        <v>7836</v>
      </c>
      <c r="I2079" t="s">
        <v>7827</v>
      </c>
      <c r="J2079" t="s">
        <v>7845</v>
      </c>
      <c r="K2079" s="6">
        <v>80505</v>
      </c>
      <c r="L2079">
        <v>28</v>
      </c>
      <c r="M2079" s="15">
        <v>43803</v>
      </c>
      <c r="N2079" s="15">
        <v>33853</v>
      </c>
      <c r="O2079" s="1">
        <f ca="1">(TODAY()-staff[[#This Row],[Date of Join]])/365</f>
        <v>4.978082191780822</v>
      </c>
      <c r="P2079" t="str" cm="1">
        <f t="array" aca="1" ref="P2079" ca="1">_xlfn.SWITCH(TRUE,staff[[#This Row],[Tenure]]&lt;0.25,"1. New Joinee", staff[[#This Row],[Tenure]]&lt;1, "2. Under 1 year", staff[[#This Row],[Tenure]]&lt;2, "3. Under 2 years",TRUE,"4. 2 or more years.")</f>
        <v>4. 2 or more years.</v>
      </c>
      <c r="Q2079" s="1">
        <f ca="1">(TODAY()-staff[[#This Row],[Date of Birth]])/365</f>
        <v>32.238356164383561</v>
      </c>
    </row>
    <row r="2080" spans="2:17" x14ac:dyDescent="0.45">
      <c r="B2080" t="s">
        <v>4992</v>
      </c>
      <c r="C2080" t="s">
        <v>2872</v>
      </c>
      <c r="D2080" t="s">
        <v>7</v>
      </c>
      <c r="E2080" t="s">
        <v>77</v>
      </c>
      <c r="F2080" t="s">
        <v>7807</v>
      </c>
      <c r="H2080" t="s">
        <v>7835</v>
      </c>
      <c r="I2080" t="s">
        <v>7826</v>
      </c>
      <c r="J2080" t="s">
        <v>7845</v>
      </c>
      <c r="K2080" s="6">
        <v>55500</v>
      </c>
      <c r="L2080">
        <v>21</v>
      </c>
      <c r="M2080" s="15">
        <v>43227</v>
      </c>
      <c r="N2080" s="15">
        <v>7289</v>
      </c>
      <c r="O2080" s="1">
        <f ca="1">(TODAY()-staff[[#This Row],[Date of Join]])/365</f>
        <v>6.5561643835616437</v>
      </c>
      <c r="P2080" t="str" cm="1">
        <f t="array" aca="1" ref="P2080" ca="1">_xlfn.SWITCH(TRUE,staff[[#This Row],[Tenure]]&lt;0.25,"1. New Joinee", staff[[#This Row],[Tenure]]&lt;1, "2. Under 1 year", staff[[#This Row],[Tenure]]&lt;2, "3. Under 2 years",TRUE,"4. 2 or more years.")</f>
        <v>4. 2 or more years.</v>
      </c>
      <c r="Q2080" s="1">
        <f ca="1">(TODAY()-staff[[#This Row],[Date of Birth]])/365</f>
        <v>105.01643835616439</v>
      </c>
    </row>
    <row r="2081" spans="2:17" x14ac:dyDescent="0.45">
      <c r="B2081" t="s">
        <v>4993</v>
      </c>
      <c r="C2081" t="s">
        <v>2873</v>
      </c>
      <c r="D2081" t="s">
        <v>7</v>
      </c>
      <c r="E2081" t="s">
        <v>8</v>
      </c>
      <c r="F2081" t="s">
        <v>7807</v>
      </c>
      <c r="H2081" t="s">
        <v>7833</v>
      </c>
      <c r="I2081" t="s">
        <v>7825</v>
      </c>
      <c r="J2081" t="s">
        <v>7845</v>
      </c>
      <c r="K2081" s="6">
        <v>86245</v>
      </c>
      <c r="L2081">
        <v>15</v>
      </c>
      <c r="M2081" s="15">
        <v>43146</v>
      </c>
      <c r="N2081" s="15">
        <v>34349</v>
      </c>
      <c r="O2081" s="1">
        <f ca="1">(TODAY()-staff[[#This Row],[Date of Join]])/365</f>
        <v>6.7780821917808218</v>
      </c>
      <c r="P2081" t="str" cm="1">
        <f t="array" aca="1" ref="P2081" ca="1">_xlfn.SWITCH(TRUE,staff[[#This Row],[Tenure]]&lt;0.25,"1. New Joinee", staff[[#This Row],[Tenure]]&lt;1, "2. Under 1 year", staff[[#This Row],[Tenure]]&lt;2, "3. Under 2 years",TRUE,"4. 2 or more years.")</f>
        <v>4. 2 or more years.</v>
      </c>
      <c r="Q2081" s="1">
        <f ca="1">(TODAY()-staff[[#This Row],[Date of Birth]])/365</f>
        <v>30.87945205479452</v>
      </c>
    </row>
    <row r="2082" spans="2:17" x14ac:dyDescent="0.45">
      <c r="B2082" t="s">
        <v>4994</v>
      </c>
      <c r="C2082" t="s">
        <v>2874</v>
      </c>
      <c r="D2082" t="s">
        <v>7</v>
      </c>
      <c r="E2082" t="s">
        <v>8</v>
      </c>
      <c r="F2082" t="s">
        <v>7807</v>
      </c>
      <c r="H2082" t="s">
        <v>7837</v>
      </c>
      <c r="I2082" t="s">
        <v>7826</v>
      </c>
      <c r="J2082" t="s">
        <v>7845</v>
      </c>
      <c r="K2082" s="6">
        <v>68020</v>
      </c>
      <c r="L2082">
        <v>11</v>
      </c>
      <c r="M2082" s="15">
        <v>43430</v>
      </c>
      <c r="N2082" s="15">
        <v>27886</v>
      </c>
      <c r="O2082" s="1">
        <f ca="1">(TODAY()-staff[[#This Row],[Date of Join]])/365</f>
        <v>6</v>
      </c>
      <c r="P2082" t="str" cm="1">
        <f t="array" aca="1" ref="P2082" ca="1">_xlfn.SWITCH(TRUE,staff[[#This Row],[Tenure]]&lt;0.25,"1. New Joinee", staff[[#This Row],[Tenure]]&lt;1, "2. Under 1 year", staff[[#This Row],[Tenure]]&lt;2, "3. Under 2 years",TRUE,"4. 2 or more years.")</f>
        <v>4. 2 or more years.</v>
      </c>
      <c r="Q2082" s="1">
        <f ca="1">(TODAY()-staff[[#This Row],[Date of Birth]])/365</f>
        <v>48.586301369863016</v>
      </c>
    </row>
    <row r="2083" spans="2:17" x14ac:dyDescent="0.45">
      <c r="B2083" t="s">
        <v>4995</v>
      </c>
      <c r="C2083" t="s">
        <v>2875</v>
      </c>
      <c r="D2083" t="s">
        <v>9</v>
      </c>
      <c r="E2083" t="s">
        <v>8</v>
      </c>
      <c r="F2083" t="s">
        <v>7807</v>
      </c>
      <c r="H2083" t="s">
        <v>7836</v>
      </c>
      <c r="I2083" t="s">
        <v>7826</v>
      </c>
      <c r="J2083" t="s">
        <v>7846</v>
      </c>
      <c r="K2083" s="6">
        <v>71435</v>
      </c>
      <c r="L2083">
        <v>7</v>
      </c>
      <c r="M2083" s="15">
        <v>44753</v>
      </c>
      <c r="N2083" s="15">
        <v>31268</v>
      </c>
      <c r="O2083" s="1">
        <f ca="1">(TODAY()-staff[[#This Row],[Date of Join]])/365</f>
        <v>2.3753424657534246</v>
      </c>
      <c r="P2083" t="str" cm="1">
        <f t="array" aca="1" ref="P2083" ca="1">_xlfn.SWITCH(TRUE,staff[[#This Row],[Tenure]]&lt;0.25,"1. New Joinee", staff[[#This Row],[Tenure]]&lt;1, "2. Under 1 year", staff[[#This Row],[Tenure]]&lt;2, "3. Under 2 years",TRUE,"4. 2 or more years.")</f>
        <v>4. 2 or more years.</v>
      </c>
      <c r="Q2083" s="1">
        <f ca="1">(TODAY()-staff[[#This Row],[Date of Birth]])/365</f>
        <v>39.320547945205476</v>
      </c>
    </row>
    <row r="2084" spans="2:17" x14ac:dyDescent="0.45">
      <c r="B2084" t="s">
        <v>4996</v>
      </c>
      <c r="C2084" t="s">
        <v>825</v>
      </c>
      <c r="D2084" t="s">
        <v>7</v>
      </c>
      <c r="E2084" t="s">
        <v>8</v>
      </c>
      <c r="F2084" t="s">
        <v>7807</v>
      </c>
      <c r="H2084" t="s">
        <v>7835</v>
      </c>
      <c r="I2084" t="s">
        <v>7826</v>
      </c>
      <c r="J2084" t="s">
        <v>7845</v>
      </c>
      <c r="K2084" s="6">
        <v>48230</v>
      </c>
      <c r="L2084">
        <v>7</v>
      </c>
      <c r="M2084" s="15">
        <v>43988</v>
      </c>
      <c r="N2084" s="15">
        <v>26464</v>
      </c>
      <c r="O2084" s="1">
        <f ca="1">(TODAY()-staff[[#This Row],[Date of Join]])/365</f>
        <v>4.4712328767123291</v>
      </c>
      <c r="P2084" t="str" cm="1">
        <f t="array" aca="1" ref="P2084" ca="1">_xlfn.SWITCH(TRUE,staff[[#This Row],[Tenure]]&lt;0.25,"1. New Joinee", staff[[#This Row],[Tenure]]&lt;1, "2. Under 1 year", staff[[#This Row],[Tenure]]&lt;2, "3. Under 2 years",TRUE,"4. 2 or more years.")</f>
        <v>4. 2 or more years.</v>
      </c>
      <c r="Q2084" s="1">
        <f ca="1">(TODAY()-staff[[#This Row],[Date of Birth]])/365</f>
        <v>52.482191780821921</v>
      </c>
    </row>
    <row r="2085" spans="2:17" x14ac:dyDescent="0.45">
      <c r="B2085" t="s">
        <v>4997</v>
      </c>
      <c r="C2085" t="s">
        <v>119</v>
      </c>
      <c r="D2085" t="s">
        <v>7</v>
      </c>
      <c r="E2085" t="s">
        <v>8</v>
      </c>
      <c r="F2085" t="s">
        <v>7807</v>
      </c>
      <c r="H2085" t="s">
        <v>52</v>
      </c>
      <c r="I2085" t="s">
        <v>7825</v>
      </c>
      <c r="J2085" t="s">
        <v>7846</v>
      </c>
      <c r="K2085" s="6">
        <v>90455</v>
      </c>
      <c r="L2085">
        <v>13</v>
      </c>
      <c r="M2085" s="15">
        <v>44327</v>
      </c>
      <c r="N2085" s="15">
        <v>28424</v>
      </c>
      <c r="O2085" s="1">
        <f ca="1">(TODAY()-staff[[#This Row],[Date of Join]])/365</f>
        <v>3.5424657534246577</v>
      </c>
      <c r="P2085" t="str" cm="1">
        <f t="array" aca="1" ref="P2085" ca="1">_xlfn.SWITCH(TRUE,staff[[#This Row],[Tenure]]&lt;0.25,"1. New Joinee", staff[[#This Row],[Tenure]]&lt;1, "2. Under 1 year", staff[[#This Row],[Tenure]]&lt;2, "3. Under 2 years",TRUE,"4. 2 or more years.")</f>
        <v>4. 2 or more years.</v>
      </c>
      <c r="Q2085" s="1">
        <f ca="1">(TODAY()-staff[[#This Row],[Date of Birth]])/365</f>
        <v>47.112328767123287</v>
      </c>
    </row>
    <row r="2086" spans="2:17" x14ac:dyDescent="0.45">
      <c r="B2086" t="s">
        <v>4998</v>
      </c>
      <c r="C2086" t="s">
        <v>755</v>
      </c>
      <c r="D2086" t="s">
        <v>7</v>
      </c>
      <c r="E2086" t="s">
        <v>8</v>
      </c>
      <c r="F2086" t="s">
        <v>7807</v>
      </c>
      <c r="H2086" t="s">
        <v>7832</v>
      </c>
      <c r="I2086" t="s">
        <v>7825</v>
      </c>
      <c r="J2086" t="s">
        <v>7846</v>
      </c>
      <c r="K2086" s="6">
        <v>95910</v>
      </c>
      <c r="L2086">
        <v>18</v>
      </c>
      <c r="M2086" s="15">
        <v>44486</v>
      </c>
      <c r="N2086" s="15">
        <v>20853</v>
      </c>
      <c r="O2086" s="1">
        <f ca="1">(TODAY()-staff[[#This Row],[Date of Join]])/365</f>
        <v>3.106849315068493</v>
      </c>
      <c r="P2086" t="str" cm="1">
        <f t="array" aca="1" ref="P2086" ca="1">_xlfn.SWITCH(TRUE,staff[[#This Row],[Tenure]]&lt;0.25,"1. New Joinee", staff[[#This Row],[Tenure]]&lt;1, "2. Under 1 year", staff[[#This Row],[Tenure]]&lt;2, "3. Under 2 years",TRUE,"4. 2 or more years.")</f>
        <v>4. 2 or more years.</v>
      </c>
      <c r="Q2086" s="1">
        <f ca="1">(TODAY()-staff[[#This Row],[Date of Birth]])/365</f>
        <v>67.854794520547941</v>
      </c>
    </row>
    <row r="2087" spans="2:17" x14ac:dyDescent="0.45">
      <c r="B2087" t="s">
        <v>4999</v>
      </c>
      <c r="C2087" t="s">
        <v>2876</v>
      </c>
      <c r="D2087" t="s">
        <v>7</v>
      </c>
      <c r="E2087" t="s">
        <v>77</v>
      </c>
      <c r="F2087" t="s">
        <v>7807</v>
      </c>
      <c r="H2087" t="s">
        <v>7836</v>
      </c>
      <c r="I2087" t="s">
        <v>7825</v>
      </c>
      <c r="J2087" t="s">
        <v>7845</v>
      </c>
      <c r="K2087" s="6">
        <v>58835</v>
      </c>
      <c r="L2087">
        <v>8</v>
      </c>
      <c r="M2087" s="15">
        <v>43435</v>
      </c>
      <c r="N2087" s="15">
        <v>7286</v>
      </c>
      <c r="O2087" s="1">
        <f ca="1">(TODAY()-staff[[#This Row],[Date of Join]])/365</f>
        <v>5.9863013698630141</v>
      </c>
      <c r="P2087" t="str" cm="1">
        <f t="array" aca="1" ref="P2087" ca="1">_xlfn.SWITCH(TRUE,staff[[#This Row],[Tenure]]&lt;0.25,"1. New Joinee", staff[[#This Row],[Tenure]]&lt;1, "2. Under 1 year", staff[[#This Row],[Tenure]]&lt;2, "3. Under 2 years",TRUE,"4. 2 or more years.")</f>
        <v>4. 2 or more years.</v>
      </c>
      <c r="Q2087" s="1">
        <f ca="1">(TODAY()-staff[[#This Row],[Date of Birth]])/365</f>
        <v>105.02465753424657</v>
      </c>
    </row>
    <row r="2088" spans="2:17" x14ac:dyDescent="0.45">
      <c r="B2088" t="s">
        <v>5000</v>
      </c>
      <c r="C2088" t="s">
        <v>2877</v>
      </c>
      <c r="D2088" t="s">
        <v>9</v>
      </c>
      <c r="E2088" t="s">
        <v>8</v>
      </c>
      <c r="F2088" t="s">
        <v>7807</v>
      </c>
      <c r="H2088" t="s">
        <v>7835</v>
      </c>
      <c r="I2088" t="s">
        <v>7828</v>
      </c>
      <c r="J2088" t="s">
        <v>7846</v>
      </c>
      <c r="K2088" s="6">
        <v>92030</v>
      </c>
      <c r="L2088">
        <v>14</v>
      </c>
      <c r="M2088" s="15">
        <v>44272</v>
      </c>
      <c r="N2088" s="15">
        <v>20975</v>
      </c>
      <c r="O2088" s="1">
        <f ca="1">(TODAY()-staff[[#This Row],[Date of Join]])/365</f>
        <v>3.6931506849315068</v>
      </c>
      <c r="P2088" t="str" cm="1">
        <f t="array" aca="1" ref="P2088" ca="1">_xlfn.SWITCH(TRUE,staff[[#This Row],[Tenure]]&lt;0.25,"1. New Joinee", staff[[#This Row],[Tenure]]&lt;1, "2. Under 1 year", staff[[#This Row],[Tenure]]&lt;2, "3. Under 2 years",TRUE,"4. 2 or more years.")</f>
        <v>4. 2 or more years.</v>
      </c>
      <c r="Q2088" s="1">
        <f ca="1">(TODAY()-staff[[#This Row],[Date of Birth]])/365</f>
        <v>67.520547945205479</v>
      </c>
    </row>
    <row r="2089" spans="2:17" x14ac:dyDescent="0.45">
      <c r="B2089" t="s">
        <v>5001</v>
      </c>
      <c r="C2089" t="s">
        <v>1368</v>
      </c>
      <c r="D2089" t="s">
        <v>7</v>
      </c>
      <c r="E2089" t="s">
        <v>8</v>
      </c>
      <c r="F2089" t="s">
        <v>7807</v>
      </c>
      <c r="H2089" t="s">
        <v>7832</v>
      </c>
      <c r="I2089" t="s">
        <v>7827</v>
      </c>
      <c r="J2089" t="s">
        <v>7847</v>
      </c>
      <c r="K2089" s="6">
        <v>92030</v>
      </c>
      <c r="L2089">
        <v>10</v>
      </c>
      <c r="M2089" s="15">
        <v>45538</v>
      </c>
      <c r="N2089" s="15">
        <v>33694</v>
      </c>
      <c r="O2089" s="1">
        <f ca="1">(TODAY()-staff[[#This Row],[Date of Join]])/365</f>
        <v>0.22465753424657534</v>
      </c>
      <c r="P2089" t="str" cm="1">
        <f t="array" aca="1" ref="P2089" ca="1">_xlfn.SWITCH(TRUE,staff[[#This Row],[Tenure]]&lt;0.25,"1. New Joinee", staff[[#This Row],[Tenure]]&lt;1, "2. Under 1 year", staff[[#This Row],[Tenure]]&lt;2, "3. Under 2 years",TRUE,"4. 2 or more years.")</f>
        <v>1. New Joinee</v>
      </c>
      <c r="Q2089" s="1">
        <f ca="1">(TODAY()-staff[[#This Row],[Date of Birth]])/365</f>
        <v>32.673972602739724</v>
      </c>
    </row>
    <row r="2090" spans="2:17" x14ac:dyDescent="0.45">
      <c r="B2090" t="s">
        <v>5002</v>
      </c>
      <c r="C2090" t="s">
        <v>319</v>
      </c>
      <c r="D2090" t="s">
        <v>7</v>
      </c>
      <c r="E2090" t="s">
        <v>8</v>
      </c>
      <c r="F2090" t="s">
        <v>7807</v>
      </c>
      <c r="H2090" t="s">
        <v>7834</v>
      </c>
      <c r="I2090" t="s">
        <v>7831</v>
      </c>
      <c r="J2090" t="s">
        <v>7845</v>
      </c>
      <c r="K2090" s="6">
        <v>84960</v>
      </c>
      <c r="L2090">
        <v>5</v>
      </c>
      <c r="M2090" s="15">
        <v>43508</v>
      </c>
      <c r="N2090" s="15">
        <v>24365</v>
      </c>
      <c r="O2090" s="1">
        <f ca="1">(TODAY()-staff[[#This Row],[Date of Join]])/365</f>
        <v>5.7863013698630139</v>
      </c>
      <c r="P2090" t="str" cm="1">
        <f t="array" aca="1" ref="P2090" ca="1">_xlfn.SWITCH(TRUE,staff[[#This Row],[Tenure]]&lt;0.25,"1. New Joinee", staff[[#This Row],[Tenure]]&lt;1, "2. Under 1 year", staff[[#This Row],[Tenure]]&lt;2, "3. Under 2 years",TRUE,"4. 2 or more years.")</f>
        <v>4. 2 or more years.</v>
      </c>
      <c r="Q2090" s="1">
        <f ca="1">(TODAY()-staff[[#This Row],[Date of Birth]])/365</f>
        <v>58.232876712328768</v>
      </c>
    </row>
    <row r="2091" spans="2:17" x14ac:dyDescent="0.45">
      <c r="B2091" t="s">
        <v>5003</v>
      </c>
      <c r="C2091" t="s">
        <v>781</v>
      </c>
      <c r="D2091" t="s">
        <v>7</v>
      </c>
      <c r="E2091" t="s">
        <v>8</v>
      </c>
      <c r="F2091" t="s">
        <v>7807</v>
      </c>
      <c r="H2091" t="s">
        <v>7833</v>
      </c>
      <c r="I2091" t="s">
        <v>7830</v>
      </c>
      <c r="J2091" t="s">
        <v>7845</v>
      </c>
      <c r="K2091" s="6">
        <v>64900</v>
      </c>
      <c r="L2091">
        <v>3</v>
      </c>
      <c r="M2091" s="15">
        <v>43637</v>
      </c>
      <c r="N2091" s="15">
        <v>22961</v>
      </c>
      <c r="O2091" s="1">
        <f ca="1">(TODAY()-staff[[#This Row],[Date of Join]])/365</f>
        <v>5.4328767123287669</v>
      </c>
      <c r="P2091" t="str" cm="1">
        <f t="array" aca="1" ref="P2091" ca="1">_xlfn.SWITCH(TRUE,staff[[#This Row],[Tenure]]&lt;0.25,"1. New Joinee", staff[[#This Row],[Tenure]]&lt;1, "2. Under 1 year", staff[[#This Row],[Tenure]]&lt;2, "3. Under 2 years",TRUE,"4. 2 or more years.")</f>
        <v>4. 2 or more years.</v>
      </c>
      <c r="Q2091" s="1">
        <f ca="1">(TODAY()-staff[[#This Row],[Date of Birth]])/365</f>
        <v>62.079452054794523</v>
      </c>
    </row>
    <row r="2092" spans="2:17" x14ac:dyDescent="0.45">
      <c r="B2092" t="s">
        <v>5004</v>
      </c>
      <c r="C2092" t="s">
        <v>2878</v>
      </c>
      <c r="D2092" t="s">
        <v>7</v>
      </c>
      <c r="E2092" t="s">
        <v>8</v>
      </c>
      <c r="F2092" t="s">
        <v>7807</v>
      </c>
      <c r="H2092" t="s">
        <v>7836</v>
      </c>
      <c r="I2092" t="s">
        <v>7829</v>
      </c>
      <c r="J2092" t="s">
        <v>7847</v>
      </c>
      <c r="K2092" s="6">
        <v>61315</v>
      </c>
      <c r="L2092">
        <v>20</v>
      </c>
      <c r="M2092" s="15">
        <v>45344</v>
      </c>
      <c r="N2092" s="15">
        <v>34178</v>
      </c>
      <c r="O2092" s="1">
        <f ca="1">(TODAY()-staff[[#This Row],[Date of Join]])/365</f>
        <v>0.75616438356164384</v>
      </c>
      <c r="P2092" t="str" cm="1">
        <f t="array" aca="1" ref="P2092" ca="1">_xlfn.SWITCH(TRUE,staff[[#This Row],[Tenure]]&lt;0.25,"1. New Joinee", staff[[#This Row],[Tenure]]&lt;1, "2. Under 1 year", staff[[#This Row],[Tenure]]&lt;2, "3. Under 2 years",TRUE,"4. 2 or more years.")</f>
        <v>2. Under 1 year</v>
      </c>
      <c r="Q2092" s="1">
        <f ca="1">(TODAY()-staff[[#This Row],[Date of Birth]])/365</f>
        <v>31.347945205479451</v>
      </c>
    </row>
    <row r="2093" spans="2:17" x14ac:dyDescent="0.45">
      <c r="B2093" t="s">
        <v>5005</v>
      </c>
      <c r="C2093" t="s">
        <v>2879</v>
      </c>
      <c r="D2093" t="s">
        <v>7</v>
      </c>
      <c r="E2093" t="s">
        <v>77</v>
      </c>
      <c r="F2093" t="s">
        <v>7807</v>
      </c>
      <c r="H2093" t="s">
        <v>7833</v>
      </c>
      <c r="I2093" t="s">
        <v>7825</v>
      </c>
      <c r="J2093" t="s">
        <v>7845</v>
      </c>
      <c r="K2093" s="6">
        <v>106290</v>
      </c>
      <c r="L2093">
        <v>8</v>
      </c>
      <c r="M2093" s="15">
        <v>43133</v>
      </c>
      <c r="N2093" s="15">
        <v>7289</v>
      </c>
      <c r="O2093" s="1">
        <f ca="1">(TODAY()-staff[[#This Row],[Date of Join]])/365</f>
        <v>6.8136986301369866</v>
      </c>
      <c r="P2093" t="str" cm="1">
        <f t="array" aca="1" ref="P2093" ca="1">_xlfn.SWITCH(TRUE,staff[[#This Row],[Tenure]]&lt;0.25,"1. New Joinee", staff[[#This Row],[Tenure]]&lt;1, "2. Under 1 year", staff[[#This Row],[Tenure]]&lt;2, "3. Under 2 years",TRUE,"4. 2 or more years.")</f>
        <v>4. 2 or more years.</v>
      </c>
      <c r="Q2093" s="1">
        <f ca="1">(TODAY()-staff[[#This Row],[Date of Birth]])/365</f>
        <v>105.01643835616439</v>
      </c>
    </row>
    <row r="2094" spans="2:17" x14ac:dyDescent="0.45">
      <c r="B2094" t="s">
        <v>5006</v>
      </c>
      <c r="C2094" t="s">
        <v>2880</v>
      </c>
      <c r="D2094" t="s">
        <v>9</v>
      </c>
      <c r="E2094" t="s">
        <v>8</v>
      </c>
      <c r="F2094" t="s">
        <v>7807</v>
      </c>
      <c r="H2094" t="s">
        <v>7835</v>
      </c>
      <c r="I2094" t="s">
        <v>7828</v>
      </c>
      <c r="J2094" t="s">
        <v>7845</v>
      </c>
      <c r="K2094" s="6">
        <v>65550</v>
      </c>
      <c r="L2094">
        <v>16</v>
      </c>
      <c r="M2094" s="15">
        <v>43172</v>
      </c>
      <c r="N2094" s="15">
        <v>33842</v>
      </c>
      <c r="O2094" s="1">
        <f ca="1">(TODAY()-staff[[#This Row],[Date of Join]])/365</f>
        <v>6.7068493150684931</v>
      </c>
      <c r="P2094" t="str" cm="1">
        <f t="array" aca="1" ref="P2094" ca="1">_xlfn.SWITCH(TRUE,staff[[#This Row],[Tenure]]&lt;0.25,"1. New Joinee", staff[[#This Row],[Tenure]]&lt;1, "2. Under 1 year", staff[[#This Row],[Tenure]]&lt;2, "3. Under 2 years",TRUE,"4. 2 or more years.")</f>
        <v>4. 2 or more years.</v>
      </c>
      <c r="Q2094" s="1">
        <f ca="1">(TODAY()-staff[[#This Row],[Date of Birth]])/365</f>
        <v>32.268493150684932</v>
      </c>
    </row>
    <row r="2095" spans="2:17" x14ac:dyDescent="0.45">
      <c r="B2095" t="s">
        <v>5007</v>
      </c>
      <c r="C2095" t="s">
        <v>2881</v>
      </c>
      <c r="D2095" t="s">
        <v>7</v>
      </c>
      <c r="E2095" t="s">
        <v>8</v>
      </c>
      <c r="F2095" t="s">
        <v>7807</v>
      </c>
      <c r="H2095" t="s">
        <v>7832</v>
      </c>
      <c r="I2095" t="s">
        <v>7831</v>
      </c>
      <c r="J2095" t="s">
        <v>7845</v>
      </c>
      <c r="K2095" s="6">
        <v>78560</v>
      </c>
      <c r="L2095">
        <v>4</v>
      </c>
      <c r="M2095" s="15">
        <v>43202</v>
      </c>
      <c r="N2095" s="15">
        <v>27732</v>
      </c>
      <c r="O2095" s="1">
        <f ca="1">(TODAY()-staff[[#This Row],[Date of Join]])/365</f>
        <v>6.624657534246575</v>
      </c>
      <c r="P2095" t="str" cm="1">
        <f t="array" aca="1" ref="P2095" ca="1">_xlfn.SWITCH(TRUE,staff[[#This Row],[Tenure]]&lt;0.25,"1. New Joinee", staff[[#This Row],[Tenure]]&lt;1, "2. Under 1 year", staff[[#This Row],[Tenure]]&lt;2, "3. Under 2 years",TRUE,"4. 2 or more years.")</f>
        <v>4. 2 or more years.</v>
      </c>
      <c r="Q2095" s="1">
        <f ca="1">(TODAY()-staff[[#This Row],[Date of Birth]])/365</f>
        <v>49.008219178082193</v>
      </c>
    </row>
    <row r="2096" spans="2:17" x14ac:dyDescent="0.45">
      <c r="B2096" t="s">
        <v>5008</v>
      </c>
      <c r="C2096" t="s">
        <v>2882</v>
      </c>
      <c r="D2096" t="s">
        <v>9</v>
      </c>
      <c r="E2096" t="s">
        <v>13</v>
      </c>
      <c r="F2096" t="s">
        <v>7807</v>
      </c>
      <c r="H2096" t="s">
        <v>7835</v>
      </c>
      <c r="I2096" t="s">
        <v>7829</v>
      </c>
      <c r="J2096" t="s">
        <v>7846</v>
      </c>
      <c r="K2096" s="6">
        <v>88125</v>
      </c>
      <c r="L2096">
        <v>9</v>
      </c>
      <c r="M2096" s="15">
        <v>44644</v>
      </c>
      <c r="N2096" s="15">
        <v>23304</v>
      </c>
      <c r="O2096" s="1">
        <f ca="1">(TODAY()-staff[[#This Row],[Date of Join]])/365</f>
        <v>2.6739726027397261</v>
      </c>
      <c r="P2096" t="str" cm="1">
        <f t="array" aca="1" ref="P2096" ca="1">_xlfn.SWITCH(TRUE,staff[[#This Row],[Tenure]]&lt;0.25,"1. New Joinee", staff[[#This Row],[Tenure]]&lt;1, "2. Under 1 year", staff[[#This Row],[Tenure]]&lt;2, "3. Under 2 years",TRUE,"4. 2 or more years.")</f>
        <v>4. 2 or more years.</v>
      </c>
      <c r="Q2096" s="1">
        <f ca="1">(TODAY()-staff[[#This Row],[Date of Birth]])/365</f>
        <v>61.139726027397259</v>
      </c>
    </row>
    <row r="2097" spans="2:17" x14ac:dyDescent="0.45">
      <c r="B2097" t="s">
        <v>5009</v>
      </c>
      <c r="C2097" t="s">
        <v>2883</v>
      </c>
      <c r="D2097" t="s">
        <v>9</v>
      </c>
      <c r="E2097" t="s">
        <v>8</v>
      </c>
      <c r="F2097" t="s">
        <v>7807</v>
      </c>
      <c r="H2097" t="s">
        <v>7836</v>
      </c>
      <c r="I2097" t="s">
        <v>7831</v>
      </c>
      <c r="J2097" t="s">
        <v>7847</v>
      </c>
      <c r="K2097" s="6">
        <v>63235</v>
      </c>
      <c r="L2097">
        <v>9</v>
      </c>
      <c r="M2097" s="15">
        <v>45582</v>
      </c>
      <c r="N2097" s="15">
        <v>34865</v>
      </c>
      <c r="O2097" s="1">
        <f ca="1">(TODAY()-staff[[#This Row],[Date of Join]])/365</f>
        <v>0.10410958904109589</v>
      </c>
      <c r="P2097" t="str" cm="1">
        <f t="array" aca="1" ref="P2097" ca="1">_xlfn.SWITCH(TRUE,staff[[#This Row],[Tenure]]&lt;0.25,"1. New Joinee", staff[[#This Row],[Tenure]]&lt;1, "2. Under 1 year", staff[[#This Row],[Tenure]]&lt;2, "3. Under 2 years",TRUE,"4. 2 or more years.")</f>
        <v>1. New Joinee</v>
      </c>
      <c r="Q2097" s="1">
        <f ca="1">(TODAY()-staff[[#This Row],[Date of Birth]])/365</f>
        <v>29.465753424657535</v>
      </c>
    </row>
    <row r="2098" spans="2:17" x14ac:dyDescent="0.45">
      <c r="B2098" t="s">
        <v>5010</v>
      </c>
      <c r="C2098" t="s">
        <v>2884</v>
      </c>
      <c r="D2098" t="s">
        <v>220</v>
      </c>
      <c r="E2098" t="s">
        <v>8</v>
      </c>
      <c r="F2098" t="s">
        <v>7807</v>
      </c>
      <c r="H2098" t="s">
        <v>52</v>
      </c>
      <c r="I2098" t="s">
        <v>7829</v>
      </c>
      <c r="J2098" t="s">
        <v>7845</v>
      </c>
      <c r="K2098" s="6">
        <v>105200</v>
      </c>
      <c r="L2098">
        <v>7</v>
      </c>
      <c r="M2098" s="15">
        <v>43600</v>
      </c>
      <c r="N2098" s="15">
        <v>7250</v>
      </c>
      <c r="O2098" s="1">
        <f ca="1">(TODAY()-staff[[#This Row],[Date of Join]])/365</f>
        <v>5.5342465753424657</v>
      </c>
      <c r="P2098" t="str" cm="1">
        <f t="array" aca="1" ref="P2098" ca="1">_xlfn.SWITCH(TRUE,staff[[#This Row],[Tenure]]&lt;0.25,"1. New Joinee", staff[[#This Row],[Tenure]]&lt;1, "2. Under 1 year", staff[[#This Row],[Tenure]]&lt;2, "3. Under 2 years",TRUE,"4. 2 or more years.")</f>
        <v>4. 2 or more years.</v>
      </c>
      <c r="Q2098" s="1">
        <f ca="1">(TODAY()-staff[[#This Row],[Date of Birth]])/365</f>
        <v>105.12328767123287</v>
      </c>
    </row>
    <row r="2099" spans="2:17" x14ac:dyDescent="0.45">
      <c r="B2099" t="s">
        <v>5011</v>
      </c>
      <c r="C2099" t="s">
        <v>2885</v>
      </c>
      <c r="D2099" t="s">
        <v>7</v>
      </c>
      <c r="E2099" t="s">
        <v>8</v>
      </c>
      <c r="F2099" t="s">
        <v>7807</v>
      </c>
      <c r="H2099" t="s">
        <v>7834</v>
      </c>
      <c r="I2099" t="s">
        <v>7830</v>
      </c>
      <c r="J2099" t="s">
        <v>7845</v>
      </c>
      <c r="K2099" s="6">
        <v>48230</v>
      </c>
      <c r="L2099">
        <v>16</v>
      </c>
      <c r="M2099" s="15">
        <v>43657</v>
      </c>
      <c r="N2099" s="15">
        <v>7290</v>
      </c>
      <c r="O2099" s="1">
        <f ca="1">(TODAY()-staff[[#This Row],[Date of Join]])/365</f>
        <v>5.3780821917808215</v>
      </c>
      <c r="P2099" t="str" cm="1">
        <f t="array" aca="1" ref="P2099" ca="1">_xlfn.SWITCH(TRUE,staff[[#This Row],[Tenure]]&lt;0.25,"1. New Joinee", staff[[#This Row],[Tenure]]&lt;1, "2. Under 1 year", staff[[#This Row],[Tenure]]&lt;2, "3. Under 2 years",TRUE,"4. 2 or more years.")</f>
        <v>4. 2 or more years.</v>
      </c>
      <c r="Q2099" s="1">
        <f ca="1">(TODAY()-staff[[#This Row],[Date of Birth]])/365</f>
        <v>105.01369863013699</v>
      </c>
    </row>
    <row r="2100" spans="2:17" x14ac:dyDescent="0.45">
      <c r="B2100" t="s">
        <v>5012</v>
      </c>
      <c r="C2100" t="s">
        <v>2886</v>
      </c>
      <c r="D2100" t="s">
        <v>7</v>
      </c>
      <c r="E2100" t="s">
        <v>8</v>
      </c>
      <c r="F2100" t="s">
        <v>7807</v>
      </c>
      <c r="H2100" t="s">
        <v>7834</v>
      </c>
      <c r="I2100" t="s">
        <v>7831</v>
      </c>
      <c r="J2100" t="s">
        <v>7845</v>
      </c>
      <c r="K2100" s="6">
        <v>67700</v>
      </c>
      <c r="L2100">
        <v>5</v>
      </c>
      <c r="M2100" s="15">
        <v>43296</v>
      </c>
      <c r="N2100" s="15">
        <v>28118</v>
      </c>
      <c r="O2100" s="1">
        <f ca="1">(TODAY()-staff[[#This Row],[Date of Join]])/365</f>
        <v>6.3671232876712329</v>
      </c>
      <c r="P2100" t="str" cm="1">
        <f t="array" aca="1" ref="P2100" ca="1">_xlfn.SWITCH(TRUE,staff[[#This Row],[Tenure]]&lt;0.25,"1. New Joinee", staff[[#This Row],[Tenure]]&lt;1, "2. Under 1 year", staff[[#This Row],[Tenure]]&lt;2, "3. Under 2 years",TRUE,"4. 2 or more years.")</f>
        <v>4. 2 or more years.</v>
      </c>
      <c r="Q2100" s="1">
        <f ca="1">(TODAY()-staff[[#This Row],[Date of Birth]])/365</f>
        <v>47.950684931506849</v>
      </c>
    </row>
    <row r="2101" spans="2:17" x14ac:dyDescent="0.45">
      <c r="B2101" t="s">
        <v>5013</v>
      </c>
      <c r="C2101" t="s">
        <v>2887</v>
      </c>
      <c r="D2101" t="s">
        <v>7</v>
      </c>
      <c r="E2101" t="s">
        <v>8</v>
      </c>
      <c r="F2101" t="s">
        <v>7807</v>
      </c>
      <c r="H2101" t="s">
        <v>7837</v>
      </c>
      <c r="I2101" t="s">
        <v>7828</v>
      </c>
      <c r="J2101" t="s">
        <v>7845</v>
      </c>
      <c r="K2101" s="6">
        <v>90885</v>
      </c>
      <c r="L2101">
        <v>15</v>
      </c>
      <c r="M2101" s="15">
        <v>43438</v>
      </c>
      <c r="N2101" s="15">
        <v>20561</v>
      </c>
      <c r="O2101" s="1">
        <f ca="1">(TODAY()-staff[[#This Row],[Date of Join]])/365</f>
        <v>5.978082191780822</v>
      </c>
      <c r="P2101" t="str" cm="1">
        <f t="array" aca="1" ref="P2101" ca="1">_xlfn.SWITCH(TRUE,staff[[#This Row],[Tenure]]&lt;0.25,"1. New Joinee", staff[[#This Row],[Tenure]]&lt;1, "2. Under 1 year", staff[[#This Row],[Tenure]]&lt;2, "3. Under 2 years",TRUE,"4. 2 or more years.")</f>
        <v>4. 2 or more years.</v>
      </c>
      <c r="Q2101" s="1">
        <f ca="1">(TODAY()-staff[[#This Row],[Date of Birth]])/365</f>
        <v>68.654794520547952</v>
      </c>
    </row>
    <row r="2102" spans="2:17" x14ac:dyDescent="0.45">
      <c r="B2102" t="s">
        <v>5014</v>
      </c>
      <c r="C2102" t="s">
        <v>2888</v>
      </c>
      <c r="D2102" t="s">
        <v>7</v>
      </c>
      <c r="E2102" t="s">
        <v>8</v>
      </c>
      <c r="F2102" t="s">
        <v>7807</v>
      </c>
      <c r="H2102" t="s">
        <v>7836</v>
      </c>
      <c r="I2102" t="s">
        <v>7827</v>
      </c>
      <c r="J2102" t="s">
        <v>7845</v>
      </c>
      <c r="K2102" s="6">
        <v>62070</v>
      </c>
      <c r="L2102">
        <v>22</v>
      </c>
      <c r="M2102" s="15">
        <v>44066</v>
      </c>
      <c r="N2102" s="15">
        <v>30836</v>
      </c>
      <c r="O2102" s="1">
        <f ca="1">(TODAY()-staff[[#This Row],[Date of Join]])/365</f>
        <v>4.2575342465753421</v>
      </c>
      <c r="P2102" t="str" cm="1">
        <f t="array" aca="1" ref="P2102" ca="1">_xlfn.SWITCH(TRUE,staff[[#This Row],[Tenure]]&lt;0.25,"1. New Joinee", staff[[#This Row],[Tenure]]&lt;1, "2. Under 1 year", staff[[#This Row],[Tenure]]&lt;2, "3. Under 2 years",TRUE,"4. 2 or more years.")</f>
        <v>4. 2 or more years.</v>
      </c>
      <c r="Q2102" s="1">
        <f ca="1">(TODAY()-staff[[#This Row],[Date of Birth]])/365</f>
        <v>40.504109589041093</v>
      </c>
    </row>
    <row r="2103" spans="2:17" x14ac:dyDescent="0.45">
      <c r="B2103" t="s">
        <v>5015</v>
      </c>
      <c r="C2103" t="s">
        <v>2889</v>
      </c>
      <c r="D2103" t="s">
        <v>9</v>
      </c>
      <c r="E2103" t="s">
        <v>8</v>
      </c>
      <c r="F2103" t="s">
        <v>7807</v>
      </c>
      <c r="H2103" t="s">
        <v>7832</v>
      </c>
      <c r="I2103" t="s">
        <v>7829</v>
      </c>
      <c r="J2103" t="s">
        <v>7848</v>
      </c>
      <c r="K2103" s="6">
        <v>55755</v>
      </c>
      <c r="L2103">
        <v>8</v>
      </c>
      <c r="M2103" s="15">
        <v>44963</v>
      </c>
      <c r="N2103" s="15">
        <v>31641</v>
      </c>
      <c r="O2103" s="1">
        <f ca="1">(TODAY()-staff[[#This Row],[Date of Join]])/365</f>
        <v>1.8</v>
      </c>
      <c r="P2103" t="str" cm="1">
        <f t="array" aca="1" ref="P2103" ca="1">_xlfn.SWITCH(TRUE,staff[[#This Row],[Tenure]]&lt;0.25,"1. New Joinee", staff[[#This Row],[Tenure]]&lt;1, "2. Under 1 year", staff[[#This Row],[Tenure]]&lt;2, "3. Under 2 years",TRUE,"4. 2 or more years.")</f>
        <v>3. Under 2 years</v>
      </c>
      <c r="Q2103" s="1">
        <f ca="1">(TODAY()-staff[[#This Row],[Date of Birth]])/365</f>
        <v>38.298630136986304</v>
      </c>
    </row>
    <row r="2104" spans="2:17" x14ac:dyDescent="0.45">
      <c r="B2104" t="s">
        <v>5016</v>
      </c>
      <c r="C2104" t="s">
        <v>2890</v>
      </c>
      <c r="D2104" t="s">
        <v>9</v>
      </c>
      <c r="E2104" t="s">
        <v>13</v>
      </c>
      <c r="F2104" t="s">
        <v>7807</v>
      </c>
      <c r="H2104" t="s">
        <v>7834</v>
      </c>
      <c r="I2104" t="s">
        <v>7827</v>
      </c>
      <c r="J2104" t="s">
        <v>7848</v>
      </c>
      <c r="K2104" s="6">
        <v>87670</v>
      </c>
      <c r="L2104">
        <v>9</v>
      </c>
      <c r="M2104" s="15">
        <v>45227</v>
      </c>
      <c r="N2104" s="15">
        <v>7274</v>
      </c>
      <c r="O2104" s="1">
        <f ca="1">(TODAY()-staff[[#This Row],[Date of Join]])/365</f>
        <v>1.0767123287671232</v>
      </c>
      <c r="P2104" t="str" cm="1">
        <f t="array" aca="1" ref="P2104" ca="1">_xlfn.SWITCH(TRUE,staff[[#This Row],[Tenure]]&lt;0.25,"1. New Joinee", staff[[#This Row],[Tenure]]&lt;1, "2. Under 1 year", staff[[#This Row],[Tenure]]&lt;2, "3. Under 2 years",TRUE,"4. 2 or more years.")</f>
        <v>3. Under 2 years</v>
      </c>
      <c r="Q2104" s="1">
        <f ca="1">(TODAY()-staff[[#This Row],[Date of Birth]])/365</f>
        <v>105.05753424657534</v>
      </c>
    </row>
    <row r="2105" spans="2:17" x14ac:dyDescent="0.45">
      <c r="B2105" t="s">
        <v>5017</v>
      </c>
      <c r="C2105" t="s">
        <v>99</v>
      </c>
      <c r="D2105" t="s">
        <v>7</v>
      </c>
      <c r="E2105" t="s">
        <v>8</v>
      </c>
      <c r="F2105" t="s">
        <v>7807</v>
      </c>
      <c r="H2105" t="s">
        <v>7837</v>
      </c>
      <c r="I2105" t="s">
        <v>7826</v>
      </c>
      <c r="J2105" t="s">
        <v>7846</v>
      </c>
      <c r="K2105" s="6">
        <v>84105</v>
      </c>
      <c r="L2105">
        <v>11</v>
      </c>
      <c r="M2105" s="15">
        <v>44878</v>
      </c>
      <c r="N2105" s="15">
        <v>28469</v>
      </c>
      <c r="O2105" s="1">
        <f ca="1">(TODAY()-staff[[#This Row],[Date of Join]])/365</f>
        <v>2.032876712328767</v>
      </c>
      <c r="P2105" t="str" cm="1">
        <f t="array" aca="1" ref="P2105" ca="1">_xlfn.SWITCH(TRUE,staff[[#This Row],[Tenure]]&lt;0.25,"1. New Joinee", staff[[#This Row],[Tenure]]&lt;1, "2. Under 1 year", staff[[#This Row],[Tenure]]&lt;2, "3. Under 2 years",TRUE,"4. 2 or more years.")</f>
        <v>4. 2 or more years.</v>
      </c>
      <c r="Q2105" s="1">
        <f ca="1">(TODAY()-staff[[#This Row],[Date of Birth]])/365</f>
        <v>46.989041095890414</v>
      </c>
    </row>
    <row r="2106" spans="2:17" x14ac:dyDescent="0.45">
      <c r="B2106" t="s">
        <v>5018</v>
      </c>
      <c r="C2106" t="s">
        <v>146</v>
      </c>
      <c r="D2106" t="s">
        <v>7</v>
      </c>
      <c r="E2106" t="s">
        <v>8</v>
      </c>
      <c r="F2106" t="s">
        <v>7807</v>
      </c>
      <c r="H2106" t="s">
        <v>7835</v>
      </c>
      <c r="I2106" t="s">
        <v>7830</v>
      </c>
      <c r="J2106" t="s">
        <v>7848</v>
      </c>
      <c r="K2106" s="6">
        <v>49650</v>
      </c>
      <c r="L2106">
        <v>6</v>
      </c>
      <c r="M2106" s="15">
        <v>45049</v>
      </c>
      <c r="N2106" s="15">
        <v>28869</v>
      </c>
      <c r="O2106" s="1">
        <f ca="1">(TODAY()-staff[[#This Row],[Date of Join]])/365</f>
        <v>1.5643835616438355</v>
      </c>
      <c r="P2106" t="str" cm="1">
        <f t="array" aca="1" ref="P2106" ca="1">_xlfn.SWITCH(TRUE,staff[[#This Row],[Tenure]]&lt;0.25,"1. New Joinee", staff[[#This Row],[Tenure]]&lt;1, "2. Under 1 year", staff[[#This Row],[Tenure]]&lt;2, "3. Under 2 years",TRUE,"4. 2 or more years.")</f>
        <v>3. Under 2 years</v>
      </c>
      <c r="Q2106" s="1">
        <f ca="1">(TODAY()-staff[[#This Row],[Date of Birth]])/365</f>
        <v>45.893150684931506</v>
      </c>
    </row>
    <row r="2107" spans="2:17" x14ac:dyDescent="0.45">
      <c r="B2107" t="s">
        <v>5019</v>
      </c>
      <c r="C2107" t="s">
        <v>2891</v>
      </c>
      <c r="D2107" t="s">
        <v>7</v>
      </c>
      <c r="E2107" t="s">
        <v>8</v>
      </c>
      <c r="F2107" t="s">
        <v>7807</v>
      </c>
      <c r="H2107" t="s">
        <v>7833</v>
      </c>
      <c r="I2107" t="s">
        <v>7829</v>
      </c>
      <c r="J2107" t="s">
        <v>7846</v>
      </c>
      <c r="K2107" s="6">
        <v>89690</v>
      </c>
      <c r="L2107">
        <v>4</v>
      </c>
      <c r="M2107" s="15">
        <v>44868</v>
      </c>
      <c r="N2107" s="15">
        <v>32888</v>
      </c>
      <c r="O2107" s="1">
        <f ca="1">(TODAY()-staff[[#This Row],[Date of Join]])/365</f>
        <v>2.0602739726027397</v>
      </c>
      <c r="P2107" t="str" cm="1">
        <f t="array" aca="1" ref="P2107" ca="1">_xlfn.SWITCH(TRUE,staff[[#This Row],[Tenure]]&lt;0.25,"1. New Joinee", staff[[#This Row],[Tenure]]&lt;1, "2. Under 1 year", staff[[#This Row],[Tenure]]&lt;2, "3. Under 2 years",TRUE,"4. 2 or more years.")</f>
        <v>4. 2 or more years.</v>
      </c>
      <c r="Q2107" s="1">
        <f ca="1">(TODAY()-staff[[#This Row],[Date of Birth]])/365</f>
        <v>34.88219178082192</v>
      </c>
    </row>
    <row r="2108" spans="2:17" x14ac:dyDescent="0.45">
      <c r="B2108" t="s">
        <v>5020</v>
      </c>
      <c r="C2108" t="s">
        <v>2892</v>
      </c>
      <c r="D2108" t="s">
        <v>9</v>
      </c>
      <c r="E2108" t="s">
        <v>8</v>
      </c>
      <c r="F2108" t="s">
        <v>7807</v>
      </c>
      <c r="H2108" t="s">
        <v>52</v>
      </c>
      <c r="I2108" t="s">
        <v>7830</v>
      </c>
      <c r="J2108" t="s">
        <v>7845</v>
      </c>
      <c r="K2108" s="6">
        <v>67150</v>
      </c>
      <c r="L2108">
        <v>12</v>
      </c>
      <c r="M2108" s="15">
        <v>43587</v>
      </c>
      <c r="N2108" s="15">
        <v>27602</v>
      </c>
      <c r="O2108" s="1">
        <f ca="1">(TODAY()-staff[[#This Row],[Date of Join]])/365</f>
        <v>5.5698630136986305</v>
      </c>
      <c r="P2108" t="str" cm="1">
        <f t="array" aca="1" ref="P2108" ca="1">_xlfn.SWITCH(TRUE,staff[[#This Row],[Tenure]]&lt;0.25,"1. New Joinee", staff[[#This Row],[Tenure]]&lt;1, "2. Under 1 year", staff[[#This Row],[Tenure]]&lt;2, "3. Under 2 years",TRUE,"4. 2 or more years.")</f>
        <v>4. 2 or more years.</v>
      </c>
      <c r="Q2108" s="1">
        <f ca="1">(TODAY()-staff[[#This Row],[Date of Birth]])/365</f>
        <v>49.364383561643834</v>
      </c>
    </row>
    <row r="2109" spans="2:17" x14ac:dyDescent="0.45">
      <c r="B2109" t="s">
        <v>5021</v>
      </c>
      <c r="C2109" t="s">
        <v>2893</v>
      </c>
      <c r="D2109" t="s">
        <v>7</v>
      </c>
      <c r="E2109" t="s">
        <v>77</v>
      </c>
      <c r="F2109" t="s">
        <v>7807</v>
      </c>
      <c r="H2109" t="s">
        <v>52</v>
      </c>
      <c r="I2109" t="s">
        <v>7825</v>
      </c>
      <c r="J2109" t="s">
        <v>7845</v>
      </c>
      <c r="K2109" s="6">
        <v>67600</v>
      </c>
      <c r="L2109">
        <v>18</v>
      </c>
      <c r="M2109" s="15">
        <v>44039</v>
      </c>
      <c r="N2109" s="15">
        <v>7293</v>
      </c>
      <c r="O2109" s="1">
        <f ca="1">(TODAY()-staff[[#This Row],[Date of Join]])/365</f>
        <v>4.3315068493150681</v>
      </c>
      <c r="P2109" t="str" cm="1">
        <f t="array" aca="1" ref="P2109" ca="1">_xlfn.SWITCH(TRUE,staff[[#This Row],[Tenure]]&lt;0.25,"1. New Joinee", staff[[#This Row],[Tenure]]&lt;1, "2. Under 1 year", staff[[#This Row],[Tenure]]&lt;2, "3. Under 2 years",TRUE,"4. 2 or more years.")</f>
        <v>4. 2 or more years.</v>
      </c>
      <c r="Q2109" s="1">
        <f ca="1">(TODAY()-staff[[#This Row],[Date of Birth]])/365</f>
        <v>105.0054794520548</v>
      </c>
    </row>
    <row r="2110" spans="2:17" x14ac:dyDescent="0.45">
      <c r="B2110" t="s">
        <v>5022</v>
      </c>
      <c r="C2110" t="s">
        <v>1060</v>
      </c>
      <c r="D2110" t="s">
        <v>7</v>
      </c>
      <c r="E2110" t="s">
        <v>8</v>
      </c>
      <c r="F2110" t="s">
        <v>7807</v>
      </c>
      <c r="H2110" t="s">
        <v>7833</v>
      </c>
      <c r="I2110" t="s">
        <v>7825</v>
      </c>
      <c r="J2110" t="s">
        <v>7846</v>
      </c>
      <c r="K2110" s="6">
        <v>71125</v>
      </c>
      <c r="L2110">
        <v>3</v>
      </c>
      <c r="M2110" s="15">
        <v>44759</v>
      </c>
      <c r="N2110" s="15">
        <v>34722</v>
      </c>
      <c r="O2110" s="1">
        <f ca="1">(TODAY()-staff[[#This Row],[Date of Join]])/365</f>
        <v>2.3589041095890413</v>
      </c>
      <c r="P2110" t="str" cm="1">
        <f t="array" aca="1" ref="P2110" ca="1">_xlfn.SWITCH(TRUE,staff[[#This Row],[Tenure]]&lt;0.25,"1. New Joinee", staff[[#This Row],[Tenure]]&lt;1, "2. Under 1 year", staff[[#This Row],[Tenure]]&lt;2, "3. Under 2 years",TRUE,"4. 2 or more years.")</f>
        <v>4. 2 or more years.</v>
      </c>
      <c r="Q2110" s="1">
        <f ca="1">(TODAY()-staff[[#This Row],[Date of Birth]])/365</f>
        <v>29.857534246575341</v>
      </c>
    </row>
    <row r="2111" spans="2:17" x14ac:dyDescent="0.45">
      <c r="B2111" t="s">
        <v>5023</v>
      </c>
      <c r="C2111" t="s">
        <v>2894</v>
      </c>
      <c r="D2111" t="s">
        <v>7</v>
      </c>
      <c r="E2111" t="s">
        <v>8</v>
      </c>
      <c r="F2111" t="s">
        <v>7807</v>
      </c>
      <c r="H2111" t="s">
        <v>7835</v>
      </c>
      <c r="I2111" t="s">
        <v>7831</v>
      </c>
      <c r="J2111" t="s">
        <v>7846</v>
      </c>
      <c r="K2111" s="6">
        <v>77460</v>
      </c>
      <c r="L2111">
        <v>20</v>
      </c>
      <c r="M2111" s="15">
        <v>44390</v>
      </c>
      <c r="N2111" s="15">
        <v>25514</v>
      </c>
      <c r="O2111" s="1">
        <f ca="1">(TODAY()-staff[[#This Row],[Date of Join]])/365</f>
        <v>3.3698630136986303</v>
      </c>
      <c r="P2111" t="str" cm="1">
        <f t="array" aca="1" ref="P2111" ca="1">_xlfn.SWITCH(TRUE,staff[[#This Row],[Tenure]]&lt;0.25,"1. New Joinee", staff[[#This Row],[Tenure]]&lt;1, "2. Under 1 year", staff[[#This Row],[Tenure]]&lt;2, "3. Under 2 years",TRUE,"4. 2 or more years.")</f>
        <v>4. 2 or more years.</v>
      </c>
      <c r="Q2111" s="1">
        <f ca="1">(TODAY()-staff[[#This Row],[Date of Birth]])/365</f>
        <v>55.084931506849315</v>
      </c>
    </row>
    <row r="2112" spans="2:17" x14ac:dyDescent="0.45">
      <c r="B2112" t="s">
        <v>5024</v>
      </c>
      <c r="C2112" t="s">
        <v>2895</v>
      </c>
      <c r="D2112" t="s">
        <v>7</v>
      </c>
      <c r="E2112" t="s">
        <v>77</v>
      </c>
      <c r="F2112" t="s">
        <v>7807</v>
      </c>
      <c r="H2112" t="s">
        <v>52</v>
      </c>
      <c r="I2112" t="s">
        <v>7826</v>
      </c>
      <c r="J2112" t="s">
        <v>7848</v>
      </c>
      <c r="K2112" s="6">
        <v>80600</v>
      </c>
      <c r="L2112">
        <v>12</v>
      </c>
      <c r="M2112" s="15">
        <v>44896</v>
      </c>
      <c r="N2112" s="15">
        <v>7282</v>
      </c>
      <c r="O2112" s="1">
        <f ca="1">(TODAY()-staff[[#This Row],[Date of Join]])/365</f>
        <v>1.9835616438356165</v>
      </c>
      <c r="P2112" t="str" cm="1">
        <f t="array" aca="1" ref="P2112" ca="1">_xlfn.SWITCH(TRUE,staff[[#This Row],[Tenure]]&lt;0.25,"1. New Joinee", staff[[#This Row],[Tenure]]&lt;1, "2. Under 1 year", staff[[#This Row],[Tenure]]&lt;2, "3. Under 2 years",TRUE,"4. 2 or more years.")</f>
        <v>3. Under 2 years</v>
      </c>
      <c r="Q2112" s="1">
        <f ca="1">(TODAY()-staff[[#This Row],[Date of Birth]])/365</f>
        <v>105.03561643835616</v>
      </c>
    </row>
    <row r="2113" spans="2:17" x14ac:dyDescent="0.45">
      <c r="B2113" t="s">
        <v>5025</v>
      </c>
      <c r="C2113" t="s">
        <v>512</v>
      </c>
      <c r="D2113" t="s">
        <v>9</v>
      </c>
      <c r="E2113" t="s">
        <v>8</v>
      </c>
      <c r="F2113" t="s">
        <v>7807</v>
      </c>
      <c r="H2113" t="s">
        <v>7835</v>
      </c>
      <c r="I2113" t="s">
        <v>7827</v>
      </c>
      <c r="J2113" t="s">
        <v>7845</v>
      </c>
      <c r="K2113" s="6">
        <v>57800</v>
      </c>
      <c r="L2113">
        <v>4</v>
      </c>
      <c r="M2113" s="15">
        <v>43273</v>
      </c>
      <c r="N2113" s="15">
        <v>33088</v>
      </c>
      <c r="O2113" s="1">
        <f ca="1">(TODAY()-staff[[#This Row],[Date of Join]])/365</f>
        <v>6.4301369863013695</v>
      </c>
      <c r="P2113" t="str" cm="1">
        <f t="array" aca="1" ref="P2113" ca="1">_xlfn.SWITCH(TRUE,staff[[#This Row],[Tenure]]&lt;0.25,"1. New Joinee", staff[[#This Row],[Tenure]]&lt;1, "2. Under 1 year", staff[[#This Row],[Tenure]]&lt;2, "3. Under 2 years",TRUE,"4. 2 or more years.")</f>
        <v>4. 2 or more years.</v>
      </c>
      <c r="Q2113" s="1">
        <f ca="1">(TODAY()-staff[[#This Row],[Date of Birth]])/365</f>
        <v>34.334246575342469</v>
      </c>
    </row>
    <row r="2114" spans="2:17" x14ac:dyDescent="0.45">
      <c r="B2114" t="s">
        <v>5026</v>
      </c>
      <c r="C2114" t="s">
        <v>2896</v>
      </c>
      <c r="D2114" t="s">
        <v>7</v>
      </c>
      <c r="E2114" t="s">
        <v>8</v>
      </c>
      <c r="F2114" t="s">
        <v>7807</v>
      </c>
      <c r="H2114" t="s">
        <v>7833</v>
      </c>
      <c r="I2114" t="s">
        <v>7826</v>
      </c>
      <c r="J2114" t="s">
        <v>7846</v>
      </c>
      <c r="K2114" s="6">
        <v>81550</v>
      </c>
      <c r="L2114">
        <v>21</v>
      </c>
      <c r="M2114" s="15">
        <v>44713</v>
      </c>
      <c r="N2114" s="15">
        <v>30295</v>
      </c>
      <c r="O2114" s="1">
        <f ca="1">(TODAY()-staff[[#This Row],[Date of Join]])/365</f>
        <v>2.484931506849315</v>
      </c>
      <c r="P2114" t="str" cm="1">
        <f t="array" aca="1" ref="P2114" ca="1">_xlfn.SWITCH(TRUE,staff[[#This Row],[Tenure]]&lt;0.25,"1. New Joinee", staff[[#This Row],[Tenure]]&lt;1, "2. Under 1 year", staff[[#This Row],[Tenure]]&lt;2, "3. Under 2 years",TRUE,"4. 2 or more years.")</f>
        <v>4. 2 or more years.</v>
      </c>
      <c r="Q2114" s="1">
        <f ca="1">(TODAY()-staff[[#This Row],[Date of Birth]])/365</f>
        <v>41.986301369863014</v>
      </c>
    </row>
    <row r="2115" spans="2:17" x14ac:dyDescent="0.45">
      <c r="B2115" t="s">
        <v>5027</v>
      </c>
      <c r="C2115" t="s">
        <v>586</v>
      </c>
      <c r="D2115" t="s">
        <v>9</v>
      </c>
      <c r="E2115" t="s">
        <v>77</v>
      </c>
      <c r="F2115" t="s">
        <v>7807</v>
      </c>
      <c r="H2115" t="s">
        <v>7837</v>
      </c>
      <c r="I2115" t="s">
        <v>7830</v>
      </c>
      <c r="J2115" t="s">
        <v>7846</v>
      </c>
      <c r="K2115" s="6">
        <v>84655</v>
      </c>
      <c r="L2115">
        <v>9</v>
      </c>
      <c r="M2115" s="15">
        <v>44210</v>
      </c>
      <c r="N2115" s="15">
        <v>7259</v>
      </c>
      <c r="O2115" s="1">
        <f ca="1">(TODAY()-staff[[#This Row],[Date of Join]])/365</f>
        <v>3.8630136986301369</v>
      </c>
      <c r="P2115" t="str" cm="1">
        <f t="array" aca="1" ref="P2115" ca="1">_xlfn.SWITCH(TRUE,staff[[#This Row],[Tenure]]&lt;0.25,"1. New Joinee", staff[[#This Row],[Tenure]]&lt;1, "2. Under 1 year", staff[[#This Row],[Tenure]]&lt;2, "3. Under 2 years",TRUE,"4. 2 or more years.")</f>
        <v>4. 2 or more years.</v>
      </c>
      <c r="Q2115" s="1">
        <f ca="1">(TODAY()-staff[[#This Row],[Date of Birth]])/365</f>
        <v>105.0986301369863</v>
      </c>
    </row>
    <row r="2116" spans="2:17" x14ac:dyDescent="0.45">
      <c r="B2116" t="s">
        <v>5028</v>
      </c>
      <c r="C2116" t="s">
        <v>2897</v>
      </c>
      <c r="D2116" t="s">
        <v>7</v>
      </c>
      <c r="E2116" t="s">
        <v>8</v>
      </c>
      <c r="F2116" t="s">
        <v>7807</v>
      </c>
      <c r="H2116" t="s">
        <v>7835</v>
      </c>
      <c r="I2116" t="s">
        <v>7828</v>
      </c>
      <c r="J2116" t="s">
        <v>7845</v>
      </c>
      <c r="K2116" s="6">
        <v>77630</v>
      </c>
      <c r="L2116">
        <v>13</v>
      </c>
      <c r="M2116" s="15">
        <v>43718</v>
      </c>
      <c r="N2116" s="15">
        <v>7301</v>
      </c>
      <c r="O2116" s="1">
        <f ca="1">(TODAY()-staff[[#This Row],[Date of Join]])/365</f>
        <v>5.2109589041095887</v>
      </c>
      <c r="P2116" t="str" cm="1">
        <f t="array" aca="1" ref="P2116" ca="1">_xlfn.SWITCH(TRUE,staff[[#This Row],[Tenure]]&lt;0.25,"1. New Joinee", staff[[#This Row],[Tenure]]&lt;1, "2. Under 1 year", staff[[#This Row],[Tenure]]&lt;2, "3. Under 2 years",TRUE,"4. 2 or more years.")</f>
        <v>4. 2 or more years.</v>
      </c>
      <c r="Q2116" s="1">
        <f ca="1">(TODAY()-staff[[#This Row],[Date of Birth]])/365</f>
        <v>104.98356164383561</v>
      </c>
    </row>
    <row r="2117" spans="2:17" x14ac:dyDescent="0.45">
      <c r="B2117" t="s">
        <v>5029</v>
      </c>
      <c r="C2117" t="s">
        <v>2898</v>
      </c>
      <c r="D2117" t="s">
        <v>7</v>
      </c>
      <c r="E2117" t="s">
        <v>8</v>
      </c>
      <c r="F2117" t="s">
        <v>7807</v>
      </c>
      <c r="H2117" t="s">
        <v>7833</v>
      </c>
      <c r="I2117" t="s">
        <v>7831</v>
      </c>
      <c r="J2117" t="s">
        <v>7846</v>
      </c>
      <c r="K2117" s="6">
        <v>88705</v>
      </c>
      <c r="L2117">
        <v>23</v>
      </c>
      <c r="M2117" s="15">
        <v>44837</v>
      </c>
      <c r="N2117" s="15">
        <v>29323</v>
      </c>
      <c r="O2117" s="1">
        <f ca="1">(TODAY()-staff[[#This Row],[Date of Join]])/365</f>
        <v>2.1452054794520548</v>
      </c>
      <c r="P2117" t="str" cm="1">
        <f t="array" aca="1" ref="P2117" ca="1">_xlfn.SWITCH(TRUE,staff[[#This Row],[Tenure]]&lt;0.25,"1. New Joinee", staff[[#This Row],[Tenure]]&lt;1, "2. Under 1 year", staff[[#This Row],[Tenure]]&lt;2, "3. Under 2 years",TRUE,"4. 2 or more years.")</f>
        <v>4. 2 or more years.</v>
      </c>
      <c r="Q2117" s="1">
        <f ca="1">(TODAY()-staff[[#This Row],[Date of Birth]])/365</f>
        <v>44.649315068493152</v>
      </c>
    </row>
    <row r="2118" spans="2:17" x14ac:dyDescent="0.45">
      <c r="B2118" t="s">
        <v>5030</v>
      </c>
      <c r="C2118" t="s">
        <v>768</v>
      </c>
      <c r="D2118" t="s">
        <v>7</v>
      </c>
      <c r="E2118" t="s">
        <v>8</v>
      </c>
      <c r="F2118" t="s">
        <v>7807</v>
      </c>
      <c r="H2118" t="s">
        <v>7835</v>
      </c>
      <c r="I2118" t="s">
        <v>7827</v>
      </c>
      <c r="J2118" t="s">
        <v>7845</v>
      </c>
      <c r="K2118" s="6">
        <v>79470</v>
      </c>
      <c r="L2118">
        <v>15</v>
      </c>
      <c r="M2118" s="15">
        <v>43133</v>
      </c>
      <c r="N2118" s="15">
        <v>29441</v>
      </c>
      <c r="O2118" s="1">
        <f ca="1">(TODAY()-staff[[#This Row],[Date of Join]])/365</f>
        <v>6.8136986301369866</v>
      </c>
      <c r="P2118" t="str" cm="1">
        <f t="array" aca="1" ref="P2118" ca="1">_xlfn.SWITCH(TRUE,staff[[#This Row],[Tenure]]&lt;0.25,"1. New Joinee", staff[[#This Row],[Tenure]]&lt;1, "2. Under 1 year", staff[[#This Row],[Tenure]]&lt;2, "3. Under 2 years",TRUE,"4. 2 or more years.")</f>
        <v>4. 2 or more years.</v>
      </c>
      <c r="Q2118" s="1">
        <f ca="1">(TODAY()-staff[[#This Row],[Date of Birth]])/365</f>
        <v>44.326027397260276</v>
      </c>
    </row>
    <row r="2119" spans="2:17" x14ac:dyDescent="0.45">
      <c r="B2119" t="s">
        <v>5031</v>
      </c>
      <c r="C2119" t="s">
        <v>2899</v>
      </c>
      <c r="D2119" t="s">
        <v>7</v>
      </c>
      <c r="E2119" t="s">
        <v>8</v>
      </c>
      <c r="F2119" t="s">
        <v>7807</v>
      </c>
      <c r="H2119" t="s">
        <v>7833</v>
      </c>
      <c r="I2119" t="s">
        <v>7830</v>
      </c>
      <c r="J2119" t="s">
        <v>7845</v>
      </c>
      <c r="K2119" s="6">
        <v>78050</v>
      </c>
      <c r="L2119">
        <v>21</v>
      </c>
      <c r="M2119" s="15">
        <v>44099</v>
      </c>
      <c r="N2119" s="15">
        <v>33861</v>
      </c>
      <c r="O2119" s="1">
        <f ca="1">(TODAY()-staff[[#This Row],[Date of Join]])/365</f>
        <v>4.1671232876712327</v>
      </c>
      <c r="P2119" t="str" cm="1">
        <f t="array" aca="1" ref="P2119" ca="1">_xlfn.SWITCH(TRUE,staff[[#This Row],[Tenure]]&lt;0.25,"1. New Joinee", staff[[#This Row],[Tenure]]&lt;1, "2. Under 1 year", staff[[#This Row],[Tenure]]&lt;2, "3. Under 2 years",TRUE,"4. 2 or more years.")</f>
        <v>4. 2 or more years.</v>
      </c>
      <c r="Q2119" s="1">
        <f ca="1">(TODAY()-staff[[#This Row],[Date of Birth]])/365</f>
        <v>32.216438356164382</v>
      </c>
    </row>
    <row r="2120" spans="2:17" x14ac:dyDescent="0.45">
      <c r="B2120" t="s">
        <v>5032</v>
      </c>
      <c r="C2120" t="s">
        <v>2900</v>
      </c>
      <c r="D2120" t="s">
        <v>9</v>
      </c>
      <c r="E2120" t="s">
        <v>8</v>
      </c>
      <c r="F2120" t="s">
        <v>7807</v>
      </c>
      <c r="H2120" t="s">
        <v>7835</v>
      </c>
      <c r="I2120" t="s">
        <v>7829</v>
      </c>
      <c r="J2120" t="s">
        <v>7848</v>
      </c>
      <c r="K2120" s="6">
        <v>94830</v>
      </c>
      <c r="L2120">
        <v>15</v>
      </c>
      <c r="M2120" s="15">
        <v>44887</v>
      </c>
      <c r="N2120" s="15">
        <v>24485</v>
      </c>
      <c r="O2120" s="1">
        <f ca="1">(TODAY()-staff[[#This Row],[Date of Join]])/365</f>
        <v>2.0082191780821916</v>
      </c>
      <c r="P2120" t="str" cm="1">
        <f t="array" aca="1" ref="P2120" ca="1">_xlfn.SWITCH(TRUE,staff[[#This Row],[Tenure]]&lt;0.25,"1. New Joinee", staff[[#This Row],[Tenure]]&lt;1, "2. Under 1 year", staff[[#This Row],[Tenure]]&lt;2, "3. Under 2 years",TRUE,"4. 2 or more years.")</f>
        <v>4. 2 or more years.</v>
      </c>
      <c r="Q2120" s="1">
        <f ca="1">(TODAY()-staff[[#This Row],[Date of Birth]])/365</f>
        <v>57.904109589041099</v>
      </c>
    </row>
    <row r="2121" spans="2:17" x14ac:dyDescent="0.45">
      <c r="B2121" t="s">
        <v>5033</v>
      </c>
      <c r="C2121" t="s">
        <v>813</v>
      </c>
      <c r="D2121" t="s">
        <v>7</v>
      </c>
      <c r="E2121" t="s">
        <v>8</v>
      </c>
      <c r="F2121" t="s">
        <v>7807</v>
      </c>
      <c r="H2121" t="s">
        <v>7836</v>
      </c>
      <c r="I2121" t="s">
        <v>7831</v>
      </c>
      <c r="J2121" t="s">
        <v>7847</v>
      </c>
      <c r="K2121" s="6">
        <v>72405</v>
      </c>
      <c r="L2121">
        <v>9</v>
      </c>
      <c r="M2121" s="15">
        <v>45323</v>
      </c>
      <c r="N2121" s="15">
        <v>31276</v>
      </c>
      <c r="O2121" s="1">
        <f ca="1">(TODAY()-staff[[#This Row],[Date of Join]])/365</f>
        <v>0.81369863013698629</v>
      </c>
      <c r="P2121" t="str" cm="1">
        <f t="array" aca="1" ref="P2121" ca="1">_xlfn.SWITCH(TRUE,staff[[#This Row],[Tenure]]&lt;0.25,"1. New Joinee", staff[[#This Row],[Tenure]]&lt;1, "2. Under 1 year", staff[[#This Row],[Tenure]]&lt;2, "3. Under 2 years",TRUE,"4. 2 or more years.")</f>
        <v>2. Under 1 year</v>
      </c>
      <c r="Q2121" s="1">
        <f ca="1">(TODAY()-staff[[#This Row],[Date of Birth]])/365</f>
        <v>39.298630136986304</v>
      </c>
    </row>
    <row r="2122" spans="2:17" x14ac:dyDescent="0.45">
      <c r="B2122" t="s">
        <v>5034</v>
      </c>
      <c r="C2122" t="s">
        <v>2901</v>
      </c>
      <c r="D2122" t="s">
        <v>9</v>
      </c>
      <c r="E2122" t="s">
        <v>77</v>
      </c>
      <c r="F2122" t="s">
        <v>7807</v>
      </c>
      <c r="H2122" t="s">
        <v>7832</v>
      </c>
      <c r="I2122" t="s">
        <v>7828</v>
      </c>
      <c r="J2122" t="s">
        <v>7845</v>
      </c>
      <c r="K2122" s="6">
        <v>71635</v>
      </c>
      <c r="L2122">
        <v>7</v>
      </c>
      <c r="M2122" s="15">
        <v>43889</v>
      </c>
      <c r="N2122" s="15">
        <v>7287</v>
      </c>
      <c r="O2122" s="1">
        <f ca="1">(TODAY()-staff[[#This Row],[Date of Join]])/365</f>
        <v>4.7424657534246579</v>
      </c>
      <c r="P2122" t="str" cm="1">
        <f t="array" aca="1" ref="P2122" ca="1">_xlfn.SWITCH(TRUE,staff[[#This Row],[Tenure]]&lt;0.25,"1. New Joinee", staff[[#This Row],[Tenure]]&lt;1, "2. Under 1 year", staff[[#This Row],[Tenure]]&lt;2, "3. Under 2 years",TRUE,"4. 2 or more years.")</f>
        <v>4. 2 or more years.</v>
      </c>
      <c r="Q2122" s="1">
        <f ca="1">(TODAY()-staff[[#This Row],[Date of Birth]])/365</f>
        <v>105.02191780821917</v>
      </c>
    </row>
    <row r="2123" spans="2:17" x14ac:dyDescent="0.45">
      <c r="B2123" t="s">
        <v>5035</v>
      </c>
      <c r="C2123" t="s">
        <v>2902</v>
      </c>
      <c r="D2123" t="s">
        <v>7</v>
      </c>
      <c r="E2123" t="s">
        <v>8</v>
      </c>
      <c r="F2123" t="s">
        <v>7807</v>
      </c>
      <c r="H2123" t="s">
        <v>7835</v>
      </c>
      <c r="I2123" t="s">
        <v>7826</v>
      </c>
      <c r="J2123" t="s">
        <v>7848</v>
      </c>
      <c r="K2123" s="6">
        <v>63615</v>
      </c>
      <c r="L2123">
        <v>14</v>
      </c>
      <c r="M2123" s="15">
        <v>45034</v>
      </c>
      <c r="N2123" s="15">
        <v>32807</v>
      </c>
      <c r="O2123" s="1">
        <f ca="1">(TODAY()-staff[[#This Row],[Date of Join]])/365</f>
        <v>1.6054794520547946</v>
      </c>
      <c r="P2123" t="str" cm="1">
        <f t="array" aca="1" ref="P2123" ca="1">_xlfn.SWITCH(TRUE,staff[[#This Row],[Tenure]]&lt;0.25,"1. New Joinee", staff[[#This Row],[Tenure]]&lt;1, "2. Under 1 year", staff[[#This Row],[Tenure]]&lt;2, "3. Under 2 years",TRUE,"4. 2 or more years.")</f>
        <v>3. Under 2 years</v>
      </c>
      <c r="Q2123" s="1">
        <f ca="1">(TODAY()-staff[[#This Row],[Date of Birth]])/365</f>
        <v>35.104109589041094</v>
      </c>
    </row>
    <row r="2124" spans="2:17" x14ac:dyDescent="0.45">
      <c r="B2124" t="s">
        <v>5036</v>
      </c>
      <c r="C2124" t="s">
        <v>187</v>
      </c>
      <c r="D2124" t="s">
        <v>7</v>
      </c>
      <c r="E2124" t="s">
        <v>8</v>
      </c>
      <c r="F2124" t="s">
        <v>7807</v>
      </c>
      <c r="H2124" t="s">
        <v>7832</v>
      </c>
      <c r="I2124" t="s">
        <v>7828</v>
      </c>
      <c r="J2124" t="s">
        <v>7846</v>
      </c>
      <c r="K2124" s="6">
        <v>74705</v>
      </c>
      <c r="L2124">
        <v>17</v>
      </c>
      <c r="M2124" s="15">
        <v>44332</v>
      </c>
      <c r="N2124" s="15">
        <v>30273</v>
      </c>
      <c r="O2124" s="1">
        <f ca="1">(TODAY()-staff[[#This Row],[Date of Join]])/365</f>
        <v>3.5287671232876714</v>
      </c>
      <c r="P2124" t="str" cm="1">
        <f t="array" aca="1" ref="P2124" ca="1">_xlfn.SWITCH(TRUE,staff[[#This Row],[Tenure]]&lt;0.25,"1. New Joinee", staff[[#This Row],[Tenure]]&lt;1, "2. Under 1 year", staff[[#This Row],[Tenure]]&lt;2, "3. Under 2 years",TRUE,"4. 2 or more years.")</f>
        <v>4. 2 or more years.</v>
      </c>
      <c r="Q2124" s="1">
        <f ca="1">(TODAY()-staff[[#This Row],[Date of Birth]])/365</f>
        <v>42.046575342465751</v>
      </c>
    </row>
    <row r="2125" spans="2:17" x14ac:dyDescent="0.45">
      <c r="B2125" t="s">
        <v>5037</v>
      </c>
      <c r="C2125" t="s">
        <v>2903</v>
      </c>
      <c r="D2125" t="s">
        <v>9</v>
      </c>
      <c r="E2125" t="s">
        <v>8</v>
      </c>
      <c r="F2125" t="s">
        <v>7807</v>
      </c>
      <c r="H2125" t="s">
        <v>52</v>
      </c>
      <c r="I2125" t="s">
        <v>7825</v>
      </c>
      <c r="J2125" t="s">
        <v>7846</v>
      </c>
      <c r="K2125" s="6">
        <v>86390</v>
      </c>
      <c r="L2125">
        <v>7</v>
      </c>
      <c r="M2125" s="15">
        <v>44635</v>
      </c>
      <c r="N2125" s="15">
        <v>28765</v>
      </c>
      <c r="O2125" s="1">
        <f ca="1">(TODAY()-staff[[#This Row],[Date of Join]])/365</f>
        <v>2.6986301369863015</v>
      </c>
      <c r="P2125" t="str" cm="1">
        <f t="array" aca="1" ref="P2125" ca="1">_xlfn.SWITCH(TRUE,staff[[#This Row],[Tenure]]&lt;0.25,"1. New Joinee", staff[[#This Row],[Tenure]]&lt;1, "2. Under 1 year", staff[[#This Row],[Tenure]]&lt;2, "3. Under 2 years",TRUE,"4. 2 or more years.")</f>
        <v>4. 2 or more years.</v>
      </c>
      <c r="Q2125" s="1">
        <f ca="1">(TODAY()-staff[[#This Row],[Date of Birth]])/365</f>
        <v>46.178082191780824</v>
      </c>
    </row>
    <row r="2126" spans="2:17" x14ac:dyDescent="0.45">
      <c r="B2126" t="s">
        <v>5038</v>
      </c>
      <c r="C2126" t="s">
        <v>1378</v>
      </c>
      <c r="D2126" t="s">
        <v>7</v>
      </c>
      <c r="E2126" t="s">
        <v>77</v>
      </c>
      <c r="F2126" t="s">
        <v>7807</v>
      </c>
      <c r="H2126" t="s">
        <v>7835</v>
      </c>
      <c r="I2126" t="s">
        <v>7828</v>
      </c>
      <c r="J2126" t="s">
        <v>7846</v>
      </c>
      <c r="K2126" s="6">
        <v>80880</v>
      </c>
      <c r="L2126">
        <v>16</v>
      </c>
      <c r="M2126" s="15">
        <v>44707</v>
      </c>
      <c r="N2126" s="15">
        <v>33225</v>
      </c>
      <c r="O2126" s="1">
        <f ca="1">(TODAY()-staff[[#This Row],[Date of Join]])/365</f>
        <v>2.5013698630136987</v>
      </c>
      <c r="P2126" t="str" cm="1">
        <f t="array" aca="1" ref="P2126" ca="1">_xlfn.SWITCH(TRUE,staff[[#This Row],[Tenure]]&lt;0.25,"1. New Joinee", staff[[#This Row],[Tenure]]&lt;1, "2. Under 1 year", staff[[#This Row],[Tenure]]&lt;2, "3. Under 2 years",TRUE,"4. 2 or more years.")</f>
        <v>4. 2 or more years.</v>
      </c>
      <c r="Q2126" s="1">
        <f ca="1">(TODAY()-staff[[#This Row],[Date of Birth]])/365</f>
        <v>33.958904109589042</v>
      </c>
    </row>
    <row r="2127" spans="2:17" x14ac:dyDescent="0.45">
      <c r="B2127" t="s">
        <v>5039</v>
      </c>
      <c r="C2127" t="s">
        <v>2904</v>
      </c>
      <c r="D2127" t="s">
        <v>9</v>
      </c>
      <c r="E2127" t="s">
        <v>77</v>
      </c>
      <c r="F2127" t="s">
        <v>7807</v>
      </c>
      <c r="H2127" t="s">
        <v>7833</v>
      </c>
      <c r="I2127" t="s">
        <v>7825</v>
      </c>
      <c r="J2127" t="s">
        <v>7847</v>
      </c>
      <c r="K2127" s="6">
        <v>71745</v>
      </c>
      <c r="L2127">
        <v>20</v>
      </c>
      <c r="M2127" s="15">
        <v>45254</v>
      </c>
      <c r="N2127" s="15">
        <v>16142</v>
      </c>
      <c r="O2127" s="1">
        <f ca="1">(TODAY()-staff[[#This Row],[Date of Join]])/365</f>
        <v>1.0027397260273974</v>
      </c>
      <c r="P2127" t="str" cm="1">
        <f t="array" aca="1" ref="P2127" ca="1">_xlfn.SWITCH(TRUE,staff[[#This Row],[Tenure]]&lt;0.25,"1. New Joinee", staff[[#This Row],[Tenure]]&lt;1, "2. Under 1 year", staff[[#This Row],[Tenure]]&lt;2, "3. Under 2 years",TRUE,"4. 2 or more years.")</f>
        <v>3. Under 2 years</v>
      </c>
      <c r="Q2127" s="1">
        <f ca="1">(TODAY()-staff[[#This Row],[Date of Birth]])/365</f>
        <v>80.761643835616439</v>
      </c>
    </row>
    <row r="2128" spans="2:17" x14ac:dyDescent="0.45">
      <c r="B2128" t="s">
        <v>5040</v>
      </c>
      <c r="C2128" t="s">
        <v>541</v>
      </c>
      <c r="D2128" t="s">
        <v>7</v>
      </c>
      <c r="E2128" t="s">
        <v>8</v>
      </c>
      <c r="F2128" t="s">
        <v>7807</v>
      </c>
      <c r="H2128" t="s">
        <v>7833</v>
      </c>
      <c r="I2128" t="s">
        <v>7826</v>
      </c>
      <c r="J2128" t="s">
        <v>7847</v>
      </c>
      <c r="K2128" s="6">
        <v>73855</v>
      </c>
      <c r="L2128">
        <v>15</v>
      </c>
      <c r="M2128" s="15">
        <v>45423</v>
      </c>
      <c r="N2128" s="15">
        <v>35833</v>
      </c>
      <c r="O2128" s="1">
        <f ca="1">(TODAY()-staff[[#This Row],[Date of Join]])/365</f>
        <v>0.53972602739726028</v>
      </c>
      <c r="P2128" t="str" cm="1">
        <f t="array" aca="1" ref="P2128" ca="1">_xlfn.SWITCH(TRUE,staff[[#This Row],[Tenure]]&lt;0.25,"1. New Joinee", staff[[#This Row],[Tenure]]&lt;1, "2. Under 1 year", staff[[#This Row],[Tenure]]&lt;2, "3. Under 2 years",TRUE,"4. 2 or more years.")</f>
        <v>2. Under 1 year</v>
      </c>
      <c r="Q2128" s="1">
        <f ca="1">(TODAY()-staff[[#This Row],[Date of Birth]])/365</f>
        <v>26.813698630136987</v>
      </c>
    </row>
    <row r="2129" spans="2:17" x14ac:dyDescent="0.45">
      <c r="B2129" t="s">
        <v>5041</v>
      </c>
      <c r="C2129" t="s">
        <v>2905</v>
      </c>
      <c r="D2129" t="s">
        <v>7</v>
      </c>
      <c r="E2129" t="s">
        <v>8</v>
      </c>
      <c r="F2129" t="s">
        <v>7807</v>
      </c>
      <c r="H2129" t="s">
        <v>7834</v>
      </c>
      <c r="I2129" t="s">
        <v>7826</v>
      </c>
      <c r="J2129" t="s">
        <v>7845</v>
      </c>
      <c r="K2129" s="6">
        <v>84060</v>
      </c>
      <c r="L2129">
        <v>24</v>
      </c>
      <c r="M2129" s="15">
        <v>43637</v>
      </c>
      <c r="N2129" s="15">
        <v>18143</v>
      </c>
      <c r="O2129" s="1">
        <f ca="1">(TODAY()-staff[[#This Row],[Date of Join]])/365</f>
        <v>5.4328767123287669</v>
      </c>
      <c r="P2129" t="str" cm="1">
        <f t="array" aca="1" ref="P2129" ca="1">_xlfn.SWITCH(TRUE,staff[[#This Row],[Tenure]]&lt;0.25,"1. New Joinee", staff[[#This Row],[Tenure]]&lt;1, "2. Under 1 year", staff[[#This Row],[Tenure]]&lt;2, "3. Under 2 years",TRUE,"4. 2 or more years.")</f>
        <v>4. 2 or more years.</v>
      </c>
      <c r="Q2129" s="1">
        <f ca="1">(TODAY()-staff[[#This Row],[Date of Birth]])/365</f>
        <v>75.279452054794518</v>
      </c>
    </row>
    <row r="2130" spans="2:17" x14ac:dyDescent="0.45">
      <c r="B2130" t="s">
        <v>5042</v>
      </c>
      <c r="C2130" t="s">
        <v>2906</v>
      </c>
      <c r="D2130" t="s">
        <v>7</v>
      </c>
      <c r="E2130" t="s">
        <v>8</v>
      </c>
      <c r="F2130" t="s">
        <v>7807</v>
      </c>
      <c r="H2130" t="s">
        <v>7833</v>
      </c>
      <c r="I2130" t="s">
        <v>7831</v>
      </c>
      <c r="J2130" t="s">
        <v>7846</v>
      </c>
      <c r="K2130" s="6">
        <v>60480</v>
      </c>
      <c r="L2130">
        <v>14</v>
      </c>
      <c r="M2130" s="15">
        <v>44732</v>
      </c>
      <c r="N2130" s="15">
        <v>21929</v>
      </c>
      <c r="O2130" s="1">
        <f ca="1">(TODAY()-staff[[#This Row],[Date of Join]])/365</f>
        <v>2.4328767123287673</v>
      </c>
      <c r="P2130" t="str" cm="1">
        <f t="array" aca="1" ref="P2130" ca="1">_xlfn.SWITCH(TRUE,staff[[#This Row],[Tenure]]&lt;0.25,"1. New Joinee", staff[[#This Row],[Tenure]]&lt;1, "2. Under 1 year", staff[[#This Row],[Tenure]]&lt;2, "3. Under 2 years",TRUE,"4. 2 or more years.")</f>
        <v>4. 2 or more years.</v>
      </c>
      <c r="Q2130" s="1">
        <f ca="1">(TODAY()-staff[[#This Row],[Date of Birth]])/365</f>
        <v>64.906849315068499</v>
      </c>
    </row>
    <row r="2131" spans="2:17" x14ac:dyDescent="0.45">
      <c r="B2131" t="s">
        <v>5043</v>
      </c>
      <c r="C2131" t="s">
        <v>2907</v>
      </c>
      <c r="D2131" t="s">
        <v>7</v>
      </c>
      <c r="E2131" t="s">
        <v>8</v>
      </c>
      <c r="F2131" t="s">
        <v>7807</v>
      </c>
      <c r="H2131" t="s">
        <v>7836</v>
      </c>
      <c r="I2131" t="s">
        <v>7826</v>
      </c>
      <c r="J2131" t="s">
        <v>7845</v>
      </c>
      <c r="K2131" s="6">
        <v>75565</v>
      </c>
      <c r="L2131">
        <v>15</v>
      </c>
      <c r="M2131" s="15">
        <v>44077</v>
      </c>
      <c r="N2131" s="15">
        <v>29997</v>
      </c>
      <c r="O2131" s="1">
        <f ca="1">(TODAY()-staff[[#This Row],[Date of Join]])/365</f>
        <v>4.2273972602739729</v>
      </c>
      <c r="P2131" t="str" cm="1">
        <f t="array" aca="1" ref="P2131" ca="1">_xlfn.SWITCH(TRUE,staff[[#This Row],[Tenure]]&lt;0.25,"1. New Joinee", staff[[#This Row],[Tenure]]&lt;1, "2. Under 1 year", staff[[#This Row],[Tenure]]&lt;2, "3. Under 2 years",TRUE,"4. 2 or more years.")</f>
        <v>4. 2 or more years.</v>
      </c>
      <c r="Q2131" s="1">
        <f ca="1">(TODAY()-staff[[#This Row],[Date of Birth]])/365</f>
        <v>42.802739726027397</v>
      </c>
    </row>
    <row r="2132" spans="2:17" x14ac:dyDescent="0.45">
      <c r="B2132" t="s">
        <v>5044</v>
      </c>
      <c r="C2132" t="s">
        <v>2908</v>
      </c>
      <c r="D2132" t="s">
        <v>7</v>
      </c>
      <c r="E2132" t="s">
        <v>8</v>
      </c>
      <c r="F2132" t="s">
        <v>7807</v>
      </c>
      <c r="H2132" t="s">
        <v>7835</v>
      </c>
      <c r="I2132" t="s">
        <v>7825</v>
      </c>
      <c r="J2132" t="s">
        <v>7846</v>
      </c>
      <c r="K2132" s="6">
        <v>90115</v>
      </c>
      <c r="L2132">
        <v>9</v>
      </c>
      <c r="M2132" s="15">
        <v>44761</v>
      </c>
      <c r="N2132" s="15">
        <v>7273</v>
      </c>
      <c r="O2132" s="1">
        <f ca="1">(TODAY()-staff[[#This Row],[Date of Join]])/365</f>
        <v>2.3534246575342466</v>
      </c>
      <c r="P2132" t="str" cm="1">
        <f t="array" aca="1" ref="P2132" ca="1">_xlfn.SWITCH(TRUE,staff[[#This Row],[Tenure]]&lt;0.25,"1. New Joinee", staff[[#This Row],[Tenure]]&lt;1, "2. Under 1 year", staff[[#This Row],[Tenure]]&lt;2, "3. Under 2 years",TRUE,"4. 2 or more years.")</f>
        <v>4. 2 or more years.</v>
      </c>
      <c r="Q2132" s="1">
        <f ca="1">(TODAY()-staff[[#This Row],[Date of Birth]])/365</f>
        <v>105.06027397260274</v>
      </c>
    </row>
    <row r="2133" spans="2:17" x14ac:dyDescent="0.45">
      <c r="B2133" t="s">
        <v>5045</v>
      </c>
      <c r="C2133" t="s">
        <v>2909</v>
      </c>
      <c r="D2133" t="s">
        <v>7</v>
      </c>
      <c r="E2133" t="s">
        <v>8</v>
      </c>
      <c r="F2133" t="s">
        <v>7807</v>
      </c>
      <c r="H2133" t="s">
        <v>52</v>
      </c>
      <c r="I2133" t="s">
        <v>7831</v>
      </c>
      <c r="J2133" t="s">
        <v>7846</v>
      </c>
      <c r="K2133" s="6">
        <v>76805</v>
      </c>
      <c r="L2133">
        <v>14</v>
      </c>
      <c r="M2133" s="15">
        <v>44259</v>
      </c>
      <c r="N2133" s="15">
        <v>30438</v>
      </c>
      <c r="O2133" s="1">
        <f ca="1">(TODAY()-staff[[#This Row],[Date of Join]])/365</f>
        <v>3.7287671232876711</v>
      </c>
      <c r="P2133" t="str" cm="1">
        <f t="array" aca="1" ref="P2133" ca="1">_xlfn.SWITCH(TRUE,staff[[#This Row],[Tenure]]&lt;0.25,"1. New Joinee", staff[[#This Row],[Tenure]]&lt;1, "2. Under 1 year", staff[[#This Row],[Tenure]]&lt;2, "3. Under 2 years",TRUE,"4. 2 or more years.")</f>
        <v>4. 2 or more years.</v>
      </c>
      <c r="Q2133" s="1">
        <f ca="1">(TODAY()-staff[[#This Row],[Date of Birth]])/365</f>
        <v>41.594520547945208</v>
      </c>
    </row>
    <row r="2134" spans="2:17" x14ac:dyDescent="0.45">
      <c r="B2134" t="s">
        <v>5046</v>
      </c>
      <c r="C2134" t="s">
        <v>2910</v>
      </c>
      <c r="D2134" t="s">
        <v>9</v>
      </c>
      <c r="E2134" t="s">
        <v>8</v>
      </c>
      <c r="F2134" t="s">
        <v>7807</v>
      </c>
      <c r="H2134" t="s">
        <v>7837</v>
      </c>
      <c r="I2134" t="s">
        <v>7831</v>
      </c>
      <c r="J2134" t="s">
        <v>7848</v>
      </c>
      <c r="K2134" s="6">
        <v>79585</v>
      </c>
      <c r="L2134">
        <v>9</v>
      </c>
      <c r="M2134" s="15">
        <v>45055</v>
      </c>
      <c r="N2134" s="15">
        <v>20577</v>
      </c>
      <c r="O2134" s="1">
        <f ca="1">(TODAY()-staff[[#This Row],[Date of Join]])/365</f>
        <v>1.547945205479452</v>
      </c>
      <c r="P2134" t="str" cm="1">
        <f t="array" aca="1" ref="P2134" ca="1">_xlfn.SWITCH(TRUE,staff[[#This Row],[Tenure]]&lt;0.25,"1. New Joinee", staff[[#This Row],[Tenure]]&lt;1, "2. Under 1 year", staff[[#This Row],[Tenure]]&lt;2, "3. Under 2 years",TRUE,"4. 2 or more years.")</f>
        <v>3. Under 2 years</v>
      </c>
      <c r="Q2134" s="1">
        <f ca="1">(TODAY()-staff[[#This Row],[Date of Birth]])/365</f>
        <v>68.610958904109594</v>
      </c>
    </row>
    <row r="2135" spans="2:17" x14ac:dyDescent="0.45">
      <c r="B2135" t="s">
        <v>5047</v>
      </c>
      <c r="C2135" t="s">
        <v>2911</v>
      </c>
      <c r="D2135" t="s">
        <v>9</v>
      </c>
      <c r="E2135" t="s">
        <v>8</v>
      </c>
      <c r="F2135" t="s">
        <v>7807</v>
      </c>
      <c r="H2135" t="s">
        <v>52</v>
      </c>
      <c r="I2135" t="s">
        <v>7826</v>
      </c>
      <c r="J2135" t="s">
        <v>7846</v>
      </c>
      <c r="K2135" s="6">
        <v>73375</v>
      </c>
      <c r="L2135">
        <v>7</v>
      </c>
      <c r="M2135" s="15">
        <v>44350</v>
      </c>
      <c r="N2135" s="15">
        <v>23285</v>
      </c>
      <c r="O2135" s="1">
        <f ca="1">(TODAY()-staff[[#This Row],[Date of Join]])/365</f>
        <v>3.4794520547945207</v>
      </c>
      <c r="P2135" t="str" cm="1">
        <f t="array" aca="1" ref="P2135" ca="1">_xlfn.SWITCH(TRUE,staff[[#This Row],[Tenure]]&lt;0.25,"1. New Joinee", staff[[#This Row],[Tenure]]&lt;1, "2. Under 1 year", staff[[#This Row],[Tenure]]&lt;2, "3. Under 2 years",TRUE,"4. 2 or more years.")</f>
        <v>4. 2 or more years.</v>
      </c>
      <c r="Q2135" s="1">
        <f ca="1">(TODAY()-staff[[#This Row],[Date of Birth]])/365</f>
        <v>61.19178082191781</v>
      </c>
    </row>
    <row r="2136" spans="2:17" x14ac:dyDescent="0.45">
      <c r="B2136" t="s">
        <v>5048</v>
      </c>
      <c r="C2136" t="s">
        <v>2912</v>
      </c>
      <c r="D2136" t="s">
        <v>7</v>
      </c>
      <c r="E2136" t="s">
        <v>8</v>
      </c>
      <c r="F2136" t="s">
        <v>7807</v>
      </c>
      <c r="H2136" t="s">
        <v>7837</v>
      </c>
      <c r="I2136" t="s">
        <v>7827</v>
      </c>
      <c r="J2136" t="s">
        <v>7846</v>
      </c>
      <c r="K2136" s="6">
        <v>86915</v>
      </c>
      <c r="L2136">
        <v>13</v>
      </c>
      <c r="M2136" s="15">
        <v>44297</v>
      </c>
      <c r="N2136" s="15">
        <v>32572</v>
      </c>
      <c r="O2136" s="1">
        <f ca="1">(TODAY()-staff[[#This Row],[Date of Join]])/365</f>
        <v>3.6246575342465754</v>
      </c>
      <c r="P2136" t="str" cm="1">
        <f t="array" aca="1" ref="P2136" ca="1">_xlfn.SWITCH(TRUE,staff[[#This Row],[Tenure]]&lt;0.25,"1. New Joinee", staff[[#This Row],[Tenure]]&lt;1, "2. Under 1 year", staff[[#This Row],[Tenure]]&lt;2, "3. Under 2 years",TRUE,"4. 2 or more years.")</f>
        <v>4. 2 or more years.</v>
      </c>
      <c r="Q2136" s="1">
        <f ca="1">(TODAY()-staff[[#This Row],[Date of Birth]])/365</f>
        <v>35.747945205479454</v>
      </c>
    </row>
    <row r="2137" spans="2:17" x14ac:dyDescent="0.45">
      <c r="B2137" t="s">
        <v>5049</v>
      </c>
      <c r="C2137" t="s">
        <v>1208</v>
      </c>
      <c r="D2137" t="s">
        <v>9</v>
      </c>
      <c r="E2137" t="s">
        <v>77</v>
      </c>
      <c r="F2137" t="s">
        <v>7807</v>
      </c>
      <c r="H2137" t="s">
        <v>7834</v>
      </c>
      <c r="I2137" t="s">
        <v>7828</v>
      </c>
      <c r="J2137" t="s">
        <v>7846</v>
      </c>
      <c r="K2137" s="6">
        <v>98305</v>
      </c>
      <c r="L2137">
        <v>8</v>
      </c>
      <c r="M2137" s="15">
        <v>44879</v>
      </c>
      <c r="N2137" s="15">
        <v>7275</v>
      </c>
      <c r="O2137" s="1">
        <f ca="1">(TODAY()-staff[[#This Row],[Date of Join]])/365</f>
        <v>2.0301369863013701</v>
      </c>
      <c r="P2137" t="str" cm="1">
        <f t="array" aca="1" ref="P2137" ca="1">_xlfn.SWITCH(TRUE,staff[[#This Row],[Tenure]]&lt;0.25,"1. New Joinee", staff[[#This Row],[Tenure]]&lt;1, "2. Under 1 year", staff[[#This Row],[Tenure]]&lt;2, "3. Under 2 years",TRUE,"4. 2 or more years.")</f>
        <v>4. 2 or more years.</v>
      </c>
      <c r="Q2137" s="1">
        <f ca="1">(TODAY()-staff[[#This Row],[Date of Birth]])/365</f>
        <v>105.05479452054794</v>
      </c>
    </row>
    <row r="2138" spans="2:17" x14ac:dyDescent="0.45">
      <c r="B2138" t="s">
        <v>5050</v>
      </c>
      <c r="C2138" t="s">
        <v>1424</v>
      </c>
      <c r="D2138" t="s">
        <v>7</v>
      </c>
      <c r="E2138" t="s">
        <v>8</v>
      </c>
      <c r="F2138" t="s">
        <v>7807</v>
      </c>
      <c r="H2138" t="s">
        <v>7832</v>
      </c>
      <c r="I2138" t="s">
        <v>7828</v>
      </c>
      <c r="J2138" t="s">
        <v>7845</v>
      </c>
      <c r="K2138" s="6">
        <v>63095</v>
      </c>
      <c r="L2138">
        <v>14</v>
      </c>
      <c r="M2138" s="15">
        <v>43843</v>
      </c>
      <c r="N2138" s="15">
        <v>33662</v>
      </c>
      <c r="O2138" s="1">
        <f ca="1">(TODAY()-staff[[#This Row],[Date of Join]])/365</f>
        <v>4.8684931506849312</v>
      </c>
      <c r="P2138" t="str" cm="1">
        <f t="array" aca="1" ref="P2138" ca="1">_xlfn.SWITCH(TRUE,staff[[#This Row],[Tenure]]&lt;0.25,"1. New Joinee", staff[[#This Row],[Tenure]]&lt;1, "2. Under 1 year", staff[[#This Row],[Tenure]]&lt;2, "3. Under 2 years",TRUE,"4. 2 or more years.")</f>
        <v>4. 2 or more years.</v>
      </c>
      <c r="Q2138" s="1">
        <f ca="1">(TODAY()-staff[[#This Row],[Date of Birth]])/365</f>
        <v>32.761643835616439</v>
      </c>
    </row>
    <row r="2139" spans="2:17" x14ac:dyDescent="0.45">
      <c r="B2139" t="s">
        <v>5051</v>
      </c>
      <c r="C2139" t="s">
        <v>761</v>
      </c>
      <c r="D2139" t="s">
        <v>9</v>
      </c>
      <c r="E2139" t="s">
        <v>8</v>
      </c>
      <c r="F2139" t="s">
        <v>7807</v>
      </c>
      <c r="H2139" t="s">
        <v>7837</v>
      </c>
      <c r="I2139" t="s">
        <v>7830</v>
      </c>
      <c r="J2139" t="s">
        <v>7847</v>
      </c>
      <c r="K2139" s="6">
        <v>51100</v>
      </c>
      <c r="L2139">
        <v>2</v>
      </c>
      <c r="M2139" s="15">
        <v>45466</v>
      </c>
      <c r="N2139" s="15">
        <v>22052</v>
      </c>
      <c r="O2139" s="1">
        <f ca="1">(TODAY()-staff[[#This Row],[Date of Join]])/365</f>
        <v>0.42191780821917807</v>
      </c>
      <c r="P2139" t="str" cm="1">
        <f t="array" aca="1" ref="P2139" ca="1">_xlfn.SWITCH(TRUE,staff[[#This Row],[Tenure]]&lt;0.25,"1. New Joinee", staff[[#This Row],[Tenure]]&lt;1, "2. Under 1 year", staff[[#This Row],[Tenure]]&lt;2, "3. Under 2 years",TRUE,"4. 2 or more years.")</f>
        <v>2. Under 1 year</v>
      </c>
      <c r="Q2139" s="1">
        <f ca="1">(TODAY()-staff[[#This Row],[Date of Birth]])/365</f>
        <v>64.569863013698637</v>
      </c>
    </row>
    <row r="2140" spans="2:17" x14ac:dyDescent="0.45">
      <c r="B2140" t="s">
        <v>5052</v>
      </c>
      <c r="C2140" t="s">
        <v>693</v>
      </c>
      <c r="D2140" t="s">
        <v>7</v>
      </c>
      <c r="E2140" t="s">
        <v>8</v>
      </c>
      <c r="F2140" t="s">
        <v>7807</v>
      </c>
      <c r="H2140" t="s">
        <v>7833</v>
      </c>
      <c r="I2140" t="s">
        <v>7826</v>
      </c>
      <c r="J2140" t="s">
        <v>7846</v>
      </c>
      <c r="K2140" s="6">
        <v>77480</v>
      </c>
      <c r="L2140">
        <v>14</v>
      </c>
      <c r="M2140" s="15">
        <v>44659</v>
      </c>
      <c r="N2140" s="15">
        <v>26144</v>
      </c>
      <c r="O2140" s="1">
        <f ca="1">(TODAY()-staff[[#This Row],[Date of Join]])/365</f>
        <v>2.6328767123287671</v>
      </c>
      <c r="P2140" t="str" cm="1">
        <f t="array" aca="1" ref="P2140" ca="1">_xlfn.SWITCH(TRUE,staff[[#This Row],[Tenure]]&lt;0.25,"1. New Joinee", staff[[#This Row],[Tenure]]&lt;1, "2. Under 1 year", staff[[#This Row],[Tenure]]&lt;2, "3. Under 2 years",TRUE,"4. 2 or more years.")</f>
        <v>4. 2 or more years.</v>
      </c>
      <c r="Q2140" s="1">
        <f ca="1">(TODAY()-staff[[#This Row],[Date of Birth]])/365</f>
        <v>53.358904109589041</v>
      </c>
    </row>
    <row r="2141" spans="2:17" x14ac:dyDescent="0.45">
      <c r="B2141" t="s">
        <v>5053</v>
      </c>
      <c r="C2141" t="s">
        <v>1376</v>
      </c>
      <c r="D2141" t="s">
        <v>9</v>
      </c>
      <c r="E2141" t="s">
        <v>77</v>
      </c>
      <c r="F2141" t="s">
        <v>7807</v>
      </c>
      <c r="H2141" t="s">
        <v>7833</v>
      </c>
      <c r="I2141" t="s">
        <v>7828</v>
      </c>
      <c r="J2141" t="s">
        <v>7848</v>
      </c>
      <c r="K2141" s="6">
        <v>69815</v>
      </c>
      <c r="L2141">
        <v>1</v>
      </c>
      <c r="M2141" s="15">
        <v>44977</v>
      </c>
      <c r="N2141" s="15">
        <v>7247</v>
      </c>
      <c r="O2141" s="1">
        <f ca="1">(TODAY()-staff[[#This Row],[Date of Join]])/365</f>
        <v>1.7616438356164383</v>
      </c>
      <c r="P2141" t="str" cm="1">
        <f t="array" aca="1" ref="P2141" ca="1">_xlfn.SWITCH(TRUE,staff[[#This Row],[Tenure]]&lt;0.25,"1. New Joinee", staff[[#This Row],[Tenure]]&lt;1, "2. Under 1 year", staff[[#This Row],[Tenure]]&lt;2, "3. Under 2 years",TRUE,"4. 2 or more years.")</f>
        <v>3. Under 2 years</v>
      </c>
      <c r="Q2141" s="1">
        <f ca="1">(TODAY()-staff[[#This Row],[Date of Birth]])/365</f>
        <v>105.13150684931507</v>
      </c>
    </row>
    <row r="2142" spans="2:17" x14ac:dyDescent="0.45">
      <c r="B2142" t="s">
        <v>5054</v>
      </c>
      <c r="C2142" t="s">
        <v>2913</v>
      </c>
      <c r="D2142" t="s">
        <v>7</v>
      </c>
      <c r="E2142" t="s">
        <v>8</v>
      </c>
      <c r="F2142" t="s">
        <v>7807</v>
      </c>
      <c r="H2142" t="s">
        <v>7832</v>
      </c>
      <c r="I2142" t="s">
        <v>7828</v>
      </c>
      <c r="J2142" t="s">
        <v>7846</v>
      </c>
      <c r="K2142" s="6">
        <v>101520</v>
      </c>
      <c r="L2142">
        <v>2</v>
      </c>
      <c r="M2142" s="15">
        <v>44694</v>
      </c>
      <c r="N2142" s="15">
        <v>33245</v>
      </c>
      <c r="O2142" s="1">
        <f ca="1">(TODAY()-staff[[#This Row],[Date of Join]])/365</f>
        <v>2.536986301369863</v>
      </c>
      <c r="P2142" t="str" cm="1">
        <f t="array" aca="1" ref="P2142" ca="1">_xlfn.SWITCH(TRUE,staff[[#This Row],[Tenure]]&lt;0.25,"1. New Joinee", staff[[#This Row],[Tenure]]&lt;1, "2. Under 1 year", staff[[#This Row],[Tenure]]&lt;2, "3. Under 2 years",TRUE,"4. 2 or more years.")</f>
        <v>4. 2 or more years.</v>
      </c>
      <c r="Q2142" s="1">
        <f ca="1">(TODAY()-staff[[#This Row],[Date of Birth]])/365</f>
        <v>33.904109589041099</v>
      </c>
    </row>
    <row r="2143" spans="2:17" x14ac:dyDescent="0.45">
      <c r="B2143" t="s">
        <v>5055</v>
      </c>
      <c r="C2143" t="s">
        <v>934</v>
      </c>
      <c r="D2143" t="s">
        <v>7</v>
      </c>
      <c r="E2143" t="s">
        <v>8</v>
      </c>
      <c r="F2143" t="s">
        <v>7807</v>
      </c>
      <c r="H2143" t="s">
        <v>7832</v>
      </c>
      <c r="I2143" t="s">
        <v>7831</v>
      </c>
      <c r="J2143" t="s">
        <v>7845</v>
      </c>
      <c r="K2143" s="6">
        <v>86280</v>
      </c>
      <c r="L2143">
        <v>9</v>
      </c>
      <c r="M2143" s="15">
        <v>43511</v>
      </c>
      <c r="N2143" s="15">
        <v>33062</v>
      </c>
      <c r="O2143" s="1">
        <f ca="1">(TODAY()-staff[[#This Row],[Date of Join]])/365</f>
        <v>5.7780821917808218</v>
      </c>
      <c r="P2143" t="str" cm="1">
        <f t="array" aca="1" ref="P2143" ca="1">_xlfn.SWITCH(TRUE,staff[[#This Row],[Tenure]]&lt;0.25,"1. New Joinee", staff[[#This Row],[Tenure]]&lt;1, "2. Under 1 year", staff[[#This Row],[Tenure]]&lt;2, "3. Under 2 years",TRUE,"4. 2 or more years.")</f>
        <v>4. 2 or more years.</v>
      </c>
      <c r="Q2143" s="1">
        <f ca="1">(TODAY()-staff[[#This Row],[Date of Birth]])/365</f>
        <v>34.405479452054792</v>
      </c>
    </row>
    <row r="2144" spans="2:17" x14ac:dyDescent="0.45">
      <c r="B2144" t="s">
        <v>5056</v>
      </c>
      <c r="C2144" t="s">
        <v>348</v>
      </c>
      <c r="D2144" t="s">
        <v>7</v>
      </c>
      <c r="E2144" t="s">
        <v>8</v>
      </c>
      <c r="F2144" t="s">
        <v>7807</v>
      </c>
      <c r="H2144" t="s">
        <v>7836</v>
      </c>
      <c r="I2144" t="s">
        <v>7827</v>
      </c>
      <c r="J2144" t="s">
        <v>7847</v>
      </c>
      <c r="K2144" s="6">
        <v>86645</v>
      </c>
      <c r="L2144">
        <v>7</v>
      </c>
      <c r="M2144" s="15">
        <v>45541</v>
      </c>
      <c r="N2144" s="15">
        <v>33296</v>
      </c>
      <c r="O2144" s="1">
        <f ca="1">(TODAY()-staff[[#This Row],[Date of Join]])/365</f>
        <v>0.21643835616438356</v>
      </c>
      <c r="P2144" t="str" cm="1">
        <f t="array" aca="1" ref="P2144" ca="1">_xlfn.SWITCH(TRUE,staff[[#This Row],[Tenure]]&lt;0.25,"1. New Joinee", staff[[#This Row],[Tenure]]&lt;1, "2. Under 1 year", staff[[#This Row],[Tenure]]&lt;2, "3. Under 2 years",TRUE,"4. 2 or more years.")</f>
        <v>1. New Joinee</v>
      </c>
      <c r="Q2144" s="1">
        <f ca="1">(TODAY()-staff[[#This Row],[Date of Birth]])/365</f>
        <v>33.764383561643832</v>
      </c>
    </row>
    <row r="2145" spans="2:17" x14ac:dyDescent="0.45">
      <c r="B2145" t="s">
        <v>5057</v>
      </c>
      <c r="C2145" t="s">
        <v>2914</v>
      </c>
      <c r="D2145" t="s">
        <v>7</v>
      </c>
      <c r="E2145" t="s">
        <v>8</v>
      </c>
      <c r="F2145" t="s">
        <v>7807</v>
      </c>
      <c r="H2145" t="s">
        <v>7837</v>
      </c>
      <c r="I2145" t="s">
        <v>7831</v>
      </c>
      <c r="J2145" t="s">
        <v>7845</v>
      </c>
      <c r="K2145" s="6">
        <v>94280</v>
      </c>
      <c r="L2145">
        <v>14</v>
      </c>
      <c r="M2145" s="15">
        <v>43282</v>
      </c>
      <c r="N2145" s="15">
        <v>27727</v>
      </c>
      <c r="O2145" s="1">
        <f ca="1">(TODAY()-staff[[#This Row],[Date of Join]])/365</f>
        <v>6.4054794520547942</v>
      </c>
      <c r="P2145" t="str" cm="1">
        <f t="array" aca="1" ref="P2145" ca="1">_xlfn.SWITCH(TRUE,staff[[#This Row],[Tenure]]&lt;0.25,"1. New Joinee", staff[[#This Row],[Tenure]]&lt;1, "2. Under 1 year", staff[[#This Row],[Tenure]]&lt;2, "3. Under 2 years",TRUE,"4. 2 or more years.")</f>
        <v>4. 2 or more years.</v>
      </c>
      <c r="Q2145" s="1">
        <f ca="1">(TODAY()-staff[[#This Row],[Date of Birth]])/365</f>
        <v>49.021917808219179</v>
      </c>
    </row>
    <row r="2146" spans="2:17" x14ac:dyDescent="0.45">
      <c r="B2146" t="s">
        <v>5058</v>
      </c>
      <c r="C2146" t="s">
        <v>748</v>
      </c>
      <c r="D2146" t="s">
        <v>9</v>
      </c>
      <c r="E2146" t="s">
        <v>8</v>
      </c>
      <c r="F2146" t="s">
        <v>7807</v>
      </c>
      <c r="H2146" t="s">
        <v>7832</v>
      </c>
      <c r="I2146" t="s">
        <v>7830</v>
      </c>
      <c r="J2146" t="s">
        <v>7845</v>
      </c>
      <c r="K2146" s="6">
        <v>97970</v>
      </c>
      <c r="L2146">
        <v>5</v>
      </c>
      <c r="M2146" s="15">
        <v>43792</v>
      </c>
      <c r="N2146" s="15">
        <v>29492</v>
      </c>
      <c r="O2146" s="1">
        <f ca="1">(TODAY()-staff[[#This Row],[Date of Join]])/365</f>
        <v>5.0082191780821921</v>
      </c>
      <c r="P2146" t="str" cm="1">
        <f t="array" aca="1" ref="P2146" ca="1">_xlfn.SWITCH(TRUE,staff[[#This Row],[Tenure]]&lt;0.25,"1. New Joinee", staff[[#This Row],[Tenure]]&lt;1, "2. Under 1 year", staff[[#This Row],[Tenure]]&lt;2, "3. Under 2 years",TRUE,"4. 2 or more years.")</f>
        <v>4. 2 or more years.</v>
      </c>
      <c r="Q2146" s="1">
        <f ca="1">(TODAY()-staff[[#This Row],[Date of Birth]])/365</f>
        <v>44.186301369863017</v>
      </c>
    </row>
    <row r="2147" spans="2:17" x14ac:dyDescent="0.45">
      <c r="B2147" t="s">
        <v>5059</v>
      </c>
      <c r="C2147" t="s">
        <v>402</v>
      </c>
      <c r="D2147" t="s">
        <v>7</v>
      </c>
      <c r="E2147" t="s">
        <v>8</v>
      </c>
      <c r="F2147" t="s">
        <v>7807</v>
      </c>
      <c r="H2147" t="s">
        <v>52</v>
      </c>
      <c r="I2147" t="s">
        <v>7826</v>
      </c>
      <c r="J2147" t="s">
        <v>7845</v>
      </c>
      <c r="K2147" s="6">
        <v>77655</v>
      </c>
      <c r="L2147">
        <v>15</v>
      </c>
      <c r="M2147" s="15">
        <v>43493</v>
      </c>
      <c r="N2147" s="15">
        <v>33857</v>
      </c>
      <c r="O2147" s="1">
        <f ca="1">(TODAY()-staff[[#This Row],[Date of Join]])/365</f>
        <v>5.8273972602739725</v>
      </c>
      <c r="P2147" t="str" cm="1">
        <f t="array" aca="1" ref="P2147" ca="1">_xlfn.SWITCH(TRUE,staff[[#This Row],[Tenure]]&lt;0.25,"1. New Joinee", staff[[#This Row],[Tenure]]&lt;1, "2. Under 1 year", staff[[#This Row],[Tenure]]&lt;2, "3. Under 2 years",TRUE,"4. 2 or more years.")</f>
        <v>4. 2 or more years.</v>
      </c>
      <c r="Q2147" s="1">
        <f ca="1">(TODAY()-staff[[#This Row],[Date of Birth]])/365</f>
        <v>32.227397260273975</v>
      </c>
    </row>
    <row r="2148" spans="2:17" x14ac:dyDescent="0.45">
      <c r="B2148" t="s">
        <v>5060</v>
      </c>
      <c r="C2148" t="s">
        <v>315</v>
      </c>
      <c r="D2148" t="s">
        <v>7</v>
      </c>
      <c r="E2148" t="s">
        <v>8</v>
      </c>
      <c r="F2148" t="s">
        <v>7807</v>
      </c>
      <c r="H2148" t="s">
        <v>7832</v>
      </c>
      <c r="I2148" t="s">
        <v>7825</v>
      </c>
      <c r="J2148" t="s">
        <v>7846</v>
      </c>
      <c r="K2148" s="6">
        <v>61905</v>
      </c>
      <c r="L2148">
        <v>14</v>
      </c>
      <c r="M2148" s="15">
        <v>44209</v>
      </c>
      <c r="N2148" s="15">
        <v>28643</v>
      </c>
      <c r="O2148" s="1">
        <f ca="1">(TODAY()-staff[[#This Row],[Date of Join]])/365</f>
        <v>3.8657534246575342</v>
      </c>
      <c r="P2148" t="str" cm="1">
        <f t="array" aca="1" ref="P2148" ca="1">_xlfn.SWITCH(TRUE,staff[[#This Row],[Tenure]]&lt;0.25,"1. New Joinee", staff[[#This Row],[Tenure]]&lt;1, "2. Under 1 year", staff[[#This Row],[Tenure]]&lt;2, "3. Under 2 years",TRUE,"4. 2 or more years.")</f>
        <v>4. 2 or more years.</v>
      </c>
      <c r="Q2148" s="1">
        <f ca="1">(TODAY()-staff[[#This Row],[Date of Birth]])/365</f>
        <v>46.512328767123286</v>
      </c>
    </row>
    <row r="2149" spans="2:17" x14ac:dyDescent="0.45">
      <c r="B2149" t="s">
        <v>5061</v>
      </c>
      <c r="C2149" t="s">
        <v>2915</v>
      </c>
      <c r="D2149" t="s">
        <v>9</v>
      </c>
      <c r="E2149" t="s">
        <v>8</v>
      </c>
      <c r="F2149" t="s">
        <v>7807</v>
      </c>
      <c r="H2149" t="s">
        <v>7832</v>
      </c>
      <c r="I2149" t="s">
        <v>7828</v>
      </c>
      <c r="J2149" t="s">
        <v>7846</v>
      </c>
      <c r="K2149" s="6">
        <v>78385</v>
      </c>
      <c r="L2149">
        <v>9</v>
      </c>
      <c r="M2149" s="15">
        <v>44830</v>
      </c>
      <c r="N2149" s="15">
        <v>24236</v>
      </c>
      <c r="O2149" s="1">
        <f ca="1">(TODAY()-staff[[#This Row],[Date of Join]])/365</f>
        <v>2.1643835616438358</v>
      </c>
      <c r="P2149" t="str" cm="1">
        <f t="array" aca="1" ref="P2149" ca="1">_xlfn.SWITCH(TRUE,staff[[#This Row],[Tenure]]&lt;0.25,"1. New Joinee", staff[[#This Row],[Tenure]]&lt;1, "2. Under 1 year", staff[[#This Row],[Tenure]]&lt;2, "3. Under 2 years",TRUE,"4. 2 or more years.")</f>
        <v>4. 2 or more years.</v>
      </c>
      <c r="Q2149" s="1">
        <f ca="1">(TODAY()-staff[[#This Row],[Date of Birth]])/365</f>
        <v>58.586301369863016</v>
      </c>
    </row>
    <row r="2150" spans="2:17" x14ac:dyDescent="0.45">
      <c r="B2150" t="s">
        <v>5062</v>
      </c>
      <c r="C2150" t="s">
        <v>22</v>
      </c>
      <c r="D2150" t="s">
        <v>7</v>
      </c>
      <c r="E2150" t="s">
        <v>8</v>
      </c>
      <c r="F2150" t="s">
        <v>7807</v>
      </c>
      <c r="H2150" t="s">
        <v>52</v>
      </c>
      <c r="I2150" t="s">
        <v>7831</v>
      </c>
      <c r="J2150" t="s">
        <v>7845</v>
      </c>
      <c r="K2150" s="6">
        <v>82030</v>
      </c>
      <c r="L2150">
        <v>8</v>
      </c>
      <c r="M2150" s="15">
        <v>43714</v>
      </c>
      <c r="N2150" s="15">
        <v>23277</v>
      </c>
      <c r="O2150" s="1">
        <f ca="1">(TODAY()-staff[[#This Row],[Date of Join]])/365</f>
        <v>5.2219178082191782</v>
      </c>
      <c r="P2150" t="str" cm="1">
        <f t="array" aca="1" ref="P2150" ca="1">_xlfn.SWITCH(TRUE,staff[[#This Row],[Tenure]]&lt;0.25,"1. New Joinee", staff[[#This Row],[Tenure]]&lt;1, "2. Under 1 year", staff[[#This Row],[Tenure]]&lt;2, "3. Under 2 years",TRUE,"4. 2 or more years.")</f>
        <v>4. 2 or more years.</v>
      </c>
      <c r="Q2150" s="1">
        <f ca="1">(TODAY()-staff[[#This Row],[Date of Birth]])/365</f>
        <v>61.213698630136989</v>
      </c>
    </row>
    <row r="2151" spans="2:17" x14ac:dyDescent="0.45">
      <c r="B2151" t="s">
        <v>5063</v>
      </c>
      <c r="C2151" t="s">
        <v>2916</v>
      </c>
      <c r="D2151" t="s">
        <v>9</v>
      </c>
      <c r="E2151" t="s">
        <v>8</v>
      </c>
      <c r="F2151" t="s">
        <v>7807</v>
      </c>
      <c r="H2151" t="s">
        <v>7837</v>
      </c>
      <c r="I2151" t="s">
        <v>7828</v>
      </c>
      <c r="J2151" t="s">
        <v>7847</v>
      </c>
      <c r="K2151" s="6">
        <v>104015</v>
      </c>
      <c r="L2151">
        <v>20</v>
      </c>
      <c r="M2151" s="15">
        <v>45530</v>
      </c>
      <c r="N2151" s="15">
        <v>25406</v>
      </c>
      <c r="O2151" s="1">
        <f ca="1">(TODAY()-staff[[#This Row],[Date of Join]])/365</f>
        <v>0.24657534246575341</v>
      </c>
      <c r="P2151" t="str" cm="1">
        <f t="array" aca="1" ref="P2151" ca="1">_xlfn.SWITCH(TRUE,staff[[#This Row],[Tenure]]&lt;0.25,"1. New Joinee", staff[[#This Row],[Tenure]]&lt;1, "2. Under 1 year", staff[[#This Row],[Tenure]]&lt;2, "3. Under 2 years",TRUE,"4. 2 or more years.")</f>
        <v>1. New Joinee</v>
      </c>
      <c r="Q2151" s="1">
        <f ca="1">(TODAY()-staff[[#This Row],[Date of Birth]])/365</f>
        <v>55.38082191780822</v>
      </c>
    </row>
    <row r="2152" spans="2:17" x14ac:dyDescent="0.45">
      <c r="B2152" t="s">
        <v>5064</v>
      </c>
      <c r="C2152" t="s">
        <v>2917</v>
      </c>
      <c r="D2152" t="s">
        <v>9</v>
      </c>
      <c r="E2152" t="s">
        <v>8</v>
      </c>
      <c r="F2152" t="s">
        <v>7807</v>
      </c>
      <c r="H2152" t="s">
        <v>7836</v>
      </c>
      <c r="I2152" t="s">
        <v>7826</v>
      </c>
      <c r="J2152" t="s">
        <v>7845</v>
      </c>
      <c r="K2152" s="6">
        <v>84855</v>
      </c>
      <c r="L2152">
        <v>20</v>
      </c>
      <c r="M2152" s="15">
        <v>44082</v>
      </c>
      <c r="N2152" s="15">
        <v>29211</v>
      </c>
      <c r="O2152" s="1">
        <f ca="1">(TODAY()-staff[[#This Row],[Date of Join]])/365</f>
        <v>4.2136986301369861</v>
      </c>
      <c r="P2152" t="str" cm="1">
        <f t="array" aca="1" ref="P2152" ca="1">_xlfn.SWITCH(TRUE,staff[[#This Row],[Tenure]]&lt;0.25,"1. New Joinee", staff[[#This Row],[Tenure]]&lt;1, "2. Under 1 year", staff[[#This Row],[Tenure]]&lt;2, "3. Under 2 years",TRUE,"4. 2 or more years.")</f>
        <v>4. 2 or more years.</v>
      </c>
      <c r="Q2152" s="1">
        <f ca="1">(TODAY()-staff[[#This Row],[Date of Birth]])/365</f>
        <v>44.956164383561642</v>
      </c>
    </row>
    <row r="2153" spans="2:17" x14ac:dyDescent="0.45">
      <c r="B2153" t="s">
        <v>5065</v>
      </c>
      <c r="C2153" t="s">
        <v>2918</v>
      </c>
      <c r="D2153" t="s">
        <v>9</v>
      </c>
      <c r="E2153" t="s">
        <v>77</v>
      </c>
      <c r="F2153" t="s">
        <v>7807</v>
      </c>
      <c r="H2153" t="s">
        <v>7833</v>
      </c>
      <c r="I2153" t="s">
        <v>7829</v>
      </c>
      <c r="J2153" t="s">
        <v>7845</v>
      </c>
      <c r="K2153" s="6">
        <v>78485</v>
      </c>
      <c r="L2153">
        <v>10</v>
      </c>
      <c r="M2153" s="15">
        <v>43212</v>
      </c>
      <c r="N2153" s="15">
        <v>7255</v>
      </c>
      <c r="O2153" s="1">
        <f ca="1">(TODAY()-staff[[#This Row],[Date of Join]])/365</f>
        <v>6.5972602739726032</v>
      </c>
      <c r="P2153" t="str" cm="1">
        <f t="array" aca="1" ref="P2153" ca="1">_xlfn.SWITCH(TRUE,staff[[#This Row],[Tenure]]&lt;0.25,"1. New Joinee", staff[[#This Row],[Tenure]]&lt;1, "2. Under 1 year", staff[[#This Row],[Tenure]]&lt;2, "3. Under 2 years",TRUE,"4. 2 or more years.")</f>
        <v>4. 2 or more years.</v>
      </c>
      <c r="Q2153" s="1">
        <f ca="1">(TODAY()-staff[[#This Row],[Date of Birth]])/365</f>
        <v>105.10958904109589</v>
      </c>
    </row>
    <row r="2154" spans="2:17" x14ac:dyDescent="0.45">
      <c r="B2154" t="s">
        <v>5066</v>
      </c>
      <c r="C2154" t="s">
        <v>2919</v>
      </c>
      <c r="D2154" t="s">
        <v>7</v>
      </c>
      <c r="E2154" t="s">
        <v>8</v>
      </c>
      <c r="F2154" t="s">
        <v>7807</v>
      </c>
      <c r="H2154" t="s">
        <v>7836</v>
      </c>
      <c r="I2154" t="s">
        <v>7825</v>
      </c>
      <c r="J2154" t="s">
        <v>7846</v>
      </c>
      <c r="K2154" s="6">
        <v>72475</v>
      </c>
      <c r="L2154">
        <v>10</v>
      </c>
      <c r="M2154" s="15">
        <v>44810</v>
      </c>
      <c r="N2154" s="15">
        <v>31769</v>
      </c>
      <c r="O2154" s="1">
        <f ca="1">(TODAY()-staff[[#This Row],[Date of Join]])/365</f>
        <v>2.2191780821917808</v>
      </c>
      <c r="P2154" t="str" cm="1">
        <f t="array" aca="1" ref="P2154" ca="1">_xlfn.SWITCH(TRUE,staff[[#This Row],[Tenure]]&lt;0.25,"1. New Joinee", staff[[#This Row],[Tenure]]&lt;1, "2. Under 1 year", staff[[#This Row],[Tenure]]&lt;2, "3. Under 2 years",TRUE,"4. 2 or more years.")</f>
        <v>4. 2 or more years.</v>
      </c>
      <c r="Q2154" s="1">
        <f ca="1">(TODAY()-staff[[#This Row],[Date of Birth]])/365</f>
        <v>37.947945205479449</v>
      </c>
    </row>
    <row r="2155" spans="2:17" x14ac:dyDescent="0.45">
      <c r="B2155" t="s">
        <v>5067</v>
      </c>
      <c r="C2155" t="s">
        <v>367</v>
      </c>
      <c r="D2155" t="s">
        <v>7</v>
      </c>
      <c r="E2155" t="s">
        <v>8</v>
      </c>
      <c r="F2155" t="s">
        <v>7807</v>
      </c>
      <c r="H2155" t="s">
        <v>7836</v>
      </c>
      <c r="I2155" t="s">
        <v>7830</v>
      </c>
      <c r="J2155" t="s">
        <v>7845</v>
      </c>
      <c r="K2155" s="6">
        <v>70365</v>
      </c>
      <c r="L2155">
        <v>24</v>
      </c>
      <c r="M2155" s="15">
        <v>43933</v>
      </c>
      <c r="N2155" s="15">
        <v>31468</v>
      </c>
      <c r="O2155" s="1">
        <f ca="1">(TODAY()-staff[[#This Row],[Date of Join]])/365</f>
        <v>4.6219178082191785</v>
      </c>
      <c r="P2155" t="str" cm="1">
        <f t="array" aca="1" ref="P2155" ca="1">_xlfn.SWITCH(TRUE,staff[[#This Row],[Tenure]]&lt;0.25,"1. New Joinee", staff[[#This Row],[Tenure]]&lt;1, "2. Under 1 year", staff[[#This Row],[Tenure]]&lt;2, "3. Under 2 years",TRUE,"4. 2 or more years.")</f>
        <v>4. 2 or more years.</v>
      </c>
      <c r="Q2155" s="1">
        <f ca="1">(TODAY()-staff[[#This Row],[Date of Birth]])/365</f>
        <v>38.772602739726025</v>
      </c>
    </row>
    <row r="2156" spans="2:17" x14ac:dyDescent="0.45">
      <c r="B2156" t="s">
        <v>5068</v>
      </c>
      <c r="C2156" t="s">
        <v>2920</v>
      </c>
      <c r="D2156" t="s">
        <v>7</v>
      </c>
      <c r="E2156" t="s">
        <v>8</v>
      </c>
      <c r="F2156" t="s">
        <v>7807</v>
      </c>
      <c r="H2156" t="s">
        <v>7837</v>
      </c>
      <c r="I2156" t="s">
        <v>7828</v>
      </c>
      <c r="J2156" t="s">
        <v>7847</v>
      </c>
      <c r="K2156" s="6">
        <v>58725</v>
      </c>
      <c r="L2156">
        <v>9</v>
      </c>
      <c r="M2156" s="15">
        <v>45514</v>
      </c>
      <c r="N2156" s="15">
        <v>-29</v>
      </c>
      <c r="O2156" s="1">
        <f ca="1">(TODAY()-staff[[#This Row],[Date of Join]])/365</f>
        <v>0.29041095890410956</v>
      </c>
      <c r="P2156" t="str" cm="1">
        <f t="array" aca="1" ref="P2156" ca="1">_xlfn.SWITCH(TRUE,staff[[#This Row],[Tenure]]&lt;0.25,"1. New Joinee", staff[[#This Row],[Tenure]]&lt;1, "2. Under 1 year", staff[[#This Row],[Tenure]]&lt;2, "3. Under 2 years",TRUE,"4. 2 or more years.")</f>
        <v>2. Under 1 year</v>
      </c>
      <c r="Q2156" s="1">
        <f ca="1">(TODAY()-staff[[#This Row],[Date of Birth]])/365</f>
        <v>125.06575342465753</v>
      </c>
    </row>
    <row r="2157" spans="2:17" x14ac:dyDescent="0.45">
      <c r="B2157" t="s">
        <v>5069</v>
      </c>
      <c r="C2157" t="s">
        <v>692</v>
      </c>
      <c r="D2157" t="s">
        <v>7</v>
      </c>
      <c r="E2157" t="s">
        <v>8</v>
      </c>
      <c r="F2157" t="s">
        <v>7807</v>
      </c>
      <c r="H2157" t="s">
        <v>7835</v>
      </c>
      <c r="I2157" t="s">
        <v>7828</v>
      </c>
      <c r="J2157" t="s">
        <v>7846</v>
      </c>
      <c r="K2157" s="6">
        <v>93740</v>
      </c>
      <c r="L2157">
        <v>20</v>
      </c>
      <c r="M2157" s="15">
        <v>44223</v>
      </c>
      <c r="N2157" s="15">
        <v>21359</v>
      </c>
      <c r="O2157" s="1">
        <f ca="1">(TODAY()-staff[[#This Row],[Date of Join]])/365</f>
        <v>3.8273972602739725</v>
      </c>
      <c r="P2157" t="str" cm="1">
        <f t="array" aca="1" ref="P2157" ca="1">_xlfn.SWITCH(TRUE,staff[[#This Row],[Tenure]]&lt;0.25,"1. New Joinee", staff[[#This Row],[Tenure]]&lt;1, "2. Under 1 year", staff[[#This Row],[Tenure]]&lt;2, "3. Under 2 years",TRUE,"4. 2 or more years.")</f>
        <v>4. 2 or more years.</v>
      </c>
      <c r="Q2157" s="1">
        <f ca="1">(TODAY()-staff[[#This Row],[Date of Birth]])/365</f>
        <v>66.468493150684935</v>
      </c>
    </row>
    <row r="2158" spans="2:17" x14ac:dyDescent="0.45">
      <c r="B2158" t="s">
        <v>5070</v>
      </c>
      <c r="C2158" t="s">
        <v>2921</v>
      </c>
      <c r="D2158" t="s">
        <v>7</v>
      </c>
      <c r="E2158" t="s">
        <v>8</v>
      </c>
      <c r="F2158" t="s">
        <v>7807</v>
      </c>
      <c r="H2158" t="s">
        <v>52</v>
      </c>
      <c r="I2158" t="s">
        <v>7830</v>
      </c>
      <c r="J2158" t="s">
        <v>7845</v>
      </c>
      <c r="K2158" s="6">
        <v>81740</v>
      </c>
      <c r="L2158">
        <v>12</v>
      </c>
      <c r="M2158" s="15">
        <v>43351</v>
      </c>
      <c r="N2158" s="15">
        <v>33034</v>
      </c>
      <c r="O2158" s="1">
        <f ca="1">(TODAY()-staff[[#This Row],[Date of Join]])/365</f>
        <v>6.2164383561643834</v>
      </c>
      <c r="P2158" t="str" cm="1">
        <f t="array" aca="1" ref="P2158" ca="1">_xlfn.SWITCH(TRUE,staff[[#This Row],[Tenure]]&lt;0.25,"1. New Joinee", staff[[#This Row],[Tenure]]&lt;1, "2. Under 1 year", staff[[#This Row],[Tenure]]&lt;2, "3. Under 2 years",TRUE,"4. 2 or more years.")</f>
        <v>4. 2 or more years.</v>
      </c>
      <c r="Q2158" s="1">
        <f ca="1">(TODAY()-staff[[#This Row],[Date of Birth]])/365</f>
        <v>34.482191780821921</v>
      </c>
    </row>
    <row r="2159" spans="2:17" x14ac:dyDescent="0.45">
      <c r="B2159" t="s">
        <v>5071</v>
      </c>
      <c r="C2159" t="s">
        <v>407</v>
      </c>
      <c r="D2159" t="s">
        <v>7</v>
      </c>
      <c r="E2159" t="s">
        <v>8</v>
      </c>
      <c r="F2159" t="s">
        <v>7807</v>
      </c>
      <c r="H2159" t="s">
        <v>7834</v>
      </c>
      <c r="I2159" t="s">
        <v>7827</v>
      </c>
      <c r="J2159" t="s">
        <v>7845</v>
      </c>
      <c r="K2159" s="6">
        <v>63080</v>
      </c>
      <c r="L2159">
        <v>13</v>
      </c>
      <c r="M2159" s="15">
        <v>43265</v>
      </c>
      <c r="N2159" s="15">
        <v>22241</v>
      </c>
      <c r="O2159" s="1">
        <f ca="1">(TODAY()-staff[[#This Row],[Date of Join]])/365</f>
        <v>6.4520547945205475</v>
      </c>
      <c r="P2159" t="str" cm="1">
        <f t="array" aca="1" ref="P2159" ca="1">_xlfn.SWITCH(TRUE,staff[[#This Row],[Tenure]]&lt;0.25,"1. New Joinee", staff[[#This Row],[Tenure]]&lt;1, "2. Under 1 year", staff[[#This Row],[Tenure]]&lt;2, "3. Under 2 years",TRUE,"4. 2 or more years.")</f>
        <v>4. 2 or more years.</v>
      </c>
      <c r="Q2159" s="1">
        <f ca="1">(TODAY()-staff[[#This Row],[Date of Birth]])/365</f>
        <v>64.052054794520544</v>
      </c>
    </row>
    <row r="2160" spans="2:17" x14ac:dyDescent="0.45">
      <c r="B2160" t="s">
        <v>5072</v>
      </c>
      <c r="C2160" t="s">
        <v>1301</v>
      </c>
      <c r="D2160" t="s">
        <v>7</v>
      </c>
      <c r="E2160" t="s">
        <v>8</v>
      </c>
      <c r="F2160" t="s">
        <v>7807</v>
      </c>
      <c r="H2160" t="s">
        <v>7833</v>
      </c>
      <c r="I2160" t="s">
        <v>7825</v>
      </c>
      <c r="J2160" t="s">
        <v>7845</v>
      </c>
      <c r="K2160" s="6">
        <v>94915</v>
      </c>
      <c r="L2160">
        <v>21</v>
      </c>
      <c r="M2160" s="15">
        <v>43788</v>
      </c>
      <c r="N2160" s="15">
        <v>19522</v>
      </c>
      <c r="O2160" s="1">
        <f ca="1">(TODAY()-staff[[#This Row],[Date of Join]])/365</f>
        <v>5.0191780821917806</v>
      </c>
      <c r="P2160" t="str" cm="1">
        <f t="array" aca="1" ref="P2160" ca="1">_xlfn.SWITCH(TRUE,staff[[#This Row],[Tenure]]&lt;0.25,"1. New Joinee", staff[[#This Row],[Tenure]]&lt;1, "2. Under 1 year", staff[[#This Row],[Tenure]]&lt;2, "3. Under 2 years",TRUE,"4. 2 or more years.")</f>
        <v>4. 2 or more years.</v>
      </c>
      <c r="Q2160" s="1">
        <f ca="1">(TODAY()-staff[[#This Row],[Date of Birth]])/365</f>
        <v>71.501369863013693</v>
      </c>
    </row>
    <row r="2161" spans="2:17" x14ac:dyDescent="0.45">
      <c r="B2161" t="s">
        <v>5073</v>
      </c>
      <c r="C2161" t="s">
        <v>1250</v>
      </c>
      <c r="D2161" t="s">
        <v>7</v>
      </c>
      <c r="E2161" t="s">
        <v>8</v>
      </c>
      <c r="F2161" t="s">
        <v>7807</v>
      </c>
      <c r="H2161" t="s">
        <v>7833</v>
      </c>
      <c r="I2161" t="s">
        <v>7825</v>
      </c>
      <c r="J2161" t="s">
        <v>7846</v>
      </c>
      <c r="K2161" s="6">
        <v>69135</v>
      </c>
      <c r="L2161">
        <v>10</v>
      </c>
      <c r="M2161" s="15">
        <v>44193</v>
      </c>
      <c r="N2161" s="15">
        <v>33527</v>
      </c>
      <c r="O2161" s="1">
        <f ca="1">(TODAY()-staff[[#This Row],[Date of Join]])/365</f>
        <v>3.9095890410958902</v>
      </c>
      <c r="P2161" t="str" cm="1">
        <f t="array" aca="1" ref="P2161" ca="1">_xlfn.SWITCH(TRUE,staff[[#This Row],[Tenure]]&lt;0.25,"1. New Joinee", staff[[#This Row],[Tenure]]&lt;1, "2. Under 1 year", staff[[#This Row],[Tenure]]&lt;2, "3. Under 2 years",TRUE,"4. 2 or more years.")</f>
        <v>4. 2 or more years.</v>
      </c>
      <c r="Q2161" s="1">
        <f ca="1">(TODAY()-staff[[#This Row],[Date of Birth]])/365</f>
        <v>33.131506849315066</v>
      </c>
    </row>
    <row r="2162" spans="2:17" x14ac:dyDescent="0.45">
      <c r="B2162" t="s">
        <v>5074</v>
      </c>
      <c r="C2162" t="s">
        <v>1011</v>
      </c>
      <c r="D2162" t="s">
        <v>7</v>
      </c>
      <c r="E2162" t="s">
        <v>8</v>
      </c>
      <c r="F2162" t="s">
        <v>7807</v>
      </c>
      <c r="H2162" t="s">
        <v>7834</v>
      </c>
      <c r="I2162" t="s">
        <v>7829</v>
      </c>
      <c r="J2162" t="s">
        <v>7847</v>
      </c>
      <c r="K2162" s="6">
        <v>73235</v>
      </c>
      <c r="L2162">
        <v>17</v>
      </c>
      <c r="M2162" s="15">
        <v>45574</v>
      </c>
      <c r="N2162" s="15">
        <v>34963</v>
      </c>
      <c r="O2162" s="1">
        <f ca="1">(TODAY()-staff[[#This Row],[Date of Join]])/365</f>
        <v>0.12602739726027398</v>
      </c>
      <c r="P2162" t="str" cm="1">
        <f t="array" aca="1" ref="P2162" ca="1">_xlfn.SWITCH(TRUE,staff[[#This Row],[Tenure]]&lt;0.25,"1. New Joinee", staff[[#This Row],[Tenure]]&lt;1, "2. Under 1 year", staff[[#This Row],[Tenure]]&lt;2, "3. Under 2 years",TRUE,"4. 2 or more years.")</f>
        <v>1. New Joinee</v>
      </c>
      <c r="Q2162" s="1">
        <f ca="1">(TODAY()-staff[[#This Row],[Date of Birth]])/365</f>
        <v>29.197260273972603</v>
      </c>
    </row>
    <row r="2163" spans="2:17" x14ac:dyDescent="0.45">
      <c r="B2163" t="s">
        <v>5075</v>
      </c>
      <c r="C2163" t="s">
        <v>2922</v>
      </c>
      <c r="D2163" t="s">
        <v>9</v>
      </c>
      <c r="E2163" t="s">
        <v>8</v>
      </c>
      <c r="F2163" t="s">
        <v>7807</v>
      </c>
      <c r="H2163" t="s">
        <v>7835</v>
      </c>
      <c r="I2163" t="s">
        <v>7827</v>
      </c>
      <c r="J2163" t="s">
        <v>7845</v>
      </c>
      <c r="K2163" s="6">
        <v>117795</v>
      </c>
      <c r="L2163">
        <v>12</v>
      </c>
      <c r="M2163" s="15">
        <v>43794</v>
      </c>
      <c r="N2163" s="15">
        <v>30589</v>
      </c>
      <c r="O2163" s="1">
        <f ca="1">(TODAY()-staff[[#This Row],[Date of Join]])/365</f>
        <v>5.0027397260273974</v>
      </c>
      <c r="P2163" t="str" cm="1">
        <f t="array" aca="1" ref="P2163" ca="1">_xlfn.SWITCH(TRUE,staff[[#This Row],[Tenure]]&lt;0.25,"1. New Joinee", staff[[#This Row],[Tenure]]&lt;1, "2. Under 1 year", staff[[#This Row],[Tenure]]&lt;2, "3. Under 2 years",TRUE,"4. 2 or more years.")</f>
        <v>4. 2 or more years.</v>
      </c>
      <c r="Q2163" s="1">
        <f ca="1">(TODAY()-staff[[#This Row],[Date of Birth]])/365</f>
        <v>41.180821917808217</v>
      </c>
    </row>
    <row r="2164" spans="2:17" x14ac:dyDescent="0.45">
      <c r="B2164" t="s">
        <v>5076</v>
      </c>
      <c r="C2164" t="s">
        <v>2923</v>
      </c>
      <c r="D2164" t="s">
        <v>7</v>
      </c>
      <c r="E2164" t="s">
        <v>8</v>
      </c>
      <c r="F2164" t="s">
        <v>7807</v>
      </c>
      <c r="H2164" t="s">
        <v>7835</v>
      </c>
      <c r="I2164" t="s">
        <v>7827</v>
      </c>
      <c r="J2164" t="s">
        <v>7845</v>
      </c>
      <c r="K2164" s="6">
        <v>74505</v>
      </c>
      <c r="L2164">
        <v>8</v>
      </c>
      <c r="M2164" s="15">
        <v>43665</v>
      </c>
      <c r="N2164" s="15">
        <v>22147</v>
      </c>
      <c r="O2164" s="1">
        <f ca="1">(TODAY()-staff[[#This Row],[Date of Join]])/365</f>
        <v>5.3561643835616435</v>
      </c>
      <c r="P2164" t="str" cm="1">
        <f t="array" aca="1" ref="P2164" ca="1">_xlfn.SWITCH(TRUE,staff[[#This Row],[Tenure]]&lt;0.25,"1. New Joinee", staff[[#This Row],[Tenure]]&lt;1, "2. Under 1 year", staff[[#This Row],[Tenure]]&lt;2, "3. Under 2 years",TRUE,"4. 2 or more years.")</f>
        <v>4. 2 or more years.</v>
      </c>
      <c r="Q2164" s="1">
        <f ca="1">(TODAY()-staff[[#This Row],[Date of Birth]])/365</f>
        <v>64.30958904109589</v>
      </c>
    </row>
    <row r="2165" spans="2:17" x14ac:dyDescent="0.45">
      <c r="B2165" t="s">
        <v>5077</v>
      </c>
      <c r="C2165" t="s">
        <v>224</v>
      </c>
      <c r="D2165" t="s">
        <v>7</v>
      </c>
      <c r="E2165" t="s">
        <v>8</v>
      </c>
      <c r="F2165" t="s">
        <v>7807</v>
      </c>
      <c r="H2165" t="s">
        <v>7837</v>
      </c>
      <c r="I2165" t="s">
        <v>7825</v>
      </c>
      <c r="J2165" t="s">
        <v>7847</v>
      </c>
      <c r="K2165" s="6">
        <v>96045</v>
      </c>
      <c r="L2165">
        <v>21</v>
      </c>
      <c r="M2165" s="15">
        <v>45634</v>
      </c>
      <c r="N2165" s="15">
        <v>25412</v>
      </c>
      <c r="O2165" s="1">
        <f ca="1">(TODAY()-staff[[#This Row],[Date of Join]])/365</f>
        <v>-3.8356164383561646E-2</v>
      </c>
      <c r="P2165" t="str" cm="1">
        <f t="array" aca="1" ref="P2165" ca="1">_xlfn.SWITCH(TRUE,staff[[#This Row],[Tenure]]&lt;0.25,"1. New Joinee", staff[[#This Row],[Tenure]]&lt;1, "2. Under 1 year", staff[[#This Row],[Tenure]]&lt;2, "3. Under 2 years",TRUE,"4. 2 or more years.")</f>
        <v>1. New Joinee</v>
      </c>
      <c r="Q2165" s="1">
        <f ca="1">(TODAY()-staff[[#This Row],[Date of Birth]])/365</f>
        <v>55.364383561643834</v>
      </c>
    </row>
    <row r="2166" spans="2:17" x14ac:dyDescent="0.45">
      <c r="B2166" t="s">
        <v>5078</v>
      </c>
      <c r="C2166" t="s">
        <v>833</v>
      </c>
      <c r="D2166" t="s">
        <v>7</v>
      </c>
      <c r="E2166" t="s">
        <v>8</v>
      </c>
      <c r="F2166" t="s">
        <v>7807</v>
      </c>
      <c r="H2166" t="s">
        <v>7835</v>
      </c>
      <c r="I2166" t="s">
        <v>7828</v>
      </c>
      <c r="J2166" t="s">
        <v>7848</v>
      </c>
      <c r="K2166" s="6">
        <v>84825</v>
      </c>
      <c r="L2166">
        <v>9</v>
      </c>
      <c r="M2166" s="15">
        <v>44991</v>
      </c>
      <c r="N2166" s="15">
        <v>31404</v>
      </c>
      <c r="O2166" s="1">
        <f ca="1">(TODAY()-staff[[#This Row],[Date of Join]])/365</f>
        <v>1.7232876712328766</v>
      </c>
      <c r="P2166" t="str" cm="1">
        <f t="array" aca="1" ref="P2166" ca="1">_xlfn.SWITCH(TRUE,staff[[#This Row],[Tenure]]&lt;0.25,"1. New Joinee", staff[[#This Row],[Tenure]]&lt;1, "2. Under 1 year", staff[[#This Row],[Tenure]]&lt;2, "3. Under 2 years",TRUE,"4. 2 or more years.")</f>
        <v>3. Under 2 years</v>
      </c>
      <c r="Q2166" s="1">
        <f ca="1">(TODAY()-staff[[#This Row],[Date of Birth]])/365</f>
        <v>38.947945205479449</v>
      </c>
    </row>
    <row r="2167" spans="2:17" x14ac:dyDescent="0.45">
      <c r="B2167" t="s">
        <v>5079</v>
      </c>
      <c r="C2167" t="s">
        <v>2924</v>
      </c>
      <c r="D2167" t="s">
        <v>9</v>
      </c>
      <c r="E2167" t="s">
        <v>8</v>
      </c>
      <c r="F2167" t="s">
        <v>7807</v>
      </c>
      <c r="H2167" t="s">
        <v>7834</v>
      </c>
      <c r="I2167" t="s">
        <v>7825</v>
      </c>
      <c r="J2167" t="s">
        <v>7845</v>
      </c>
      <c r="K2167" s="6">
        <v>84630</v>
      </c>
      <c r="L2167">
        <v>16</v>
      </c>
      <c r="M2167" s="15">
        <v>43725</v>
      </c>
      <c r="N2167" s="15">
        <v>26413</v>
      </c>
      <c r="O2167" s="1">
        <f ca="1">(TODAY()-staff[[#This Row],[Date of Join]])/365</f>
        <v>5.1917808219178081</v>
      </c>
      <c r="P2167" t="str" cm="1">
        <f t="array" aca="1" ref="P2167" ca="1">_xlfn.SWITCH(TRUE,staff[[#This Row],[Tenure]]&lt;0.25,"1. New Joinee", staff[[#This Row],[Tenure]]&lt;1, "2. Under 1 year", staff[[#This Row],[Tenure]]&lt;2, "3. Under 2 years",TRUE,"4. 2 or more years.")</f>
        <v>4. 2 or more years.</v>
      </c>
      <c r="Q2167" s="1">
        <f ca="1">(TODAY()-staff[[#This Row],[Date of Birth]])/365</f>
        <v>52.62191780821918</v>
      </c>
    </row>
    <row r="2168" spans="2:17" x14ac:dyDescent="0.45">
      <c r="B2168" t="s">
        <v>5080</v>
      </c>
      <c r="C2168" t="s">
        <v>1360</v>
      </c>
      <c r="D2168" t="s">
        <v>7</v>
      </c>
      <c r="E2168" t="s">
        <v>8</v>
      </c>
      <c r="F2168" t="s">
        <v>7807</v>
      </c>
      <c r="H2168" t="s">
        <v>7837</v>
      </c>
      <c r="I2168" t="s">
        <v>7831</v>
      </c>
      <c r="J2168" t="s">
        <v>7845</v>
      </c>
      <c r="K2168" s="6">
        <v>70885</v>
      </c>
      <c r="L2168">
        <v>17</v>
      </c>
      <c r="M2168" s="15">
        <v>44034</v>
      </c>
      <c r="N2168" s="15">
        <v>24058</v>
      </c>
      <c r="O2168" s="1">
        <f ca="1">(TODAY()-staff[[#This Row],[Date of Join]])/365</f>
        <v>4.3452054794520549</v>
      </c>
      <c r="P2168" t="str" cm="1">
        <f t="array" aca="1" ref="P2168" ca="1">_xlfn.SWITCH(TRUE,staff[[#This Row],[Tenure]]&lt;0.25,"1. New Joinee", staff[[#This Row],[Tenure]]&lt;1, "2. Under 1 year", staff[[#This Row],[Tenure]]&lt;2, "3. Under 2 years",TRUE,"4. 2 or more years.")</f>
        <v>4. 2 or more years.</v>
      </c>
      <c r="Q2168" s="1">
        <f ca="1">(TODAY()-staff[[#This Row],[Date of Birth]])/365</f>
        <v>59.073972602739723</v>
      </c>
    </row>
    <row r="2169" spans="2:17" x14ac:dyDescent="0.45">
      <c r="B2169" t="s">
        <v>5081</v>
      </c>
      <c r="C2169" t="s">
        <v>2925</v>
      </c>
      <c r="D2169" t="s">
        <v>9</v>
      </c>
      <c r="E2169" t="s">
        <v>8</v>
      </c>
      <c r="F2169" t="s">
        <v>7807</v>
      </c>
      <c r="H2169" t="s">
        <v>7837</v>
      </c>
      <c r="I2169" t="s">
        <v>7827</v>
      </c>
      <c r="J2169" t="s">
        <v>7846</v>
      </c>
      <c r="K2169" s="6">
        <v>77260</v>
      </c>
      <c r="L2169">
        <v>20</v>
      </c>
      <c r="M2169" s="15">
        <v>44292</v>
      </c>
      <c r="N2169" s="15">
        <v>20313</v>
      </c>
      <c r="O2169" s="1">
        <f ca="1">(TODAY()-staff[[#This Row],[Date of Join]])/365</f>
        <v>3.6383561643835618</v>
      </c>
      <c r="P2169" t="str" cm="1">
        <f t="array" aca="1" ref="P2169" ca="1">_xlfn.SWITCH(TRUE,staff[[#This Row],[Tenure]]&lt;0.25,"1. New Joinee", staff[[#This Row],[Tenure]]&lt;1, "2. Under 1 year", staff[[#This Row],[Tenure]]&lt;2, "3. Under 2 years",TRUE,"4. 2 or more years.")</f>
        <v>4. 2 or more years.</v>
      </c>
      <c r="Q2169" s="1">
        <f ca="1">(TODAY()-staff[[#This Row],[Date of Birth]])/365</f>
        <v>69.334246575342462</v>
      </c>
    </row>
    <row r="2170" spans="2:17" x14ac:dyDescent="0.45">
      <c r="B2170" t="s">
        <v>5082</v>
      </c>
      <c r="C2170" t="s">
        <v>385</v>
      </c>
      <c r="D2170" t="s">
        <v>7</v>
      </c>
      <c r="E2170" t="s">
        <v>8</v>
      </c>
      <c r="F2170" t="s">
        <v>7807</v>
      </c>
      <c r="H2170" t="s">
        <v>7833</v>
      </c>
      <c r="I2170" t="s">
        <v>7828</v>
      </c>
      <c r="J2170" t="s">
        <v>7846</v>
      </c>
      <c r="K2170" s="6">
        <v>86030</v>
      </c>
      <c r="L2170">
        <v>16</v>
      </c>
      <c r="M2170" s="15">
        <v>44446</v>
      </c>
      <c r="N2170" s="15">
        <v>33772</v>
      </c>
      <c r="O2170" s="1">
        <f ca="1">(TODAY()-staff[[#This Row],[Date of Join]])/365</f>
        <v>3.2164383561643834</v>
      </c>
      <c r="P2170" t="str" cm="1">
        <f t="array" aca="1" ref="P2170" ca="1">_xlfn.SWITCH(TRUE,staff[[#This Row],[Tenure]]&lt;0.25,"1. New Joinee", staff[[#This Row],[Tenure]]&lt;1, "2. Under 1 year", staff[[#This Row],[Tenure]]&lt;2, "3. Under 2 years",TRUE,"4. 2 or more years.")</f>
        <v>4. 2 or more years.</v>
      </c>
      <c r="Q2170" s="1">
        <f ca="1">(TODAY()-staff[[#This Row],[Date of Birth]])/365</f>
        <v>32.460273972602742</v>
      </c>
    </row>
    <row r="2171" spans="2:17" x14ac:dyDescent="0.45">
      <c r="B2171" t="s">
        <v>5083</v>
      </c>
      <c r="C2171" t="s">
        <v>2926</v>
      </c>
      <c r="D2171" t="s">
        <v>9</v>
      </c>
      <c r="E2171" t="s">
        <v>8</v>
      </c>
      <c r="F2171" t="s">
        <v>7807</v>
      </c>
      <c r="H2171" t="s">
        <v>7832</v>
      </c>
      <c r="I2171" t="s">
        <v>7830</v>
      </c>
      <c r="J2171" t="s">
        <v>7845</v>
      </c>
      <c r="K2171" s="6">
        <v>72665</v>
      </c>
      <c r="L2171">
        <v>11</v>
      </c>
      <c r="M2171" s="15">
        <v>43254</v>
      </c>
      <c r="N2171" s="15">
        <v>22764</v>
      </c>
      <c r="O2171" s="1">
        <f ca="1">(TODAY()-staff[[#This Row],[Date of Join]])/365</f>
        <v>6.4821917808219176</v>
      </c>
      <c r="P2171" t="str" cm="1">
        <f t="array" aca="1" ref="P2171" ca="1">_xlfn.SWITCH(TRUE,staff[[#This Row],[Tenure]]&lt;0.25,"1. New Joinee", staff[[#This Row],[Tenure]]&lt;1, "2. Under 1 year", staff[[#This Row],[Tenure]]&lt;2, "3. Under 2 years",TRUE,"4. 2 or more years.")</f>
        <v>4. 2 or more years.</v>
      </c>
      <c r="Q2171" s="1">
        <f ca="1">(TODAY()-staff[[#This Row],[Date of Birth]])/365</f>
        <v>62.61917808219178</v>
      </c>
    </row>
    <row r="2172" spans="2:17" x14ac:dyDescent="0.45">
      <c r="B2172" t="s">
        <v>5084</v>
      </c>
      <c r="C2172" t="s">
        <v>779</v>
      </c>
      <c r="D2172" t="s">
        <v>7</v>
      </c>
      <c r="E2172" t="s">
        <v>8</v>
      </c>
      <c r="F2172" t="s">
        <v>7807</v>
      </c>
      <c r="H2172" t="s">
        <v>7835</v>
      </c>
      <c r="I2172" t="s">
        <v>7827</v>
      </c>
      <c r="J2172" t="s">
        <v>7847</v>
      </c>
      <c r="K2172" s="6">
        <v>87185</v>
      </c>
      <c r="L2172">
        <v>20</v>
      </c>
      <c r="M2172" s="15">
        <v>45522</v>
      </c>
      <c r="N2172" s="15">
        <v>28824</v>
      </c>
      <c r="O2172" s="1">
        <f ca="1">(TODAY()-staff[[#This Row],[Date of Join]])/365</f>
        <v>0.26849315068493151</v>
      </c>
      <c r="P2172" t="str" cm="1">
        <f t="array" aca="1" ref="P2172" ca="1">_xlfn.SWITCH(TRUE,staff[[#This Row],[Tenure]]&lt;0.25,"1. New Joinee", staff[[#This Row],[Tenure]]&lt;1, "2. Under 1 year", staff[[#This Row],[Tenure]]&lt;2, "3. Under 2 years",TRUE,"4. 2 or more years.")</f>
        <v>2. Under 1 year</v>
      </c>
      <c r="Q2172" s="1">
        <f ca="1">(TODAY()-staff[[#This Row],[Date of Birth]])/365</f>
        <v>46.016438356164386</v>
      </c>
    </row>
    <row r="2173" spans="2:17" x14ac:dyDescent="0.45">
      <c r="B2173" t="s">
        <v>5085</v>
      </c>
      <c r="C2173" t="s">
        <v>85</v>
      </c>
      <c r="D2173" t="s">
        <v>7</v>
      </c>
      <c r="E2173" t="s">
        <v>8</v>
      </c>
      <c r="F2173" t="s">
        <v>7807</v>
      </c>
      <c r="H2173" t="s">
        <v>7835</v>
      </c>
      <c r="I2173" t="s">
        <v>7831</v>
      </c>
      <c r="J2173" t="s">
        <v>7845</v>
      </c>
      <c r="K2173" s="6">
        <v>84135</v>
      </c>
      <c r="L2173">
        <v>10</v>
      </c>
      <c r="M2173" s="15">
        <v>43480</v>
      </c>
      <c r="N2173" s="15">
        <v>24010</v>
      </c>
      <c r="O2173" s="1">
        <f ca="1">(TODAY()-staff[[#This Row],[Date of Join]])/365</f>
        <v>5.8630136986301373</v>
      </c>
      <c r="P2173" t="str" cm="1">
        <f t="array" aca="1" ref="P2173" ca="1">_xlfn.SWITCH(TRUE,staff[[#This Row],[Tenure]]&lt;0.25,"1. New Joinee", staff[[#This Row],[Tenure]]&lt;1, "2. Under 1 year", staff[[#This Row],[Tenure]]&lt;2, "3. Under 2 years",TRUE,"4. 2 or more years.")</f>
        <v>4. 2 or more years.</v>
      </c>
      <c r="Q2173" s="1">
        <f ca="1">(TODAY()-staff[[#This Row],[Date of Birth]])/365</f>
        <v>59.205479452054796</v>
      </c>
    </row>
    <row r="2174" spans="2:17" x14ac:dyDescent="0.45">
      <c r="B2174" t="s">
        <v>5086</v>
      </c>
      <c r="C2174" t="s">
        <v>1125</v>
      </c>
      <c r="D2174" t="s">
        <v>9</v>
      </c>
      <c r="E2174" t="s">
        <v>8</v>
      </c>
      <c r="F2174" t="s">
        <v>7807</v>
      </c>
      <c r="H2174" t="s">
        <v>52</v>
      </c>
      <c r="I2174" t="s">
        <v>7829</v>
      </c>
      <c r="J2174" t="s">
        <v>7846</v>
      </c>
      <c r="K2174" s="6">
        <v>97780</v>
      </c>
      <c r="L2174">
        <v>17</v>
      </c>
      <c r="M2174" s="15">
        <v>44538</v>
      </c>
      <c r="N2174" s="15">
        <v>23524</v>
      </c>
      <c r="O2174" s="1">
        <f ca="1">(TODAY()-staff[[#This Row],[Date of Join]])/365</f>
        <v>2.9643835616438357</v>
      </c>
      <c r="P2174" t="str" cm="1">
        <f t="array" aca="1" ref="P2174" ca="1">_xlfn.SWITCH(TRUE,staff[[#This Row],[Tenure]]&lt;0.25,"1. New Joinee", staff[[#This Row],[Tenure]]&lt;1, "2. Under 1 year", staff[[#This Row],[Tenure]]&lt;2, "3. Under 2 years",TRUE,"4. 2 or more years.")</f>
        <v>4. 2 or more years.</v>
      </c>
      <c r="Q2174" s="1">
        <f ca="1">(TODAY()-staff[[#This Row],[Date of Birth]])/365</f>
        <v>60.536986301369865</v>
      </c>
    </row>
    <row r="2175" spans="2:17" x14ac:dyDescent="0.45">
      <c r="B2175" t="s">
        <v>5087</v>
      </c>
      <c r="C2175" t="s">
        <v>735</v>
      </c>
      <c r="D2175" t="s">
        <v>7</v>
      </c>
      <c r="E2175" t="s">
        <v>8</v>
      </c>
      <c r="F2175" t="s">
        <v>7807</v>
      </c>
      <c r="H2175" t="s">
        <v>7833</v>
      </c>
      <c r="I2175" t="s">
        <v>7828</v>
      </c>
      <c r="J2175" t="s">
        <v>7845</v>
      </c>
      <c r="K2175" s="6">
        <v>80160</v>
      </c>
      <c r="L2175">
        <v>18</v>
      </c>
      <c r="M2175" s="15">
        <v>43358</v>
      </c>
      <c r="N2175" s="15">
        <v>26152</v>
      </c>
      <c r="O2175" s="1">
        <f ca="1">(TODAY()-staff[[#This Row],[Date of Join]])/365</f>
        <v>6.1972602739726028</v>
      </c>
      <c r="P2175" t="str" cm="1">
        <f t="array" aca="1" ref="P2175" ca="1">_xlfn.SWITCH(TRUE,staff[[#This Row],[Tenure]]&lt;0.25,"1. New Joinee", staff[[#This Row],[Tenure]]&lt;1, "2. Under 1 year", staff[[#This Row],[Tenure]]&lt;2, "3. Under 2 years",TRUE,"4. 2 or more years.")</f>
        <v>4. 2 or more years.</v>
      </c>
      <c r="Q2175" s="1">
        <f ca="1">(TODAY()-staff[[#This Row],[Date of Birth]])/365</f>
        <v>53.336986301369862</v>
      </c>
    </row>
    <row r="2176" spans="2:17" x14ac:dyDescent="0.45">
      <c r="B2176" t="s">
        <v>5088</v>
      </c>
      <c r="C2176" t="s">
        <v>773</v>
      </c>
      <c r="D2176" t="s">
        <v>7</v>
      </c>
      <c r="E2176" t="s">
        <v>8</v>
      </c>
      <c r="F2176" t="s">
        <v>7807</v>
      </c>
      <c r="H2176" t="s">
        <v>7833</v>
      </c>
      <c r="I2176" t="s">
        <v>7827</v>
      </c>
      <c r="J2176" t="s">
        <v>7845</v>
      </c>
      <c r="K2176" s="6">
        <v>74985</v>
      </c>
      <c r="L2176">
        <v>8</v>
      </c>
      <c r="M2176" s="15">
        <v>43212</v>
      </c>
      <c r="N2176" s="15">
        <v>32296</v>
      </c>
      <c r="O2176" s="1">
        <f ca="1">(TODAY()-staff[[#This Row],[Date of Join]])/365</f>
        <v>6.5972602739726032</v>
      </c>
      <c r="P2176" t="str" cm="1">
        <f t="array" aca="1" ref="P2176" ca="1">_xlfn.SWITCH(TRUE,staff[[#This Row],[Tenure]]&lt;0.25,"1. New Joinee", staff[[#This Row],[Tenure]]&lt;1, "2. Under 1 year", staff[[#This Row],[Tenure]]&lt;2, "3. Under 2 years",TRUE,"4. 2 or more years.")</f>
        <v>4. 2 or more years.</v>
      </c>
      <c r="Q2176" s="1">
        <f ca="1">(TODAY()-staff[[#This Row],[Date of Birth]])/365</f>
        <v>36.504109589041093</v>
      </c>
    </row>
    <row r="2177" spans="2:17" x14ac:dyDescent="0.45">
      <c r="B2177" t="s">
        <v>5089</v>
      </c>
      <c r="C2177" t="s">
        <v>2927</v>
      </c>
      <c r="D2177" t="s">
        <v>7</v>
      </c>
      <c r="E2177" t="s">
        <v>8</v>
      </c>
      <c r="F2177" t="s">
        <v>7807</v>
      </c>
      <c r="H2177" t="s">
        <v>7832</v>
      </c>
      <c r="I2177" t="s">
        <v>7827</v>
      </c>
      <c r="J2177" t="s">
        <v>7848</v>
      </c>
      <c r="K2177" s="6">
        <v>70980</v>
      </c>
      <c r="L2177">
        <v>5</v>
      </c>
      <c r="M2177" s="15">
        <v>45061</v>
      </c>
      <c r="N2177" s="15">
        <v>30951</v>
      </c>
      <c r="O2177" s="1">
        <f ca="1">(TODAY()-staff[[#This Row],[Date of Join]])/365</f>
        <v>1.5315068493150685</v>
      </c>
      <c r="P2177" t="str" cm="1">
        <f t="array" aca="1" ref="P2177" ca="1">_xlfn.SWITCH(TRUE,staff[[#This Row],[Tenure]]&lt;0.25,"1. New Joinee", staff[[#This Row],[Tenure]]&lt;1, "2. Under 1 year", staff[[#This Row],[Tenure]]&lt;2, "3. Under 2 years",TRUE,"4. 2 or more years.")</f>
        <v>3. Under 2 years</v>
      </c>
      <c r="Q2177" s="1">
        <f ca="1">(TODAY()-staff[[#This Row],[Date of Birth]])/365</f>
        <v>40.18904109589041</v>
      </c>
    </row>
    <row r="2178" spans="2:17" x14ac:dyDescent="0.45">
      <c r="B2178" t="s">
        <v>5090</v>
      </c>
      <c r="C2178" t="s">
        <v>2928</v>
      </c>
      <c r="D2178" t="s">
        <v>7</v>
      </c>
      <c r="E2178" t="s">
        <v>8</v>
      </c>
      <c r="F2178" t="s">
        <v>7807</v>
      </c>
      <c r="H2178" t="s">
        <v>52</v>
      </c>
      <c r="I2178" t="s">
        <v>7831</v>
      </c>
      <c r="J2178" t="s">
        <v>7846</v>
      </c>
      <c r="K2178" s="6">
        <v>69165</v>
      </c>
      <c r="L2178">
        <v>19</v>
      </c>
      <c r="M2178" s="15">
        <v>44481</v>
      </c>
      <c r="N2178" s="15">
        <v>32125</v>
      </c>
      <c r="O2178" s="1">
        <f ca="1">(TODAY()-staff[[#This Row],[Date of Join]])/365</f>
        <v>3.1205479452054794</v>
      </c>
      <c r="P2178" t="str" cm="1">
        <f t="array" aca="1" ref="P2178" ca="1">_xlfn.SWITCH(TRUE,staff[[#This Row],[Tenure]]&lt;0.25,"1. New Joinee", staff[[#This Row],[Tenure]]&lt;1, "2. Under 1 year", staff[[#This Row],[Tenure]]&lt;2, "3. Under 2 years",TRUE,"4. 2 or more years.")</f>
        <v>4. 2 or more years.</v>
      </c>
      <c r="Q2178" s="1">
        <f ca="1">(TODAY()-staff[[#This Row],[Date of Birth]])/365</f>
        <v>36.972602739726028</v>
      </c>
    </row>
    <row r="2179" spans="2:17" x14ac:dyDescent="0.45">
      <c r="B2179" t="s">
        <v>5091</v>
      </c>
      <c r="C2179" t="s">
        <v>2929</v>
      </c>
      <c r="D2179" t="s">
        <v>7</v>
      </c>
      <c r="E2179" t="s">
        <v>77</v>
      </c>
      <c r="F2179" t="s">
        <v>7807</v>
      </c>
      <c r="H2179" t="s">
        <v>7833</v>
      </c>
      <c r="I2179" t="s">
        <v>7826</v>
      </c>
      <c r="J2179" t="s">
        <v>7845</v>
      </c>
      <c r="K2179" s="6">
        <v>62805</v>
      </c>
      <c r="L2179">
        <v>13</v>
      </c>
      <c r="M2179" s="15">
        <v>43233</v>
      </c>
      <c r="N2179" s="15">
        <v>7293</v>
      </c>
      <c r="O2179" s="1">
        <f ca="1">(TODAY()-staff[[#This Row],[Date of Join]])/365</f>
        <v>6.5397260273972604</v>
      </c>
      <c r="P2179" t="str" cm="1">
        <f t="array" aca="1" ref="P2179" ca="1">_xlfn.SWITCH(TRUE,staff[[#This Row],[Tenure]]&lt;0.25,"1. New Joinee", staff[[#This Row],[Tenure]]&lt;1, "2. Under 1 year", staff[[#This Row],[Tenure]]&lt;2, "3. Under 2 years",TRUE,"4. 2 or more years.")</f>
        <v>4. 2 or more years.</v>
      </c>
      <c r="Q2179" s="1">
        <f ca="1">(TODAY()-staff[[#This Row],[Date of Birth]])/365</f>
        <v>105.0054794520548</v>
      </c>
    </row>
    <row r="2180" spans="2:17" x14ac:dyDescent="0.45">
      <c r="B2180" t="s">
        <v>5092</v>
      </c>
      <c r="C2180" t="s">
        <v>2930</v>
      </c>
      <c r="D2180" t="s">
        <v>7</v>
      </c>
      <c r="E2180" t="s">
        <v>8</v>
      </c>
      <c r="F2180" t="s">
        <v>7807</v>
      </c>
      <c r="H2180" t="s">
        <v>7836</v>
      </c>
      <c r="I2180" t="s">
        <v>7827</v>
      </c>
      <c r="J2180" t="s">
        <v>7846</v>
      </c>
      <c r="K2180" s="6">
        <v>88650</v>
      </c>
      <c r="L2180">
        <v>9</v>
      </c>
      <c r="M2180" s="15">
        <v>44497</v>
      </c>
      <c r="N2180" s="15">
        <v>30401</v>
      </c>
      <c r="O2180" s="1">
        <f ca="1">(TODAY()-staff[[#This Row],[Date of Join]])/365</f>
        <v>3.0767123287671234</v>
      </c>
      <c r="P2180" t="str" cm="1">
        <f t="array" aca="1" ref="P2180" ca="1">_xlfn.SWITCH(TRUE,staff[[#This Row],[Tenure]]&lt;0.25,"1. New Joinee", staff[[#This Row],[Tenure]]&lt;1, "2. Under 1 year", staff[[#This Row],[Tenure]]&lt;2, "3. Under 2 years",TRUE,"4. 2 or more years.")</f>
        <v>4. 2 or more years.</v>
      </c>
      <c r="Q2180" s="1">
        <f ca="1">(TODAY()-staff[[#This Row],[Date of Birth]])/365</f>
        <v>41.695890410958903</v>
      </c>
    </row>
    <row r="2181" spans="2:17" x14ac:dyDescent="0.45">
      <c r="B2181" t="s">
        <v>5093</v>
      </c>
      <c r="C2181" t="s">
        <v>2931</v>
      </c>
      <c r="D2181" t="s">
        <v>7</v>
      </c>
      <c r="E2181" t="s">
        <v>8</v>
      </c>
      <c r="F2181" t="s">
        <v>7807</v>
      </c>
      <c r="H2181" t="s">
        <v>7833</v>
      </c>
      <c r="I2181" t="s">
        <v>7831</v>
      </c>
      <c r="J2181" t="s">
        <v>7845</v>
      </c>
      <c r="K2181" s="6">
        <v>59000</v>
      </c>
      <c r="L2181">
        <v>20</v>
      </c>
      <c r="M2181" s="15">
        <v>43949</v>
      </c>
      <c r="N2181" s="15">
        <v>21374</v>
      </c>
      <c r="O2181" s="1">
        <f ca="1">(TODAY()-staff[[#This Row],[Date of Join]])/365</f>
        <v>4.5780821917808217</v>
      </c>
      <c r="P2181" t="str" cm="1">
        <f t="array" aca="1" ref="P2181" ca="1">_xlfn.SWITCH(TRUE,staff[[#This Row],[Tenure]]&lt;0.25,"1. New Joinee", staff[[#This Row],[Tenure]]&lt;1, "2. Under 1 year", staff[[#This Row],[Tenure]]&lt;2, "3. Under 2 years",TRUE,"4. 2 or more years.")</f>
        <v>4. 2 or more years.</v>
      </c>
      <c r="Q2181" s="1">
        <f ca="1">(TODAY()-staff[[#This Row],[Date of Birth]])/365</f>
        <v>66.427397260273978</v>
      </c>
    </row>
    <row r="2182" spans="2:17" x14ac:dyDescent="0.45">
      <c r="B2182" t="s">
        <v>5094</v>
      </c>
      <c r="C2182" t="s">
        <v>2932</v>
      </c>
      <c r="D2182" t="s">
        <v>7</v>
      </c>
      <c r="E2182" t="s">
        <v>8</v>
      </c>
      <c r="F2182" t="s">
        <v>7808</v>
      </c>
      <c r="H2182" t="s">
        <v>7836</v>
      </c>
      <c r="I2182" t="s">
        <v>7826</v>
      </c>
      <c r="J2182" t="s">
        <v>7845</v>
      </c>
      <c r="K2182" s="6">
        <v>76620</v>
      </c>
      <c r="L2182">
        <v>17</v>
      </c>
      <c r="M2182" s="15">
        <v>43600</v>
      </c>
      <c r="N2182" s="15">
        <v>7259</v>
      </c>
      <c r="O2182" s="1">
        <f ca="1">(TODAY()-staff[[#This Row],[Date of Join]])/365</f>
        <v>5.5342465753424657</v>
      </c>
      <c r="P2182" t="str" cm="1">
        <f t="array" aca="1" ref="P2182" ca="1">_xlfn.SWITCH(TRUE,staff[[#This Row],[Tenure]]&lt;0.25,"1. New Joinee", staff[[#This Row],[Tenure]]&lt;1, "2. Under 1 year", staff[[#This Row],[Tenure]]&lt;2, "3. Under 2 years",TRUE,"4. 2 or more years.")</f>
        <v>4. 2 or more years.</v>
      </c>
      <c r="Q2182" s="1">
        <f ca="1">(TODAY()-staff[[#This Row],[Date of Birth]])/365</f>
        <v>105.0986301369863</v>
      </c>
    </row>
    <row r="2183" spans="2:17" x14ac:dyDescent="0.45">
      <c r="B2183" t="s">
        <v>5095</v>
      </c>
      <c r="C2183" t="s">
        <v>2933</v>
      </c>
      <c r="D2183" t="s">
        <v>7</v>
      </c>
      <c r="E2183" t="s">
        <v>8</v>
      </c>
      <c r="F2183" t="s">
        <v>7808</v>
      </c>
      <c r="H2183" t="s">
        <v>7837</v>
      </c>
      <c r="I2183" t="s">
        <v>7829</v>
      </c>
      <c r="J2183" t="s">
        <v>7845</v>
      </c>
      <c r="K2183" s="6">
        <v>48230</v>
      </c>
      <c r="L2183">
        <v>11</v>
      </c>
      <c r="M2183" s="15">
        <v>43923</v>
      </c>
      <c r="N2183" s="15">
        <v>29871</v>
      </c>
      <c r="O2183" s="1">
        <f ca="1">(TODAY()-staff[[#This Row],[Date of Join]])/365</f>
        <v>4.6493150684931503</v>
      </c>
      <c r="P2183" t="str" cm="1">
        <f t="array" aca="1" ref="P2183" ca="1">_xlfn.SWITCH(TRUE,staff[[#This Row],[Tenure]]&lt;0.25,"1. New Joinee", staff[[#This Row],[Tenure]]&lt;1, "2. Under 1 year", staff[[#This Row],[Tenure]]&lt;2, "3. Under 2 years",TRUE,"4. 2 or more years.")</f>
        <v>4. 2 or more years.</v>
      </c>
      <c r="Q2183" s="1">
        <f ca="1">(TODAY()-staff[[#This Row],[Date of Birth]])/365</f>
        <v>43.147945205479452</v>
      </c>
    </row>
    <row r="2184" spans="2:17" x14ac:dyDescent="0.45">
      <c r="B2184" t="s">
        <v>5096</v>
      </c>
      <c r="C2184" t="s">
        <v>886</v>
      </c>
      <c r="D2184" t="s">
        <v>9</v>
      </c>
      <c r="E2184" t="s">
        <v>8</v>
      </c>
      <c r="F2184" t="s">
        <v>7808</v>
      </c>
      <c r="H2184" t="s">
        <v>52</v>
      </c>
      <c r="I2184" t="s">
        <v>7828</v>
      </c>
      <c r="J2184" t="s">
        <v>7846</v>
      </c>
      <c r="K2184" s="6">
        <v>90390</v>
      </c>
      <c r="L2184">
        <v>13</v>
      </c>
      <c r="M2184" s="15">
        <v>44792</v>
      </c>
      <c r="N2184" s="15">
        <v>21207</v>
      </c>
      <c r="O2184" s="1">
        <f ca="1">(TODAY()-staff[[#This Row],[Date of Join]])/365</f>
        <v>2.2684931506849315</v>
      </c>
      <c r="P2184" t="str" cm="1">
        <f t="array" aca="1" ref="P2184" ca="1">_xlfn.SWITCH(TRUE,staff[[#This Row],[Tenure]]&lt;0.25,"1. New Joinee", staff[[#This Row],[Tenure]]&lt;1, "2. Under 1 year", staff[[#This Row],[Tenure]]&lt;2, "3. Under 2 years",TRUE,"4. 2 or more years.")</f>
        <v>4. 2 or more years.</v>
      </c>
      <c r="Q2184" s="1">
        <f ca="1">(TODAY()-staff[[#This Row],[Date of Birth]])/365</f>
        <v>66.884931506849313</v>
      </c>
    </row>
    <row r="2185" spans="2:17" x14ac:dyDescent="0.45">
      <c r="B2185" t="s">
        <v>5097</v>
      </c>
      <c r="C2185" t="s">
        <v>1437</v>
      </c>
      <c r="D2185" t="s">
        <v>7</v>
      </c>
      <c r="E2185" t="s">
        <v>8</v>
      </c>
      <c r="F2185" t="s">
        <v>7808</v>
      </c>
      <c r="H2185" t="s">
        <v>7835</v>
      </c>
      <c r="I2185" t="s">
        <v>7826</v>
      </c>
      <c r="J2185" t="s">
        <v>7846</v>
      </c>
      <c r="K2185" s="6">
        <v>85820</v>
      </c>
      <c r="L2185">
        <v>21</v>
      </c>
      <c r="M2185" s="15">
        <v>44669</v>
      </c>
      <c r="N2185" s="15">
        <v>31887</v>
      </c>
      <c r="O2185" s="1">
        <f ca="1">(TODAY()-staff[[#This Row],[Date of Join]])/365</f>
        <v>2.6054794520547944</v>
      </c>
      <c r="P2185" t="str" cm="1">
        <f t="array" aca="1" ref="P2185" ca="1">_xlfn.SWITCH(TRUE,staff[[#This Row],[Tenure]]&lt;0.25,"1. New Joinee", staff[[#This Row],[Tenure]]&lt;1, "2. Under 1 year", staff[[#This Row],[Tenure]]&lt;2, "3. Under 2 years",TRUE,"4. 2 or more years.")</f>
        <v>4. 2 or more years.</v>
      </c>
      <c r="Q2185" s="1">
        <f ca="1">(TODAY()-staff[[#This Row],[Date of Birth]])/365</f>
        <v>37.624657534246573</v>
      </c>
    </row>
    <row r="2186" spans="2:17" x14ac:dyDescent="0.45">
      <c r="B2186" t="s">
        <v>5098</v>
      </c>
      <c r="C2186" t="s">
        <v>2934</v>
      </c>
      <c r="D2186" t="s">
        <v>7</v>
      </c>
      <c r="E2186" t="s">
        <v>8</v>
      </c>
      <c r="F2186" t="s">
        <v>7808</v>
      </c>
      <c r="H2186" t="s">
        <v>7837</v>
      </c>
      <c r="I2186" t="s">
        <v>7828</v>
      </c>
      <c r="J2186" t="s">
        <v>7845</v>
      </c>
      <c r="K2186" s="6">
        <v>93445</v>
      </c>
      <c r="L2186">
        <v>8</v>
      </c>
      <c r="M2186" s="15">
        <v>43557</v>
      </c>
      <c r="N2186" s="15">
        <v>33291</v>
      </c>
      <c r="O2186" s="1">
        <f ca="1">(TODAY()-staff[[#This Row],[Date of Join]])/365</f>
        <v>5.6520547945205477</v>
      </c>
      <c r="P2186" t="str" cm="1">
        <f t="array" aca="1" ref="P2186" ca="1">_xlfn.SWITCH(TRUE,staff[[#This Row],[Tenure]]&lt;0.25,"1. New Joinee", staff[[#This Row],[Tenure]]&lt;1, "2. Under 1 year", staff[[#This Row],[Tenure]]&lt;2, "3. Under 2 years",TRUE,"4. 2 or more years.")</f>
        <v>4. 2 or more years.</v>
      </c>
      <c r="Q2186" s="1">
        <f ca="1">(TODAY()-staff[[#This Row],[Date of Birth]])/365</f>
        <v>33.778082191780825</v>
      </c>
    </row>
    <row r="2187" spans="2:17" x14ac:dyDescent="0.45">
      <c r="B2187" t="s">
        <v>5099</v>
      </c>
      <c r="C2187" t="s">
        <v>2935</v>
      </c>
      <c r="D2187" t="s">
        <v>9</v>
      </c>
      <c r="E2187" t="s">
        <v>8</v>
      </c>
      <c r="F2187" t="s">
        <v>7808</v>
      </c>
      <c r="H2187" t="s">
        <v>7834</v>
      </c>
      <c r="I2187" t="s">
        <v>7827</v>
      </c>
      <c r="J2187" t="s">
        <v>7845</v>
      </c>
      <c r="K2187" s="6">
        <v>83755</v>
      </c>
      <c r="L2187">
        <v>9</v>
      </c>
      <c r="M2187" s="15">
        <v>43167</v>
      </c>
      <c r="N2187" s="15">
        <v>21826</v>
      </c>
      <c r="O2187" s="1">
        <f ca="1">(TODAY()-staff[[#This Row],[Date of Join]])/365</f>
        <v>6.720547945205479</v>
      </c>
      <c r="P2187" t="str" cm="1">
        <f t="array" aca="1" ref="P2187" ca="1">_xlfn.SWITCH(TRUE,staff[[#This Row],[Tenure]]&lt;0.25,"1. New Joinee", staff[[#This Row],[Tenure]]&lt;1, "2. Under 1 year", staff[[#This Row],[Tenure]]&lt;2, "3. Under 2 years",TRUE,"4. 2 or more years.")</f>
        <v>4. 2 or more years.</v>
      </c>
      <c r="Q2187" s="1">
        <f ca="1">(TODAY()-staff[[#This Row],[Date of Birth]])/365</f>
        <v>65.189041095890417</v>
      </c>
    </row>
    <row r="2188" spans="2:17" x14ac:dyDescent="0.45">
      <c r="B2188" t="s">
        <v>5100</v>
      </c>
      <c r="C2188" t="s">
        <v>2936</v>
      </c>
      <c r="D2188" t="s">
        <v>9</v>
      </c>
      <c r="E2188" t="s">
        <v>8</v>
      </c>
      <c r="F2188" t="s">
        <v>7808</v>
      </c>
      <c r="H2188" t="s">
        <v>7835</v>
      </c>
      <c r="I2188" t="s">
        <v>7830</v>
      </c>
      <c r="J2188" t="s">
        <v>7846</v>
      </c>
      <c r="K2188" s="6">
        <v>50315</v>
      </c>
      <c r="L2188">
        <v>18</v>
      </c>
      <c r="M2188" s="15">
        <v>44459</v>
      </c>
      <c r="N2188" s="15">
        <v>30334</v>
      </c>
      <c r="O2188" s="1">
        <f ca="1">(TODAY()-staff[[#This Row],[Date of Join]])/365</f>
        <v>3.1808219178082191</v>
      </c>
      <c r="P2188" t="str" cm="1">
        <f t="array" aca="1" ref="P2188" ca="1">_xlfn.SWITCH(TRUE,staff[[#This Row],[Tenure]]&lt;0.25,"1. New Joinee", staff[[#This Row],[Tenure]]&lt;1, "2. Under 1 year", staff[[#This Row],[Tenure]]&lt;2, "3. Under 2 years",TRUE,"4. 2 or more years.")</f>
        <v>4. 2 or more years.</v>
      </c>
      <c r="Q2188" s="1">
        <f ca="1">(TODAY()-staff[[#This Row],[Date of Birth]])/365</f>
        <v>41.87945205479452</v>
      </c>
    </row>
    <row r="2189" spans="2:17" x14ac:dyDescent="0.45">
      <c r="B2189" t="s">
        <v>5101</v>
      </c>
      <c r="C2189" t="s">
        <v>547</v>
      </c>
      <c r="D2189" t="s">
        <v>9</v>
      </c>
      <c r="E2189" t="s">
        <v>8</v>
      </c>
      <c r="F2189" t="s">
        <v>7808</v>
      </c>
      <c r="H2189" t="s">
        <v>52</v>
      </c>
      <c r="I2189" t="s">
        <v>7825</v>
      </c>
      <c r="J2189" t="s">
        <v>7845</v>
      </c>
      <c r="K2189" s="6">
        <v>72740</v>
      </c>
      <c r="L2189">
        <v>11</v>
      </c>
      <c r="M2189" s="15">
        <v>43333</v>
      </c>
      <c r="N2189" s="15">
        <v>16336</v>
      </c>
      <c r="O2189" s="1">
        <f ca="1">(TODAY()-staff[[#This Row],[Date of Join]])/365</f>
        <v>6.2657534246575342</v>
      </c>
      <c r="P2189" t="str" cm="1">
        <f t="array" aca="1" ref="P2189" ca="1">_xlfn.SWITCH(TRUE,staff[[#This Row],[Tenure]]&lt;0.25,"1. New Joinee", staff[[#This Row],[Tenure]]&lt;1, "2. Under 1 year", staff[[#This Row],[Tenure]]&lt;2, "3. Under 2 years",TRUE,"4. 2 or more years.")</f>
        <v>4. 2 or more years.</v>
      </c>
      <c r="Q2189" s="1">
        <f ca="1">(TODAY()-staff[[#This Row],[Date of Birth]])/365</f>
        <v>80.230136986301375</v>
      </c>
    </row>
    <row r="2190" spans="2:17" x14ac:dyDescent="0.45">
      <c r="B2190" t="s">
        <v>5102</v>
      </c>
      <c r="C2190" t="s">
        <v>2937</v>
      </c>
      <c r="D2190" t="s">
        <v>7</v>
      </c>
      <c r="E2190" t="s">
        <v>8</v>
      </c>
      <c r="F2190" t="s">
        <v>7808</v>
      </c>
      <c r="H2190" t="s">
        <v>52</v>
      </c>
      <c r="I2190" t="s">
        <v>7830</v>
      </c>
      <c r="J2190" t="s">
        <v>7845</v>
      </c>
      <c r="K2190" s="6">
        <v>64185</v>
      </c>
      <c r="L2190">
        <v>10</v>
      </c>
      <c r="M2190" s="15">
        <v>43210</v>
      </c>
      <c r="N2190" s="15">
        <v>7272</v>
      </c>
      <c r="O2190" s="1">
        <f ca="1">(TODAY()-staff[[#This Row],[Date of Join]])/365</f>
        <v>6.602739726027397</v>
      </c>
      <c r="P2190" t="str" cm="1">
        <f t="array" aca="1" ref="P2190" ca="1">_xlfn.SWITCH(TRUE,staff[[#This Row],[Tenure]]&lt;0.25,"1. New Joinee", staff[[#This Row],[Tenure]]&lt;1, "2. Under 1 year", staff[[#This Row],[Tenure]]&lt;2, "3. Under 2 years",TRUE,"4. 2 or more years.")</f>
        <v>4. 2 or more years.</v>
      </c>
      <c r="Q2190" s="1">
        <f ca="1">(TODAY()-staff[[#This Row],[Date of Birth]])/365</f>
        <v>105.06301369863014</v>
      </c>
    </row>
    <row r="2191" spans="2:17" x14ac:dyDescent="0.45">
      <c r="B2191" t="s">
        <v>5103</v>
      </c>
      <c r="C2191" t="s">
        <v>2938</v>
      </c>
      <c r="D2191" t="s">
        <v>7</v>
      </c>
      <c r="E2191" t="s">
        <v>8</v>
      </c>
      <c r="F2191" t="s">
        <v>7808</v>
      </c>
      <c r="H2191" t="s">
        <v>52</v>
      </c>
      <c r="I2191" t="s">
        <v>7826</v>
      </c>
      <c r="J2191" t="s">
        <v>7845</v>
      </c>
      <c r="K2191" s="6">
        <v>68400</v>
      </c>
      <c r="L2191">
        <v>17</v>
      </c>
      <c r="M2191" s="15">
        <v>43753</v>
      </c>
      <c r="N2191" s="15">
        <v>27156</v>
      </c>
      <c r="O2191" s="1">
        <f ca="1">(TODAY()-staff[[#This Row],[Date of Join]])/365</f>
        <v>5.1150684931506847</v>
      </c>
      <c r="P2191" t="str" cm="1">
        <f t="array" aca="1" ref="P2191" ca="1">_xlfn.SWITCH(TRUE,staff[[#This Row],[Tenure]]&lt;0.25,"1. New Joinee", staff[[#This Row],[Tenure]]&lt;1, "2. Under 1 year", staff[[#This Row],[Tenure]]&lt;2, "3. Under 2 years",TRUE,"4. 2 or more years.")</f>
        <v>4. 2 or more years.</v>
      </c>
      <c r="Q2191" s="1">
        <f ca="1">(TODAY()-staff[[#This Row],[Date of Birth]])/365</f>
        <v>50.586301369863016</v>
      </c>
    </row>
    <row r="2192" spans="2:17" x14ac:dyDescent="0.45">
      <c r="B2192" t="s">
        <v>5104</v>
      </c>
      <c r="C2192" t="s">
        <v>2939</v>
      </c>
      <c r="D2192" t="s">
        <v>7</v>
      </c>
      <c r="E2192" t="s">
        <v>8</v>
      </c>
      <c r="F2192" t="s">
        <v>7808</v>
      </c>
      <c r="H2192" t="s">
        <v>7832</v>
      </c>
      <c r="I2192" t="s">
        <v>7830</v>
      </c>
      <c r="J2192" t="s">
        <v>7847</v>
      </c>
      <c r="K2192" s="6">
        <v>73675</v>
      </c>
      <c r="L2192">
        <v>17</v>
      </c>
      <c r="M2192" s="15">
        <v>45572</v>
      </c>
      <c r="N2192" s="15">
        <v>29727</v>
      </c>
      <c r="O2192" s="1">
        <f ca="1">(TODAY()-staff[[#This Row],[Date of Join]])/365</f>
        <v>0.13150684931506848</v>
      </c>
      <c r="P2192" t="str" cm="1">
        <f t="array" aca="1" ref="P2192" ca="1">_xlfn.SWITCH(TRUE,staff[[#This Row],[Tenure]]&lt;0.25,"1. New Joinee", staff[[#This Row],[Tenure]]&lt;1, "2. Under 1 year", staff[[#This Row],[Tenure]]&lt;2, "3. Under 2 years",TRUE,"4. 2 or more years.")</f>
        <v>1. New Joinee</v>
      </c>
      <c r="Q2192" s="1">
        <f ca="1">(TODAY()-staff[[#This Row],[Date of Birth]])/365</f>
        <v>43.542465753424658</v>
      </c>
    </row>
    <row r="2193" spans="2:17" x14ac:dyDescent="0.45">
      <c r="B2193" t="s">
        <v>5105</v>
      </c>
      <c r="C2193" t="s">
        <v>2940</v>
      </c>
      <c r="D2193" t="s">
        <v>7</v>
      </c>
      <c r="E2193" t="s">
        <v>8</v>
      </c>
      <c r="F2193" t="s">
        <v>7808</v>
      </c>
      <c r="H2193" t="s">
        <v>7837</v>
      </c>
      <c r="I2193" t="s">
        <v>7828</v>
      </c>
      <c r="J2193" t="s">
        <v>7845</v>
      </c>
      <c r="K2193" s="6">
        <v>93595</v>
      </c>
      <c r="L2193">
        <v>17</v>
      </c>
      <c r="M2193" s="15">
        <v>43357</v>
      </c>
      <c r="N2193" s="15">
        <v>33346</v>
      </c>
      <c r="O2193" s="1">
        <f ca="1">(TODAY()-staff[[#This Row],[Date of Join]])/365</f>
        <v>6.2</v>
      </c>
      <c r="P2193" t="str" cm="1">
        <f t="array" aca="1" ref="P2193" ca="1">_xlfn.SWITCH(TRUE,staff[[#This Row],[Tenure]]&lt;0.25,"1. New Joinee", staff[[#This Row],[Tenure]]&lt;1, "2. Under 1 year", staff[[#This Row],[Tenure]]&lt;2, "3. Under 2 years",TRUE,"4. 2 or more years.")</f>
        <v>4. 2 or more years.</v>
      </c>
      <c r="Q2193" s="1">
        <f ca="1">(TODAY()-staff[[#This Row],[Date of Birth]])/365</f>
        <v>33.627397260273973</v>
      </c>
    </row>
    <row r="2194" spans="2:17" x14ac:dyDescent="0.45">
      <c r="B2194" t="s">
        <v>5106</v>
      </c>
      <c r="C2194" t="s">
        <v>2941</v>
      </c>
      <c r="D2194" t="s">
        <v>7</v>
      </c>
      <c r="E2194" t="s">
        <v>8</v>
      </c>
      <c r="F2194" t="s">
        <v>7808</v>
      </c>
      <c r="H2194" t="s">
        <v>7836</v>
      </c>
      <c r="I2194" t="s">
        <v>7829</v>
      </c>
      <c r="J2194" t="s">
        <v>7847</v>
      </c>
      <c r="K2194" s="6">
        <v>74400</v>
      </c>
      <c r="L2194">
        <v>15</v>
      </c>
      <c r="M2194" s="15">
        <v>45276</v>
      </c>
      <c r="N2194" s="15">
        <v>26639</v>
      </c>
      <c r="O2194" s="1">
        <f ca="1">(TODAY()-staff[[#This Row],[Date of Join]])/365</f>
        <v>0.94246575342465755</v>
      </c>
      <c r="P2194" t="str" cm="1">
        <f t="array" aca="1" ref="P2194" ca="1">_xlfn.SWITCH(TRUE,staff[[#This Row],[Tenure]]&lt;0.25,"1. New Joinee", staff[[#This Row],[Tenure]]&lt;1, "2. Under 1 year", staff[[#This Row],[Tenure]]&lt;2, "3. Under 2 years",TRUE,"4. 2 or more years.")</f>
        <v>2. Under 1 year</v>
      </c>
      <c r="Q2194" s="1">
        <f ca="1">(TODAY()-staff[[#This Row],[Date of Birth]])/365</f>
        <v>52.0027397260274</v>
      </c>
    </row>
    <row r="2195" spans="2:17" x14ac:dyDescent="0.45">
      <c r="B2195" t="s">
        <v>5107</v>
      </c>
      <c r="C2195" t="s">
        <v>811</v>
      </c>
      <c r="D2195" t="s">
        <v>7</v>
      </c>
      <c r="E2195" t="s">
        <v>8</v>
      </c>
      <c r="F2195" t="s">
        <v>7808</v>
      </c>
      <c r="H2195" t="s">
        <v>52</v>
      </c>
      <c r="I2195" t="s">
        <v>7825</v>
      </c>
      <c r="J2195" t="s">
        <v>7845</v>
      </c>
      <c r="K2195" s="6">
        <v>60990</v>
      </c>
      <c r="L2195">
        <v>13</v>
      </c>
      <c r="M2195" s="15">
        <v>43568</v>
      </c>
      <c r="N2195" s="15">
        <v>22885</v>
      </c>
      <c r="O2195" s="1">
        <f ca="1">(TODAY()-staff[[#This Row],[Date of Join]])/365</f>
        <v>5.6219178082191785</v>
      </c>
      <c r="P2195" t="str" cm="1">
        <f t="array" aca="1" ref="P2195" ca="1">_xlfn.SWITCH(TRUE,staff[[#This Row],[Tenure]]&lt;0.25,"1. New Joinee", staff[[#This Row],[Tenure]]&lt;1, "2. Under 1 year", staff[[#This Row],[Tenure]]&lt;2, "3. Under 2 years",TRUE,"4. 2 or more years.")</f>
        <v>4. 2 or more years.</v>
      </c>
      <c r="Q2195" s="1">
        <f ca="1">(TODAY()-staff[[#This Row],[Date of Birth]])/365</f>
        <v>62.287671232876711</v>
      </c>
    </row>
    <row r="2196" spans="2:17" x14ac:dyDescent="0.45">
      <c r="B2196" t="s">
        <v>5108</v>
      </c>
      <c r="C2196" t="s">
        <v>801</v>
      </c>
      <c r="D2196" t="s">
        <v>7</v>
      </c>
      <c r="E2196" t="s">
        <v>8</v>
      </c>
      <c r="F2196" t="s">
        <v>7808</v>
      </c>
      <c r="H2196" t="s">
        <v>7833</v>
      </c>
      <c r="I2196" t="s">
        <v>7831</v>
      </c>
      <c r="J2196" t="s">
        <v>7847</v>
      </c>
      <c r="K2196" s="6">
        <v>79105</v>
      </c>
      <c r="L2196">
        <v>17</v>
      </c>
      <c r="M2196" s="15">
        <v>45339</v>
      </c>
      <c r="N2196" s="15">
        <v>32061</v>
      </c>
      <c r="O2196" s="1">
        <f ca="1">(TODAY()-staff[[#This Row],[Date of Join]])/365</f>
        <v>0.76986301369863008</v>
      </c>
      <c r="P2196" t="str" cm="1">
        <f t="array" aca="1" ref="P2196" ca="1">_xlfn.SWITCH(TRUE,staff[[#This Row],[Tenure]]&lt;0.25,"1. New Joinee", staff[[#This Row],[Tenure]]&lt;1, "2. Under 1 year", staff[[#This Row],[Tenure]]&lt;2, "3. Under 2 years",TRUE,"4. 2 or more years.")</f>
        <v>2. Under 1 year</v>
      </c>
      <c r="Q2196" s="1">
        <f ca="1">(TODAY()-staff[[#This Row],[Date of Birth]])/365</f>
        <v>37.147945205479452</v>
      </c>
    </row>
    <row r="2197" spans="2:17" x14ac:dyDescent="0.45">
      <c r="B2197" t="s">
        <v>5109</v>
      </c>
      <c r="C2197" t="s">
        <v>2942</v>
      </c>
      <c r="D2197" t="s">
        <v>7</v>
      </c>
      <c r="E2197" t="s">
        <v>8</v>
      </c>
      <c r="F2197" t="s">
        <v>7808</v>
      </c>
      <c r="H2197" t="s">
        <v>7833</v>
      </c>
      <c r="I2197" t="s">
        <v>7827</v>
      </c>
      <c r="J2197" t="s">
        <v>7846</v>
      </c>
      <c r="K2197" s="6">
        <v>81315</v>
      </c>
      <c r="L2197">
        <v>17</v>
      </c>
      <c r="M2197" s="15">
        <v>44515</v>
      </c>
      <c r="N2197" s="15">
        <v>33157</v>
      </c>
      <c r="O2197" s="1">
        <f ca="1">(TODAY()-staff[[#This Row],[Date of Join]])/365</f>
        <v>3.0273972602739727</v>
      </c>
      <c r="P2197" t="str" cm="1">
        <f t="array" aca="1" ref="P2197" ca="1">_xlfn.SWITCH(TRUE,staff[[#This Row],[Tenure]]&lt;0.25,"1. New Joinee", staff[[#This Row],[Tenure]]&lt;1, "2. Under 1 year", staff[[#This Row],[Tenure]]&lt;2, "3. Under 2 years",TRUE,"4. 2 or more years.")</f>
        <v>4. 2 or more years.</v>
      </c>
      <c r="Q2197" s="1">
        <f ca="1">(TODAY()-staff[[#This Row],[Date of Birth]])/365</f>
        <v>34.145205479452052</v>
      </c>
    </row>
    <row r="2198" spans="2:17" x14ac:dyDescent="0.45">
      <c r="B2198" t="s">
        <v>5110</v>
      </c>
      <c r="C2198" t="s">
        <v>2943</v>
      </c>
      <c r="D2198" t="s">
        <v>9</v>
      </c>
      <c r="E2198" t="s">
        <v>13</v>
      </c>
      <c r="F2198" t="s">
        <v>7808</v>
      </c>
      <c r="H2198" t="s">
        <v>7837</v>
      </c>
      <c r="I2198" t="s">
        <v>7827</v>
      </c>
      <c r="J2198" t="s">
        <v>7846</v>
      </c>
      <c r="K2198" s="6">
        <v>49200</v>
      </c>
      <c r="L2198">
        <v>9</v>
      </c>
      <c r="M2198" s="15">
        <v>44661</v>
      </c>
      <c r="N2198" s="15">
        <v>33000</v>
      </c>
      <c r="O2198" s="1">
        <f ca="1">(TODAY()-staff[[#This Row],[Date of Join]])/365</f>
        <v>2.6273972602739728</v>
      </c>
      <c r="P2198" t="str" cm="1">
        <f t="array" aca="1" ref="P2198" ca="1">_xlfn.SWITCH(TRUE,staff[[#This Row],[Tenure]]&lt;0.25,"1. New Joinee", staff[[#This Row],[Tenure]]&lt;1, "2. Under 1 year", staff[[#This Row],[Tenure]]&lt;2, "3. Under 2 years",TRUE,"4. 2 or more years.")</f>
        <v>4. 2 or more years.</v>
      </c>
      <c r="Q2198" s="1">
        <f ca="1">(TODAY()-staff[[#This Row],[Date of Birth]])/365</f>
        <v>34.575342465753423</v>
      </c>
    </row>
    <row r="2199" spans="2:17" x14ac:dyDescent="0.45">
      <c r="B2199" t="s">
        <v>5111</v>
      </c>
      <c r="C2199" t="s">
        <v>868</v>
      </c>
      <c r="D2199" t="s">
        <v>7</v>
      </c>
      <c r="E2199" t="s">
        <v>8</v>
      </c>
      <c r="F2199" t="s">
        <v>7808</v>
      </c>
      <c r="H2199" t="s">
        <v>7832</v>
      </c>
      <c r="I2199" t="s">
        <v>7830</v>
      </c>
      <c r="J2199" t="s">
        <v>7847</v>
      </c>
      <c r="K2199" s="6">
        <v>75170</v>
      </c>
      <c r="L2199">
        <v>23</v>
      </c>
      <c r="M2199" s="15">
        <v>45550</v>
      </c>
      <c r="N2199" s="15">
        <v>33073</v>
      </c>
      <c r="O2199" s="1">
        <f ca="1">(TODAY()-staff[[#This Row],[Date of Join]])/365</f>
        <v>0.19178082191780821</v>
      </c>
      <c r="P2199" t="str" cm="1">
        <f t="array" aca="1" ref="P2199" ca="1">_xlfn.SWITCH(TRUE,staff[[#This Row],[Tenure]]&lt;0.25,"1. New Joinee", staff[[#This Row],[Tenure]]&lt;1, "2. Under 1 year", staff[[#This Row],[Tenure]]&lt;2, "3. Under 2 years",TRUE,"4. 2 or more years.")</f>
        <v>1. New Joinee</v>
      </c>
      <c r="Q2199" s="1">
        <f ca="1">(TODAY()-staff[[#This Row],[Date of Birth]])/365</f>
        <v>34.375342465753427</v>
      </c>
    </row>
    <row r="2200" spans="2:17" x14ac:dyDescent="0.45">
      <c r="B2200" t="s">
        <v>5112</v>
      </c>
      <c r="C2200" t="s">
        <v>2944</v>
      </c>
      <c r="D2200" t="s">
        <v>7</v>
      </c>
      <c r="E2200" t="s">
        <v>8</v>
      </c>
      <c r="F2200" t="s">
        <v>7808</v>
      </c>
      <c r="H2200" t="s">
        <v>7834</v>
      </c>
      <c r="I2200" t="s">
        <v>7831</v>
      </c>
      <c r="J2200" t="s">
        <v>7845</v>
      </c>
      <c r="K2200" s="6">
        <v>106760</v>
      </c>
      <c r="L2200">
        <v>14</v>
      </c>
      <c r="M2200" s="15">
        <v>43936</v>
      </c>
      <c r="N2200" s="15">
        <v>24568</v>
      </c>
      <c r="O2200" s="1">
        <f ca="1">(TODAY()-staff[[#This Row],[Date of Join]])/365</f>
        <v>4.6136986301369864</v>
      </c>
      <c r="P2200" t="str" cm="1">
        <f t="array" aca="1" ref="P2200" ca="1">_xlfn.SWITCH(TRUE,staff[[#This Row],[Tenure]]&lt;0.25,"1. New Joinee", staff[[#This Row],[Tenure]]&lt;1, "2. Under 1 year", staff[[#This Row],[Tenure]]&lt;2, "3. Under 2 years",TRUE,"4. 2 or more years.")</f>
        <v>4. 2 or more years.</v>
      </c>
      <c r="Q2200" s="1">
        <f ca="1">(TODAY()-staff[[#This Row],[Date of Birth]])/365</f>
        <v>57.676712328767124</v>
      </c>
    </row>
    <row r="2201" spans="2:17" x14ac:dyDescent="0.45">
      <c r="B2201" t="s">
        <v>5113</v>
      </c>
      <c r="C2201" t="s">
        <v>2945</v>
      </c>
      <c r="D2201" t="s">
        <v>9</v>
      </c>
      <c r="E2201" t="s">
        <v>77</v>
      </c>
      <c r="F2201" t="s">
        <v>7808</v>
      </c>
      <c r="H2201" t="s">
        <v>7837</v>
      </c>
      <c r="I2201" t="s">
        <v>7825</v>
      </c>
      <c r="J2201" t="s">
        <v>7845</v>
      </c>
      <c r="K2201" s="6">
        <v>107880</v>
      </c>
      <c r="L2201">
        <v>12</v>
      </c>
      <c r="M2201" s="15">
        <v>43259</v>
      </c>
      <c r="N2201" s="15">
        <v>7270</v>
      </c>
      <c r="O2201" s="1">
        <f ca="1">(TODAY()-staff[[#This Row],[Date of Join]])/365</f>
        <v>6.4684931506849317</v>
      </c>
      <c r="P2201" t="str" cm="1">
        <f t="array" aca="1" ref="P2201" ca="1">_xlfn.SWITCH(TRUE,staff[[#This Row],[Tenure]]&lt;0.25,"1. New Joinee", staff[[#This Row],[Tenure]]&lt;1, "2. Under 1 year", staff[[#This Row],[Tenure]]&lt;2, "3. Under 2 years",TRUE,"4. 2 or more years.")</f>
        <v>4. 2 or more years.</v>
      </c>
      <c r="Q2201" s="1">
        <f ca="1">(TODAY()-staff[[#This Row],[Date of Birth]])/365</f>
        <v>105.06849315068493</v>
      </c>
    </row>
    <row r="2202" spans="2:17" x14ac:dyDescent="0.45">
      <c r="B2202" t="s">
        <v>5114</v>
      </c>
      <c r="C2202" t="s">
        <v>1178</v>
      </c>
      <c r="D2202" t="s">
        <v>9</v>
      </c>
      <c r="E2202" t="s">
        <v>77</v>
      </c>
      <c r="F2202" t="s">
        <v>7808</v>
      </c>
      <c r="H2202" t="s">
        <v>7834</v>
      </c>
      <c r="I2202" t="s">
        <v>7827</v>
      </c>
      <c r="J2202" t="s">
        <v>7846</v>
      </c>
      <c r="K2202" s="6">
        <v>62905</v>
      </c>
      <c r="L2202">
        <v>9</v>
      </c>
      <c r="M2202" s="15">
        <v>44798</v>
      </c>
      <c r="N2202" s="15">
        <v>7261</v>
      </c>
      <c r="O2202" s="1">
        <f ca="1">(TODAY()-staff[[#This Row],[Date of Join]])/365</f>
        <v>2.2520547945205478</v>
      </c>
      <c r="P2202" t="str" cm="1">
        <f t="array" aca="1" ref="P2202" ca="1">_xlfn.SWITCH(TRUE,staff[[#This Row],[Tenure]]&lt;0.25,"1. New Joinee", staff[[#This Row],[Tenure]]&lt;1, "2. Under 1 year", staff[[#This Row],[Tenure]]&lt;2, "3. Under 2 years",TRUE,"4. 2 or more years.")</f>
        <v>4. 2 or more years.</v>
      </c>
      <c r="Q2202" s="1">
        <f ca="1">(TODAY()-staff[[#This Row],[Date of Birth]])/365</f>
        <v>105.0931506849315</v>
      </c>
    </row>
    <row r="2203" spans="2:17" x14ac:dyDescent="0.45">
      <c r="B2203" t="s">
        <v>5115</v>
      </c>
      <c r="C2203" t="s">
        <v>2946</v>
      </c>
      <c r="D2203" t="s">
        <v>7</v>
      </c>
      <c r="E2203" t="s">
        <v>77</v>
      </c>
      <c r="F2203" t="s">
        <v>7808</v>
      </c>
      <c r="H2203" t="s">
        <v>7834</v>
      </c>
      <c r="I2203" t="s">
        <v>7827</v>
      </c>
      <c r="J2203" t="s">
        <v>7845</v>
      </c>
      <c r="K2203" s="6">
        <v>81600</v>
      </c>
      <c r="L2203">
        <v>22</v>
      </c>
      <c r="M2203" s="15">
        <v>43746</v>
      </c>
      <c r="N2203" s="15">
        <v>29954</v>
      </c>
      <c r="O2203" s="1">
        <f ca="1">(TODAY()-staff[[#This Row],[Date of Join]])/365</f>
        <v>5.1342465753424653</v>
      </c>
      <c r="P2203" t="str" cm="1">
        <f t="array" aca="1" ref="P2203" ca="1">_xlfn.SWITCH(TRUE,staff[[#This Row],[Tenure]]&lt;0.25,"1. New Joinee", staff[[#This Row],[Tenure]]&lt;1, "2. Under 1 year", staff[[#This Row],[Tenure]]&lt;2, "3. Under 2 years",TRUE,"4. 2 or more years.")</f>
        <v>4. 2 or more years.</v>
      </c>
      <c r="Q2203" s="1">
        <f ca="1">(TODAY()-staff[[#This Row],[Date of Birth]])/365</f>
        <v>42.920547945205477</v>
      </c>
    </row>
    <row r="2204" spans="2:17" x14ac:dyDescent="0.45">
      <c r="B2204" t="s">
        <v>5116</v>
      </c>
      <c r="C2204" t="s">
        <v>2947</v>
      </c>
      <c r="D2204" t="s">
        <v>9</v>
      </c>
      <c r="E2204" t="s">
        <v>8</v>
      </c>
      <c r="F2204" t="s">
        <v>7808</v>
      </c>
      <c r="H2204" t="s">
        <v>7833</v>
      </c>
      <c r="I2204" t="s">
        <v>7830</v>
      </c>
      <c r="J2204" t="s">
        <v>7845</v>
      </c>
      <c r="K2204" s="6">
        <v>80225</v>
      </c>
      <c r="L2204">
        <v>5</v>
      </c>
      <c r="M2204" s="15">
        <v>43320</v>
      </c>
      <c r="N2204" s="15">
        <v>33452</v>
      </c>
      <c r="O2204" s="1">
        <f ca="1">(TODAY()-staff[[#This Row],[Date of Join]])/365</f>
        <v>6.3013698630136989</v>
      </c>
      <c r="P2204" t="str" cm="1">
        <f t="array" aca="1" ref="P2204" ca="1">_xlfn.SWITCH(TRUE,staff[[#This Row],[Tenure]]&lt;0.25,"1. New Joinee", staff[[#This Row],[Tenure]]&lt;1, "2. Under 1 year", staff[[#This Row],[Tenure]]&lt;2, "3. Under 2 years",TRUE,"4. 2 or more years.")</f>
        <v>4. 2 or more years.</v>
      </c>
      <c r="Q2204" s="1">
        <f ca="1">(TODAY()-staff[[#This Row],[Date of Birth]])/365</f>
        <v>33.336986301369862</v>
      </c>
    </row>
    <row r="2205" spans="2:17" x14ac:dyDescent="0.45">
      <c r="B2205" t="s">
        <v>5117</v>
      </c>
      <c r="C2205" t="s">
        <v>878</v>
      </c>
      <c r="D2205" t="s">
        <v>7</v>
      </c>
      <c r="E2205" t="s">
        <v>8</v>
      </c>
      <c r="F2205" t="s">
        <v>7808</v>
      </c>
      <c r="H2205" t="s">
        <v>52</v>
      </c>
      <c r="I2205" t="s">
        <v>7828</v>
      </c>
      <c r="J2205" t="s">
        <v>7846</v>
      </c>
      <c r="K2205" s="6">
        <v>102595</v>
      </c>
      <c r="L2205">
        <v>21</v>
      </c>
      <c r="M2205" s="15">
        <v>44363</v>
      </c>
      <c r="N2205" s="15">
        <v>25876</v>
      </c>
      <c r="O2205" s="1">
        <f ca="1">(TODAY()-staff[[#This Row],[Date of Join]])/365</f>
        <v>3.4438356164383563</v>
      </c>
      <c r="P2205" t="str" cm="1">
        <f t="array" aca="1" ref="P2205" ca="1">_xlfn.SWITCH(TRUE,staff[[#This Row],[Tenure]]&lt;0.25,"1. New Joinee", staff[[#This Row],[Tenure]]&lt;1, "2. Under 1 year", staff[[#This Row],[Tenure]]&lt;2, "3. Under 2 years",TRUE,"4. 2 or more years.")</f>
        <v>4. 2 or more years.</v>
      </c>
      <c r="Q2205" s="1">
        <f ca="1">(TODAY()-staff[[#This Row],[Date of Birth]])/365</f>
        <v>54.093150684931508</v>
      </c>
    </row>
    <row r="2206" spans="2:17" x14ac:dyDescent="0.45">
      <c r="B2206" t="s">
        <v>5118</v>
      </c>
      <c r="C2206" t="s">
        <v>840</v>
      </c>
      <c r="D2206" t="s">
        <v>7</v>
      </c>
      <c r="E2206" t="s">
        <v>8</v>
      </c>
      <c r="F2206" t="s">
        <v>7808</v>
      </c>
      <c r="H2206" t="s">
        <v>7835</v>
      </c>
      <c r="I2206" t="s">
        <v>7828</v>
      </c>
      <c r="J2206" t="s">
        <v>7847</v>
      </c>
      <c r="K2206" s="6">
        <v>81130</v>
      </c>
      <c r="L2206">
        <v>11</v>
      </c>
      <c r="M2206" s="15">
        <v>45479</v>
      </c>
      <c r="N2206" s="15">
        <v>25331</v>
      </c>
      <c r="O2206" s="1">
        <f ca="1">(TODAY()-staff[[#This Row],[Date of Join]])/365</f>
        <v>0.38630136986301372</v>
      </c>
      <c r="P2206" t="str" cm="1">
        <f t="array" aca="1" ref="P2206" ca="1">_xlfn.SWITCH(TRUE,staff[[#This Row],[Tenure]]&lt;0.25,"1. New Joinee", staff[[#This Row],[Tenure]]&lt;1, "2. Under 1 year", staff[[#This Row],[Tenure]]&lt;2, "3. Under 2 years",TRUE,"4. 2 or more years.")</f>
        <v>2. Under 1 year</v>
      </c>
      <c r="Q2206" s="1">
        <f ca="1">(TODAY()-staff[[#This Row],[Date of Birth]])/365</f>
        <v>55.586301369863016</v>
      </c>
    </row>
    <row r="2207" spans="2:17" x14ac:dyDescent="0.45">
      <c r="B2207" t="s">
        <v>5119</v>
      </c>
      <c r="C2207" t="s">
        <v>2948</v>
      </c>
      <c r="D2207" t="s">
        <v>7</v>
      </c>
      <c r="E2207" t="s">
        <v>8</v>
      </c>
      <c r="F2207" t="s">
        <v>7808</v>
      </c>
      <c r="H2207" t="s">
        <v>7832</v>
      </c>
      <c r="I2207" t="s">
        <v>7828</v>
      </c>
      <c r="J2207" t="s">
        <v>7845</v>
      </c>
      <c r="K2207" s="6">
        <v>48230</v>
      </c>
      <c r="L2207">
        <v>16</v>
      </c>
      <c r="M2207" s="15">
        <v>43984</v>
      </c>
      <c r="N2207" s="15">
        <v>19417</v>
      </c>
      <c r="O2207" s="1">
        <f ca="1">(TODAY()-staff[[#This Row],[Date of Join]])/365</f>
        <v>4.4821917808219176</v>
      </c>
      <c r="P2207" t="str" cm="1">
        <f t="array" aca="1" ref="P2207" ca="1">_xlfn.SWITCH(TRUE,staff[[#This Row],[Tenure]]&lt;0.25,"1. New Joinee", staff[[#This Row],[Tenure]]&lt;1, "2. Under 1 year", staff[[#This Row],[Tenure]]&lt;2, "3. Under 2 years",TRUE,"4. 2 or more years.")</f>
        <v>4. 2 or more years.</v>
      </c>
      <c r="Q2207" s="1">
        <f ca="1">(TODAY()-staff[[#This Row],[Date of Birth]])/365</f>
        <v>71.789041095890411</v>
      </c>
    </row>
    <row r="2208" spans="2:17" x14ac:dyDescent="0.45">
      <c r="B2208" t="s">
        <v>5120</v>
      </c>
      <c r="C2208" t="s">
        <v>2949</v>
      </c>
      <c r="D2208" t="s">
        <v>7</v>
      </c>
      <c r="E2208" t="s">
        <v>8</v>
      </c>
      <c r="F2208" t="s">
        <v>7808</v>
      </c>
      <c r="H2208" t="s">
        <v>52</v>
      </c>
      <c r="I2208" t="s">
        <v>7825</v>
      </c>
      <c r="J2208" t="s">
        <v>7848</v>
      </c>
      <c r="K2208" s="6">
        <v>77645</v>
      </c>
      <c r="L2208">
        <v>21</v>
      </c>
      <c r="M2208" s="15">
        <v>44927</v>
      </c>
      <c r="N2208" s="15">
        <v>31756</v>
      </c>
      <c r="O2208" s="1">
        <f ca="1">(TODAY()-staff[[#This Row],[Date of Join]])/365</f>
        <v>1.8986301369863015</v>
      </c>
      <c r="P2208" t="str" cm="1">
        <f t="array" aca="1" ref="P2208" ca="1">_xlfn.SWITCH(TRUE,staff[[#This Row],[Tenure]]&lt;0.25,"1. New Joinee", staff[[#This Row],[Tenure]]&lt;1, "2. Under 1 year", staff[[#This Row],[Tenure]]&lt;2, "3. Under 2 years",TRUE,"4. 2 or more years.")</f>
        <v>3. Under 2 years</v>
      </c>
      <c r="Q2208" s="1">
        <f ca="1">(TODAY()-staff[[#This Row],[Date of Birth]])/365</f>
        <v>37.983561643835614</v>
      </c>
    </row>
    <row r="2209" spans="2:17" x14ac:dyDescent="0.45">
      <c r="B2209" t="s">
        <v>5121</v>
      </c>
      <c r="C2209" t="s">
        <v>2950</v>
      </c>
      <c r="D2209" t="s">
        <v>9</v>
      </c>
      <c r="E2209" t="s">
        <v>13</v>
      </c>
      <c r="F2209" t="s">
        <v>7808</v>
      </c>
      <c r="H2209" t="s">
        <v>7837</v>
      </c>
      <c r="I2209" t="s">
        <v>7826</v>
      </c>
      <c r="J2209" t="s">
        <v>7846</v>
      </c>
      <c r="K2209" s="6">
        <v>98495</v>
      </c>
      <c r="L2209">
        <v>20</v>
      </c>
      <c r="M2209" s="15">
        <v>44387</v>
      </c>
      <c r="N2209" s="15">
        <v>21947</v>
      </c>
      <c r="O2209" s="1">
        <f ca="1">(TODAY()-staff[[#This Row],[Date of Join]])/365</f>
        <v>3.3780821917808219</v>
      </c>
      <c r="P2209" t="str" cm="1">
        <f t="array" aca="1" ref="P2209" ca="1">_xlfn.SWITCH(TRUE,staff[[#This Row],[Tenure]]&lt;0.25,"1. New Joinee", staff[[#This Row],[Tenure]]&lt;1, "2. Under 1 year", staff[[#This Row],[Tenure]]&lt;2, "3. Under 2 years",TRUE,"4. 2 or more years.")</f>
        <v>4. 2 or more years.</v>
      </c>
      <c r="Q2209" s="1">
        <f ca="1">(TODAY()-staff[[#This Row],[Date of Birth]])/365</f>
        <v>64.857534246575341</v>
      </c>
    </row>
    <row r="2210" spans="2:17" x14ac:dyDescent="0.45">
      <c r="B2210" t="s">
        <v>5122</v>
      </c>
      <c r="C2210" t="s">
        <v>1445</v>
      </c>
      <c r="D2210" t="s">
        <v>7</v>
      </c>
      <c r="E2210" t="s">
        <v>8</v>
      </c>
      <c r="F2210" t="s">
        <v>7808</v>
      </c>
      <c r="H2210" t="s">
        <v>7834</v>
      </c>
      <c r="I2210" t="s">
        <v>7828</v>
      </c>
      <c r="J2210" t="s">
        <v>7845</v>
      </c>
      <c r="K2210" s="6">
        <v>48230</v>
      </c>
      <c r="L2210">
        <v>5</v>
      </c>
      <c r="M2210" s="15">
        <v>43431</v>
      </c>
      <c r="N2210" s="15">
        <v>30631</v>
      </c>
      <c r="O2210" s="1">
        <f ca="1">(TODAY()-staff[[#This Row],[Date of Join]])/365</f>
        <v>5.9972602739726026</v>
      </c>
      <c r="P2210" t="str" cm="1">
        <f t="array" aca="1" ref="P2210" ca="1">_xlfn.SWITCH(TRUE,staff[[#This Row],[Tenure]]&lt;0.25,"1. New Joinee", staff[[#This Row],[Tenure]]&lt;1, "2. Under 1 year", staff[[#This Row],[Tenure]]&lt;2, "3. Under 2 years",TRUE,"4. 2 or more years.")</f>
        <v>4. 2 or more years.</v>
      </c>
      <c r="Q2210" s="1">
        <f ca="1">(TODAY()-staff[[#This Row],[Date of Birth]])/365</f>
        <v>41.065753424657537</v>
      </c>
    </row>
    <row r="2211" spans="2:17" x14ac:dyDescent="0.45">
      <c r="B2211" t="s">
        <v>5123</v>
      </c>
      <c r="C2211" t="s">
        <v>2951</v>
      </c>
      <c r="D2211" t="s">
        <v>9</v>
      </c>
      <c r="E2211" t="s">
        <v>8</v>
      </c>
      <c r="F2211" t="s">
        <v>7808</v>
      </c>
      <c r="H2211" t="s">
        <v>52</v>
      </c>
      <c r="I2211" t="s">
        <v>7830</v>
      </c>
      <c r="J2211" t="s">
        <v>7846</v>
      </c>
      <c r="K2211" s="6">
        <v>110125</v>
      </c>
      <c r="L2211">
        <v>20</v>
      </c>
      <c r="M2211" s="15">
        <v>44670</v>
      </c>
      <c r="N2211" s="15">
        <v>30294</v>
      </c>
      <c r="O2211" s="1">
        <f ca="1">(TODAY()-staff[[#This Row],[Date of Join]])/365</f>
        <v>2.6027397260273974</v>
      </c>
      <c r="P2211" t="str" cm="1">
        <f t="array" aca="1" ref="P2211" ca="1">_xlfn.SWITCH(TRUE,staff[[#This Row],[Tenure]]&lt;0.25,"1. New Joinee", staff[[#This Row],[Tenure]]&lt;1, "2. Under 1 year", staff[[#This Row],[Tenure]]&lt;2, "3. Under 2 years",TRUE,"4. 2 or more years.")</f>
        <v>4. 2 or more years.</v>
      </c>
      <c r="Q2211" s="1">
        <f ca="1">(TODAY()-staff[[#This Row],[Date of Birth]])/365</f>
        <v>41.989041095890414</v>
      </c>
    </row>
    <row r="2212" spans="2:17" x14ac:dyDescent="0.45">
      <c r="B2212" t="s">
        <v>5124</v>
      </c>
      <c r="C2212" t="s">
        <v>282</v>
      </c>
      <c r="D2212" t="s">
        <v>7</v>
      </c>
      <c r="E2212" t="s">
        <v>8</v>
      </c>
      <c r="F2212" t="s">
        <v>7808</v>
      </c>
      <c r="H2212" t="s">
        <v>7836</v>
      </c>
      <c r="I2212" t="s">
        <v>7826</v>
      </c>
      <c r="J2212" t="s">
        <v>7845</v>
      </c>
      <c r="K2212" s="6">
        <v>57710</v>
      </c>
      <c r="L2212">
        <v>15</v>
      </c>
      <c r="M2212" s="15">
        <v>43567</v>
      </c>
      <c r="N2212" s="15">
        <v>28384</v>
      </c>
      <c r="O2212" s="1">
        <f ca="1">(TODAY()-staff[[#This Row],[Date of Join]])/365</f>
        <v>5.624657534246575</v>
      </c>
      <c r="P2212" t="str" cm="1">
        <f t="array" aca="1" ref="P2212" ca="1">_xlfn.SWITCH(TRUE,staff[[#This Row],[Tenure]]&lt;0.25,"1. New Joinee", staff[[#This Row],[Tenure]]&lt;1, "2. Under 1 year", staff[[#This Row],[Tenure]]&lt;2, "3. Under 2 years",TRUE,"4. 2 or more years.")</f>
        <v>4. 2 or more years.</v>
      </c>
      <c r="Q2212" s="1">
        <f ca="1">(TODAY()-staff[[#This Row],[Date of Birth]])/365</f>
        <v>47.221917808219175</v>
      </c>
    </row>
    <row r="2213" spans="2:17" x14ac:dyDescent="0.45">
      <c r="B2213" t="s">
        <v>5125</v>
      </c>
      <c r="C2213" t="s">
        <v>1119</v>
      </c>
      <c r="D2213" t="s">
        <v>7</v>
      </c>
      <c r="E2213" t="s">
        <v>8</v>
      </c>
      <c r="F2213" t="s">
        <v>7808</v>
      </c>
      <c r="H2213" t="s">
        <v>7833</v>
      </c>
      <c r="I2213" t="s">
        <v>7825</v>
      </c>
      <c r="J2213" t="s">
        <v>7845</v>
      </c>
      <c r="K2213" s="6">
        <v>79900</v>
      </c>
      <c r="L2213">
        <v>18</v>
      </c>
      <c r="M2213" s="15">
        <v>44039</v>
      </c>
      <c r="N2213" s="15">
        <v>29464</v>
      </c>
      <c r="O2213" s="1">
        <f ca="1">(TODAY()-staff[[#This Row],[Date of Join]])/365</f>
        <v>4.3315068493150681</v>
      </c>
      <c r="P2213" t="str" cm="1">
        <f t="array" aca="1" ref="P2213" ca="1">_xlfn.SWITCH(TRUE,staff[[#This Row],[Tenure]]&lt;0.25,"1. New Joinee", staff[[#This Row],[Tenure]]&lt;1, "2. Under 1 year", staff[[#This Row],[Tenure]]&lt;2, "3. Under 2 years",TRUE,"4. 2 or more years.")</f>
        <v>4. 2 or more years.</v>
      </c>
      <c r="Q2213" s="1">
        <f ca="1">(TODAY()-staff[[#This Row],[Date of Birth]])/365</f>
        <v>44.263013698630139</v>
      </c>
    </row>
    <row r="2214" spans="2:17" x14ac:dyDescent="0.45">
      <c r="B2214" t="s">
        <v>5126</v>
      </c>
      <c r="C2214" t="s">
        <v>2952</v>
      </c>
      <c r="D2214" t="s">
        <v>7</v>
      </c>
      <c r="E2214" t="s">
        <v>13</v>
      </c>
      <c r="F2214" t="s">
        <v>7808</v>
      </c>
      <c r="H2214" t="s">
        <v>7833</v>
      </c>
      <c r="I2214" t="s">
        <v>7826</v>
      </c>
      <c r="J2214" t="s">
        <v>7845</v>
      </c>
      <c r="K2214" s="6">
        <v>64910</v>
      </c>
      <c r="L2214">
        <v>11</v>
      </c>
      <c r="M2214" s="15">
        <v>43488</v>
      </c>
      <c r="N2214" s="15">
        <v>23436</v>
      </c>
      <c r="O2214" s="1">
        <f ca="1">(TODAY()-staff[[#This Row],[Date of Join]])/365</f>
        <v>5.8410958904109593</v>
      </c>
      <c r="P2214" t="str" cm="1">
        <f t="array" aca="1" ref="P2214" ca="1">_xlfn.SWITCH(TRUE,staff[[#This Row],[Tenure]]&lt;0.25,"1. New Joinee", staff[[#This Row],[Tenure]]&lt;1, "2. Under 1 year", staff[[#This Row],[Tenure]]&lt;2, "3. Under 2 years",TRUE,"4. 2 or more years.")</f>
        <v>4. 2 or more years.</v>
      </c>
      <c r="Q2214" s="1">
        <f ca="1">(TODAY()-staff[[#This Row],[Date of Birth]])/365</f>
        <v>60.778082191780825</v>
      </c>
    </row>
    <row r="2215" spans="2:17" x14ac:dyDescent="0.45">
      <c r="B2215" t="s">
        <v>5127</v>
      </c>
      <c r="C2215" t="s">
        <v>1358</v>
      </c>
      <c r="D2215" t="s">
        <v>9</v>
      </c>
      <c r="E2215" t="s">
        <v>8</v>
      </c>
      <c r="F2215" t="s">
        <v>7808</v>
      </c>
      <c r="H2215" t="s">
        <v>7834</v>
      </c>
      <c r="I2215" t="s">
        <v>7825</v>
      </c>
      <c r="J2215" t="s">
        <v>7845</v>
      </c>
      <c r="K2215" s="6">
        <v>64980</v>
      </c>
      <c r="L2215">
        <v>24</v>
      </c>
      <c r="M2215" s="15">
        <v>43354</v>
      </c>
      <c r="N2215" s="15">
        <v>24471</v>
      </c>
      <c r="O2215" s="1">
        <f ca="1">(TODAY()-staff[[#This Row],[Date of Join]])/365</f>
        <v>6.2082191780821914</v>
      </c>
      <c r="P2215" t="str" cm="1">
        <f t="array" aca="1" ref="P2215" ca="1">_xlfn.SWITCH(TRUE,staff[[#This Row],[Tenure]]&lt;0.25,"1. New Joinee", staff[[#This Row],[Tenure]]&lt;1, "2. Under 1 year", staff[[#This Row],[Tenure]]&lt;2, "3. Under 2 years",TRUE,"4. 2 or more years.")</f>
        <v>4. 2 or more years.</v>
      </c>
      <c r="Q2215" s="1">
        <f ca="1">(TODAY()-staff[[#This Row],[Date of Birth]])/365</f>
        <v>57.942465753424656</v>
      </c>
    </row>
    <row r="2216" spans="2:17" x14ac:dyDescent="0.45">
      <c r="B2216" t="s">
        <v>5128</v>
      </c>
      <c r="C2216" t="s">
        <v>2953</v>
      </c>
      <c r="D2216" t="s">
        <v>9</v>
      </c>
      <c r="E2216" t="s">
        <v>8</v>
      </c>
      <c r="F2216" t="s">
        <v>7808</v>
      </c>
      <c r="H2216" t="s">
        <v>7833</v>
      </c>
      <c r="I2216" t="s">
        <v>7830</v>
      </c>
      <c r="J2216" t="s">
        <v>7846</v>
      </c>
      <c r="K2216" s="6">
        <v>80235</v>
      </c>
      <c r="L2216">
        <v>20</v>
      </c>
      <c r="M2216" s="15">
        <v>44859</v>
      </c>
      <c r="N2216" s="15">
        <v>33400</v>
      </c>
      <c r="O2216" s="1">
        <f ca="1">(TODAY()-staff[[#This Row],[Date of Join]])/365</f>
        <v>2.0849315068493151</v>
      </c>
      <c r="P2216" t="str" cm="1">
        <f t="array" aca="1" ref="P2216" ca="1">_xlfn.SWITCH(TRUE,staff[[#This Row],[Tenure]]&lt;0.25,"1. New Joinee", staff[[#This Row],[Tenure]]&lt;1, "2. Under 1 year", staff[[#This Row],[Tenure]]&lt;2, "3. Under 2 years",TRUE,"4. 2 or more years.")</f>
        <v>4. 2 or more years.</v>
      </c>
      <c r="Q2216" s="1">
        <f ca="1">(TODAY()-staff[[#This Row],[Date of Birth]])/365</f>
        <v>33.479452054794521</v>
      </c>
    </row>
    <row r="2217" spans="2:17" x14ac:dyDescent="0.45">
      <c r="B2217" t="s">
        <v>5129</v>
      </c>
      <c r="C2217" t="s">
        <v>2954</v>
      </c>
      <c r="D2217" t="s">
        <v>9</v>
      </c>
      <c r="E2217" t="s">
        <v>8</v>
      </c>
      <c r="F2217" t="s">
        <v>7808</v>
      </c>
      <c r="H2217" t="s">
        <v>7837</v>
      </c>
      <c r="I2217" t="s">
        <v>7831</v>
      </c>
      <c r="J2217" t="s">
        <v>7845</v>
      </c>
      <c r="K2217" s="6">
        <v>48230</v>
      </c>
      <c r="L2217">
        <v>7</v>
      </c>
      <c r="M2217" s="15">
        <v>43274</v>
      </c>
      <c r="N2217" s="15">
        <v>25420</v>
      </c>
      <c r="O2217" s="1">
        <f ca="1">(TODAY()-staff[[#This Row],[Date of Join]])/365</f>
        <v>6.4273972602739722</v>
      </c>
      <c r="P2217" t="str" cm="1">
        <f t="array" aca="1" ref="P2217" ca="1">_xlfn.SWITCH(TRUE,staff[[#This Row],[Tenure]]&lt;0.25,"1. New Joinee", staff[[#This Row],[Tenure]]&lt;1, "2. Under 1 year", staff[[#This Row],[Tenure]]&lt;2, "3. Under 2 years",TRUE,"4. 2 or more years.")</f>
        <v>4. 2 or more years.</v>
      </c>
      <c r="Q2217" s="1">
        <f ca="1">(TODAY()-staff[[#This Row],[Date of Birth]])/365</f>
        <v>55.342465753424655</v>
      </c>
    </row>
    <row r="2218" spans="2:17" x14ac:dyDescent="0.45">
      <c r="B2218" t="s">
        <v>5130</v>
      </c>
      <c r="C2218" t="s">
        <v>2955</v>
      </c>
      <c r="D2218" t="s">
        <v>9</v>
      </c>
      <c r="E2218" t="s">
        <v>8</v>
      </c>
      <c r="F2218" t="s">
        <v>7808</v>
      </c>
      <c r="H2218" t="s">
        <v>7832</v>
      </c>
      <c r="I2218" t="s">
        <v>7831</v>
      </c>
      <c r="J2218" t="s">
        <v>7845</v>
      </c>
      <c r="K2218" s="6">
        <v>98040</v>
      </c>
      <c r="L2218">
        <v>21</v>
      </c>
      <c r="M2218" s="15">
        <v>43629</v>
      </c>
      <c r="N2218" s="15">
        <v>35080</v>
      </c>
      <c r="O2218" s="1">
        <f ca="1">(TODAY()-staff[[#This Row],[Date of Join]])/365</f>
        <v>5.4547945205479449</v>
      </c>
      <c r="P2218" t="str" cm="1">
        <f t="array" aca="1" ref="P2218" ca="1">_xlfn.SWITCH(TRUE,staff[[#This Row],[Tenure]]&lt;0.25,"1. New Joinee", staff[[#This Row],[Tenure]]&lt;1, "2. Under 1 year", staff[[#This Row],[Tenure]]&lt;2, "3. Under 2 years",TRUE,"4. 2 or more years.")</f>
        <v>4. 2 or more years.</v>
      </c>
      <c r="Q2218" s="1">
        <f ca="1">(TODAY()-staff[[#This Row],[Date of Birth]])/365</f>
        <v>28.876712328767123</v>
      </c>
    </row>
    <row r="2219" spans="2:17" x14ac:dyDescent="0.45">
      <c r="B2219" t="s">
        <v>5131</v>
      </c>
      <c r="C2219" t="s">
        <v>2956</v>
      </c>
      <c r="D2219" t="s">
        <v>7</v>
      </c>
      <c r="E2219" t="s">
        <v>8</v>
      </c>
      <c r="F2219" t="s">
        <v>7808</v>
      </c>
      <c r="H2219" t="s">
        <v>52</v>
      </c>
      <c r="I2219" t="s">
        <v>7827</v>
      </c>
      <c r="J2219" t="s">
        <v>7846</v>
      </c>
      <c r="K2219" s="6">
        <v>112055</v>
      </c>
      <c r="L2219">
        <v>8</v>
      </c>
      <c r="M2219" s="15">
        <v>44766</v>
      </c>
      <c r="N2219" s="15">
        <v>27204</v>
      </c>
      <c r="O2219" s="1">
        <f ca="1">(TODAY()-staff[[#This Row],[Date of Join]])/365</f>
        <v>2.3397260273972602</v>
      </c>
      <c r="P2219" t="str" cm="1">
        <f t="array" aca="1" ref="P2219" ca="1">_xlfn.SWITCH(TRUE,staff[[#This Row],[Tenure]]&lt;0.25,"1. New Joinee", staff[[#This Row],[Tenure]]&lt;1, "2. Under 1 year", staff[[#This Row],[Tenure]]&lt;2, "3. Under 2 years",TRUE,"4. 2 or more years.")</f>
        <v>4. 2 or more years.</v>
      </c>
      <c r="Q2219" s="1">
        <f ca="1">(TODAY()-staff[[#This Row],[Date of Birth]])/365</f>
        <v>50.454794520547942</v>
      </c>
    </row>
    <row r="2220" spans="2:17" x14ac:dyDescent="0.45">
      <c r="B2220" t="s">
        <v>5132</v>
      </c>
      <c r="C2220" t="s">
        <v>1325</v>
      </c>
      <c r="D2220" t="s">
        <v>7</v>
      </c>
      <c r="E2220" t="s">
        <v>8</v>
      </c>
      <c r="F2220" t="s">
        <v>7808</v>
      </c>
      <c r="H2220" t="s">
        <v>52</v>
      </c>
      <c r="I2220" t="s">
        <v>7827</v>
      </c>
      <c r="J2220" t="s">
        <v>7845</v>
      </c>
      <c r="K2220" s="6">
        <v>60135</v>
      </c>
      <c r="L2220">
        <v>23</v>
      </c>
      <c r="M2220" s="15">
        <v>44061</v>
      </c>
      <c r="N2220" s="15">
        <v>27425</v>
      </c>
      <c r="O2220" s="1">
        <f ca="1">(TODAY()-staff[[#This Row],[Date of Join]])/365</f>
        <v>4.2712328767123289</v>
      </c>
      <c r="P2220" t="str" cm="1">
        <f t="array" aca="1" ref="P2220" ca="1">_xlfn.SWITCH(TRUE,staff[[#This Row],[Tenure]]&lt;0.25,"1. New Joinee", staff[[#This Row],[Tenure]]&lt;1, "2. Under 1 year", staff[[#This Row],[Tenure]]&lt;2, "3. Under 2 years",TRUE,"4. 2 or more years.")</f>
        <v>4. 2 or more years.</v>
      </c>
      <c r="Q2220" s="1">
        <f ca="1">(TODAY()-staff[[#This Row],[Date of Birth]])/365</f>
        <v>49.849315068493148</v>
      </c>
    </row>
    <row r="2221" spans="2:17" x14ac:dyDescent="0.45">
      <c r="B2221" t="s">
        <v>5133</v>
      </c>
      <c r="C2221" t="s">
        <v>2957</v>
      </c>
      <c r="D2221" t="s">
        <v>7</v>
      </c>
      <c r="E2221" t="s">
        <v>8</v>
      </c>
      <c r="F2221" t="s">
        <v>7808</v>
      </c>
      <c r="H2221" t="s">
        <v>7836</v>
      </c>
      <c r="I2221" t="s">
        <v>7831</v>
      </c>
      <c r="J2221" t="s">
        <v>7848</v>
      </c>
      <c r="K2221" s="6">
        <v>83025</v>
      </c>
      <c r="L2221">
        <v>20</v>
      </c>
      <c r="M2221" s="15">
        <v>45071</v>
      </c>
      <c r="N2221" s="15">
        <v>25840</v>
      </c>
      <c r="O2221" s="1">
        <f ca="1">(TODAY()-staff[[#This Row],[Date of Join]])/365</f>
        <v>1.5041095890410958</v>
      </c>
      <c r="P2221" t="str" cm="1">
        <f t="array" aca="1" ref="P2221" ca="1">_xlfn.SWITCH(TRUE,staff[[#This Row],[Tenure]]&lt;0.25,"1. New Joinee", staff[[#This Row],[Tenure]]&lt;1, "2. Under 1 year", staff[[#This Row],[Tenure]]&lt;2, "3. Under 2 years",TRUE,"4. 2 or more years.")</f>
        <v>3. Under 2 years</v>
      </c>
      <c r="Q2221" s="1">
        <f ca="1">(TODAY()-staff[[#This Row],[Date of Birth]])/365</f>
        <v>54.19178082191781</v>
      </c>
    </row>
    <row r="2222" spans="2:17" x14ac:dyDescent="0.45">
      <c r="B2222" t="s">
        <v>5134</v>
      </c>
      <c r="C2222" t="s">
        <v>2958</v>
      </c>
      <c r="D2222" t="s">
        <v>9</v>
      </c>
      <c r="E2222" t="s">
        <v>8</v>
      </c>
      <c r="F2222" t="s">
        <v>7808</v>
      </c>
      <c r="H2222" t="s">
        <v>7833</v>
      </c>
      <c r="I2222" t="s">
        <v>7825</v>
      </c>
      <c r="J2222" t="s">
        <v>7846</v>
      </c>
      <c r="K2222" s="6">
        <v>48230</v>
      </c>
      <c r="L2222">
        <v>9</v>
      </c>
      <c r="M2222" s="15">
        <v>44279</v>
      </c>
      <c r="N2222" s="15">
        <v>31277</v>
      </c>
      <c r="O2222" s="1">
        <f ca="1">(TODAY()-staff[[#This Row],[Date of Join]])/365</f>
        <v>3.6739726027397261</v>
      </c>
      <c r="P2222" t="str" cm="1">
        <f t="array" aca="1" ref="P2222" ca="1">_xlfn.SWITCH(TRUE,staff[[#This Row],[Tenure]]&lt;0.25,"1. New Joinee", staff[[#This Row],[Tenure]]&lt;1, "2. Under 1 year", staff[[#This Row],[Tenure]]&lt;2, "3. Under 2 years",TRUE,"4. 2 or more years.")</f>
        <v>4. 2 or more years.</v>
      </c>
      <c r="Q2222" s="1">
        <f ca="1">(TODAY()-staff[[#This Row],[Date of Birth]])/365</f>
        <v>39.295890410958904</v>
      </c>
    </row>
    <row r="2223" spans="2:17" x14ac:dyDescent="0.45">
      <c r="B2223" t="s">
        <v>5135</v>
      </c>
      <c r="C2223" t="s">
        <v>645</v>
      </c>
      <c r="D2223" t="s">
        <v>9</v>
      </c>
      <c r="E2223" t="s">
        <v>77</v>
      </c>
      <c r="F2223" t="s">
        <v>7808</v>
      </c>
      <c r="H2223" t="s">
        <v>7832</v>
      </c>
      <c r="I2223" t="s">
        <v>7829</v>
      </c>
      <c r="J2223" t="s">
        <v>7848</v>
      </c>
      <c r="K2223" s="6">
        <v>72160</v>
      </c>
      <c r="L2223">
        <v>20</v>
      </c>
      <c r="M2223" s="15">
        <v>45059</v>
      </c>
      <c r="N2223" s="15">
        <v>7271</v>
      </c>
      <c r="O2223" s="1">
        <f ca="1">(TODAY()-staff[[#This Row],[Date of Join]])/365</f>
        <v>1.536986301369863</v>
      </c>
      <c r="P2223" t="str" cm="1">
        <f t="array" aca="1" ref="P2223" ca="1">_xlfn.SWITCH(TRUE,staff[[#This Row],[Tenure]]&lt;0.25,"1. New Joinee", staff[[#This Row],[Tenure]]&lt;1, "2. Under 1 year", staff[[#This Row],[Tenure]]&lt;2, "3. Under 2 years",TRUE,"4. 2 or more years.")</f>
        <v>3. Under 2 years</v>
      </c>
      <c r="Q2223" s="1">
        <f ca="1">(TODAY()-staff[[#This Row],[Date of Birth]])/365</f>
        <v>105.06575342465753</v>
      </c>
    </row>
    <row r="2224" spans="2:17" x14ac:dyDescent="0.45">
      <c r="B2224" t="s">
        <v>5136</v>
      </c>
      <c r="C2224" t="s">
        <v>2959</v>
      </c>
      <c r="D2224" t="s">
        <v>7</v>
      </c>
      <c r="E2224" t="s">
        <v>8</v>
      </c>
      <c r="F2224" t="s">
        <v>7808</v>
      </c>
      <c r="H2224" t="s">
        <v>7833</v>
      </c>
      <c r="I2224" t="s">
        <v>7831</v>
      </c>
      <c r="J2224" t="s">
        <v>7848</v>
      </c>
      <c r="K2224" s="6">
        <v>88570</v>
      </c>
      <c r="L2224">
        <v>10</v>
      </c>
      <c r="M2224" s="15">
        <v>45096</v>
      </c>
      <c r="N2224" s="15">
        <v>7288</v>
      </c>
      <c r="O2224" s="1">
        <f ca="1">(TODAY()-staff[[#This Row],[Date of Join]])/365</f>
        <v>1.4356164383561645</v>
      </c>
      <c r="P2224" t="str" cm="1">
        <f t="array" aca="1" ref="P2224" ca="1">_xlfn.SWITCH(TRUE,staff[[#This Row],[Tenure]]&lt;0.25,"1. New Joinee", staff[[#This Row],[Tenure]]&lt;1, "2. Under 1 year", staff[[#This Row],[Tenure]]&lt;2, "3. Under 2 years",TRUE,"4. 2 or more years.")</f>
        <v>3. Under 2 years</v>
      </c>
      <c r="Q2224" s="1">
        <f ca="1">(TODAY()-staff[[#This Row],[Date of Birth]])/365</f>
        <v>105.01917808219179</v>
      </c>
    </row>
    <row r="2225" spans="2:17" x14ac:dyDescent="0.45">
      <c r="B2225" t="s">
        <v>5137</v>
      </c>
      <c r="C2225" t="s">
        <v>2960</v>
      </c>
      <c r="D2225" t="s">
        <v>7</v>
      </c>
      <c r="E2225" t="s">
        <v>8</v>
      </c>
      <c r="F2225" t="s">
        <v>7808</v>
      </c>
      <c r="H2225" t="s">
        <v>7837</v>
      </c>
      <c r="I2225" t="s">
        <v>7826</v>
      </c>
      <c r="J2225" t="s">
        <v>7845</v>
      </c>
      <c r="K2225" s="6">
        <v>74235</v>
      </c>
      <c r="L2225">
        <v>9</v>
      </c>
      <c r="M2225" s="15">
        <v>43476</v>
      </c>
      <c r="N2225" s="15">
        <v>27027</v>
      </c>
      <c r="O2225" s="1">
        <f ca="1">(TODAY()-staff[[#This Row],[Date of Join]])/365</f>
        <v>5.8739726027397259</v>
      </c>
      <c r="P2225" t="str" cm="1">
        <f t="array" aca="1" ref="P2225" ca="1">_xlfn.SWITCH(TRUE,staff[[#This Row],[Tenure]]&lt;0.25,"1. New Joinee", staff[[#This Row],[Tenure]]&lt;1, "2. Under 1 year", staff[[#This Row],[Tenure]]&lt;2, "3. Under 2 years",TRUE,"4. 2 or more years.")</f>
        <v>4. 2 or more years.</v>
      </c>
      <c r="Q2225" s="1">
        <f ca="1">(TODAY()-staff[[#This Row],[Date of Birth]])/365</f>
        <v>50.939726027397263</v>
      </c>
    </row>
    <row r="2226" spans="2:17" x14ac:dyDescent="0.45">
      <c r="B2226" t="s">
        <v>5138</v>
      </c>
      <c r="C2226" t="s">
        <v>1370</v>
      </c>
      <c r="D2226" t="s">
        <v>7</v>
      </c>
      <c r="E2226" t="s">
        <v>8</v>
      </c>
      <c r="F2226" t="s">
        <v>7808</v>
      </c>
      <c r="H2226" t="s">
        <v>7832</v>
      </c>
      <c r="I2226" t="s">
        <v>7828</v>
      </c>
      <c r="J2226" t="s">
        <v>7845</v>
      </c>
      <c r="K2226" s="6">
        <v>54345</v>
      </c>
      <c r="L2226">
        <v>13</v>
      </c>
      <c r="M2226" s="15">
        <v>43874</v>
      </c>
      <c r="N2226" s="15">
        <v>25805</v>
      </c>
      <c r="O2226" s="1">
        <f ca="1">(TODAY()-staff[[#This Row],[Date of Join]])/365</f>
        <v>4.7835616438356166</v>
      </c>
      <c r="P2226" t="str" cm="1">
        <f t="array" aca="1" ref="P2226" ca="1">_xlfn.SWITCH(TRUE,staff[[#This Row],[Tenure]]&lt;0.25,"1. New Joinee", staff[[#This Row],[Tenure]]&lt;1, "2. Under 1 year", staff[[#This Row],[Tenure]]&lt;2, "3. Under 2 years",TRUE,"4. 2 or more years.")</f>
        <v>4. 2 or more years.</v>
      </c>
      <c r="Q2226" s="1">
        <f ca="1">(TODAY()-staff[[#This Row],[Date of Birth]])/365</f>
        <v>54.287671232876711</v>
      </c>
    </row>
    <row r="2227" spans="2:17" x14ac:dyDescent="0.45">
      <c r="B2227" t="s">
        <v>5139</v>
      </c>
      <c r="C2227" t="s">
        <v>2961</v>
      </c>
      <c r="D2227" t="s">
        <v>7</v>
      </c>
      <c r="E2227" t="s">
        <v>8</v>
      </c>
      <c r="F2227" t="s">
        <v>7808</v>
      </c>
      <c r="H2227" t="s">
        <v>7834</v>
      </c>
      <c r="I2227" t="s">
        <v>7829</v>
      </c>
      <c r="J2227" t="s">
        <v>7845</v>
      </c>
      <c r="K2227" s="6">
        <v>74055</v>
      </c>
      <c r="L2227">
        <v>12</v>
      </c>
      <c r="M2227" s="15">
        <v>43193</v>
      </c>
      <c r="N2227" s="15">
        <v>26145</v>
      </c>
      <c r="O2227" s="1">
        <f ca="1">(TODAY()-staff[[#This Row],[Date of Join]])/365</f>
        <v>6.6493150684931503</v>
      </c>
      <c r="P2227" t="str" cm="1">
        <f t="array" aca="1" ref="P2227" ca="1">_xlfn.SWITCH(TRUE,staff[[#This Row],[Tenure]]&lt;0.25,"1. New Joinee", staff[[#This Row],[Tenure]]&lt;1, "2. Under 1 year", staff[[#This Row],[Tenure]]&lt;2, "3. Under 2 years",TRUE,"4. 2 or more years.")</f>
        <v>4. 2 or more years.</v>
      </c>
      <c r="Q2227" s="1">
        <f ca="1">(TODAY()-staff[[#This Row],[Date of Birth]])/365</f>
        <v>53.356164383561641</v>
      </c>
    </row>
    <row r="2228" spans="2:17" x14ac:dyDescent="0.45">
      <c r="B2228" t="s">
        <v>5140</v>
      </c>
      <c r="C2228" t="s">
        <v>2962</v>
      </c>
      <c r="D2228" t="s">
        <v>7</v>
      </c>
      <c r="E2228" t="s">
        <v>8</v>
      </c>
      <c r="F2228" t="s">
        <v>7808</v>
      </c>
      <c r="H2228" t="s">
        <v>7836</v>
      </c>
      <c r="I2228" t="s">
        <v>7829</v>
      </c>
      <c r="J2228" t="s">
        <v>7845</v>
      </c>
      <c r="K2228" s="6">
        <v>48230</v>
      </c>
      <c r="L2228">
        <v>17</v>
      </c>
      <c r="M2228" s="15">
        <v>43662</v>
      </c>
      <c r="N2228" s="15">
        <v>27973</v>
      </c>
      <c r="O2228" s="1">
        <f ca="1">(TODAY()-staff[[#This Row],[Date of Join]])/365</f>
        <v>5.3643835616438356</v>
      </c>
      <c r="P2228" t="str" cm="1">
        <f t="array" aca="1" ref="P2228" ca="1">_xlfn.SWITCH(TRUE,staff[[#This Row],[Tenure]]&lt;0.25,"1. New Joinee", staff[[#This Row],[Tenure]]&lt;1, "2. Under 1 year", staff[[#This Row],[Tenure]]&lt;2, "3. Under 2 years",TRUE,"4. 2 or more years.")</f>
        <v>4. 2 or more years.</v>
      </c>
      <c r="Q2228" s="1">
        <f ca="1">(TODAY()-staff[[#This Row],[Date of Birth]])/365</f>
        <v>48.347945205479455</v>
      </c>
    </row>
    <row r="2229" spans="2:17" x14ac:dyDescent="0.45">
      <c r="B2229" t="s">
        <v>5141</v>
      </c>
      <c r="C2229" t="s">
        <v>51</v>
      </c>
      <c r="D2229" t="s">
        <v>7</v>
      </c>
      <c r="E2229" t="s">
        <v>8</v>
      </c>
      <c r="F2229" t="s">
        <v>7808</v>
      </c>
      <c r="H2229" t="s">
        <v>7837</v>
      </c>
      <c r="I2229" t="s">
        <v>7829</v>
      </c>
      <c r="J2229" t="s">
        <v>7845</v>
      </c>
      <c r="K2229" s="6">
        <v>60720</v>
      </c>
      <c r="L2229">
        <v>11</v>
      </c>
      <c r="M2229" s="15">
        <v>43427</v>
      </c>
      <c r="N2229" s="15">
        <v>23275</v>
      </c>
      <c r="O2229" s="1">
        <f ca="1">(TODAY()-staff[[#This Row],[Date of Join]])/365</f>
        <v>6.0082191780821921</v>
      </c>
      <c r="P2229" t="str" cm="1">
        <f t="array" aca="1" ref="P2229" ca="1">_xlfn.SWITCH(TRUE,staff[[#This Row],[Tenure]]&lt;0.25,"1. New Joinee", staff[[#This Row],[Tenure]]&lt;1, "2. Under 1 year", staff[[#This Row],[Tenure]]&lt;2, "3. Under 2 years",TRUE,"4. 2 or more years.")</f>
        <v>4. 2 or more years.</v>
      </c>
      <c r="Q2229" s="1">
        <f ca="1">(TODAY()-staff[[#This Row],[Date of Birth]])/365</f>
        <v>61.219178082191782</v>
      </c>
    </row>
    <row r="2230" spans="2:17" x14ac:dyDescent="0.45">
      <c r="B2230" t="s">
        <v>5142</v>
      </c>
      <c r="C2230" t="s">
        <v>109</v>
      </c>
      <c r="D2230" t="s">
        <v>7</v>
      </c>
      <c r="E2230" t="s">
        <v>8</v>
      </c>
      <c r="F2230" t="s">
        <v>7808</v>
      </c>
      <c r="H2230" t="s">
        <v>7834</v>
      </c>
      <c r="I2230" t="s">
        <v>7829</v>
      </c>
      <c r="J2230" t="s">
        <v>7846</v>
      </c>
      <c r="K2230" s="6">
        <v>92570</v>
      </c>
      <c r="L2230">
        <v>24</v>
      </c>
      <c r="M2230" s="15">
        <v>44814</v>
      </c>
      <c r="N2230" s="15">
        <v>19525</v>
      </c>
      <c r="O2230" s="1">
        <f ca="1">(TODAY()-staff[[#This Row],[Date of Join]])/365</f>
        <v>2.2082191780821918</v>
      </c>
      <c r="P2230" t="str" cm="1">
        <f t="array" aca="1" ref="P2230" ca="1">_xlfn.SWITCH(TRUE,staff[[#This Row],[Tenure]]&lt;0.25,"1. New Joinee", staff[[#This Row],[Tenure]]&lt;1, "2. Under 1 year", staff[[#This Row],[Tenure]]&lt;2, "3. Under 2 years",TRUE,"4. 2 or more years.")</f>
        <v>4. 2 or more years.</v>
      </c>
      <c r="Q2230" s="1">
        <f ca="1">(TODAY()-staff[[#This Row],[Date of Birth]])/365</f>
        <v>71.493150684931507</v>
      </c>
    </row>
    <row r="2231" spans="2:17" x14ac:dyDescent="0.45">
      <c r="B2231" t="s">
        <v>5143</v>
      </c>
      <c r="C2231" t="s">
        <v>2963</v>
      </c>
      <c r="D2231" t="s">
        <v>7</v>
      </c>
      <c r="E2231" t="s">
        <v>8</v>
      </c>
      <c r="F2231" t="s">
        <v>7808</v>
      </c>
      <c r="H2231" t="s">
        <v>52</v>
      </c>
      <c r="I2231" t="s">
        <v>7826</v>
      </c>
      <c r="J2231" t="s">
        <v>7845</v>
      </c>
      <c r="K2231" s="6">
        <v>91425</v>
      </c>
      <c r="L2231">
        <v>10</v>
      </c>
      <c r="M2231" s="15">
        <v>43865</v>
      </c>
      <c r="N2231" s="15">
        <v>29752</v>
      </c>
      <c r="O2231" s="1">
        <f ca="1">(TODAY()-staff[[#This Row],[Date of Join]])/365</f>
        <v>4.8082191780821919</v>
      </c>
      <c r="P2231" t="str" cm="1">
        <f t="array" aca="1" ref="P2231" ca="1">_xlfn.SWITCH(TRUE,staff[[#This Row],[Tenure]]&lt;0.25,"1. New Joinee", staff[[#This Row],[Tenure]]&lt;1, "2. Under 1 year", staff[[#This Row],[Tenure]]&lt;2, "3. Under 2 years",TRUE,"4. 2 or more years.")</f>
        <v>4. 2 or more years.</v>
      </c>
      <c r="Q2231" s="1">
        <f ca="1">(TODAY()-staff[[#This Row],[Date of Birth]])/365</f>
        <v>43.473972602739728</v>
      </c>
    </row>
    <row r="2232" spans="2:17" x14ac:dyDescent="0.45">
      <c r="B2232" t="s">
        <v>5144</v>
      </c>
      <c r="C2232" t="s">
        <v>2964</v>
      </c>
      <c r="D2232" t="s">
        <v>9</v>
      </c>
      <c r="E2232" t="s">
        <v>8</v>
      </c>
      <c r="F2232" t="s">
        <v>7808</v>
      </c>
      <c r="H2232" t="s">
        <v>7832</v>
      </c>
      <c r="I2232" t="s">
        <v>7825</v>
      </c>
      <c r="J2232" t="s">
        <v>7846</v>
      </c>
      <c r="K2232" s="6">
        <v>73310</v>
      </c>
      <c r="L2232">
        <v>16</v>
      </c>
      <c r="M2232" s="15">
        <v>44783</v>
      </c>
      <c r="N2232" s="15">
        <v>27427</v>
      </c>
      <c r="O2232" s="1">
        <f ca="1">(TODAY()-staff[[#This Row],[Date of Join]])/365</f>
        <v>2.2931506849315069</v>
      </c>
      <c r="P2232" t="str" cm="1">
        <f t="array" aca="1" ref="P2232" ca="1">_xlfn.SWITCH(TRUE,staff[[#This Row],[Tenure]]&lt;0.25,"1. New Joinee", staff[[#This Row],[Tenure]]&lt;1, "2. Under 1 year", staff[[#This Row],[Tenure]]&lt;2, "3. Under 2 years",TRUE,"4. 2 or more years.")</f>
        <v>4. 2 or more years.</v>
      </c>
      <c r="Q2232" s="1">
        <f ca="1">(TODAY()-staff[[#This Row],[Date of Birth]])/365</f>
        <v>49.843835616438355</v>
      </c>
    </row>
    <row r="2233" spans="2:17" x14ac:dyDescent="0.45">
      <c r="B2233" t="s">
        <v>5145</v>
      </c>
      <c r="C2233" t="s">
        <v>2965</v>
      </c>
      <c r="D2233" t="s">
        <v>7</v>
      </c>
      <c r="E2233" t="s">
        <v>8</v>
      </c>
      <c r="F2233" t="s">
        <v>7808</v>
      </c>
      <c r="H2233" t="s">
        <v>7832</v>
      </c>
      <c r="I2233" t="s">
        <v>7825</v>
      </c>
      <c r="J2233" t="s">
        <v>7845</v>
      </c>
      <c r="K2233" s="6">
        <v>55695</v>
      </c>
      <c r="L2233">
        <v>15</v>
      </c>
      <c r="M2233" s="15">
        <v>43820</v>
      </c>
      <c r="N2233" s="15">
        <v>32796</v>
      </c>
      <c r="O2233" s="1">
        <f ca="1">(TODAY()-staff[[#This Row],[Date of Join]])/365</f>
        <v>4.9315068493150687</v>
      </c>
      <c r="P2233" t="str" cm="1">
        <f t="array" aca="1" ref="P2233" ca="1">_xlfn.SWITCH(TRUE,staff[[#This Row],[Tenure]]&lt;0.25,"1. New Joinee", staff[[#This Row],[Tenure]]&lt;1, "2. Under 1 year", staff[[#This Row],[Tenure]]&lt;2, "3. Under 2 years",TRUE,"4. 2 or more years.")</f>
        <v>4. 2 or more years.</v>
      </c>
      <c r="Q2233" s="1">
        <f ca="1">(TODAY()-staff[[#This Row],[Date of Birth]])/365</f>
        <v>35.134246575342466</v>
      </c>
    </row>
    <row r="2234" spans="2:17" x14ac:dyDescent="0.45">
      <c r="B2234" t="s">
        <v>5146</v>
      </c>
      <c r="C2234" t="s">
        <v>713</v>
      </c>
      <c r="D2234" t="s">
        <v>7</v>
      </c>
      <c r="E2234" t="s">
        <v>8</v>
      </c>
      <c r="F2234" t="s">
        <v>7808</v>
      </c>
      <c r="H2234" t="s">
        <v>7836</v>
      </c>
      <c r="I2234" t="s">
        <v>7826</v>
      </c>
      <c r="J2234" t="s">
        <v>7847</v>
      </c>
      <c r="K2234" s="6">
        <v>77285</v>
      </c>
      <c r="L2234">
        <v>3</v>
      </c>
      <c r="M2234" s="15">
        <v>45444</v>
      </c>
      <c r="N2234" s="15">
        <v>26395</v>
      </c>
      <c r="O2234" s="1">
        <f ca="1">(TODAY()-staff[[#This Row],[Date of Join]])/365</f>
        <v>0.48219178082191783</v>
      </c>
      <c r="P2234" t="str" cm="1">
        <f t="array" aca="1" ref="P2234" ca="1">_xlfn.SWITCH(TRUE,staff[[#This Row],[Tenure]]&lt;0.25,"1. New Joinee", staff[[#This Row],[Tenure]]&lt;1, "2. Under 1 year", staff[[#This Row],[Tenure]]&lt;2, "3. Under 2 years",TRUE,"4. 2 or more years.")</f>
        <v>2. Under 1 year</v>
      </c>
      <c r="Q2234" s="1">
        <f ca="1">(TODAY()-staff[[#This Row],[Date of Birth]])/365</f>
        <v>52.671232876712331</v>
      </c>
    </row>
    <row r="2235" spans="2:17" x14ac:dyDescent="0.45">
      <c r="B2235" t="s">
        <v>5147</v>
      </c>
      <c r="C2235" t="s">
        <v>955</v>
      </c>
      <c r="D2235" t="s">
        <v>9</v>
      </c>
      <c r="E2235" t="s">
        <v>8</v>
      </c>
      <c r="F2235" t="s">
        <v>7808</v>
      </c>
      <c r="H2235" t="s">
        <v>7832</v>
      </c>
      <c r="I2235" t="s">
        <v>7831</v>
      </c>
      <c r="J2235" t="s">
        <v>7846</v>
      </c>
      <c r="K2235" s="6">
        <v>96935</v>
      </c>
      <c r="L2235">
        <v>10</v>
      </c>
      <c r="M2235" s="15">
        <v>44266</v>
      </c>
      <c r="N2235" s="15">
        <v>24226</v>
      </c>
      <c r="O2235" s="1">
        <f ca="1">(TODAY()-staff[[#This Row],[Date of Join]])/365</f>
        <v>3.7095890410958905</v>
      </c>
      <c r="P2235" t="str" cm="1">
        <f t="array" aca="1" ref="P2235" ca="1">_xlfn.SWITCH(TRUE,staff[[#This Row],[Tenure]]&lt;0.25,"1. New Joinee", staff[[#This Row],[Tenure]]&lt;1, "2. Under 1 year", staff[[#This Row],[Tenure]]&lt;2, "3. Under 2 years",TRUE,"4. 2 or more years.")</f>
        <v>4. 2 or more years.</v>
      </c>
      <c r="Q2235" s="1">
        <f ca="1">(TODAY()-staff[[#This Row],[Date of Birth]])/365</f>
        <v>58.613698630136987</v>
      </c>
    </row>
    <row r="2236" spans="2:17" x14ac:dyDescent="0.45">
      <c r="B2236" t="s">
        <v>5148</v>
      </c>
      <c r="C2236" t="s">
        <v>2966</v>
      </c>
      <c r="D2236" t="s">
        <v>9</v>
      </c>
      <c r="E2236" t="s">
        <v>8</v>
      </c>
      <c r="F2236" t="s">
        <v>7808</v>
      </c>
      <c r="H2236" t="s">
        <v>52</v>
      </c>
      <c r="I2236" t="s">
        <v>7829</v>
      </c>
      <c r="J2236" t="s">
        <v>7845</v>
      </c>
      <c r="K2236" s="6">
        <v>83010</v>
      </c>
      <c r="L2236">
        <v>17</v>
      </c>
      <c r="M2236" s="15">
        <v>43224</v>
      </c>
      <c r="N2236" s="15">
        <v>30211</v>
      </c>
      <c r="O2236" s="1">
        <f ca="1">(TODAY()-staff[[#This Row],[Date of Join]])/365</f>
        <v>6.5643835616438357</v>
      </c>
      <c r="P2236" t="str" cm="1">
        <f t="array" aca="1" ref="P2236" ca="1">_xlfn.SWITCH(TRUE,staff[[#This Row],[Tenure]]&lt;0.25,"1. New Joinee", staff[[#This Row],[Tenure]]&lt;1, "2. Under 1 year", staff[[#This Row],[Tenure]]&lt;2, "3. Under 2 years",TRUE,"4. 2 or more years.")</f>
        <v>4. 2 or more years.</v>
      </c>
      <c r="Q2236" s="1">
        <f ca="1">(TODAY()-staff[[#This Row],[Date of Birth]])/365</f>
        <v>42.216438356164382</v>
      </c>
    </row>
    <row r="2237" spans="2:17" x14ac:dyDescent="0.45">
      <c r="B2237" t="s">
        <v>5149</v>
      </c>
      <c r="C2237" t="s">
        <v>2967</v>
      </c>
      <c r="D2237" t="s">
        <v>9</v>
      </c>
      <c r="E2237" t="s">
        <v>8</v>
      </c>
      <c r="F2237" t="s">
        <v>7808</v>
      </c>
      <c r="H2237" t="s">
        <v>7834</v>
      </c>
      <c r="I2237" t="s">
        <v>7829</v>
      </c>
      <c r="J2237" t="s">
        <v>7845</v>
      </c>
      <c r="K2237" s="6">
        <v>74535</v>
      </c>
      <c r="L2237">
        <v>9</v>
      </c>
      <c r="M2237" s="15">
        <v>43612</v>
      </c>
      <c r="N2237" s="15">
        <v>25474</v>
      </c>
      <c r="O2237" s="1">
        <f ca="1">(TODAY()-staff[[#This Row],[Date of Join]])/365</f>
        <v>5.5013698630136982</v>
      </c>
      <c r="P2237" t="str" cm="1">
        <f t="array" aca="1" ref="P2237" ca="1">_xlfn.SWITCH(TRUE,staff[[#This Row],[Tenure]]&lt;0.25,"1. New Joinee", staff[[#This Row],[Tenure]]&lt;1, "2. Under 1 year", staff[[#This Row],[Tenure]]&lt;2, "3. Under 2 years",TRUE,"4. 2 or more years.")</f>
        <v>4. 2 or more years.</v>
      </c>
      <c r="Q2237" s="1">
        <f ca="1">(TODAY()-staff[[#This Row],[Date of Birth]])/365</f>
        <v>55.194520547945203</v>
      </c>
    </row>
    <row r="2238" spans="2:17" x14ac:dyDescent="0.45">
      <c r="B2238" t="s">
        <v>5150</v>
      </c>
      <c r="C2238" t="s">
        <v>2968</v>
      </c>
      <c r="D2238" t="s">
        <v>7</v>
      </c>
      <c r="E2238" t="s">
        <v>8</v>
      </c>
      <c r="F2238" t="s">
        <v>7808</v>
      </c>
      <c r="H2238" t="s">
        <v>7835</v>
      </c>
      <c r="I2238" t="s">
        <v>7830</v>
      </c>
      <c r="J2238" t="s">
        <v>7845</v>
      </c>
      <c r="K2238" s="6">
        <v>59225</v>
      </c>
      <c r="L2238">
        <v>12</v>
      </c>
      <c r="M2238" s="15">
        <v>43821</v>
      </c>
      <c r="N2238" s="15">
        <v>29884</v>
      </c>
      <c r="O2238" s="1">
        <f ca="1">(TODAY()-staff[[#This Row],[Date of Join]])/365</f>
        <v>4.9287671232876713</v>
      </c>
      <c r="P2238" t="str" cm="1">
        <f t="array" aca="1" ref="P2238" ca="1">_xlfn.SWITCH(TRUE,staff[[#This Row],[Tenure]]&lt;0.25,"1. New Joinee", staff[[#This Row],[Tenure]]&lt;1, "2. Under 1 year", staff[[#This Row],[Tenure]]&lt;2, "3. Under 2 years",TRUE,"4. 2 or more years.")</f>
        <v>4. 2 or more years.</v>
      </c>
      <c r="Q2238" s="1">
        <f ca="1">(TODAY()-staff[[#This Row],[Date of Birth]])/365</f>
        <v>43.112328767123287</v>
      </c>
    </row>
    <row r="2239" spans="2:17" x14ac:dyDescent="0.45">
      <c r="B2239" t="s">
        <v>5151</v>
      </c>
      <c r="C2239" t="s">
        <v>41</v>
      </c>
      <c r="D2239" t="s">
        <v>7</v>
      </c>
      <c r="E2239" t="s">
        <v>8</v>
      </c>
      <c r="F2239" t="s">
        <v>7808</v>
      </c>
      <c r="H2239" t="s">
        <v>52</v>
      </c>
      <c r="I2239" t="s">
        <v>7828</v>
      </c>
      <c r="J2239" t="s">
        <v>7845</v>
      </c>
      <c r="K2239" s="6">
        <v>60870</v>
      </c>
      <c r="L2239">
        <v>9</v>
      </c>
      <c r="M2239" s="15">
        <v>43379</v>
      </c>
      <c r="N2239" s="15">
        <v>27120</v>
      </c>
      <c r="O2239" s="1">
        <f ca="1">(TODAY()-staff[[#This Row],[Date of Join]])/365</f>
        <v>6.13972602739726</v>
      </c>
      <c r="P2239" t="str" cm="1">
        <f t="array" aca="1" ref="P2239" ca="1">_xlfn.SWITCH(TRUE,staff[[#This Row],[Tenure]]&lt;0.25,"1. New Joinee", staff[[#This Row],[Tenure]]&lt;1, "2. Under 1 year", staff[[#This Row],[Tenure]]&lt;2, "3. Under 2 years",TRUE,"4. 2 or more years.")</f>
        <v>4. 2 or more years.</v>
      </c>
      <c r="Q2239" s="1">
        <f ca="1">(TODAY()-staff[[#This Row],[Date of Birth]])/365</f>
        <v>50.684931506849317</v>
      </c>
    </row>
    <row r="2240" spans="2:17" x14ac:dyDescent="0.45">
      <c r="B2240" t="s">
        <v>5152</v>
      </c>
      <c r="C2240" t="s">
        <v>2969</v>
      </c>
      <c r="D2240" t="s">
        <v>7</v>
      </c>
      <c r="E2240" t="s">
        <v>8</v>
      </c>
      <c r="F2240" t="s">
        <v>7808</v>
      </c>
      <c r="H2240" t="s">
        <v>7835</v>
      </c>
      <c r="I2240" t="s">
        <v>7829</v>
      </c>
      <c r="J2240" t="s">
        <v>7847</v>
      </c>
      <c r="K2240" s="6">
        <v>48230</v>
      </c>
      <c r="L2240">
        <v>8</v>
      </c>
      <c r="M2240" s="15">
        <v>45605</v>
      </c>
      <c r="N2240" s="15">
        <v>29826</v>
      </c>
      <c r="O2240" s="1">
        <f ca="1">(TODAY()-staff[[#This Row],[Date of Join]])/365</f>
        <v>4.1095890410958902E-2</v>
      </c>
      <c r="P2240" t="str" cm="1">
        <f t="array" aca="1" ref="P2240" ca="1">_xlfn.SWITCH(TRUE,staff[[#This Row],[Tenure]]&lt;0.25,"1. New Joinee", staff[[#This Row],[Tenure]]&lt;1, "2. Under 1 year", staff[[#This Row],[Tenure]]&lt;2, "3. Under 2 years",TRUE,"4. 2 or more years.")</f>
        <v>1. New Joinee</v>
      </c>
      <c r="Q2240" s="1">
        <f ca="1">(TODAY()-staff[[#This Row],[Date of Birth]])/365</f>
        <v>43.271232876712325</v>
      </c>
    </row>
    <row r="2241" spans="2:17" x14ac:dyDescent="0.45">
      <c r="B2241" t="s">
        <v>5153</v>
      </c>
      <c r="C2241" t="s">
        <v>2970</v>
      </c>
      <c r="D2241" t="s">
        <v>7</v>
      </c>
      <c r="E2241" t="s">
        <v>8</v>
      </c>
      <c r="F2241" t="s">
        <v>7808</v>
      </c>
      <c r="H2241" t="s">
        <v>7832</v>
      </c>
      <c r="I2241" t="s">
        <v>7825</v>
      </c>
      <c r="J2241" t="s">
        <v>7846</v>
      </c>
      <c r="K2241" s="6">
        <v>94750</v>
      </c>
      <c r="L2241">
        <v>13</v>
      </c>
      <c r="M2241" s="15">
        <v>44217</v>
      </c>
      <c r="N2241" s="15">
        <v>21003</v>
      </c>
      <c r="O2241" s="1">
        <f ca="1">(TODAY()-staff[[#This Row],[Date of Join]])/365</f>
        <v>3.8438356164383563</v>
      </c>
      <c r="P2241" t="str" cm="1">
        <f t="array" aca="1" ref="P2241" ca="1">_xlfn.SWITCH(TRUE,staff[[#This Row],[Tenure]]&lt;0.25,"1. New Joinee", staff[[#This Row],[Tenure]]&lt;1, "2. Under 1 year", staff[[#This Row],[Tenure]]&lt;2, "3. Under 2 years",TRUE,"4. 2 or more years.")</f>
        <v>4. 2 or more years.</v>
      </c>
      <c r="Q2241" s="1">
        <f ca="1">(TODAY()-staff[[#This Row],[Date of Birth]])/365</f>
        <v>67.443835616438349</v>
      </c>
    </row>
    <row r="2242" spans="2:17" x14ac:dyDescent="0.45">
      <c r="B2242" t="s">
        <v>5154</v>
      </c>
      <c r="C2242" t="s">
        <v>1579</v>
      </c>
      <c r="D2242" t="s">
        <v>7</v>
      </c>
      <c r="E2242" t="s">
        <v>8</v>
      </c>
      <c r="F2242" t="s">
        <v>7808</v>
      </c>
      <c r="H2242" t="s">
        <v>52</v>
      </c>
      <c r="I2242" t="s">
        <v>7831</v>
      </c>
      <c r="J2242" t="s">
        <v>7846</v>
      </c>
      <c r="K2242" s="6">
        <v>48230</v>
      </c>
      <c r="L2242">
        <v>20</v>
      </c>
      <c r="M2242" s="15">
        <v>44390</v>
      </c>
      <c r="N2242" s="15">
        <v>29460</v>
      </c>
      <c r="O2242" s="1">
        <f ca="1">(TODAY()-staff[[#This Row],[Date of Join]])/365</f>
        <v>3.3698630136986303</v>
      </c>
      <c r="P2242" t="str" cm="1">
        <f t="array" aca="1" ref="P2242" ca="1">_xlfn.SWITCH(TRUE,staff[[#This Row],[Tenure]]&lt;0.25,"1. New Joinee", staff[[#This Row],[Tenure]]&lt;1, "2. Under 1 year", staff[[#This Row],[Tenure]]&lt;2, "3. Under 2 years",TRUE,"4. 2 or more years.")</f>
        <v>4. 2 or more years.</v>
      </c>
      <c r="Q2242" s="1">
        <f ca="1">(TODAY()-staff[[#This Row],[Date of Birth]])/365</f>
        <v>44.273972602739725</v>
      </c>
    </row>
    <row r="2243" spans="2:17" x14ac:dyDescent="0.45">
      <c r="B2243" t="s">
        <v>5155</v>
      </c>
      <c r="C2243" t="s">
        <v>2971</v>
      </c>
      <c r="D2243" t="s">
        <v>7</v>
      </c>
      <c r="E2243" t="s">
        <v>8</v>
      </c>
      <c r="F2243" t="s">
        <v>7808</v>
      </c>
      <c r="H2243" t="s">
        <v>7837</v>
      </c>
      <c r="I2243" t="s">
        <v>7830</v>
      </c>
      <c r="J2243" t="s">
        <v>7847</v>
      </c>
      <c r="K2243" s="6">
        <v>73575</v>
      </c>
      <c r="L2243">
        <v>7</v>
      </c>
      <c r="M2243" s="15">
        <v>45638</v>
      </c>
      <c r="N2243" s="15">
        <v>-42</v>
      </c>
      <c r="O2243" s="1">
        <f ca="1">(TODAY()-staff[[#This Row],[Date of Join]])/365</f>
        <v>-4.9315068493150684E-2</v>
      </c>
      <c r="P2243" t="str" cm="1">
        <f t="array" aca="1" ref="P2243" ca="1">_xlfn.SWITCH(TRUE,staff[[#This Row],[Tenure]]&lt;0.25,"1. New Joinee", staff[[#This Row],[Tenure]]&lt;1, "2. Under 1 year", staff[[#This Row],[Tenure]]&lt;2, "3. Under 2 years",TRUE,"4. 2 or more years.")</f>
        <v>1. New Joinee</v>
      </c>
      <c r="Q2243" s="1">
        <f ca="1">(TODAY()-staff[[#This Row],[Date of Birth]])/365</f>
        <v>125.1013698630137</v>
      </c>
    </row>
    <row r="2244" spans="2:17" x14ac:dyDescent="0.45">
      <c r="B2244" t="s">
        <v>5156</v>
      </c>
      <c r="C2244" t="s">
        <v>1348</v>
      </c>
      <c r="D2244" t="s">
        <v>7</v>
      </c>
      <c r="E2244" t="s">
        <v>8</v>
      </c>
      <c r="F2244" t="s">
        <v>7808</v>
      </c>
      <c r="H2244" t="s">
        <v>7836</v>
      </c>
      <c r="I2244" t="s">
        <v>7828</v>
      </c>
      <c r="J2244" t="s">
        <v>7846</v>
      </c>
      <c r="K2244" s="6">
        <v>73040</v>
      </c>
      <c r="L2244">
        <v>3</v>
      </c>
      <c r="M2244" s="15">
        <v>44653</v>
      </c>
      <c r="N2244" s="15">
        <v>7262</v>
      </c>
      <c r="O2244" s="1">
        <f ca="1">(TODAY()-staff[[#This Row],[Date of Join]])/365</f>
        <v>2.6493150684931508</v>
      </c>
      <c r="P2244" t="str" cm="1">
        <f t="array" aca="1" ref="P2244" ca="1">_xlfn.SWITCH(TRUE,staff[[#This Row],[Tenure]]&lt;0.25,"1. New Joinee", staff[[#This Row],[Tenure]]&lt;1, "2. Under 1 year", staff[[#This Row],[Tenure]]&lt;2, "3. Under 2 years",TRUE,"4. 2 or more years.")</f>
        <v>4. 2 or more years.</v>
      </c>
      <c r="Q2244" s="1">
        <f ca="1">(TODAY()-staff[[#This Row],[Date of Birth]])/365</f>
        <v>105.09041095890412</v>
      </c>
    </row>
    <row r="2245" spans="2:17" x14ac:dyDescent="0.45">
      <c r="B2245" t="s">
        <v>5157</v>
      </c>
      <c r="C2245" t="s">
        <v>1058</v>
      </c>
      <c r="D2245" t="s">
        <v>7</v>
      </c>
      <c r="E2245" t="s">
        <v>8</v>
      </c>
      <c r="F2245" t="s">
        <v>7808</v>
      </c>
      <c r="H2245" t="s">
        <v>7837</v>
      </c>
      <c r="I2245" t="s">
        <v>7825</v>
      </c>
      <c r="J2245" t="s">
        <v>7845</v>
      </c>
      <c r="K2245" s="6">
        <v>72315</v>
      </c>
      <c r="L2245">
        <v>20</v>
      </c>
      <c r="M2245" s="15">
        <v>43296</v>
      </c>
      <c r="N2245" s="15">
        <v>27466</v>
      </c>
      <c r="O2245" s="1">
        <f ca="1">(TODAY()-staff[[#This Row],[Date of Join]])/365</f>
        <v>6.3671232876712329</v>
      </c>
      <c r="P2245" t="str" cm="1">
        <f t="array" aca="1" ref="P2245" ca="1">_xlfn.SWITCH(TRUE,staff[[#This Row],[Tenure]]&lt;0.25,"1. New Joinee", staff[[#This Row],[Tenure]]&lt;1, "2. Under 1 year", staff[[#This Row],[Tenure]]&lt;2, "3. Under 2 years",TRUE,"4. 2 or more years.")</f>
        <v>4. 2 or more years.</v>
      </c>
      <c r="Q2245" s="1">
        <f ca="1">(TODAY()-staff[[#This Row],[Date of Birth]])/365</f>
        <v>49.736986301369861</v>
      </c>
    </row>
    <row r="2246" spans="2:17" x14ac:dyDescent="0.45">
      <c r="B2246" t="s">
        <v>5158</v>
      </c>
      <c r="C2246" t="s">
        <v>580</v>
      </c>
      <c r="D2246" t="s">
        <v>7</v>
      </c>
      <c r="E2246" t="s">
        <v>8</v>
      </c>
      <c r="F2246" t="s">
        <v>7808</v>
      </c>
      <c r="H2246" t="s">
        <v>7837</v>
      </c>
      <c r="I2246" t="s">
        <v>7825</v>
      </c>
      <c r="J2246" t="s">
        <v>7845</v>
      </c>
      <c r="K2246" s="6">
        <v>81655</v>
      </c>
      <c r="L2246">
        <v>8</v>
      </c>
      <c r="M2246" s="15">
        <v>43924</v>
      </c>
      <c r="N2246" s="15">
        <v>30179</v>
      </c>
      <c r="O2246" s="1">
        <f ca="1">(TODAY()-staff[[#This Row],[Date of Join]])/365</f>
        <v>4.646575342465753</v>
      </c>
      <c r="P2246" t="str" cm="1">
        <f t="array" aca="1" ref="P2246" ca="1">_xlfn.SWITCH(TRUE,staff[[#This Row],[Tenure]]&lt;0.25,"1. New Joinee", staff[[#This Row],[Tenure]]&lt;1, "2. Under 1 year", staff[[#This Row],[Tenure]]&lt;2, "3. Under 2 years",TRUE,"4. 2 or more years.")</f>
        <v>4. 2 or more years.</v>
      </c>
      <c r="Q2246" s="1">
        <f ca="1">(TODAY()-staff[[#This Row],[Date of Birth]])/365</f>
        <v>42.304109589041097</v>
      </c>
    </row>
    <row r="2247" spans="2:17" x14ac:dyDescent="0.45">
      <c r="B2247" t="s">
        <v>5159</v>
      </c>
      <c r="C2247" t="s">
        <v>945</v>
      </c>
      <c r="D2247" t="s">
        <v>7</v>
      </c>
      <c r="E2247" t="s">
        <v>8</v>
      </c>
      <c r="F2247" t="s">
        <v>7808</v>
      </c>
      <c r="H2247" t="s">
        <v>7837</v>
      </c>
      <c r="I2247" t="s">
        <v>7830</v>
      </c>
      <c r="J2247" t="s">
        <v>7846</v>
      </c>
      <c r="K2247" s="6">
        <v>52130</v>
      </c>
      <c r="L2247">
        <v>5</v>
      </c>
      <c r="M2247" s="15">
        <v>44629</v>
      </c>
      <c r="N2247" s="15">
        <v>33084</v>
      </c>
      <c r="O2247" s="1">
        <f ca="1">(TODAY()-staff[[#This Row],[Date of Join]])/365</f>
        <v>2.7150684931506848</v>
      </c>
      <c r="P2247" t="str" cm="1">
        <f t="array" aca="1" ref="P2247" ca="1">_xlfn.SWITCH(TRUE,staff[[#This Row],[Tenure]]&lt;0.25,"1. New Joinee", staff[[#This Row],[Tenure]]&lt;1, "2. Under 1 year", staff[[#This Row],[Tenure]]&lt;2, "3. Under 2 years",TRUE,"4. 2 or more years.")</f>
        <v>4. 2 or more years.</v>
      </c>
      <c r="Q2247" s="1">
        <f ca="1">(TODAY()-staff[[#This Row],[Date of Birth]])/365</f>
        <v>34.345205479452055</v>
      </c>
    </row>
    <row r="2248" spans="2:17" x14ac:dyDescent="0.45">
      <c r="B2248" t="s">
        <v>5160</v>
      </c>
      <c r="C2248" t="s">
        <v>2972</v>
      </c>
      <c r="D2248" t="s">
        <v>9</v>
      </c>
      <c r="E2248" t="s">
        <v>8</v>
      </c>
      <c r="F2248" t="s">
        <v>7808</v>
      </c>
      <c r="H2248" t="s">
        <v>7837</v>
      </c>
      <c r="I2248" t="s">
        <v>7829</v>
      </c>
      <c r="J2248" t="s">
        <v>7848</v>
      </c>
      <c r="K2248" s="6">
        <v>65315</v>
      </c>
      <c r="L2248">
        <v>8</v>
      </c>
      <c r="M2248" s="15">
        <v>45060</v>
      </c>
      <c r="N2248" s="15">
        <v>33189</v>
      </c>
      <c r="O2248" s="1">
        <f ca="1">(TODAY()-staff[[#This Row],[Date of Join]])/365</f>
        <v>1.5342465753424657</v>
      </c>
      <c r="P2248" t="str" cm="1">
        <f t="array" aca="1" ref="P2248" ca="1">_xlfn.SWITCH(TRUE,staff[[#This Row],[Tenure]]&lt;0.25,"1. New Joinee", staff[[#This Row],[Tenure]]&lt;1, "2. Under 1 year", staff[[#This Row],[Tenure]]&lt;2, "3. Under 2 years",TRUE,"4. 2 or more years.")</f>
        <v>3. Under 2 years</v>
      </c>
      <c r="Q2248" s="1">
        <f ca="1">(TODAY()-staff[[#This Row],[Date of Birth]])/365</f>
        <v>34.057534246575344</v>
      </c>
    </row>
    <row r="2249" spans="2:17" x14ac:dyDescent="0.45">
      <c r="B2249" t="s">
        <v>5161</v>
      </c>
      <c r="C2249" t="s">
        <v>2973</v>
      </c>
      <c r="D2249" t="s">
        <v>9</v>
      </c>
      <c r="E2249" t="s">
        <v>8</v>
      </c>
      <c r="F2249" t="s">
        <v>7808</v>
      </c>
      <c r="H2249" t="s">
        <v>7834</v>
      </c>
      <c r="I2249" t="s">
        <v>7827</v>
      </c>
      <c r="J2249" t="s">
        <v>7846</v>
      </c>
      <c r="K2249" s="6">
        <v>80425</v>
      </c>
      <c r="L2249">
        <v>13</v>
      </c>
      <c r="M2249" s="15">
        <v>44269</v>
      </c>
      <c r="N2249" s="15">
        <v>7271</v>
      </c>
      <c r="O2249" s="1">
        <f ca="1">(TODAY()-staff[[#This Row],[Date of Join]])/365</f>
        <v>3.7013698630136984</v>
      </c>
      <c r="P2249" t="str" cm="1">
        <f t="array" aca="1" ref="P2249" ca="1">_xlfn.SWITCH(TRUE,staff[[#This Row],[Tenure]]&lt;0.25,"1. New Joinee", staff[[#This Row],[Tenure]]&lt;1, "2. Under 1 year", staff[[#This Row],[Tenure]]&lt;2, "3. Under 2 years",TRUE,"4. 2 or more years.")</f>
        <v>4. 2 or more years.</v>
      </c>
      <c r="Q2249" s="1">
        <f ca="1">(TODAY()-staff[[#This Row],[Date of Birth]])/365</f>
        <v>105.06575342465753</v>
      </c>
    </row>
    <row r="2250" spans="2:17" x14ac:dyDescent="0.45">
      <c r="B2250" t="s">
        <v>5162</v>
      </c>
      <c r="C2250" t="s">
        <v>2974</v>
      </c>
      <c r="D2250" t="s">
        <v>7</v>
      </c>
      <c r="E2250" t="s">
        <v>8</v>
      </c>
      <c r="F2250" t="s">
        <v>7808</v>
      </c>
      <c r="H2250" t="s">
        <v>52</v>
      </c>
      <c r="I2250" t="s">
        <v>7826</v>
      </c>
      <c r="J2250" t="s">
        <v>7848</v>
      </c>
      <c r="K2250" s="6">
        <v>118640</v>
      </c>
      <c r="L2250">
        <v>3</v>
      </c>
      <c r="M2250" s="15">
        <v>44885</v>
      </c>
      <c r="N2250" s="15">
        <v>29525</v>
      </c>
      <c r="O2250" s="1">
        <f ca="1">(TODAY()-staff[[#This Row],[Date of Join]])/365</f>
        <v>2.0136986301369864</v>
      </c>
      <c r="P2250" t="str" cm="1">
        <f t="array" aca="1" ref="P2250" ca="1">_xlfn.SWITCH(TRUE,staff[[#This Row],[Tenure]]&lt;0.25,"1. New Joinee", staff[[#This Row],[Tenure]]&lt;1, "2. Under 1 year", staff[[#This Row],[Tenure]]&lt;2, "3. Under 2 years",TRUE,"4. 2 or more years.")</f>
        <v>4. 2 or more years.</v>
      </c>
      <c r="Q2250" s="1">
        <f ca="1">(TODAY()-staff[[#This Row],[Date of Birth]])/365</f>
        <v>44.095890410958901</v>
      </c>
    </row>
    <row r="2251" spans="2:17" x14ac:dyDescent="0.45">
      <c r="B2251" t="s">
        <v>5163</v>
      </c>
      <c r="C2251" t="s">
        <v>1550</v>
      </c>
      <c r="D2251" t="s">
        <v>9</v>
      </c>
      <c r="E2251" t="s">
        <v>8</v>
      </c>
      <c r="F2251" t="s">
        <v>7808</v>
      </c>
      <c r="H2251" t="s">
        <v>7836</v>
      </c>
      <c r="I2251" t="s">
        <v>7831</v>
      </c>
      <c r="J2251" t="s">
        <v>7847</v>
      </c>
      <c r="K2251" s="6">
        <v>74480</v>
      </c>
      <c r="L2251">
        <v>17</v>
      </c>
      <c r="M2251" s="15">
        <v>45652</v>
      </c>
      <c r="N2251" s="15">
        <v>32478</v>
      </c>
      <c r="O2251" s="1">
        <f ca="1">(TODAY()-staff[[#This Row],[Date of Join]])/365</f>
        <v>-8.7671232876712329E-2</v>
      </c>
      <c r="P2251" t="str" cm="1">
        <f t="array" aca="1" ref="P2251" ca="1">_xlfn.SWITCH(TRUE,staff[[#This Row],[Tenure]]&lt;0.25,"1. New Joinee", staff[[#This Row],[Tenure]]&lt;1, "2. Under 1 year", staff[[#This Row],[Tenure]]&lt;2, "3. Under 2 years",TRUE,"4. 2 or more years.")</f>
        <v>1. New Joinee</v>
      </c>
      <c r="Q2251" s="1">
        <f ca="1">(TODAY()-staff[[#This Row],[Date of Birth]])/365</f>
        <v>36.005479452054793</v>
      </c>
    </row>
    <row r="2252" spans="2:17" x14ac:dyDescent="0.45">
      <c r="B2252" t="s">
        <v>5164</v>
      </c>
      <c r="C2252" t="s">
        <v>81</v>
      </c>
      <c r="D2252" t="s">
        <v>9</v>
      </c>
      <c r="E2252" t="s">
        <v>8</v>
      </c>
      <c r="F2252" t="s">
        <v>7808</v>
      </c>
      <c r="H2252" t="s">
        <v>7837</v>
      </c>
      <c r="I2252" t="s">
        <v>7827</v>
      </c>
      <c r="J2252" t="s">
        <v>7845</v>
      </c>
      <c r="K2252" s="6">
        <v>79300</v>
      </c>
      <c r="L2252">
        <v>8</v>
      </c>
      <c r="M2252" s="15">
        <v>43123</v>
      </c>
      <c r="N2252" s="15">
        <v>23017</v>
      </c>
      <c r="O2252" s="1">
        <f ca="1">(TODAY()-staff[[#This Row],[Date of Join]])/365</f>
        <v>6.8410958904109593</v>
      </c>
      <c r="P2252" t="str" cm="1">
        <f t="array" aca="1" ref="P2252" ca="1">_xlfn.SWITCH(TRUE,staff[[#This Row],[Tenure]]&lt;0.25,"1. New Joinee", staff[[#This Row],[Tenure]]&lt;1, "2. Under 1 year", staff[[#This Row],[Tenure]]&lt;2, "3. Under 2 years",TRUE,"4. 2 or more years.")</f>
        <v>4. 2 or more years.</v>
      </c>
      <c r="Q2252" s="1">
        <f ca="1">(TODAY()-staff[[#This Row],[Date of Birth]])/365</f>
        <v>61.926027397260277</v>
      </c>
    </row>
    <row r="2253" spans="2:17" x14ac:dyDescent="0.45">
      <c r="B2253" t="s">
        <v>5165</v>
      </c>
      <c r="C2253" t="s">
        <v>2975</v>
      </c>
      <c r="D2253" t="s">
        <v>9</v>
      </c>
      <c r="E2253" t="s">
        <v>8</v>
      </c>
      <c r="F2253" t="s">
        <v>7808</v>
      </c>
      <c r="H2253" t="s">
        <v>7834</v>
      </c>
      <c r="I2253" t="s">
        <v>7826</v>
      </c>
      <c r="J2253" t="s">
        <v>7846</v>
      </c>
      <c r="K2253" s="6">
        <v>97195</v>
      </c>
      <c r="L2253">
        <v>10</v>
      </c>
      <c r="M2253" s="15">
        <v>44662</v>
      </c>
      <c r="N2253" s="15">
        <v>25000</v>
      </c>
      <c r="O2253" s="1">
        <f ca="1">(TODAY()-staff[[#This Row],[Date of Join]])/365</f>
        <v>2.6246575342465754</v>
      </c>
      <c r="P2253" t="str" cm="1">
        <f t="array" aca="1" ref="P2253" ca="1">_xlfn.SWITCH(TRUE,staff[[#This Row],[Tenure]]&lt;0.25,"1. New Joinee", staff[[#This Row],[Tenure]]&lt;1, "2. Under 1 year", staff[[#This Row],[Tenure]]&lt;2, "3. Under 2 years",TRUE,"4. 2 or more years.")</f>
        <v>4. 2 or more years.</v>
      </c>
      <c r="Q2253" s="1">
        <f ca="1">(TODAY()-staff[[#This Row],[Date of Birth]])/365</f>
        <v>56.493150684931507</v>
      </c>
    </row>
    <row r="2254" spans="2:17" x14ac:dyDescent="0.45">
      <c r="B2254" t="s">
        <v>5166</v>
      </c>
      <c r="C2254" t="s">
        <v>2976</v>
      </c>
      <c r="D2254" t="s">
        <v>7</v>
      </c>
      <c r="E2254" t="s">
        <v>8</v>
      </c>
      <c r="F2254" t="s">
        <v>7808</v>
      </c>
      <c r="H2254" t="s">
        <v>52</v>
      </c>
      <c r="I2254" t="s">
        <v>7825</v>
      </c>
      <c r="J2254" t="s">
        <v>7847</v>
      </c>
      <c r="K2254" s="6">
        <v>87745</v>
      </c>
      <c r="L2254">
        <v>9</v>
      </c>
      <c r="M2254" s="15">
        <v>45519</v>
      </c>
      <c r="N2254" s="15">
        <v>-60</v>
      </c>
      <c r="O2254" s="1">
        <f ca="1">(TODAY()-staff[[#This Row],[Date of Join]])/365</f>
        <v>0.27671232876712326</v>
      </c>
      <c r="P2254" t="str" cm="1">
        <f t="array" aca="1" ref="P2254" ca="1">_xlfn.SWITCH(TRUE,staff[[#This Row],[Tenure]]&lt;0.25,"1. New Joinee", staff[[#This Row],[Tenure]]&lt;1, "2. Under 1 year", staff[[#This Row],[Tenure]]&lt;2, "3. Under 2 years",TRUE,"4. 2 or more years.")</f>
        <v>2. Under 1 year</v>
      </c>
      <c r="Q2254" s="1">
        <f ca="1">(TODAY()-staff[[#This Row],[Date of Birth]])/365</f>
        <v>125.15068493150685</v>
      </c>
    </row>
    <row r="2255" spans="2:17" x14ac:dyDescent="0.45">
      <c r="B2255" t="s">
        <v>5167</v>
      </c>
      <c r="C2255" t="s">
        <v>1408</v>
      </c>
      <c r="D2255" t="s">
        <v>7</v>
      </c>
      <c r="E2255" t="s">
        <v>8</v>
      </c>
      <c r="F2255" t="s">
        <v>7808</v>
      </c>
      <c r="H2255" t="s">
        <v>7836</v>
      </c>
      <c r="I2255" t="s">
        <v>7831</v>
      </c>
      <c r="J2255" t="s">
        <v>7848</v>
      </c>
      <c r="K2255" s="6">
        <v>78325</v>
      </c>
      <c r="L2255">
        <v>14</v>
      </c>
      <c r="M2255" s="15">
        <v>45126</v>
      </c>
      <c r="N2255" s="15">
        <v>24878</v>
      </c>
      <c r="O2255" s="1">
        <f ca="1">(TODAY()-staff[[#This Row],[Date of Join]])/365</f>
        <v>1.3534246575342466</v>
      </c>
      <c r="P2255" t="str" cm="1">
        <f t="array" aca="1" ref="P2255" ca="1">_xlfn.SWITCH(TRUE,staff[[#This Row],[Tenure]]&lt;0.25,"1. New Joinee", staff[[#This Row],[Tenure]]&lt;1, "2. Under 1 year", staff[[#This Row],[Tenure]]&lt;2, "3. Under 2 years",TRUE,"4. 2 or more years.")</f>
        <v>3. Under 2 years</v>
      </c>
      <c r="Q2255" s="1">
        <f ca="1">(TODAY()-staff[[#This Row],[Date of Birth]])/365</f>
        <v>56.827397260273976</v>
      </c>
    </row>
    <row r="2256" spans="2:17" x14ac:dyDescent="0.45">
      <c r="B2256" t="s">
        <v>5168</v>
      </c>
      <c r="C2256" t="s">
        <v>2977</v>
      </c>
      <c r="D2256" t="s">
        <v>7</v>
      </c>
      <c r="E2256" t="s">
        <v>8</v>
      </c>
      <c r="F2256" t="s">
        <v>7808</v>
      </c>
      <c r="H2256" t="s">
        <v>7833</v>
      </c>
      <c r="I2256" t="s">
        <v>7829</v>
      </c>
      <c r="J2256" t="s">
        <v>7845</v>
      </c>
      <c r="K2256" s="6">
        <v>68345</v>
      </c>
      <c r="L2256">
        <v>9</v>
      </c>
      <c r="M2256" s="15">
        <v>43101</v>
      </c>
      <c r="N2256" s="15">
        <v>30474</v>
      </c>
      <c r="O2256" s="1">
        <f ca="1">(TODAY()-staff[[#This Row],[Date of Join]])/365</f>
        <v>6.9013698630136986</v>
      </c>
      <c r="P2256" t="str" cm="1">
        <f t="array" aca="1" ref="P2256" ca="1">_xlfn.SWITCH(TRUE,staff[[#This Row],[Tenure]]&lt;0.25,"1. New Joinee", staff[[#This Row],[Tenure]]&lt;1, "2. Under 1 year", staff[[#This Row],[Tenure]]&lt;2, "3. Under 2 years",TRUE,"4. 2 or more years.")</f>
        <v>4. 2 or more years.</v>
      </c>
      <c r="Q2256" s="1">
        <f ca="1">(TODAY()-staff[[#This Row],[Date of Birth]])/365</f>
        <v>41.495890410958907</v>
      </c>
    </row>
    <row r="2257" spans="2:17" x14ac:dyDescent="0.45">
      <c r="B2257" t="s">
        <v>5169</v>
      </c>
      <c r="C2257" t="s">
        <v>2978</v>
      </c>
      <c r="D2257" t="s">
        <v>7</v>
      </c>
      <c r="E2257" t="s">
        <v>8</v>
      </c>
      <c r="F2257" t="s">
        <v>7808</v>
      </c>
      <c r="H2257" t="s">
        <v>7833</v>
      </c>
      <c r="I2257" t="s">
        <v>7828</v>
      </c>
      <c r="J2257" t="s">
        <v>7845</v>
      </c>
      <c r="K2257" s="6">
        <v>98790</v>
      </c>
      <c r="L2257">
        <v>11</v>
      </c>
      <c r="M2257" s="15">
        <v>43581</v>
      </c>
      <c r="N2257" s="15">
        <v>25251</v>
      </c>
      <c r="O2257" s="1">
        <f ca="1">(TODAY()-staff[[#This Row],[Date of Join]])/365</f>
        <v>5.5863013698630137</v>
      </c>
      <c r="P2257" t="str" cm="1">
        <f t="array" aca="1" ref="P2257" ca="1">_xlfn.SWITCH(TRUE,staff[[#This Row],[Tenure]]&lt;0.25,"1. New Joinee", staff[[#This Row],[Tenure]]&lt;1, "2. Under 1 year", staff[[#This Row],[Tenure]]&lt;2, "3. Under 2 years",TRUE,"4. 2 or more years.")</f>
        <v>4. 2 or more years.</v>
      </c>
      <c r="Q2257" s="1">
        <f ca="1">(TODAY()-staff[[#This Row],[Date of Birth]])/365</f>
        <v>55.805479452054797</v>
      </c>
    </row>
    <row r="2258" spans="2:17" x14ac:dyDescent="0.45">
      <c r="B2258" t="s">
        <v>5170</v>
      </c>
      <c r="C2258" t="s">
        <v>2979</v>
      </c>
      <c r="D2258" t="s">
        <v>7</v>
      </c>
      <c r="E2258" t="s">
        <v>8</v>
      </c>
      <c r="F2258" t="s">
        <v>7808</v>
      </c>
      <c r="H2258" t="s">
        <v>7834</v>
      </c>
      <c r="I2258" t="s">
        <v>7830</v>
      </c>
      <c r="J2258" t="s">
        <v>7846</v>
      </c>
      <c r="K2258" s="6">
        <v>69135</v>
      </c>
      <c r="L2258">
        <v>19</v>
      </c>
      <c r="M2258" s="15">
        <v>44299</v>
      </c>
      <c r="N2258" s="15">
        <v>18327</v>
      </c>
      <c r="O2258" s="1">
        <f ca="1">(TODAY()-staff[[#This Row],[Date of Join]])/365</f>
        <v>3.6191780821917807</v>
      </c>
      <c r="P2258" t="str" cm="1">
        <f t="array" aca="1" ref="P2258" ca="1">_xlfn.SWITCH(TRUE,staff[[#This Row],[Tenure]]&lt;0.25,"1. New Joinee", staff[[#This Row],[Tenure]]&lt;1, "2. Under 1 year", staff[[#This Row],[Tenure]]&lt;2, "3. Under 2 years",TRUE,"4. 2 or more years.")</f>
        <v>4. 2 or more years.</v>
      </c>
      <c r="Q2258" s="1">
        <f ca="1">(TODAY()-staff[[#This Row],[Date of Birth]])/365</f>
        <v>74.775342465753425</v>
      </c>
    </row>
    <row r="2259" spans="2:17" x14ac:dyDescent="0.45">
      <c r="B2259" t="s">
        <v>5171</v>
      </c>
      <c r="C2259" t="s">
        <v>2980</v>
      </c>
      <c r="D2259" t="s">
        <v>7</v>
      </c>
      <c r="E2259" t="s">
        <v>8</v>
      </c>
      <c r="F2259" t="s">
        <v>7808</v>
      </c>
      <c r="H2259" t="s">
        <v>7837</v>
      </c>
      <c r="I2259" t="s">
        <v>7828</v>
      </c>
      <c r="J2259" t="s">
        <v>7845</v>
      </c>
      <c r="K2259" s="6">
        <v>72810</v>
      </c>
      <c r="L2259">
        <v>15</v>
      </c>
      <c r="M2259" s="15">
        <v>43230</v>
      </c>
      <c r="N2259" s="15">
        <v>29043</v>
      </c>
      <c r="O2259" s="1">
        <f ca="1">(TODAY()-staff[[#This Row],[Date of Join]])/365</f>
        <v>6.5479452054794525</v>
      </c>
      <c r="P2259" t="str" cm="1">
        <f t="array" aca="1" ref="P2259" ca="1">_xlfn.SWITCH(TRUE,staff[[#This Row],[Tenure]]&lt;0.25,"1. New Joinee", staff[[#This Row],[Tenure]]&lt;1, "2. Under 1 year", staff[[#This Row],[Tenure]]&lt;2, "3. Under 2 years",TRUE,"4. 2 or more years.")</f>
        <v>4. 2 or more years.</v>
      </c>
      <c r="Q2259" s="1">
        <f ca="1">(TODAY()-staff[[#This Row],[Date of Birth]])/365</f>
        <v>45.416438356164385</v>
      </c>
    </row>
    <row r="2260" spans="2:17" x14ac:dyDescent="0.45">
      <c r="B2260" t="s">
        <v>5172</v>
      </c>
      <c r="C2260" t="s">
        <v>883</v>
      </c>
      <c r="D2260" t="s">
        <v>7</v>
      </c>
      <c r="E2260" t="s">
        <v>8</v>
      </c>
      <c r="F2260" t="s">
        <v>7808</v>
      </c>
      <c r="H2260" t="s">
        <v>7834</v>
      </c>
      <c r="I2260" t="s">
        <v>7828</v>
      </c>
      <c r="J2260" t="s">
        <v>7847</v>
      </c>
      <c r="K2260" s="6">
        <v>68670</v>
      </c>
      <c r="L2260">
        <v>6</v>
      </c>
      <c r="M2260" s="15">
        <v>45555</v>
      </c>
      <c r="N2260" s="15">
        <v>28772</v>
      </c>
      <c r="O2260" s="1">
        <f ca="1">(TODAY()-staff[[#This Row],[Date of Join]])/365</f>
        <v>0.17808219178082191</v>
      </c>
      <c r="P2260" t="str" cm="1">
        <f t="array" aca="1" ref="P2260" ca="1">_xlfn.SWITCH(TRUE,staff[[#This Row],[Tenure]]&lt;0.25,"1. New Joinee", staff[[#This Row],[Tenure]]&lt;1, "2. Under 1 year", staff[[#This Row],[Tenure]]&lt;2, "3. Under 2 years",TRUE,"4. 2 or more years.")</f>
        <v>1. New Joinee</v>
      </c>
      <c r="Q2260" s="1">
        <f ca="1">(TODAY()-staff[[#This Row],[Date of Birth]])/365</f>
        <v>46.158904109589038</v>
      </c>
    </row>
    <row r="2261" spans="2:17" x14ac:dyDescent="0.45">
      <c r="B2261" t="s">
        <v>5173</v>
      </c>
      <c r="C2261" t="s">
        <v>2981</v>
      </c>
      <c r="D2261" t="s">
        <v>7</v>
      </c>
      <c r="E2261" t="s">
        <v>8</v>
      </c>
      <c r="F2261" t="s">
        <v>7808</v>
      </c>
      <c r="H2261" t="s">
        <v>7832</v>
      </c>
      <c r="I2261" t="s">
        <v>7826</v>
      </c>
      <c r="J2261" t="s">
        <v>7847</v>
      </c>
      <c r="K2261" s="6">
        <v>81935</v>
      </c>
      <c r="L2261">
        <v>9</v>
      </c>
      <c r="M2261" s="15">
        <v>45365</v>
      </c>
      <c r="N2261" s="15">
        <v>28405</v>
      </c>
      <c r="O2261" s="1">
        <f ca="1">(TODAY()-staff[[#This Row],[Date of Join]])/365</f>
        <v>0.69863013698630139</v>
      </c>
      <c r="P2261" t="str" cm="1">
        <f t="array" aca="1" ref="P2261" ca="1">_xlfn.SWITCH(TRUE,staff[[#This Row],[Tenure]]&lt;0.25,"1. New Joinee", staff[[#This Row],[Tenure]]&lt;1, "2. Under 1 year", staff[[#This Row],[Tenure]]&lt;2, "3. Under 2 years",TRUE,"4. 2 or more years.")</f>
        <v>2. Under 1 year</v>
      </c>
      <c r="Q2261" s="1">
        <f ca="1">(TODAY()-staff[[#This Row],[Date of Birth]])/365</f>
        <v>47.164383561643838</v>
      </c>
    </row>
    <row r="2262" spans="2:17" x14ac:dyDescent="0.45">
      <c r="B2262" t="s">
        <v>5174</v>
      </c>
      <c r="C2262" t="s">
        <v>665</v>
      </c>
      <c r="D2262" t="s">
        <v>7</v>
      </c>
      <c r="E2262" t="s">
        <v>77</v>
      </c>
      <c r="F2262" t="s">
        <v>7808</v>
      </c>
      <c r="H2262" t="s">
        <v>7835</v>
      </c>
      <c r="I2262" t="s">
        <v>7825</v>
      </c>
      <c r="J2262" t="s">
        <v>7846</v>
      </c>
      <c r="K2262" s="6">
        <v>64900</v>
      </c>
      <c r="L2262">
        <v>3</v>
      </c>
      <c r="M2262" s="15">
        <v>44393</v>
      </c>
      <c r="N2262" s="15">
        <v>7288</v>
      </c>
      <c r="O2262" s="1">
        <f ca="1">(TODAY()-staff[[#This Row],[Date of Join]])/365</f>
        <v>3.3616438356164382</v>
      </c>
      <c r="P2262" t="str" cm="1">
        <f t="array" aca="1" ref="P2262" ca="1">_xlfn.SWITCH(TRUE,staff[[#This Row],[Tenure]]&lt;0.25,"1. New Joinee", staff[[#This Row],[Tenure]]&lt;1, "2. Under 1 year", staff[[#This Row],[Tenure]]&lt;2, "3. Under 2 years",TRUE,"4. 2 or more years.")</f>
        <v>4. 2 or more years.</v>
      </c>
      <c r="Q2262" s="1">
        <f ca="1">(TODAY()-staff[[#This Row],[Date of Birth]])/365</f>
        <v>105.01917808219179</v>
      </c>
    </row>
    <row r="2263" spans="2:17" x14ac:dyDescent="0.45">
      <c r="B2263" t="s">
        <v>5175</v>
      </c>
      <c r="C2263" t="s">
        <v>292</v>
      </c>
      <c r="D2263" t="s">
        <v>9</v>
      </c>
      <c r="E2263" t="s">
        <v>77</v>
      </c>
      <c r="F2263" t="s">
        <v>7808</v>
      </c>
      <c r="H2263" t="s">
        <v>7834</v>
      </c>
      <c r="I2263" t="s">
        <v>7826</v>
      </c>
      <c r="J2263" t="s">
        <v>7847</v>
      </c>
      <c r="K2263" s="6">
        <v>60050</v>
      </c>
      <c r="L2263">
        <v>14</v>
      </c>
      <c r="M2263" s="15">
        <v>45505</v>
      </c>
      <c r="N2263" s="15">
        <v>7289</v>
      </c>
      <c r="O2263" s="1">
        <f ca="1">(TODAY()-staff[[#This Row],[Date of Join]])/365</f>
        <v>0.31506849315068491</v>
      </c>
      <c r="P2263" t="str" cm="1">
        <f t="array" aca="1" ref="P2263" ca="1">_xlfn.SWITCH(TRUE,staff[[#This Row],[Tenure]]&lt;0.25,"1. New Joinee", staff[[#This Row],[Tenure]]&lt;1, "2. Under 1 year", staff[[#This Row],[Tenure]]&lt;2, "3. Under 2 years",TRUE,"4. 2 or more years.")</f>
        <v>2. Under 1 year</v>
      </c>
      <c r="Q2263" s="1">
        <f ca="1">(TODAY()-staff[[#This Row],[Date of Birth]])/365</f>
        <v>105.01643835616439</v>
      </c>
    </row>
    <row r="2264" spans="2:17" x14ac:dyDescent="0.45">
      <c r="B2264" t="s">
        <v>5176</v>
      </c>
      <c r="C2264" t="s">
        <v>2982</v>
      </c>
      <c r="D2264" t="s">
        <v>9</v>
      </c>
      <c r="E2264" t="s">
        <v>8</v>
      </c>
      <c r="F2264" t="s">
        <v>7808</v>
      </c>
      <c r="H2264" t="s">
        <v>7837</v>
      </c>
      <c r="I2264" t="s">
        <v>7829</v>
      </c>
      <c r="J2264" t="s">
        <v>7847</v>
      </c>
      <c r="K2264" s="6">
        <v>82325</v>
      </c>
      <c r="L2264">
        <v>12</v>
      </c>
      <c r="M2264" s="15">
        <v>45440</v>
      </c>
      <c r="N2264" s="15">
        <v>33868</v>
      </c>
      <c r="O2264" s="1">
        <f ca="1">(TODAY()-staff[[#This Row],[Date of Join]])/365</f>
        <v>0.49315068493150682</v>
      </c>
      <c r="P2264" t="str" cm="1">
        <f t="array" aca="1" ref="P2264" ca="1">_xlfn.SWITCH(TRUE,staff[[#This Row],[Tenure]]&lt;0.25,"1. New Joinee", staff[[#This Row],[Tenure]]&lt;1, "2. Under 1 year", staff[[#This Row],[Tenure]]&lt;2, "3. Under 2 years",TRUE,"4. 2 or more years.")</f>
        <v>2. Under 1 year</v>
      </c>
      <c r="Q2264" s="1">
        <f ca="1">(TODAY()-staff[[#This Row],[Date of Birth]])/365</f>
        <v>32.197260273972603</v>
      </c>
    </row>
    <row r="2265" spans="2:17" x14ac:dyDescent="0.45">
      <c r="B2265" t="s">
        <v>5177</v>
      </c>
      <c r="C2265" t="s">
        <v>2983</v>
      </c>
      <c r="D2265" t="s">
        <v>7</v>
      </c>
      <c r="E2265" t="s">
        <v>8</v>
      </c>
      <c r="F2265" t="s">
        <v>7808</v>
      </c>
      <c r="H2265" t="s">
        <v>7836</v>
      </c>
      <c r="I2265" t="s">
        <v>7826</v>
      </c>
      <c r="J2265" t="s">
        <v>7845</v>
      </c>
      <c r="K2265" s="6">
        <v>89990</v>
      </c>
      <c r="L2265">
        <v>9</v>
      </c>
      <c r="M2265" s="15">
        <v>44127</v>
      </c>
      <c r="N2265" s="15">
        <v>32469</v>
      </c>
      <c r="O2265" s="1">
        <f ca="1">(TODAY()-staff[[#This Row],[Date of Join]])/365</f>
        <v>4.0904109589041093</v>
      </c>
      <c r="P2265" t="str" cm="1">
        <f t="array" aca="1" ref="P2265" ca="1">_xlfn.SWITCH(TRUE,staff[[#This Row],[Tenure]]&lt;0.25,"1. New Joinee", staff[[#This Row],[Tenure]]&lt;1, "2. Under 1 year", staff[[#This Row],[Tenure]]&lt;2, "3. Under 2 years",TRUE,"4. 2 or more years.")</f>
        <v>4. 2 or more years.</v>
      </c>
      <c r="Q2265" s="1">
        <f ca="1">(TODAY()-staff[[#This Row],[Date of Birth]])/365</f>
        <v>36.030136986301372</v>
      </c>
    </row>
    <row r="2266" spans="2:17" x14ac:dyDescent="0.45">
      <c r="B2266" t="s">
        <v>5178</v>
      </c>
      <c r="C2266" t="s">
        <v>1246</v>
      </c>
      <c r="D2266" t="s">
        <v>9</v>
      </c>
      <c r="E2266" t="s">
        <v>8</v>
      </c>
      <c r="F2266" t="s">
        <v>7808</v>
      </c>
      <c r="H2266" t="s">
        <v>7835</v>
      </c>
      <c r="I2266" t="s">
        <v>7826</v>
      </c>
      <c r="J2266" t="s">
        <v>7845</v>
      </c>
      <c r="K2266" s="6">
        <v>85230</v>
      </c>
      <c r="L2266">
        <v>8</v>
      </c>
      <c r="M2266" s="15">
        <v>43438</v>
      </c>
      <c r="N2266" s="15">
        <v>28715</v>
      </c>
      <c r="O2266" s="1">
        <f ca="1">(TODAY()-staff[[#This Row],[Date of Join]])/365</f>
        <v>5.978082191780822</v>
      </c>
      <c r="P2266" t="str" cm="1">
        <f t="array" aca="1" ref="P2266" ca="1">_xlfn.SWITCH(TRUE,staff[[#This Row],[Tenure]]&lt;0.25,"1. New Joinee", staff[[#This Row],[Tenure]]&lt;1, "2. Under 1 year", staff[[#This Row],[Tenure]]&lt;2, "3. Under 2 years",TRUE,"4. 2 or more years.")</f>
        <v>4. 2 or more years.</v>
      </c>
      <c r="Q2266" s="1">
        <f ca="1">(TODAY()-staff[[#This Row],[Date of Birth]])/365</f>
        <v>46.315068493150683</v>
      </c>
    </row>
    <row r="2267" spans="2:17" x14ac:dyDescent="0.45">
      <c r="B2267" t="s">
        <v>5179</v>
      </c>
      <c r="C2267" t="s">
        <v>2984</v>
      </c>
      <c r="D2267" t="s">
        <v>7</v>
      </c>
      <c r="E2267" t="s">
        <v>8</v>
      </c>
      <c r="F2267" t="s">
        <v>7808</v>
      </c>
      <c r="H2267" t="s">
        <v>7836</v>
      </c>
      <c r="I2267" t="s">
        <v>7831</v>
      </c>
      <c r="J2267" t="s">
        <v>7847</v>
      </c>
      <c r="K2267" s="6">
        <v>64415</v>
      </c>
      <c r="L2267">
        <v>3</v>
      </c>
      <c r="M2267" s="15">
        <v>45339</v>
      </c>
      <c r="N2267" s="15">
        <v>32861</v>
      </c>
      <c r="O2267" s="1">
        <f ca="1">(TODAY()-staff[[#This Row],[Date of Join]])/365</f>
        <v>0.76986301369863008</v>
      </c>
      <c r="P2267" t="str" cm="1">
        <f t="array" aca="1" ref="P2267" ca="1">_xlfn.SWITCH(TRUE,staff[[#This Row],[Tenure]]&lt;0.25,"1. New Joinee", staff[[#This Row],[Tenure]]&lt;1, "2. Under 1 year", staff[[#This Row],[Tenure]]&lt;2, "3. Under 2 years",TRUE,"4. 2 or more years.")</f>
        <v>2. Under 1 year</v>
      </c>
      <c r="Q2267" s="1">
        <f ca="1">(TODAY()-staff[[#This Row],[Date of Birth]])/365</f>
        <v>34.956164383561642</v>
      </c>
    </row>
    <row r="2268" spans="2:17" x14ac:dyDescent="0.45">
      <c r="B2268" t="s">
        <v>5180</v>
      </c>
      <c r="C2268" t="s">
        <v>2985</v>
      </c>
      <c r="D2268" t="s">
        <v>7</v>
      </c>
      <c r="E2268" t="s">
        <v>77</v>
      </c>
      <c r="F2268" t="s">
        <v>7808</v>
      </c>
      <c r="H2268" t="s">
        <v>7833</v>
      </c>
      <c r="I2268" t="s">
        <v>7831</v>
      </c>
      <c r="J2268" t="s">
        <v>7846</v>
      </c>
      <c r="K2268" s="6">
        <v>81050</v>
      </c>
      <c r="L2268">
        <v>15</v>
      </c>
      <c r="M2268" s="15">
        <v>44378</v>
      </c>
      <c r="N2268" s="15">
        <v>7280</v>
      </c>
      <c r="O2268" s="1">
        <f ca="1">(TODAY()-staff[[#This Row],[Date of Join]])/365</f>
        <v>3.4027397260273973</v>
      </c>
      <c r="P2268" t="str" cm="1">
        <f t="array" aca="1" ref="P2268" ca="1">_xlfn.SWITCH(TRUE,staff[[#This Row],[Tenure]]&lt;0.25,"1. New Joinee", staff[[#This Row],[Tenure]]&lt;1, "2. Under 1 year", staff[[#This Row],[Tenure]]&lt;2, "3. Under 2 years",TRUE,"4. 2 or more years.")</f>
        <v>4. 2 or more years.</v>
      </c>
      <c r="Q2268" s="1">
        <f ca="1">(TODAY()-staff[[#This Row],[Date of Birth]])/365</f>
        <v>105.04109589041096</v>
      </c>
    </row>
    <row r="2269" spans="2:17" x14ac:dyDescent="0.45">
      <c r="B2269" t="s">
        <v>5181</v>
      </c>
      <c r="C2269" t="s">
        <v>2986</v>
      </c>
      <c r="D2269" t="s">
        <v>9</v>
      </c>
      <c r="E2269" t="s">
        <v>8</v>
      </c>
      <c r="F2269" t="s">
        <v>7808</v>
      </c>
      <c r="H2269" t="s">
        <v>52</v>
      </c>
      <c r="I2269" t="s">
        <v>7825</v>
      </c>
      <c r="J2269" t="s">
        <v>7847</v>
      </c>
      <c r="K2269" s="6">
        <v>81520</v>
      </c>
      <c r="L2269">
        <v>8</v>
      </c>
      <c r="M2269" s="15">
        <v>45521</v>
      </c>
      <c r="N2269" s="15">
        <v>25148</v>
      </c>
      <c r="O2269" s="1">
        <f ca="1">(TODAY()-staff[[#This Row],[Date of Join]])/365</f>
        <v>0.27123287671232876</v>
      </c>
      <c r="P2269" t="str" cm="1">
        <f t="array" aca="1" ref="P2269" ca="1">_xlfn.SWITCH(TRUE,staff[[#This Row],[Tenure]]&lt;0.25,"1. New Joinee", staff[[#This Row],[Tenure]]&lt;1, "2. Under 1 year", staff[[#This Row],[Tenure]]&lt;2, "3. Under 2 years",TRUE,"4. 2 or more years.")</f>
        <v>2. Under 1 year</v>
      </c>
      <c r="Q2269" s="1">
        <f ca="1">(TODAY()-staff[[#This Row],[Date of Birth]])/365</f>
        <v>56.087671232876716</v>
      </c>
    </row>
    <row r="2270" spans="2:17" x14ac:dyDescent="0.45">
      <c r="B2270" t="s">
        <v>5182</v>
      </c>
      <c r="C2270" t="s">
        <v>2987</v>
      </c>
      <c r="D2270" t="s">
        <v>7</v>
      </c>
      <c r="E2270" t="s">
        <v>8</v>
      </c>
      <c r="F2270" t="s">
        <v>7808</v>
      </c>
      <c r="H2270" t="s">
        <v>7837</v>
      </c>
      <c r="I2270" t="s">
        <v>7825</v>
      </c>
      <c r="J2270" t="s">
        <v>7845</v>
      </c>
      <c r="K2270" s="6">
        <v>101630</v>
      </c>
      <c r="L2270">
        <v>20</v>
      </c>
      <c r="M2270" s="15">
        <v>43991</v>
      </c>
      <c r="N2270" s="15">
        <v>28731</v>
      </c>
      <c r="O2270" s="1">
        <f ca="1">(TODAY()-staff[[#This Row],[Date of Join]])/365</f>
        <v>4.463013698630137</v>
      </c>
      <c r="P2270" t="str" cm="1">
        <f t="array" aca="1" ref="P2270" ca="1">_xlfn.SWITCH(TRUE,staff[[#This Row],[Tenure]]&lt;0.25,"1. New Joinee", staff[[#This Row],[Tenure]]&lt;1, "2. Under 1 year", staff[[#This Row],[Tenure]]&lt;2, "3. Under 2 years",TRUE,"4. 2 or more years.")</f>
        <v>4. 2 or more years.</v>
      </c>
      <c r="Q2270" s="1">
        <f ca="1">(TODAY()-staff[[#This Row],[Date of Birth]])/365</f>
        <v>46.271232876712325</v>
      </c>
    </row>
    <row r="2271" spans="2:17" x14ac:dyDescent="0.45">
      <c r="B2271" t="s">
        <v>5183</v>
      </c>
      <c r="C2271" t="s">
        <v>511</v>
      </c>
      <c r="D2271" t="s">
        <v>7</v>
      </c>
      <c r="E2271" t="s">
        <v>8</v>
      </c>
      <c r="F2271" t="s">
        <v>7808</v>
      </c>
      <c r="H2271" t="s">
        <v>7836</v>
      </c>
      <c r="I2271" t="s">
        <v>7830</v>
      </c>
      <c r="J2271" t="s">
        <v>7845</v>
      </c>
      <c r="K2271" s="6">
        <v>64605</v>
      </c>
      <c r="L2271">
        <v>22</v>
      </c>
      <c r="M2271" s="15">
        <v>43319</v>
      </c>
      <c r="N2271" s="15">
        <v>35146</v>
      </c>
      <c r="O2271" s="1">
        <f ca="1">(TODAY()-staff[[#This Row],[Date of Join]])/365</f>
        <v>6.3041095890410963</v>
      </c>
      <c r="P2271" t="str" cm="1">
        <f t="array" aca="1" ref="P2271" ca="1">_xlfn.SWITCH(TRUE,staff[[#This Row],[Tenure]]&lt;0.25,"1. New Joinee", staff[[#This Row],[Tenure]]&lt;1, "2. Under 1 year", staff[[#This Row],[Tenure]]&lt;2, "3. Under 2 years",TRUE,"4. 2 or more years.")</f>
        <v>4. 2 or more years.</v>
      </c>
      <c r="Q2271" s="1">
        <f ca="1">(TODAY()-staff[[#This Row],[Date of Birth]])/365</f>
        <v>28.695890410958903</v>
      </c>
    </row>
    <row r="2272" spans="2:17" x14ac:dyDescent="0.45">
      <c r="B2272" t="s">
        <v>5184</v>
      </c>
      <c r="C2272" t="s">
        <v>993</v>
      </c>
      <c r="D2272" t="s">
        <v>7</v>
      </c>
      <c r="E2272" t="s">
        <v>8</v>
      </c>
      <c r="F2272" t="s">
        <v>7808</v>
      </c>
      <c r="H2272" t="s">
        <v>7835</v>
      </c>
      <c r="I2272" t="s">
        <v>7827</v>
      </c>
      <c r="J2272" t="s">
        <v>7847</v>
      </c>
      <c r="K2272" s="6">
        <v>48230</v>
      </c>
      <c r="L2272">
        <v>14</v>
      </c>
      <c r="M2272" s="15">
        <v>45250</v>
      </c>
      <c r="N2272" s="15">
        <v>24881</v>
      </c>
      <c r="O2272" s="1">
        <f ca="1">(TODAY()-staff[[#This Row],[Date of Join]])/365</f>
        <v>1.0136986301369864</v>
      </c>
      <c r="P2272" t="str" cm="1">
        <f t="array" aca="1" ref="P2272" ca="1">_xlfn.SWITCH(TRUE,staff[[#This Row],[Tenure]]&lt;0.25,"1. New Joinee", staff[[#This Row],[Tenure]]&lt;1, "2. Under 1 year", staff[[#This Row],[Tenure]]&lt;2, "3. Under 2 years",TRUE,"4. 2 or more years.")</f>
        <v>3. Under 2 years</v>
      </c>
      <c r="Q2272" s="1">
        <f ca="1">(TODAY()-staff[[#This Row],[Date of Birth]])/365</f>
        <v>56.819178082191783</v>
      </c>
    </row>
    <row r="2273" spans="2:17" x14ac:dyDescent="0.45">
      <c r="B2273" t="s">
        <v>5185</v>
      </c>
      <c r="C2273" t="s">
        <v>2988</v>
      </c>
      <c r="D2273" t="s">
        <v>7</v>
      </c>
      <c r="E2273" t="s">
        <v>8</v>
      </c>
      <c r="F2273" t="s">
        <v>7808</v>
      </c>
      <c r="H2273" t="s">
        <v>7833</v>
      </c>
      <c r="I2273" t="s">
        <v>7827</v>
      </c>
      <c r="J2273" t="s">
        <v>7846</v>
      </c>
      <c r="K2273" s="6">
        <v>69725</v>
      </c>
      <c r="L2273">
        <v>6</v>
      </c>
      <c r="M2273" s="15">
        <v>44472</v>
      </c>
      <c r="N2273" s="15">
        <v>30496</v>
      </c>
      <c r="O2273" s="1">
        <f ca="1">(TODAY()-staff[[#This Row],[Date of Join]])/365</f>
        <v>3.1452054794520548</v>
      </c>
      <c r="P2273" t="str" cm="1">
        <f t="array" aca="1" ref="P2273" ca="1">_xlfn.SWITCH(TRUE,staff[[#This Row],[Tenure]]&lt;0.25,"1. New Joinee", staff[[#This Row],[Tenure]]&lt;1, "2. Under 1 year", staff[[#This Row],[Tenure]]&lt;2, "3. Under 2 years",TRUE,"4. 2 or more years.")</f>
        <v>4. 2 or more years.</v>
      </c>
      <c r="Q2273" s="1">
        <f ca="1">(TODAY()-staff[[#This Row],[Date of Birth]])/365</f>
        <v>41.435616438356163</v>
      </c>
    </row>
    <row r="2274" spans="2:17" x14ac:dyDescent="0.45">
      <c r="B2274" t="s">
        <v>5186</v>
      </c>
      <c r="C2274" t="s">
        <v>2989</v>
      </c>
      <c r="D2274" t="s">
        <v>7</v>
      </c>
      <c r="E2274" t="s">
        <v>8</v>
      </c>
      <c r="F2274" t="s">
        <v>7808</v>
      </c>
      <c r="H2274" t="s">
        <v>7832</v>
      </c>
      <c r="I2274" t="s">
        <v>7825</v>
      </c>
      <c r="J2274" t="s">
        <v>7845</v>
      </c>
      <c r="K2274" s="6">
        <v>75800</v>
      </c>
      <c r="L2274">
        <v>4</v>
      </c>
      <c r="M2274" s="15">
        <v>43537</v>
      </c>
      <c r="N2274" s="15">
        <v>32742</v>
      </c>
      <c r="O2274" s="1">
        <f ca="1">(TODAY()-staff[[#This Row],[Date of Join]])/365</f>
        <v>5.7068493150684931</v>
      </c>
      <c r="P2274" t="str" cm="1">
        <f t="array" aca="1" ref="P2274" ca="1">_xlfn.SWITCH(TRUE,staff[[#This Row],[Tenure]]&lt;0.25,"1. New Joinee", staff[[#This Row],[Tenure]]&lt;1, "2. Under 1 year", staff[[#This Row],[Tenure]]&lt;2, "3. Under 2 years",TRUE,"4. 2 or more years.")</f>
        <v>4. 2 or more years.</v>
      </c>
      <c r="Q2274" s="1">
        <f ca="1">(TODAY()-staff[[#This Row],[Date of Birth]])/365</f>
        <v>35.282191780821918</v>
      </c>
    </row>
    <row r="2275" spans="2:17" x14ac:dyDescent="0.45">
      <c r="B2275" t="s">
        <v>5187</v>
      </c>
      <c r="C2275" t="s">
        <v>1111</v>
      </c>
      <c r="D2275" t="s">
        <v>7</v>
      </c>
      <c r="E2275" t="s">
        <v>13</v>
      </c>
      <c r="F2275" t="s">
        <v>7808</v>
      </c>
      <c r="H2275" t="s">
        <v>7832</v>
      </c>
      <c r="I2275" t="s">
        <v>7825</v>
      </c>
      <c r="J2275" t="s">
        <v>7846</v>
      </c>
      <c r="K2275" s="6">
        <v>70035</v>
      </c>
      <c r="L2275">
        <v>11</v>
      </c>
      <c r="M2275" s="15">
        <v>44479</v>
      </c>
      <c r="N2275" s="15">
        <v>30164</v>
      </c>
      <c r="O2275" s="1">
        <f ca="1">(TODAY()-staff[[#This Row],[Date of Join]])/365</f>
        <v>3.1260273972602741</v>
      </c>
      <c r="P2275" t="str" cm="1">
        <f t="array" aca="1" ref="P2275" ca="1">_xlfn.SWITCH(TRUE,staff[[#This Row],[Tenure]]&lt;0.25,"1. New Joinee", staff[[#This Row],[Tenure]]&lt;1, "2. Under 1 year", staff[[#This Row],[Tenure]]&lt;2, "3. Under 2 years",TRUE,"4. 2 or more years.")</f>
        <v>4. 2 or more years.</v>
      </c>
      <c r="Q2275" s="1">
        <f ca="1">(TODAY()-staff[[#This Row],[Date of Birth]])/365</f>
        <v>42.345205479452055</v>
      </c>
    </row>
    <row r="2276" spans="2:17" x14ac:dyDescent="0.45">
      <c r="B2276" t="s">
        <v>5188</v>
      </c>
      <c r="C2276" t="s">
        <v>2990</v>
      </c>
      <c r="D2276" t="s">
        <v>9</v>
      </c>
      <c r="E2276" t="s">
        <v>8</v>
      </c>
      <c r="F2276" t="s">
        <v>7808</v>
      </c>
      <c r="H2276" t="s">
        <v>7836</v>
      </c>
      <c r="I2276" t="s">
        <v>7830</v>
      </c>
      <c r="J2276" t="s">
        <v>7845</v>
      </c>
      <c r="K2276" s="6">
        <v>76090</v>
      </c>
      <c r="L2276">
        <v>18</v>
      </c>
      <c r="M2276" s="15">
        <v>44100</v>
      </c>
      <c r="N2276" s="15">
        <v>25203</v>
      </c>
      <c r="O2276" s="1">
        <f ca="1">(TODAY()-staff[[#This Row],[Date of Join]])/365</f>
        <v>4.1643835616438354</v>
      </c>
      <c r="P2276" t="str" cm="1">
        <f t="array" aca="1" ref="P2276" ca="1">_xlfn.SWITCH(TRUE,staff[[#This Row],[Tenure]]&lt;0.25,"1. New Joinee", staff[[#This Row],[Tenure]]&lt;1, "2. Under 1 year", staff[[#This Row],[Tenure]]&lt;2, "3. Under 2 years",TRUE,"4. 2 or more years.")</f>
        <v>4. 2 or more years.</v>
      </c>
      <c r="Q2276" s="1">
        <f ca="1">(TODAY()-staff[[#This Row],[Date of Birth]])/365</f>
        <v>55.936986301369863</v>
      </c>
    </row>
    <row r="2277" spans="2:17" x14ac:dyDescent="0.45">
      <c r="B2277" t="s">
        <v>5189</v>
      </c>
      <c r="C2277" t="s">
        <v>343</v>
      </c>
      <c r="D2277" t="s">
        <v>9</v>
      </c>
      <c r="E2277" t="s">
        <v>8</v>
      </c>
      <c r="F2277" t="s">
        <v>7808</v>
      </c>
      <c r="H2277" t="s">
        <v>7837</v>
      </c>
      <c r="I2277" t="s">
        <v>7831</v>
      </c>
      <c r="J2277" t="s">
        <v>7848</v>
      </c>
      <c r="K2277" s="6">
        <v>91470</v>
      </c>
      <c r="L2277">
        <v>13</v>
      </c>
      <c r="M2277" s="15">
        <v>45217</v>
      </c>
      <c r="N2277" s="15">
        <v>27452</v>
      </c>
      <c r="O2277" s="1">
        <f ca="1">(TODAY()-staff[[#This Row],[Date of Join]])/365</f>
        <v>1.1041095890410959</v>
      </c>
      <c r="P2277" t="str" cm="1">
        <f t="array" aca="1" ref="P2277" ca="1">_xlfn.SWITCH(TRUE,staff[[#This Row],[Tenure]]&lt;0.25,"1. New Joinee", staff[[#This Row],[Tenure]]&lt;1, "2. Under 1 year", staff[[#This Row],[Tenure]]&lt;2, "3. Under 2 years",TRUE,"4. 2 or more years.")</f>
        <v>3. Under 2 years</v>
      </c>
      <c r="Q2277" s="1">
        <f ca="1">(TODAY()-staff[[#This Row],[Date of Birth]])/365</f>
        <v>49.775342465753425</v>
      </c>
    </row>
    <row r="2278" spans="2:17" x14ac:dyDescent="0.45">
      <c r="B2278" t="s">
        <v>5190</v>
      </c>
      <c r="C2278" t="s">
        <v>1492</v>
      </c>
      <c r="D2278" t="s">
        <v>7</v>
      </c>
      <c r="E2278" t="s">
        <v>8</v>
      </c>
      <c r="F2278" t="s">
        <v>7808</v>
      </c>
      <c r="H2278" t="s">
        <v>7833</v>
      </c>
      <c r="I2278" t="s">
        <v>7826</v>
      </c>
      <c r="J2278" t="s">
        <v>7846</v>
      </c>
      <c r="K2278" s="6">
        <v>81060</v>
      </c>
      <c r="L2278">
        <v>6</v>
      </c>
      <c r="M2278" s="15">
        <v>44503</v>
      </c>
      <c r="N2278" s="15">
        <v>29853</v>
      </c>
      <c r="O2278" s="1">
        <f ca="1">(TODAY()-staff[[#This Row],[Date of Join]])/365</f>
        <v>3.0602739726027397</v>
      </c>
      <c r="P2278" t="str" cm="1">
        <f t="array" aca="1" ref="P2278" ca="1">_xlfn.SWITCH(TRUE,staff[[#This Row],[Tenure]]&lt;0.25,"1. New Joinee", staff[[#This Row],[Tenure]]&lt;1, "2. Under 1 year", staff[[#This Row],[Tenure]]&lt;2, "3. Under 2 years",TRUE,"4. 2 or more years.")</f>
        <v>4. 2 or more years.</v>
      </c>
      <c r="Q2278" s="1">
        <f ca="1">(TODAY()-staff[[#This Row],[Date of Birth]])/365</f>
        <v>43.197260273972603</v>
      </c>
    </row>
    <row r="2279" spans="2:17" x14ac:dyDescent="0.45">
      <c r="B2279" t="s">
        <v>5191</v>
      </c>
      <c r="C2279" t="s">
        <v>2991</v>
      </c>
      <c r="D2279" t="s">
        <v>7</v>
      </c>
      <c r="E2279" t="s">
        <v>8</v>
      </c>
      <c r="F2279" t="s">
        <v>7808</v>
      </c>
      <c r="H2279" t="s">
        <v>7832</v>
      </c>
      <c r="I2279" t="s">
        <v>7829</v>
      </c>
      <c r="J2279" t="s">
        <v>7847</v>
      </c>
      <c r="K2279" s="6">
        <v>79120</v>
      </c>
      <c r="L2279">
        <v>26</v>
      </c>
      <c r="M2279" s="15">
        <v>45372</v>
      </c>
      <c r="N2279" s="15">
        <v>26811</v>
      </c>
      <c r="O2279" s="1">
        <f ca="1">(TODAY()-staff[[#This Row],[Date of Join]])/365</f>
        <v>0.67945205479452053</v>
      </c>
      <c r="P2279" t="str" cm="1">
        <f t="array" aca="1" ref="P2279" ca="1">_xlfn.SWITCH(TRUE,staff[[#This Row],[Tenure]]&lt;0.25,"1. New Joinee", staff[[#This Row],[Tenure]]&lt;1, "2. Under 1 year", staff[[#This Row],[Tenure]]&lt;2, "3. Under 2 years",TRUE,"4. 2 or more years.")</f>
        <v>2. Under 1 year</v>
      </c>
      <c r="Q2279" s="1">
        <f ca="1">(TODAY()-staff[[#This Row],[Date of Birth]])/365</f>
        <v>51.531506849315072</v>
      </c>
    </row>
    <row r="2280" spans="2:17" x14ac:dyDescent="0.45">
      <c r="B2280" t="s">
        <v>5192</v>
      </c>
      <c r="C2280" t="s">
        <v>2992</v>
      </c>
      <c r="D2280" t="s">
        <v>7</v>
      </c>
      <c r="E2280" t="s">
        <v>8</v>
      </c>
      <c r="F2280" t="s">
        <v>7808</v>
      </c>
      <c r="H2280" t="s">
        <v>7832</v>
      </c>
      <c r="I2280" t="s">
        <v>7829</v>
      </c>
      <c r="J2280" t="s">
        <v>7846</v>
      </c>
      <c r="K2280" s="6">
        <v>77970</v>
      </c>
      <c r="L2280">
        <v>13</v>
      </c>
      <c r="M2280" s="15">
        <v>44208</v>
      </c>
      <c r="N2280" s="15">
        <v>32094</v>
      </c>
      <c r="O2280" s="1">
        <f ca="1">(TODAY()-staff[[#This Row],[Date of Join]])/365</f>
        <v>3.8684931506849316</v>
      </c>
      <c r="P2280" t="str" cm="1">
        <f t="array" aca="1" ref="P2280" ca="1">_xlfn.SWITCH(TRUE,staff[[#This Row],[Tenure]]&lt;0.25,"1. New Joinee", staff[[#This Row],[Tenure]]&lt;1, "2. Under 1 year", staff[[#This Row],[Tenure]]&lt;2, "3. Under 2 years",TRUE,"4. 2 or more years.")</f>
        <v>4. 2 or more years.</v>
      </c>
      <c r="Q2280" s="1">
        <f ca="1">(TODAY()-staff[[#This Row],[Date of Birth]])/365</f>
        <v>37.057534246575344</v>
      </c>
    </row>
    <row r="2281" spans="2:17" x14ac:dyDescent="0.45">
      <c r="B2281" t="s">
        <v>5193</v>
      </c>
      <c r="C2281" t="s">
        <v>2993</v>
      </c>
      <c r="D2281" t="s">
        <v>7</v>
      </c>
      <c r="E2281" t="s">
        <v>8</v>
      </c>
      <c r="F2281" t="s">
        <v>7808</v>
      </c>
      <c r="H2281" t="s">
        <v>7836</v>
      </c>
      <c r="I2281" t="s">
        <v>7828</v>
      </c>
      <c r="J2281" t="s">
        <v>7847</v>
      </c>
      <c r="K2281" s="6">
        <v>93470</v>
      </c>
      <c r="L2281">
        <v>14</v>
      </c>
      <c r="M2281" s="15">
        <v>45460</v>
      </c>
      <c r="N2281" s="15">
        <v>25894</v>
      </c>
      <c r="O2281" s="1">
        <f ca="1">(TODAY()-staff[[#This Row],[Date of Join]])/365</f>
        <v>0.43835616438356162</v>
      </c>
      <c r="P2281" t="str" cm="1">
        <f t="array" aca="1" ref="P2281" ca="1">_xlfn.SWITCH(TRUE,staff[[#This Row],[Tenure]]&lt;0.25,"1. New Joinee", staff[[#This Row],[Tenure]]&lt;1, "2. Under 1 year", staff[[#This Row],[Tenure]]&lt;2, "3. Under 2 years",TRUE,"4. 2 or more years.")</f>
        <v>2. Under 1 year</v>
      </c>
      <c r="Q2281" s="1">
        <f ca="1">(TODAY()-staff[[#This Row],[Date of Birth]])/365</f>
        <v>54.043835616438358</v>
      </c>
    </row>
    <row r="2282" spans="2:17" x14ac:dyDescent="0.45">
      <c r="B2282" t="s">
        <v>5194</v>
      </c>
      <c r="C2282" t="s">
        <v>1107</v>
      </c>
      <c r="D2282" t="s">
        <v>7</v>
      </c>
      <c r="E2282" t="s">
        <v>8</v>
      </c>
      <c r="F2282" t="s">
        <v>7808</v>
      </c>
      <c r="H2282" t="s">
        <v>7836</v>
      </c>
      <c r="I2282" t="s">
        <v>7827</v>
      </c>
      <c r="J2282" t="s">
        <v>7845</v>
      </c>
      <c r="K2282" s="6">
        <v>65170</v>
      </c>
      <c r="L2282">
        <v>6</v>
      </c>
      <c r="M2282" s="15">
        <v>43713</v>
      </c>
      <c r="N2282" s="15">
        <v>32913</v>
      </c>
      <c r="O2282" s="1">
        <f ca="1">(TODAY()-staff[[#This Row],[Date of Join]])/365</f>
        <v>5.2246575342465755</v>
      </c>
      <c r="P2282" t="str" cm="1">
        <f t="array" aca="1" ref="P2282" ca="1">_xlfn.SWITCH(TRUE,staff[[#This Row],[Tenure]]&lt;0.25,"1. New Joinee", staff[[#This Row],[Tenure]]&lt;1, "2. Under 1 year", staff[[#This Row],[Tenure]]&lt;2, "3. Under 2 years",TRUE,"4. 2 or more years.")</f>
        <v>4. 2 or more years.</v>
      </c>
      <c r="Q2282" s="1">
        <f ca="1">(TODAY()-staff[[#This Row],[Date of Birth]])/365</f>
        <v>34.813698630136983</v>
      </c>
    </row>
    <row r="2283" spans="2:17" x14ac:dyDescent="0.45">
      <c r="B2283" t="s">
        <v>5195</v>
      </c>
      <c r="C2283" t="s">
        <v>2994</v>
      </c>
      <c r="D2283" t="s">
        <v>9</v>
      </c>
      <c r="E2283" t="s">
        <v>8</v>
      </c>
      <c r="F2283" t="s">
        <v>7808</v>
      </c>
      <c r="H2283" t="s">
        <v>7835</v>
      </c>
      <c r="I2283" t="s">
        <v>7829</v>
      </c>
      <c r="J2283" t="s">
        <v>7847</v>
      </c>
      <c r="K2283" s="6">
        <v>66605</v>
      </c>
      <c r="L2283">
        <v>8</v>
      </c>
      <c r="M2283" s="15">
        <v>45331</v>
      </c>
      <c r="N2283" s="15">
        <v>22877</v>
      </c>
      <c r="O2283" s="1">
        <f ca="1">(TODAY()-staff[[#This Row],[Date of Join]])/365</f>
        <v>0.79178082191780819</v>
      </c>
      <c r="P2283" t="str" cm="1">
        <f t="array" aca="1" ref="P2283" ca="1">_xlfn.SWITCH(TRUE,staff[[#This Row],[Tenure]]&lt;0.25,"1. New Joinee", staff[[#This Row],[Tenure]]&lt;1, "2. Under 1 year", staff[[#This Row],[Tenure]]&lt;2, "3. Under 2 years",TRUE,"4. 2 or more years.")</f>
        <v>2. Under 1 year</v>
      </c>
      <c r="Q2283" s="1">
        <f ca="1">(TODAY()-staff[[#This Row],[Date of Birth]])/365</f>
        <v>62.30958904109589</v>
      </c>
    </row>
    <row r="2284" spans="2:17" x14ac:dyDescent="0.45">
      <c r="B2284" t="s">
        <v>5196</v>
      </c>
      <c r="C2284" t="s">
        <v>865</v>
      </c>
      <c r="D2284" t="s">
        <v>7</v>
      </c>
      <c r="E2284" t="s">
        <v>8</v>
      </c>
      <c r="F2284" t="s">
        <v>7808</v>
      </c>
      <c r="H2284" t="s">
        <v>7836</v>
      </c>
      <c r="I2284" t="s">
        <v>7829</v>
      </c>
      <c r="J2284" t="s">
        <v>7848</v>
      </c>
      <c r="K2284" s="6">
        <v>64360</v>
      </c>
      <c r="L2284">
        <v>10</v>
      </c>
      <c r="M2284" s="15">
        <v>44992</v>
      </c>
      <c r="N2284" s="15">
        <v>7304</v>
      </c>
      <c r="O2284" s="1">
        <f ca="1">(TODAY()-staff[[#This Row],[Date of Join]])/365</f>
        <v>1.7205479452054795</v>
      </c>
      <c r="P2284" t="str" cm="1">
        <f t="array" aca="1" ref="P2284" ca="1">_xlfn.SWITCH(TRUE,staff[[#This Row],[Tenure]]&lt;0.25,"1. New Joinee", staff[[#This Row],[Tenure]]&lt;1, "2. Under 1 year", staff[[#This Row],[Tenure]]&lt;2, "3. Under 2 years",TRUE,"4. 2 or more years.")</f>
        <v>3. Under 2 years</v>
      </c>
      <c r="Q2284" s="1">
        <f ca="1">(TODAY()-staff[[#This Row],[Date of Birth]])/365</f>
        <v>104.97534246575343</v>
      </c>
    </row>
    <row r="2285" spans="2:17" x14ac:dyDescent="0.45">
      <c r="B2285" t="s">
        <v>5197</v>
      </c>
      <c r="C2285" t="s">
        <v>1318</v>
      </c>
      <c r="D2285" t="s">
        <v>7</v>
      </c>
      <c r="E2285" t="s">
        <v>8</v>
      </c>
      <c r="F2285" t="s">
        <v>7808</v>
      </c>
      <c r="H2285" t="s">
        <v>7837</v>
      </c>
      <c r="I2285" t="s">
        <v>7825</v>
      </c>
      <c r="J2285" t="s">
        <v>7847</v>
      </c>
      <c r="K2285" s="6">
        <v>97395</v>
      </c>
      <c r="L2285">
        <v>13</v>
      </c>
      <c r="M2285" s="15">
        <v>45325</v>
      </c>
      <c r="N2285" s="15">
        <v>26884</v>
      </c>
      <c r="O2285" s="1">
        <f ca="1">(TODAY()-staff[[#This Row],[Date of Join]])/365</f>
        <v>0.80821917808219179</v>
      </c>
      <c r="P2285" t="str" cm="1">
        <f t="array" aca="1" ref="P2285" ca="1">_xlfn.SWITCH(TRUE,staff[[#This Row],[Tenure]]&lt;0.25,"1. New Joinee", staff[[#This Row],[Tenure]]&lt;1, "2. Under 1 year", staff[[#This Row],[Tenure]]&lt;2, "3. Under 2 years",TRUE,"4. 2 or more years.")</f>
        <v>2. Under 1 year</v>
      </c>
      <c r="Q2285" s="1">
        <f ca="1">(TODAY()-staff[[#This Row],[Date of Birth]])/365</f>
        <v>51.331506849315069</v>
      </c>
    </row>
    <row r="2286" spans="2:17" x14ac:dyDescent="0.45">
      <c r="B2286" t="s">
        <v>5198</v>
      </c>
      <c r="C2286" t="s">
        <v>718</v>
      </c>
      <c r="D2286" t="s">
        <v>7</v>
      </c>
      <c r="E2286" t="s">
        <v>8</v>
      </c>
      <c r="F2286" t="s">
        <v>7808</v>
      </c>
      <c r="H2286" t="s">
        <v>7832</v>
      </c>
      <c r="I2286" t="s">
        <v>7830</v>
      </c>
      <c r="J2286" t="s">
        <v>7846</v>
      </c>
      <c r="K2286" s="6">
        <v>48230</v>
      </c>
      <c r="L2286">
        <v>8</v>
      </c>
      <c r="M2286" s="15">
        <v>44722</v>
      </c>
      <c r="N2286" s="15">
        <v>27388</v>
      </c>
      <c r="O2286" s="1">
        <f ca="1">(TODAY()-staff[[#This Row],[Date of Join]])/365</f>
        <v>2.4602739726027396</v>
      </c>
      <c r="P2286" t="str" cm="1">
        <f t="array" aca="1" ref="P2286" ca="1">_xlfn.SWITCH(TRUE,staff[[#This Row],[Tenure]]&lt;0.25,"1. New Joinee", staff[[#This Row],[Tenure]]&lt;1, "2. Under 1 year", staff[[#This Row],[Tenure]]&lt;2, "3. Under 2 years",TRUE,"4. 2 or more years.")</f>
        <v>4. 2 or more years.</v>
      </c>
      <c r="Q2286" s="1">
        <f ca="1">(TODAY()-staff[[#This Row],[Date of Birth]])/365</f>
        <v>49.950684931506849</v>
      </c>
    </row>
    <row r="2287" spans="2:17" x14ac:dyDescent="0.45">
      <c r="B2287" t="s">
        <v>5199</v>
      </c>
      <c r="C2287" t="s">
        <v>927</v>
      </c>
      <c r="D2287" t="s">
        <v>9</v>
      </c>
      <c r="E2287" t="s">
        <v>8</v>
      </c>
      <c r="F2287" t="s">
        <v>7808</v>
      </c>
      <c r="H2287" t="s">
        <v>7837</v>
      </c>
      <c r="I2287" t="s">
        <v>7825</v>
      </c>
      <c r="J2287" t="s">
        <v>7845</v>
      </c>
      <c r="K2287" s="6">
        <v>57340</v>
      </c>
      <c r="L2287">
        <v>19</v>
      </c>
      <c r="M2287" s="15">
        <v>43868</v>
      </c>
      <c r="N2287" s="15">
        <v>7302</v>
      </c>
      <c r="O2287" s="1">
        <f ca="1">(TODAY()-staff[[#This Row],[Date of Join]])/365</f>
        <v>4.8</v>
      </c>
      <c r="P2287" t="str" cm="1">
        <f t="array" aca="1" ref="P2287" ca="1">_xlfn.SWITCH(TRUE,staff[[#This Row],[Tenure]]&lt;0.25,"1. New Joinee", staff[[#This Row],[Tenure]]&lt;1, "2. Under 1 year", staff[[#This Row],[Tenure]]&lt;2, "3. Under 2 years",TRUE,"4. 2 or more years.")</f>
        <v>4. 2 or more years.</v>
      </c>
      <c r="Q2287" s="1">
        <f ca="1">(TODAY()-staff[[#This Row],[Date of Birth]])/365</f>
        <v>104.98082191780821</v>
      </c>
    </row>
    <row r="2288" spans="2:17" x14ac:dyDescent="0.45">
      <c r="B2288" t="s">
        <v>5200</v>
      </c>
      <c r="C2288" t="s">
        <v>500</v>
      </c>
      <c r="D2288" t="s">
        <v>7</v>
      </c>
      <c r="E2288" t="s">
        <v>13</v>
      </c>
      <c r="F2288" t="s">
        <v>7808</v>
      </c>
      <c r="H2288" t="s">
        <v>7835</v>
      </c>
      <c r="I2288" t="s">
        <v>7829</v>
      </c>
      <c r="J2288" t="s">
        <v>7847</v>
      </c>
      <c r="K2288" s="6">
        <v>86035</v>
      </c>
      <c r="L2288">
        <v>19</v>
      </c>
      <c r="M2288" s="15">
        <v>45365</v>
      </c>
      <c r="N2288" s="15">
        <v>34969</v>
      </c>
      <c r="O2288" s="1">
        <f ca="1">(TODAY()-staff[[#This Row],[Date of Join]])/365</f>
        <v>0.69863013698630139</v>
      </c>
      <c r="P2288" t="str" cm="1">
        <f t="array" aca="1" ref="P2288" ca="1">_xlfn.SWITCH(TRUE,staff[[#This Row],[Tenure]]&lt;0.25,"1. New Joinee", staff[[#This Row],[Tenure]]&lt;1, "2. Under 1 year", staff[[#This Row],[Tenure]]&lt;2, "3. Under 2 years",TRUE,"4. 2 or more years.")</f>
        <v>2. Under 1 year</v>
      </c>
      <c r="Q2288" s="1">
        <f ca="1">(TODAY()-staff[[#This Row],[Date of Birth]])/365</f>
        <v>29.18082191780822</v>
      </c>
    </row>
    <row r="2289" spans="2:17" x14ac:dyDescent="0.45">
      <c r="B2289" t="s">
        <v>5201</v>
      </c>
      <c r="C2289" t="s">
        <v>2995</v>
      </c>
      <c r="D2289" t="s">
        <v>9</v>
      </c>
      <c r="E2289" t="s">
        <v>8</v>
      </c>
      <c r="F2289" t="s">
        <v>7808</v>
      </c>
      <c r="H2289" t="s">
        <v>52</v>
      </c>
      <c r="I2289" t="s">
        <v>7828</v>
      </c>
      <c r="J2289" t="s">
        <v>7845</v>
      </c>
      <c r="K2289" s="6">
        <v>73415</v>
      </c>
      <c r="L2289">
        <v>9</v>
      </c>
      <c r="M2289" s="15">
        <v>43878</v>
      </c>
      <c r="N2289" s="15">
        <v>29203</v>
      </c>
      <c r="O2289" s="1">
        <f ca="1">(TODAY()-staff[[#This Row],[Date of Join]])/365</f>
        <v>4.7726027397260271</v>
      </c>
      <c r="P2289" t="str" cm="1">
        <f t="array" aca="1" ref="P2289" ca="1">_xlfn.SWITCH(TRUE,staff[[#This Row],[Tenure]]&lt;0.25,"1. New Joinee", staff[[#This Row],[Tenure]]&lt;1, "2. Under 1 year", staff[[#This Row],[Tenure]]&lt;2, "3. Under 2 years",TRUE,"4. 2 or more years.")</f>
        <v>4. 2 or more years.</v>
      </c>
      <c r="Q2289" s="1">
        <f ca="1">(TODAY()-staff[[#This Row],[Date of Birth]])/365</f>
        <v>44.978082191780821</v>
      </c>
    </row>
    <row r="2290" spans="2:17" x14ac:dyDescent="0.45">
      <c r="B2290" t="s">
        <v>5202</v>
      </c>
      <c r="C2290" t="s">
        <v>2996</v>
      </c>
      <c r="D2290" t="s">
        <v>7</v>
      </c>
      <c r="E2290" t="s">
        <v>8</v>
      </c>
      <c r="F2290" t="s">
        <v>7808</v>
      </c>
      <c r="H2290" t="s">
        <v>52</v>
      </c>
      <c r="I2290" t="s">
        <v>7825</v>
      </c>
      <c r="J2290" t="s">
        <v>7845</v>
      </c>
      <c r="K2290" s="6">
        <v>102030</v>
      </c>
      <c r="L2290">
        <v>12</v>
      </c>
      <c r="M2290" s="15">
        <v>43223</v>
      </c>
      <c r="N2290" s="15">
        <v>20579</v>
      </c>
      <c r="O2290" s="1">
        <f ca="1">(TODAY()-staff[[#This Row],[Date of Join]])/365</f>
        <v>6.5671232876712331</v>
      </c>
      <c r="P2290" t="str" cm="1">
        <f t="array" aca="1" ref="P2290" ca="1">_xlfn.SWITCH(TRUE,staff[[#This Row],[Tenure]]&lt;0.25,"1. New Joinee", staff[[#This Row],[Tenure]]&lt;1, "2. Under 1 year", staff[[#This Row],[Tenure]]&lt;2, "3. Under 2 years",TRUE,"4. 2 or more years.")</f>
        <v>4. 2 or more years.</v>
      </c>
      <c r="Q2290" s="1">
        <f ca="1">(TODAY()-staff[[#This Row],[Date of Birth]])/365</f>
        <v>68.605479452054794</v>
      </c>
    </row>
    <row r="2291" spans="2:17" x14ac:dyDescent="0.45">
      <c r="B2291" t="s">
        <v>5203</v>
      </c>
      <c r="C2291" t="s">
        <v>776</v>
      </c>
      <c r="D2291" t="s">
        <v>7</v>
      </c>
      <c r="E2291" t="s">
        <v>8</v>
      </c>
      <c r="F2291" t="s">
        <v>7808</v>
      </c>
      <c r="H2291" t="s">
        <v>7835</v>
      </c>
      <c r="I2291" t="s">
        <v>7828</v>
      </c>
      <c r="J2291" t="s">
        <v>7848</v>
      </c>
      <c r="K2291" s="6">
        <v>83485</v>
      </c>
      <c r="L2291">
        <v>9</v>
      </c>
      <c r="M2291" s="15">
        <v>45202</v>
      </c>
      <c r="N2291" s="15">
        <v>30670</v>
      </c>
      <c r="O2291" s="1">
        <f ca="1">(TODAY()-staff[[#This Row],[Date of Join]])/365</f>
        <v>1.1452054794520548</v>
      </c>
      <c r="P2291" t="str" cm="1">
        <f t="array" aca="1" ref="P2291" ca="1">_xlfn.SWITCH(TRUE,staff[[#This Row],[Tenure]]&lt;0.25,"1. New Joinee", staff[[#This Row],[Tenure]]&lt;1, "2. Under 1 year", staff[[#This Row],[Tenure]]&lt;2, "3. Under 2 years",TRUE,"4. 2 or more years.")</f>
        <v>3. Under 2 years</v>
      </c>
      <c r="Q2291" s="1">
        <f ca="1">(TODAY()-staff[[#This Row],[Date of Birth]])/365</f>
        <v>40.958904109589042</v>
      </c>
    </row>
    <row r="2292" spans="2:17" x14ac:dyDescent="0.45">
      <c r="B2292" t="s">
        <v>5204</v>
      </c>
      <c r="C2292" t="s">
        <v>2997</v>
      </c>
      <c r="D2292" t="s">
        <v>7</v>
      </c>
      <c r="E2292" t="s">
        <v>8</v>
      </c>
      <c r="F2292" t="s">
        <v>7808</v>
      </c>
      <c r="H2292" t="s">
        <v>7836</v>
      </c>
      <c r="I2292" t="s">
        <v>7831</v>
      </c>
      <c r="J2292" t="s">
        <v>7845</v>
      </c>
      <c r="K2292" s="6">
        <v>65350</v>
      </c>
      <c r="L2292">
        <v>20</v>
      </c>
      <c r="M2292" s="15">
        <v>44078</v>
      </c>
      <c r="N2292" s="15">
        <v>23179</v>
      </c>
      <c r="O2292" s="1">
        <f ca="1">(TODAY()-staff[[#This Row],[Date of Join]])/365</f>
        <v>4.2246575342465755</v>
      </c>
      <c r="P2292" t="str" cm="1">
        <f t="array" aca="1" ref="P2292" ca="1">_xlfn.SWITCH(TRUE,staff[[#This Row],[Tenure]]&lt;0.25,"1. New Joinee", staff[[#This Row],[Tenure]]&lt;1, "2. Under 1 year", staff[[#This Row],[Tenure]]&lt;2, "3. Under 2 years",TRUE,"4. 2 or more years.")</f>
        <v>4. 2 or more years.</v>
      </c>
      <c r="Q2292" s="1">
        <f ca="1">(TODAY()-staff[[#This Row],[Date of Birth]])/365</f>
        <v>61.482191780821921</v>
      </c>
    </row>
    <row r="2293" spans="2:17" x14ac:dyDescent="0.45">
      <c r="B2293" t="s">
        <v>5205</v>
      </c>
      <c r="C2293" t="s">
        <v>2998</v>
      </c>
      <c r="D2293" t="s">
        <v>7</v>
      </c>
      <c r="E2293" t="s">
        <v>8</v>
      </c>
      <c r="F2293" t="s">
        <v>7808</v>
      </c>
      <c r="H2293" t="s">
        <v>7832</v>
      </c>
      <c r="I2293" t="s">
        <v>7831</v>
      </c>
      <c r="J2293" t="s">
        <v>7846</v>
      </c>
      <c r="K2293" s="6">
        <v>65095</v>
      </c>
      <c r="L2293">
        <v>10</v>
      </c>
      <c r="M2293" s="15">
        <v>44207</v>
      </c>
      <c r="N2293" s="15">
        <v>7255</v>
      </c>
      <c r="O2293" s="1">
        <f ca="1">(TODAY()-staff[[#This Row],[Date of Join]])/365</f>
        <v>3.871232876712329</v>
      </c>
      <c r="P2293" t="str" cm="1">
        <f t="array" aca="1" ref="P2293" ca="1">_xlfn.SWITCH(TRUE,staff[[#This Row],[Tenure]]&lt;0.25,"1. New Joinee", staff[[#This Row],[Tenure]]&lt;1, "2. Under 1 year", staff[[#This Row],[Tenure]]&lt;2, "3. Under 2 years",TRUE,"4. 2 or more years.")</f>
        <v>4. 2 or more years.</v>
      </c>
      <c r="Q2293" s="1">
        <f ca="1">(TODAY()-staff[[#This Row],[Date of Birth]])/365</f>
        <v>105.10958904109589</v>
      </c>
    </row>
    <row r="2294" spans="2:17" x14ac:dyDescent="0.45">
      <c r="B2294" t="s">
        <v>5206</v>
      </c>
      <c r="C2294" t="s">
        <v>1429</v>
      </c>
      <c r="D2294" t="s">
        <v>7</v>
      </c>
      <c r="E2294" t="s">
        <v>77</v>
      </c>
      <c r="F2294" t="s">
        <v>7808</v>
      </c>
      <c r="H2294" t="s">
        <v>7834</v>
      </c>
      <c r="I2294" t="s">
        <v>7828</v>
      </c>
      <c r="J2294" t="s">
        <v>7846</v>
      </c>
      <c r="K2294" s="6">
        <v>57805</v>
      </c>
      <c r="L2294">
        <v>5</v>
      </c>
      <c r="M2294" s="15">
        <v>44728</v>
      </c>
      <c r="N2294" s="15">
        <v>7289</v>
      </c>
      <c r="O2294" s="1">
        <f ca="1">(TODAY()-staff[[#This Row],[Date of Join]])/365</f>
        <v>2.4438356164383563</v>
      </c>
      <c r="P2294" t="str" cm="1">
        <f t="array" aca="1" ref="P2294" ca="1">_xlfn.SWITCH(TRUE,staff[[#This Row],[Tenure]]&lt;0.25,"1. New Joinee", staff[[#This Row],[Tenure]]&lt;1, "2. Under 1 year", staff[[#This Row],[Tenure]]&lt;2, "3. Under 2 years",TRUE,"4. 2 or more years.")</f>
        <v>4. 2 or more years.</v>
      </c>
      <c r="Q2294" s="1">
        <f ca="1">(TODAY()-staff[[#This Row],[Date of Birth]])/365</f>
        <v>105.01643835616439</v>
      </c>
    </row>
    <row r="2295" spans="2:17" x14ac:dyDescent="0.45">
      <c r="B2295" t="s">
        <v>5207</v>
      </c>
      <c r="C2295" t="s">
        <v>2999</v>
      </c>
      <c r="D2295" t="s">
        <v>9</v>
      </c>
      <c r="E2295" t="s">
        <v>8</v>
      </c>
      <c r="F2295" t="s">
        <v>7808</v>
      </c>
      <c r="H2295" t="s">
        <v>52</v>
      </c>
      <c r="I2295" t="s">
        <v>7825</v>
      </c>
      <c r="J2295" t="s">
        <v>7847</v>
      </c>
      <c r="K2295" s="6">
        <v>66545</v>
      </c>
      <c r="L2295">
        <v>21</v>
      </c>
      <c r="M2295" s="15">
        <v>45582</v>
      </c>
      <c r="N2295" s="15">
        <v>26164</v>
      </c>
      <c r="O2295" s="1">
        <f ca="1">(TODAY()-staff[[#This Row],[Date of Join]])/365</f>
        <v>0.10410958904109589</v>
      </c>
      <c r="P2295" t="str" cm="1">
        <f t="array" aca="1" ref="P2295" ca="1">_xlfn.SWITCH(TRUE,staff[[#This Row],[Tenure]]&lt;0.25,"1. New Joinee", staff[[#This Row],[Tenure]]&lt;1, "2. Under 1 year", staff[[#This Row],[Tenure]]&lt;2, "3. Under 2 years",TRUE,"4. 2 or more years.")</f>
        <v>1. New Joinee</v>
      </c>
      <c r="Q2295" s="1">
        <f ca="1">(TODAY()-staff[[#This Row],[Date of Birth]])/365</f>
        <v>53.304109589041097</v>
      </c>
    </row>
    <row r="2296" spans="2:17" x14ac:dyDescent="0.45">
      <c r="B2296" t="s">
        <v>5208</v>
      </c>
      <c r="C2296" t="s">
        <v>3000</v>
      </c>
      <c r="D2296" t="s">
        <v>7</v>
      </c>
      <c r="E2296" t="s">
        <v>8</v>
      </c>
      <c r="F2296" t="s">
        <v>7808</v>
      </c>
      <c r="H2296" t="s">
        <v>7833</v>
      </c>
      <c r="I2296" t="s">
        <v>7830</v>
      </c>
      <c r="J2296" t="s">
        <v>7845</v>
      </c>
      <c r="K2296" s="6">
        <v>65040</v>
      </c>
      <c r="L2296">
        <v>7</v>
      </c>
      <c r="M2296" s="15">
        <v>43905</v>
      </c>
      <c r="N2296" s="15">
        <v>21302</v>
      </c>
      <c r="O2296" s="1">
        <f ca="1">(TODAY()-staff[[#This Row],[Date of Join]])/365</f>
        <v>4.6986301369863011</v>
      </c>
      <c r="P2296" t="str" cm="1">
        <f t="array" aca="1" ref="P2296" ca="1">_xlfn.SWITCH(TRUE,staff[[#This Row],[Tenure]]&lt;0.25,"1. New Joinee", staff[[#This Row],[Tenure]]&lt;1, "2. Under 1 year", staff[[#This Row],[Tenure]]&lt;2, "3. Under 2 years",TRUE,"4. 2 or more years.")</f>
        <v>4. 2 or more years.</v>
      </c>
      <c r="Q2296" s="1">
        <f ca="1">(TODAY()-staff[[#This Row],[Date of Birth]])/365</f>
        <v>66.62465753424658</v>
      </c>
    </row>
    <row r="2297" spans="2:17" x14ac:dyDescent="0.45">
      <c r="B2297" t="s">
        <v>5209</v>
      </c>
      <c r="C2297" t="s">
        <v>3001</v>
      </c>
      <c r="D2297" t="s">
        <v>7</v>
      </c>
      <c r="E2297" t="s">
        <v>8</v>
      </c>
      <c r="F2297" t="s">
        <v>7808</v>
      </c>
      <c r="H2297" t="s">
        <v>7837</v>
      </c>
      <c r="I2297" t="s">
        <v>7826</v>
      </c>
      <c r="J2297" t="s">
        <v>7846</v>
      </c>
      <c r="K2297" s="6">
        <v>56995</v>
      </c>
      <c r="L2297">
        <v>16</v>
      </c>
      <c r="M2297" s="15">
        <v>44327</v>
      </c>
      <c r="N2297" s="15">
        <v>23734</v>
      </c>
      <c r="O2297" s="1">
        <f ca="1">(TODAY()-staff[[#This Row],[Date of Join]])/365</f>
        <v>3.5424657534246577</v>
      </c>
      <c r="P2297" t="str" cm="1">
        <f t="array" aca="1" ref="P2297" ca="1">_xlfn.SWITCH(TRUE,staff[[#This Row],[Tenure]]&lt;0.25,"1. New Joinee", staff[[#This Row],[Tenure]]&lt;1, "2. Under 1 year", staff[[#This Row],[Tenure]]&lt;2, "3. Under 2 years",TRUE,"4. 2 or more years.")</f>
        <v>4. 2 or more years.</v>
      </c>
      <c r="Q2297" s="1">
        <f ca="1">(TODAY()-staff[[#This Row],[Date of Birth]])/365</f>
        <v>59.961643835616435</v>
      </c>
    </row>
    <row r="2298" spans="2:17" x14ac:dyDescent="0.45">
      <c r="B2298" t="s">
        <v>5210</v>
      </c>
      <c r="C2298" t="s">
        <v>3002</v>
      </c>
      <c r="D2298" t="s">
        <v>9</v>
      </c>
      <c r="E2298" t="s">
        <v>8</v>
      </c>
      <c r="F2298" t="s">
        <v>7808</v>
      </c>
      <c r="H2298" t="s">
        <v>7832</v>
      </c>
      <c r="I2298" t="s">
        <v>7828</v>
      </c>
      <c r="J2298" t="s">
        <v>7846</v>
      </c>
      <c r="K2298" s="6">
        <v>91730</v>
      </c>
      <c r="L2298">
        <v>17</v>
      </c>
      <c r="M2298" s="15">
        <v>44695</v>
      </c>
      <c r="N2298" s="15">
        <v>27070</v>
      </c>
      <c r="O2298" s="1">
        <f ca="1">(TODAY()-staff[[#This Row],[Date of Join]])/365</f>
        <v>2.5342465753424657</v>
      </c>
      <c r="P2298" t="str" cm="1">
        <f t="array" aca="1" ref="P2298" ca="1">_xlfn.SWITCH(TRUE,staff[[#This Row],[Tenure]]&lt;0.25,"1. New Joinee", staff[[#This Row],[Tenure]]&lt;1, "2. Under 1 year", staff[[#This Row],[Tenure]]&lt;2, "3. Under 2 years",TRUE,"4. 2 or more years.")</f>
        <v>4. 2 or more years.</v>
      </c>
      <c r="Q2298" s="1">
        <f ca="1">(TODAY()-staff[[#This Row],[Date of Birth]])/365</f>
        <v>50.821917808219176</v>
      </c>
    </row>
    <row r="2299" spans="2:17" x14ac:dyDescent="0.45">
      <c r="B2299" t="s">
        <v>5211</v>
      </c>
      <c r="C2299" t="s">
        <v>3003</v>
      </c>
      <c r="D2299" t="s">
        <v>9</v>
      </c>
      <c r="E2299" t="s">
        <v>8</v>
      </c>
      <c r="F2299" t="s">
        <v>7808</v>
      </c>
      <c r="H2299" t="s">
        <v>7835</v>
      </c>
      <c r="I2299" t="s">
        <v>7826</v>
      </c>
      <c r="J2299" t="s">
        <v>7846</v>
      </c>
      <c r="K2299" s="6">
        <v>54895</v>
      </c>
      <c r="L2299">
        <v>19</v>
      </c>
      <c r="M2299" s="15">
        <v>44801</v>
      </c>
      <c r="N2299" s="15">
        <v>28784</v>
      </c>
      <c r="O2299" s="1">
        <f ca="1">(TODAY()-staff[[#This Row],[Date of Join]])/365</f>
        <v>2.2438356164383562</v>
      </c>
      <c r="P2299" t="str" cm="1">
        <f t="array" aca="1" ref="P2299" ca="1">_xlfn.SWITCH(TRUE,staff[[#This Row],[Tenure]]&lt;0.25,"1. New Joinee", staff[[#This Row],[Tenure]]&lt;1, "2. Under 1 year", staff[[#This Row],[Tenure]]&lt;2, "3. Under 2 years",TRUE,"4. 2 or more years.")</f>
        <v>4. 2 or more years.</v>
      </c>
      <c r="Q2299" s="1">
        <f ca="1">(TODAY()-staff[[#This Row],[Date of Birth]])/365</f>
        <v>46.126027397260273</v>
      </c>
    </row>
    <row r="2300" spans="2:17" x14ac:dyDescent="0.45">
      <c r="B2300" t="s">
        <v>5212</v>
      </c>
      <c r="C2300" t="s">
        <v>322</v>
      </c>
      <c r="D2300" t="s">
        <v>9</v>
      </c>
      <c r="E2300" t="s">
        <v>8</v>
      </c>
      <c r="F2300" t="s">
        <v>7808</v>
      </c>
      <c r="H2300" t="s">
        <v>7835</v>
      </c>
      <c r="I2300" t="s">
        <v>7825</v>
      </c>
      <c r="J2300" t="s">
        <v>7845</v>
      </c>
      <c r="K2300" s="6">
        <v>79430</v>
      </c>
      <c r="L2300">
        <v>15</v>
      </c>
      <c r="M2300" s="15">
        <v>43117</v>
      </c>
      <c r="N2300" s="15">
        <v>28297</v>
      </c>
      <c r="O2300" s="1">
        <f ca="1">(TODAY()-staff[[#This Row],[Date of Join]])/365</f>
        <v>6.8575342465753426</v>
      </c>
      <c r="P2300" t="str" cm="1">
        <f t="array" aca="1" ref="P2300" ca="1">_xlfn.SWITCH(TRUE,staff[[#This Row],[Tenure]]&lt;0.25,"1. New Joinee", staff[[#This Row],[Tenure]]&lt;1, "2. Under 1 year", staff[[#This Row],[Tenure]]&lt;2, "3. Under 2 years",TRUE,"4. 2 or more years.")</f>
        <v>4. 2 or more years.</v>
      </c>
      <c r="Q2300" s="1">
        <f ca="1">(TODAY()-staff[[#This Row],[Date of Birth]])/365</f>
        <v>47.460273972602742</v>
      </c>
    </row>
    <row r="2301" spans="2:17" x14ac:dyDescent="0.45">
      <c r="B2301" t="s">
        <v>5213</v>
      </c>
      <c r="C2301" t="s">
        <v>1487</v>
      </c>
      <c r="D2301" t="s">
        <v>9</v>
      </c>
      <c r="E2301" t="s">
        <v>8</v>
      </c>
      <c r="F2301" t="s">
        <v>7808</v>
      </c>
      <c r="H2301" t="s">
        <v>7832</v>
      </c>
      <c r="I2301" t="s">
        <v>7827</v>
      </c>
      <c r="J2301" t="s">
        <v>7847</v>
      </c>
      <c r="K2301" s="6">
        <v>73535</v>
      </c>
      <c r="L2301">
        <v>20</v>
      </c>
      <c r="M2301" s="15">
        <v>45654</v>
      </c>
      <c r="N2301" s="15">
        <v>31269</v>
      </c>
      <c r="O2301" s="1">
        <f ca="1">(TODAY()-staff[[#This Row],[Date of Join]])/365</f>
        <v>-9.3150684931506855E-2</v>
      </c>
      <c r="P2301" t="str" cm="1">
        <f t="array" aca="1" ref="P2301" ca="1">_xlfn.SWITCH(TRUE,staff[[#This Row],[Tenure]]&lt;0.25,"1. New Joinee", staff[[#This Row],[Tenure]]&lt;1, "2. Under 1 year", staff[[#This Row],[Tenure]]&lt;2, "3. Under 2 years",TRUE,"4. 2 or more years.")</f>
        <v>1. New Joinee</v>
      </c>
      <c r="Q2301" s="1">
        <f ca="1">(TODAY()-staff[[#This Row],[Date of Birth]])/365</f>
        <v>39.317808219178083</v>
      </c>
    </row>
    <row r="2302" spans="2:17" x14ac:dyDescent="0.45">
      <c r="B2302" t="s">
        <v>5214</v>
      </c>
      <c r="C2302" t="s">
        <v>3004</v>
      </c>
      <c r="D2302" t="s">
        <v>7</v>
      </c>
      <c r="E2302" t="s">
        <v>8</v>
      </c>
      <c r="F2302" t="s">
        <v>7808</v>
      </c>
      <c r="H2302" t="s">
        <v>7834</v>
      </c>
      <c r="I2302" t="s">
        <v>7827</v>
      </c>
      <c r="J2302" t="s">
        <v>7847</v>
      </c>
      <c r="K2302" s="6">
        <v>48230</v>
      </c>
      <c r="L2302">
        <v>18</v>
      </c>
      <c r="M2302" s="15">
        <v>45334</v>
      </c>
      <c r="N2302" s="15">
        <v>32711</v>
      </c>
      <c r="O2302" s="1">
        <f ca="1">(TODAY()-staff[[#This Row],[Date of Join]])/365</f>
        <v>0.78356164383561644</v>
      </c>
      <c r="P2302" t="str" cm="1">
        <f t="array" aca="1" ref="P2302" ca="1">_xlfn.SWITCH(TRUE,staff[[#This Row],[Tenure]]&lt;0.25,"1. New Joinee", staff[[#This Row],[Tenure]]&lt;1, "2. Under 1 year", staff[[#This Row],[Tenure]]&lt;2, "3. Under 2 years",TRUE,"4. 2 or more years.")</f>
        <v>2. Under 1 year</v>
      </c>
      <c r="Q2302" s="1">
        <f ca="1">(TODAY()-staff[[#This Row],[Date of Birth]])/365</f>
        <v>35.367123287671234</v>
      </c>
    </row>
    <row r="2303" spans="2:17" x14ac:dyDescent="0.45">
      <c r="B2303" t="s">
        <v>5215</v>
      </c>
      <c r="C2303" t="s">
        <v>3005</v>
      </c>
      <c r="D2303" t="s">
        <v>9</v>
      </c>
      <c r="E2303" t="s">
        <v>8</v>
      </c>
      <c r="F2303" t="s">
        <v>7808</v>
      </c>
      <c r="H2303" t="s">
        <v>7837</v>
      </c>
      <c r="I2303" t="s">
        <v>7825</v>
      </c>
      <c r="J2303" t="s">
        <v>7847</v>
      </c>
      <c r="K2303" s="6">
        <v>63405</v>
      </c>
      <c r="L2303">
        <v>13</v>
      </c>
      <c r="M2303" s="15">
        <v>45298</v>
      </c>
      <c r="N2303" s="15">
        <v>24871</v>
      </c>
      <c r="O2303" s="1">
        <f ca="1">(TODAY()-staff[[#This Row],[Date of Join]])/365</f>
        <v>0.88219178082191785</v>
      </c>
      <c r="P2303" t="str" cm="1">
        <f t="array" aca="1" ref="P2303" ca="1">_xlfn.SWITCH(TRUE,staff[[#This Row],[Tenure]]&lt;0.25,"1. New Joinee", staff[[#This Row],[Tenure]]&lt;1, "2. Under 1 year", staff[[#This Row],[Tenure]]&lt;2, "3. Under 2 years",TRUE,"4. 2 or more years.")</f>
        <v>2. Under 1 year</v>
      </c>
      <c r="Q2303" s="1">
        <f ca="1">(TODAY()-staff[[#This Row],[Date of Birth]])/365</f>
        <v>56.846575342465755</v>
      </c>
    </row>
    <row r="2304" spans="2:17" x14ac:dyDescent="0.45">
      <c r="B2304" t="s">
        <v>5216</v>
      </c>
      <c r="C2304" t="s">
        <v>648</v>
      </c>
      <c r="D2304" t="s">
        <v>7</v>
      </c>
      <c r="E2304" t="s">
        <v>77</v>
      </c>
      <c r="F2304" t="s">
        <v>7808</v>
      </c>
      <c r="H2304" t="s">
        <v>7835</v>
      </c>
      <c r="I2304" t="s">
        <v>7831</v>
      </c>
      <c r="J2304" t="s">
        <v>7845</v>
      </c>
      <c r="K2304" s="6">
        <v>65965</v>
      </c>
      <c r="L2304">
        <v>4</v>
      </c>
      <c r="M2304" s="15">
        <v>43991</v>
      </c>
      <c r="N2304" s="15">
        <v>7255</v>
      </c>
      <c r="O2304" s="1">
        <f ca="1">(TODAY()-staff[[#This Row],[Date of Join]])/365</f>
        <v>4.463013698630137</v>
      </c>
      <c r="P2304" t="str" cm="1">
        <f t="array" aca="1" ref="P2304" ca="1">_xlfn.SWITCH(TRUE,staff[[#This Row],[Tenure]]&lt;0.25,"1. New Joinee", staff[[#This Row],[Tenure]]&lt;1, "2. Under 1 year", staff[[#This Row],[Tenure]]&lt;2, "3. Under 2 years",TRUE,"4. 2 or more years.")</f>
        <v>4. 2 or more years.</v>
      </c>
      <c r="Q2304" s="1">
        <f ca="1">(TODAY()-staff[[#This Row],[Date of Birth]])/365</f>
        <v>105.10958904109589</v>
      </c>
    </row>
    <row r="2305" spans="2:17" x14ac:dyDescent="0.45">
      <c r="B2305" t="s">
        <v>5217</v>
      </c>
      <c r="C2305" t="s">
        <v>471</v>
      </c>
      <c r="D2305" t="s">
        <v>7</v>
      </c>
      <c r="E2305" t="s">
        <v>8</v>
      </c>
      <c r="F2305" t="s">
        <v>7808</v>
      </c>
      <c r="H2305" t="s">
        <v>7834</v>
      </c>
      <c r="I2305" t="s">
        <v>7827</v>
      </c>
      <c r="J2305" t="s">
        <v>7846</v>
      </c>
      <c r="K2305" s="6">
        <v>68670</v>
      </c>
      <c r="L2305">
        <v>17</v>
      </c>
      <c r="M2305" s="15">
        <v>44375</v>
      </c>
      <c r="N2305" s="15">
        <v>35278</v>
      </c>
      <c r="O2305" s="1">
        <f ca="1">(TODAY()-staff[[#This Row],[Date of Join]])/365</f>
        <v>3.4109589041095889</v>
      </c>
      <c r="P2305" t="str" cm="1">
        <f t="array" aca="1" ref="P2305" ca="1">_xlfn.SWITCH(TRUE,staff[[#This Row],[Tenure]]&lt;0.25,"1. New Joinee", staff[[#This Row],[Tenure]]&lt;1, "2. Under 1 year", staff[[#This Row],[Tenure]]&lt;2, "3. Under 2 years",TRUE,"4. 2 or more years.")</f>
        <v>4. 2 or more years.</v>
      </c>
      <c r="Q2305" s="1">
        <f ca="1">(TODAY()-staff[[#This Row],[Date of Birth]])/365</f>
        <v>28.334246575342465</v>
      </c>
    </row>
    <row r="2306" spans="2:17" x14ac:dyDescent="0.45">
      <c r="B2306" t="s">
        <v>5218</v>
      </c>
      <c r="C2306" t="s">
        <v>567</v>
      </c>
      <c r="D2306" t="s">
        <v>9</v>
      </c>
      <c r="E2306" t="s">
        <v>8</v>
      </c>
      <c r="F2306" t="s">
        <v>7808</v>
      </c>
      <c r="H2306" t="s">
        <v>7837</v>
      </c>
      <c r="I2306" t="s">
        <v>7831</v>
      </c>
      <c r="J2306" t="s">
        <v>7847</v>
      </c>
      <c r="K2306" s="6">
        <v>84925</v>
      </c>
      <c r="L2306">
        <v>10</v>
      </c>
      <c r="M2306" s="15">
        <v>45340</v>
      </c>
      <c r="N2306" s="15">
        <v>22545</v>
      </c>
      <c r="O2306" s="1">
        <f ca="1">(TODAY()-staff[[#This Row],[Date of Join]])/365</f>
        <v>0.76712328767123283</v>
      </c>
      <c r="P2306" t="str" cm="1">
        <f t="array" aca="1" ref="P2306" ca="1">_xlfn.SWITCH(TRUE,staff[[#This Row],[Tenure]]&lt;0.25,"1. New Joinee", staff[[#This Row],[Tenure]]&lt;1, "2. Under 1 year", staff[[#This Row],[Tenure]]&lt;2, "3. Under 2 years",TRUE,"4. 2 or more years.")</f>
        <v>2. Under 1 year</v>
      </c>
      <c r="Q2306" s="1">
        <f ca="1">(TODAY()-staff[[#This Row],[Date of Birth]])/365</f>
        <v>63.219178082191782</v>
      </c>
    </row>
    <row r="2307" spans="2:17" x14ac:dyDescent="0.45">
      <c r="B2307" t="s">
        <v>5219</v>
      </c>
      <c r="C2307" t="s">
        <v>3006</v>
      </c>
      <c r="D2307" t="s">
        <v>9</v>
      </c>
      <c r="E2307" t="s">
        <v>8</v>
      </c>
      <c r="F2307" t="s">
        <v>7808</v>
      </c>
      <c r="H2307" t="s">
        <v>7835</v>
      </c>
      <c r="I2307" t="s">
        <v>7831</v>
      </c>
      <c r="J2307" t="s">
        <v>7846</v>
      </c>
      <c r="K2307" s="6">
        <v>49680</v>
      </c>
      <c r="L2307">
        <v>23</v>
      </c>
      <c r="M2307" s="15">
        <v>44449</v>
      </c>
      <c r="N2307" s="15">
        <v>31995</v>
      </c>
      <c r="O2307" s="1">
        <f ca="1">(TODAY()-staff[[#This Row],[Date of Join]])/365</f>
        <v>3.2082191780821918</v>
      </c>
      <c r="P2307" t="str" cm="1">
        <f t="array" aca="1" ref="P2307" ca="1">_xlfn.SWITCH(TRUE,staff[[#This Row],[Tenure]]&lt;0.25,"1. New Joinee", staff[[#This Row],[Tenure]]&lt;1, "2. Under 1 year", staff[[#This Row],[Tenure]]&lt;2, "3. Under 2 years",TRUE,"4. 2 or more years.")</f>
        <v>4. 2 or more years.</v>
      </c>
      <c r="Q2307" s="1">
        <f ca="1">(TODAY()-staff[[#This Row],[Date of Birth]])/365</f>
        <v>37.328767123287669</v>
      </c>
    </row>
    <row r="2308" spans="2:17" x14ac:dyDescent="0.45">
      <c r="B2308" t="s">
        <v>5220</v>
      </c>
      <c r="C2308" t="s">
        <v>424</v>
      </c>
      <c r="D2308" t="s">
        <v>9</v>
      </c>
      <c r="E2308" t="s">
        <v>13</v>
      </c>
      <c r="F2308" t="s">
        <v>7808</v>
      </c>
      <c r="H2308" t="s">
        <v>7832</v>
      </c>
      <c r="I2308" t="s">
        <v>7831</v>
      </c>
      <c r="J2308" t="s">
        <v>7848</v>
      </c>
      <c r="K2308" s="6">
        <v>70490</v>
      </c>
      <c r="L2308">
        <v>21</v>
      </c>
      <c r="M2308" s="15">
        <v>44930</v>
      </c>
      <c r="N2308" s="15">
        <v>22475</v>
      </c>
      <c r="O2308" s="1">
        <f ca="1">(TODAY()-staff[[#This Row],[Date of Join]])/365</f>
        <v>1.8904109589041096</v>
      </c>
      <c r="P2308" t="str" cm="1">
        <f t="array" aca="1" ref="P2308" ca="1">_xlfn.SWITCH(TRUE,staff[[#This Row],[Tenure]]&lt;0.25,"1. New Joinee", staff[[#This Row],[Tenure]]&lt;1, "2. Under 1 year", staff[[#This Row],[Tenure]]&lt;2, "3. Under 2 years",TRUE,"4. 2 or more years.")</f>
        <v>3. Under 2 years</v>
      </c>
      <c r="Q2308" s="1">
        <f ca="1">(TODAY()-staff[[#This Row],[Date of Birth]])/365</f>
        <v>63.410958904109592</v>
      </c>
    </row>
    <row r="2309" spans="2:17" x14ac:dyDescent="0.45">
      <c r="B2309" t="s">
        <v>5221</v>
      </c>
      <c r="C2309" t="s">
        <v>3007</v>
      </c>
      <c r="D2309" t="s">
        <v>7</v>
      </c>
      <c r="E2309" t="s">
        <v>8</v>
      </c>
      <c r="F2309" t="s">
        <v>7808</v>
      </c>
      <c r="H2309" t="s">
        <v>7835</v>
      </c>
      <c r="I2309" t="s">
        <v>7825</v>
      </c>
      <c r="J2309" t="s">
        <v>7845</v>
      </c>
      <c r="K2309" s="6">
        <v>91410</v>
      </c>
      <c r="L2309">
        <v>11</v>
      </c>
      <c r="M2309" s="15">
        <v>43237</v>
      </c>
      <c r="N2309" s="15">
        <v>28152</v>
      </c>
      <c r="O2309" s="1">
        <f ca="1">(TODAY()-staff[[#This Row],[Date of Join]])/365</f>
        <v>6.5287671232876709</v>
      </c>
      <c r="P2309" t="str" cm="1">
        <f t="array" aca="1" ref="P2309" ca="1">_xlfn.SWITCH(TRUE,staff[[#This Row],[Tenure]]&lt;0.25,"1. New Joinee", staff[[#This Row],[Tenure]]&lt;1, "2. Under 1 year", staff[[#This Row],[Tenure]]&lt;2, "3. Under 2 years",TRUE,"4. 2 or more years.")</f>
        <v>4. 2 or more years.</v>
      </c>
      <c r="Q2309" s="1">
        <f ca="1">(TODAY()-staff[[#This Row],[Date of Birth]])/365</f>
        <v>47.857534246575341</v>
      </c>
    </row>
    <row r="2310" spans="2:17" x14ac:dyDescent="0.45">
      <c r="B2310" t="s">
        <v>5222</v>
      </c>
      <c r="C2310" t="s">
        <v>3008</v>
      </c>
      <c r="D2310" t="s">
        <v>9</v>
      </c>
      <c r="E2310" t="s">
        <v>8</v>
      </c>
      <c r="F2310" t="s">
        <v>7808</v>
      </c>
      <c r="H2310" t="s">
        <v>52</v>
      </c>
      <c r="I2310" t="s">
        <v>7828</v>
      </c>
      <c r="J2310" t="s">
        <v>7848</v>
      </c>
      <c r="K2310" s="6">
        <v>64900</v>
      </c>
      <c r="L2310">
        <v>6</v>
      </c>
      <c r="M2310" s="15">
        <v>45150</v>
      </c>
      <c r="N2310" s="15">
        <v>20204</v>
      </c>
      <c r="O2310" s="1">
        <f ca="1">(TODAY()-staff[[#This Row],[Date of Join]])/365</f>
        <v>1.2876712328767124</v>
      </c>
      <c r="P2310" t="str" cm="1">
        <f t="array" aca="1" ref="P2310" ca="1">_xlfn.SWITCH(TRUE,staff[[#This Row],[Tenure]]&lt;0.25,"1. New Joinee", staff[[#This Row],[Tenure]]&lt;1, "2. Under 1 year", staff[[#This Row],[Tenure]]&lt;2, "3. Under 2 years",TRUE,"4. 2 or more years.")</f>
        <v>3. Under 2 years</v>
      </c>
      <c r="Q2310" s="1">
        <f ca="1">(TODAY()-staff[[#This Row],[Date of Birth]])/365</f>
        <v>69.632876712328766</v>
      </c>
    </row>
    <row r="2311" spans="2:17" x14ac:dyDescent="0.45">
      <c r="B2311" t="s">
        <v>5223</v>
      </c>
      <c r="C2311" t="s">
        <v>3009</v>
      </c>
      <c r="D2311" t="s">
        <v>7</v>
      </c>
      <c r="E2311" t="s">
        <v>8</v>
      </c>
      <c r="F2311" t="s">
        <v>7808</v>
      </c>
      <c r="H2311" t="s">
        <v>7834</v>
      </c>
      <c r="I2311" t="s">
        <v>7825</v>
      </c>
      <c r="J2311" t="s">
        <v>7848</v>
      </c>
      <c r="K2311" s="6">
        <v>78230</v>
      </c>
      <c r="L2311">
        <v>10</v>
      </c>
      <c r="M2311" s="15">
        <v>45034</v>
      </c>
      <c r="N2311" s="15">
        <v>21793</v>
      </c>
      <c r="O2311" s="1">
        <f ca="1">(TODAY()-staff[[#This Row],[Date of Join]])/365</f>
        <v>1.6054794520547946</v>
      </c>
      <c r="P2311" t="str" cm="1">
        <f t="array" aca="1" ref="P2311" ca="1">_xlfn.SWITCH(TRUE,staff[[#This Row],[Tenure]]&lt;0.25,"1. New Joinee", staff[[#This Row],[Tenure]]&lt;1, "2. Under 1 year", staff[[#This Row],[Tenure]]&lt;2, "3. Under 2 years",TRUE,"4. 2 or more years.")</f>
        <v>3. Under 2 years</v>
      </c>
      <c r="Q2311" s="1">
        <f ca="1">(TODAY()-staff[[#This Row],[Date of Birth]])/365</f>
        <v>65.279452054794518</v>
      </c>
    </row>
    <row r="2312" spans="2:17" x14ac:dyDescent="0.45">
      <c r="B2312" t="s">
        <v>5224</v>
      </c>
      <c r="C2312" t="s">
        <v>3010</v>
      </c>
      <c r="D2312" t="s">
        <v>9</v>
      </c>
      <c r="E2312" t="s">
        <v>8</v>
      </c>
      <c r="F2312" t="s">
        <v>7808</v>
      </c>
      <c r="H2312" t="s">
        <v>7834</v>
      </c>
      <c r="I2312" t="s">
        <v>7825</v>
      </c>
      <c r="J2312" t="s">
        <v>7847</v>
      </c>
      <c r="K2312" s="6">
        <v>52900</v>
      </c>
      <c r="L2312">
        <v>19</v>
      </c>
      <c r="M2312" s="15">
        <v>45410</v>
      </c>
      <c r="N2312" s="15">
        <v>26462</v>
      </c>
      <c r="O2312" s="1">
        <f ca="1">(TODAY()-staff[[#This Row],[Date of Join]])/365</f>
        <v>0.57534246575342463</v>
      </c>
      <c r="P2312" t="str" cm="1">
        <f t="array" aca="1" ref="P2312" ca="1">_xlfn.SWITCH(TRUE,staff[[#This Row],[Tenure]]&lt;0.25,"1. New Joinee", staff[[#This Row],[Tenure]]&lt;1, "2. Under 1 year", staff[[#This Row],[Tenure]]&lt;2, "3. Under 2 years",TRUE,"4. 2 or more years.")</f>
        <v>2. Under 1 year</v>
      </c>
      <c r="Q2312" s="1">
        <f ca="1">(TODAY()-staff[[#This Row],[Date of Birth]])/365</f>
        <v>52.487671232876714</v>
      </c>
    </row>
    <row r="2313" spans="2:17" x14ac:dyDescent="0.45">
      <c r="B2313" t="s">
        <v>5225</v>
      </c>
      <c r="C2313" t="s">
        <v>3011</v>
      </c>
      <c r="D2313" t="s">
        <v>7</v>
      </c>
      <c r="E2313" t="s">
        <v>8</v>
      </c>
      <c r="F2313" t="s">
        <v>7808</v>
      </c>
      <c r="H2313" t="s">
        <v>7834</v>
      </c>
      <c r="I2313" t="s">
        <v>7828</v>
      </c>
      <c r="J2313" t="s">
        <v>7846</v>
      </c>
      <c r="K2313" s="6">
        <v>71340</v>
      </c>
      <c r="L2313">
        <v>13</v>
      </c>
      <c r="M2313" s="15">
        <v>44755</v>
      </c>
      <c r="N2313" s="15">
        <v>32373</v>
      </c>
      <c r="O2313" s="1">
        <f ca="1">(TODAY()-staff[[#This Row],[Date of Join]])/365</f>
        <v>2.3698630136986303</v>
      </c>
      <c r="P2313" t="str" cm="1">
        <f t="array" aca="1" ref="P2313" ca="1">_xlfn.SWITCH(TRUE,staff[[#This Row],[Tenure]]&lt;0.25,"1. New Joinee", staff[[#This Row],[Tenure]]&lt;1, "2. Under 1 year", staff[[#This Row],[Tenure]]&lt;2, "3. Under 2 years",TRUE,"4. 2 or more years.")</f>
        <v>4. 2 or more years.</v>
      </c>
      <c r="Q2313" s="1">
        <f ca="1">(TODAY()-staff[[#This Row],[Date of Birth]])/365</f>
        <v>36.293150684931504</v>
      </c>
    </row>
    <row r="2314" spans="2:17" x14ac:dyDescent="0.45">
      <c r="B2314" t="s">
        <v>5226</v>
      </c>
      <c r="C2314" t="s">
        <v>3012</v>
      </c>
      <c r="D2314" t="s">
        <v>9</v>
      </c>
      <c r="E2314" t="s">
        <v>8</v>
      </c>
      <c r="F2314" t="s">
        <v>7808</v>
      </c>
      <c r="H2314" t="s">
        <v>7835</v>
      </c>
      <c r="I2314" t="s">
        <v>7829</v>
      </c>
      <c r="J2314" t="s">
        <v>7846</v>
      </c>
      <c r="K2314" s="6">
        <v>71965</v>
      </c>
      <c r="L2314">
        <v>19</v>
      </c>
      <c r="M2314" s="15">
        <v>44694</v>
      </c>
      <c r="N2314" s="15">
        <v>26127</v>
      </c>
      <c r="O2314" s="1">
        <f ca="1">(TODAY()-staff[[#This Row],[Date of Join]])/365</f>
        <v>2.536986301369863</v>
      </c>
      <c r="P2314" t="str" cm="1">
        <f t="array" aca="1" ref="P2314" ca="1">_xlfn.SWITCH(TRUE,staff[[#This Row],[Tenure]]&lt;0.25,"1. New Joinee", staff[[#This Row],[Tenure]]&lt;1, "2. Under 1 year", staff[[#This Row],[Tenure]]&lt;2, "3. Under 2 years",TRUE,"4. 2 or more years.")</f>
        <v>4. 2 or more years.</v>
      </c>
      <c r="Q2314" s="1">
        <f ca="1">(TODAY()-staff[[#This Row],[Date of Birth]])/365</f>
        <v>53.405479452054792</v>
      </c>
    </row>
    <row r="2315" spans="2:17" x14ac:dyDescent="0.45">
      <c r="B2315" t="s">
        <v>5227</v>
      </c>
      <c r="C2315" t="s">
        <v>3013</v>
      </c>
      <c r="D2315" t="s">
        <v>9</v>
      </c>
      <c r="E2315" t="s">
        <v>8</v>
      </c>
      <c r="F2315" t="s">
        <v>7808</v>
      </c>
      <c r="H2315" t="s">
        <v>7832</v>
      </c>
      <c r="I2315" t="s">
        <v>7827</v>
      </c>
      <c r="J2315" t="s">
        <v>7845</v>
      </c>
      <c r="K2315" s="6">
        <v>73545</v>
      </c>
      <c r="L2315">
        <v>23</v>
      </c>
      <c r="M2315" s="15">
        <v>43383</v>
      </c>
      <c r="N2315" s="15">
        <v>22957</v>
      </c>
      <c r="O2315" s="1">
        <f ca="1">(TODAY()-staff[[#This Row],[Date of Join]])/365</f>
        <v>6.1287671232876715</v>
      </c>
      <c r="P2315" t="str" cm="1">
        <f t="array" aca="1" ref="P2315" ca="1">_xlfn.SWITCH(TRUE,staff[[#This Row],[Tenure]]&lt;0.25,"1. New Joinee", staff[[#This Row],[Tenure]]&lt;1, "2. Under 1 year", staff[[#This Row],[Tenure]]&lt;2, "3. Under 2 years",TRUE,"4. 2 or more years.")</f>
        <v>4. 2 or more years.</v>
      </c>
      <c r="Q2315" s="1">
        <f ca="1">(TODAY()-staff[[#This Row],[Date of Birth]])/365</f>
        <v>62.090410958904108</v>
      </c>
    </row>
    <row r="2316" spans="2:17" x14ac:dyDescent="0.45">
      <c r="B2316" t="s">
        <v>5228</v>
      </c>
      <c r="C2316" t="s">
        <v>44</v>
      </c>
      <c r="D2316" t="s">
        <v>9</v>
      </c>
      <c r="E2316" t="s">
        <v>8</v>
      </c>
      <c r="F2316" t="s">
        <v>7808</v>
      </c>
      <c r="H2316" t="s">
        <v>7832</v>
      </c>
      <c r="I2316" t="s">
        <v>7829</v>
      </c>
      <c r="J2316" t="s">
        <v>7846</v>
      </c>
      <c r="K2316" s="6">
        <v>60945</v>
      </c>
      <c r="L2316">
        <v>19</v>
      </c>
      <c r="M2316" s="15">
        <v>44173</v>
      </c>
      <c r="N2316" s="15">
        <v>25330</v>
      </c>
      <c r="O2316" s="1">
        <f ca="1">(TODAY()-staff[[#This Row],[Date of Join]])/365</f>
        <v>3.9643835616438357</v>
      </c>
      <c r="P2316" t="str" cm="1">
        <f t="array" aca="1" ref="P2316" ca="1">_xlfn.SWITCH(TRUE,staff[[#This Row],[Tenure]]&lt;0.25,"1. New Joinee", staff[[#This Row],[Tenure]]&lt;1, "2. Under 1 year", staff[[#This Row],[Tenure]]&lt;2, "3. Under 2 years",TRUE,"4. 2 or more years.")</f>
        <v>4. 2 or more years.</v>
      </c>
      <c r="Q2316" s="1">
        <f ca="1">(TODAY()-staff[[#This Row],[Date of Birth]])/365</f>
        <v>55.589041095890408</v>
      </c>
    </row>
    <row r="2317" spans="2:17" x14ac:dyDescent="0.45">
      <c r="B2317" t="s">
        <v>5229</v>
      </c>
      <c r="C2317" t="s">
        <v>3014</v>
      </c>
      <c r="D2317" t="s">
        <v>7</v>
      </c>
      <c r="E2317" t="s">
        <v>8</v>
      </c>
      <c r="F2317" t="s">
        <v>7808</v>
      </c>
      <c r="H2317" t="s">
        <v>7832</v>
      </c>
      <c r="I2317" t="s">
        <v>7826</v>
      </c>
      <c r="J2317" t="s">
        <v>7846</v>
      </c>
      <c r="K2317" s="6">
        <v>57415</v>
      </c>
      <c r="L2317">
        <v>13</v>
      </c>
      <c r="M2317" s="15">
        <v>44241</v>
      </c>
      <c r="N2317" s="15">
        <v>31711</v>
      </c>
      <c r="O2317" s="1">
        <f ca="1">(TODAY()-staff[[#This Row],[Date of Join]])/365</f>
        <v>3.7780821917808218</v>
      </c>
      <c r="P2317" t="str" cm="1">
        <f t="array" aca="1" ref="P2317" ca="1">_xlfn.SWITCH(TRUE,staff[[#This Row],[Tenure]]&lt;0.25,"1. New Joinee", staff[[#This Row],[Tenure]]&lt;1, "2. Under 1 year", staff[[#This Row],[Tenure]]&lt;2, "3. Under 2 years",TRUE,"4. 2 or more years.")</f>
        <v>4. 2 or more years.</v>
      </c>
      <c r="Q2317" s="1">
        <f ca="1">(TODAY()-staff[[#This Row],[Date of Birth]])/365</f>
        <v>38.106849315068494</v>
      </c>
    </row>
    <row r="2318" spans="2:17" x14ac:dyDescent="0.45">
      <c r="B2318" t="s">
        <v>5230</v>
      </c>
      <c r="C2318" t="s">
        <v>3015</v>
      </c>
      <c r="D2318" t="s">
        <v>7</v>
      </c>
      <c r="E2318" t="s">
        <v>8</v>
      </c>
      <c r="F2318" t="s">
        <v>7808</v>
      </c>
      <c r="H2318" t="s">
        <v>52</v>
      </c>
      <c r="I2318" t="s">
        <v>7831</v>
      </c>
      <c r="J2318" t="s">
        <v>7848</v>
      </c>
      <c r="K2318" s="6">
        <v>80990</v>
      </c>
      <c r="L2318">
        <v>8</v>
      </c>
      <c r="M2318" s="15">
        <v>44928</v>
      </c>
      <c r="N2318" s="15">
        <v>31912</v>
      </c>
      <c r="O2318" s="1">
        <f ca="1">(TODAY()-staff[[#This Row],[Date of Join]])/365</f>
        <v>1.8958904109589041</v>
      </c>
      <c r="P2318" t="str" cm="1">
        <f t="array" aca="1" ref="P2318" ca="1">_xlfn.SWITCH(TRUE,staff[[#This Row],[Tenure]]&lt;0.25,"1. New Joinee", staff[[#This Row],[Tenure]]&lt;1, "2. Under 1 year", staff[[#This Row],[Tenure]]&lt;2, "3. Under 2 years",TRUE,"4. 2 or more years.")</f>
        <v>3. Under 2 years</v>
      </c>
      <c r="Q2318" s="1">
        <f ca="1">(TODAY()-staff[[#This Row],[Date of Birth]])/365</f>
        <v>37.556164383561644</v>
      </c>
    </row>
    <row r="2319" spans="2:17" x14ac:dyDescent="0.45">
      <c r="B2319" t="s">
        <v>5231</v>
      </c>
      <c r="C2319" t="s">
        <v>199</v>
      </c>
      <c r="D2319" t="s">
        <v>7</v>
      </c>
      <c r="E2319" t="s">
        <v>8</v>
      </c>
      <c r="F2319" t="s">
        <v>7808</v>
      </c>
      <c r="H2319" t="s">
        <v>52</v>
      </c>
      <c r="I2319" t="s">
        <v>7827</v>
      </c>
      <c r="J2319" t="s">
        <v>7846</v>
      </c>
      <c r="K2319" s="6">
        <v>58855</v>
      </c>
      <c r="L2319">
        <v>9</v>
      </c>
      <c r="M2319" s="15">
        <v>44467</v>
      </c>
      <c r="N2319" s="15">
        <v>32770</v>
      </c>
      <c r="O2319" s="1">
        <f ca="1">(TODAY()-staff[[#This Row],[Date of Join]])/365</f>
        <v>3.1589041095890411</v>
      </c>
      <c r="P2319" t="str" cm="1">
        <f t="array" aca="1" ref="P2319" ca="1">_xlfn.SWITCH(TRUE,staff[[#This Row],[Tenure]]&lt;0.25,"1. New Joinee", staff[[#This Row],[Tenure]]&lt;1, "2. Under 1 year", staff[[#This Row],[Tenure]]&lt;2, "3. Under 2 years",TRUE,"4. 2 or more years.")</f>
        <v>4. 2 or more years.</v>
      </c>
      <c r="Q2319" s="1">
        <f ca="1">(TODAY()-staff[[#This Row],[Date of Birth]])/365</f>
        <v>35.205479452054796</v>
      </c>
    </row>
    <row r="2320" spans="2:17" x14ac:dyDescent="0.45">
      <c r="B2320" t="s">
        <v>5232</v>
      </c>
      <c r="C2320" t="s">
        <v>3016</v>
      </c>
      <c r="D2320" t="s">
        <v>9</v>
      </c>
      <c r="E2320" t="s">
        <v>8</v>
      </c>
      <c r="F2320" t="s">
        <v>7808</v>
      </c>
      <c r="H2320" t="s">
        <v>7834</v>
      </c>
      <c r="I2320" t="s">
        <v>7831</v>
      </c>
      <c r="J2320" t="s">
        <v>7846</v>
      </c>
      <c r="K2320" s="6">
        <v>70990</v>
      </c>
      <c r="L2320">
        <v>11</v>
      </c>
      <c r="M2320" s="15">
        <v>44370</v>
      </c>
      <c r="N2320" s="15">
        <v>27997</v>
      </c>
      <c r="O2320" s="1">
        <f ca="1">(TODAY()-staff[[#This Row],[Date of Join]])/365</f>
        <v>3.4246575342465753</v>
      </c>
      <c r="P2320" t="str" cm="1">
        <f t="array" aca="1" ref="P2320" ca="1">_xlfn.SWITCH(TRUE,staff[[#This Row],[Tenure]]&lt;0.25,"1. New Joinee", staff[[#This Row],[Tenure]]&lt;1, "2. Under 1 year", staff[[#This Row],[Tenure]]&lt;2, "3. Under 2 years",TRUE,"4. 2 or more years.")</f>
        <v>4. 2 or more years.</v>
      </c>
      <c r="Q2320" s="1">
        <f ca="1">(TODAY()-staff[[#This Row],[Date of Birth]])/365</f>
        <v>48.282191780821918</v>
      </c>
    </row>
    <row r="2321" spans="2:17" x14ac:dyDescent="0.45">
      <c r="B2321" t="s">
        <v>5233</v>
      </c>
      <c r="C2321" t="s">
        <v>1433</v>
      </c>
      <c r="D2321" t="s">
        <v>9</v>
      </c>
      <c r="E2321" t="s">
        <v>8</v>
      </c>
      <c r="F2321" t="s">
        <v>7808</v>
      </c>
      <c r="H2321" t="s">
        <v>7832</v>
      </c>
      <c r="I2321" t="s">
        <v>7827</v>
      </c>
      <c r="J2321" t="s">
        <v>7845</v>
      </c>
      <c r="K2321" s="6">
        <v>65320</v>
      </c>
      <c r="L2321">
        <v>8</v>
      </c>
      <c r="M2321" s="15">
        <v>43482</v>
      </c>
      <c r="N2321" s="15">
        <v>28323</v>
      </c>
      <c r="O2321" s="1">
        <f ca="1">(TODAY()-staff[[#This Row],[Date of Join]])/365</f>
        <v>5.8575342465753426</v>
      </c>
      <c r="P2321" t="str" cm="1">
        <f t="array" aca="1" ref="P2321" ca="1">_xlfn.SWITCH(TRUE,staff[[#This Row],[Tenure]]&lt;0.25,"1. New Joinee", staff[[#This Row],[Tenure]]&lt;1, "2. Under 1 year", staff[[#This Row],[Tenure]]&lt;2, "3. Under 2 years",TRUE,"4. 2 or more years.")</f>
        <v>4. 2 or more years.</v>
      </c>
      <c r="Q2321" s="1">
        <f ca="1">(TODAY()-staff[[#This Row],[Date of Birth]])/365</f>
        <v>47.389041095890413</v>
      </c>
    </row>
    <row r="2322" spans="2:17" x14ac:dyDescent="0.45">
      <c r="B2322" t="s">
        <v>5234</v>
      </c>
      <c r="C2322" t="s">
        <v>3017</v>
      </c>
      <c r="D2322" t="s">
        <v>7</v>
      </c>
      <c r="E2322" t="s">
        <v>77</v>
      </c>
      <c r="F2322" t="s">
        <v>7808</v>
      </c>
      <c r="H2322" t="s">
        <v>7836</v>
      </c>
      <c r="I2322" t="s">
        <v>7828</v>
      </c>
      <c r="J2322" t="s">
        <v>7848</v>
      </c>
      <c r="K2322" s="6">
        <v>72175</v>
      </c>
      <c r="L2322">
        <v>5</v>
      </c>
      <c r="M2322" s="15">
        <v>44981</v>
      </c>
      <c r="N2322" s="15">
        <v>7280</v>
      </c>
      <c r="O2322" s="1">
        <f ca="1">(TODAY()-staff[[#This Row],[Date of Join]])/365</f>
        <v>1.7506849315068493</v>
      </c>
      <c r="P2322" t="str" cm="1">
        <f t="array" aca="1" ref="P2322" ca="1">_xlfn.SWITCH(TRUE,staff[[#This Row],[Tenure]]&lt;0.25,"1. New Joinee", staff[[#This Row],[Tenure]]&lt;1, "2. Under 1 year", staff[[#This Row],[Tenure]]&lt;2, "3. Under 2 years",TRUE,"4. 2 or more years.")</f>
        <v>3. Under 2 years</v>
      </c>
      <c r="Q2322" s="1">
        <f ca="1">(TODAY()-staff[[#This Row],[Date of Birth]])/365</f>
        <v>105.04109589041096</v>
      </c>
    </row>
    <row r="2323" spans="2:17" x14ac:dyDescent="0.45">
      <c r="B2323" t="s">
        <v>5235</v>
      </c>
      <c r="C2323" t="s">
        <v>3018</v>
      </c>
      <c r="D2323" t="s">
        <v>7</v>
      </c>
      <c r="E2323" t="s">
        <v>8</v>
      </c>
      <c r="F2323" t="s">
        <v>7808</v>
      </c>
      <c r="H2323" t="s">
        <v>7834</v>
      </c>
      <c r="I2323" t="s">
        <v>7829</v>
      </c>
      <c r="J2323" t="s">
        <v>7846</v>
      </c>
      <c r="K2323" s="6">
        <v>92255</v>
      </c>
      <c r="L2323">
        <v>4</v>
      </c>
      <c r="M2323" s="15">
        <v>44872</v>
      </c>
      <c r="N2323" s="15">
        <v>30940</v>
      </c>
      <c r="O2323" s="1">
        <f ca="1">(TODAY()-staff[[#This Row],[Date of Join]])/365</f>
        <v>2.0493150684931507</v>
      </c>
      <c r="P2323" t="str" cm="1">
        <f t="array" aca="1" ref="P2323" ca="1">_xlfn.SWITCH(TRUE,staff[[#This Row],[Tenure]]&lt;0.25,"1. New Joinee", staff[[#This Row],[Tenure]]&lt;1, "2. Under 1 year", staff[[#This Row],[Tenure]]&lt;2, "3. Under 2 years",TRUE,"4. 2 or more years.")</f>
        <v>4. 2 or more years.</v>
      </c>
      <c r="Q2323" s="1">
        <f ca="1">(TODAY()-staff[[#This Row],[Date of Birth]])/365</f>
        <v>40.219178082191782</v>
      </c>
    </row>
    <row r="2324" spans="2:17" x14ac:dyDescent="0.45">
      <c r="B2324" t="s">
        <v>5236</v>
      </c>
      <c r="C2324" t="s">
        <v>3019</v>
      </c>
      <c r="D2324" t="s">
        <v>7</v>
      </c>
      <c r="E2324" t="s">
        <v>8</v>
      </c>
      <c r="F2324" t="s">
        <v>7808</v>
      </c>
      <c r="H2324" t="s">
        <v>7836</v>
      </c>
      <c r="I2324" t="s">
        <v>7830</v>
      </c>
      <c r="J2324" t="s">
        <v>7845</v>
      </c>
      <c r="K2324" s="6">
        <v>63835</v>
      </c>
      <c r="L2324">
        <v>5</v>
      </c>
      <c r="M2324" s="15">
        <v>43574</v>
      </c>
      <c r="N2324" s="15">
        <v>20691</v>
      </c>
      <c r="O2324" s="1">
        <f ca="1">(TODAY()-staff[[#This Row],[Date of Join]])/365</f>
        <v>5.6054794520547944</v>
      </c>
      <c r="P2324" t="str" cm="1">
        <f t="array" aca="1" ref="P2324" ca="1">_xlfn.SWITCH(TRUE,staff[[#This Row],[Tenure]]&lt;0.25,"1. New Joinee", staff[[#This Row],[Tenure]]&lt;1, "2. Under 1 year", staff[[#This Row],[Tenure]]&lt;2, "3. Under 2 years",TRUE,"4. 2 or more years.")</f>
        <v>4. 2 or more years.</v>
      </c>
      <c r="Q2324" s="1">
        <f ca="1">(TODAY()-staff[[#This Row],[Date of Birth]])/365</f>
        <v>68.298630136986304</v>
      </c>
    </row>
    <row r="2325" spans="2:17" x14ac:dyDescent="0.45">
      <c r="B2325" t="s">
        <v>5237</v>
      </c>
      <c r="C2325" t="s">
        <v>515</v>
      </c>
      <c r="D2325" t="s">
        <v>7</v>
      </c>
      <c r="E2325" t="s">
        <v>8</v>
      </c>
      <c r="F2325" t="s">
        <v>7808</v>
      </c>
      <c r="H2325" t="s">
        <v>7834</v>
      </c>
      <c r="I2325" t="s">
        <v>7829</v>
      </c>
      <c r="J2325" t="s">
        <v>7846</v>
      </c>
      <c r="K2325" s="6">
        <v>58430</v>
      </c>
      <c r="L2325">
        <v>12</v>
      </c>
      <c r="M2325" s="15">
        <v>44501</v>
      </c>
      <c r="N2325" s="15">
        <v>23485</v>
      </c>
      <c r="O2325" s="1">
        <f ca="1">(TODAY()-staff[[#This Row],[Date of Join]])/365</f>
        <v>3.0657534246575344</v>
      </c>
      <c r="P2325" t="str" cm="1">
        <f t="array" aca="1" ref="P2325" ca="1">_xlfn.SWITCH(TRUE,staff[[#This Row],[Tenure]]&lt;0.25,"1. New Joinee", staff[[#This Row],[Tenure]]&lt;1, "2. Under 1 year", staff[[#This Row],[Tenure]]&lt;2, "3. Under 2 years",TRUE,"4. 2 or more years.")</f>
        <v>4. 2 or more years.</v>
      </c>
      <c r="Q2325" s="1">
        <f ca="1">(TODAY()-staff[[#This Row],[Date of Birth]])/365</f>
        <v>60.643835616438359</v>
      </c>
    </row>
    <row r="2326" spans="2:17" x14ac:dyDescent="0.45">
      <c r="B2326" t="s">
        <v>5238</v>
      </c>
      <c r="C2326" t="s">
        <v>3020</v>
      </c>
      <c r="D2326" t="s">
        <v>7</v>
      </c>
      <c r="E2326" t="s">
        <v>8</v>
      </c>
      <c r="F2326" t="s">
        <v>7808</v>
      </c>
      <c r="H2326" t="s">
        <v>7834</v>
      </c>
      <c r="I2326" t="s">
        <v>7825</v>
      </c>
      <c r="J2326" t="s">
        <v>7846</v>
      </c>
      <c r="K2326" s="6">
        <v>61850</v>
      </c>
      <c r="L2326">
        <v>8</v>
      </c>
      <c r="M2326" s="15">
        <v>44733</v>
      </c>
      <c r="N2326" s="15">
        <v>32175</v>
      </c>
      <c r="O2326" s="1">
        <f ca="1">(TODAY()-staff[[#This Row],[Date of Join]])/365</f>
        <v>2.43013698630137</v>
      </c>
      <c r="P2326" t="str" cm="1">
        <f t="array" aca="1" ref="P2326" ca="1">_xlfn.SWITCH(TRUE,staff[[#This Row],[Tenure]]&lt;0.25,"1. New Joinee", staff[[#This Row],[Tenure]]&lt;1, "2. Under 1 year", staff[[#This Row],[Tenure]]&lt;2, "3. Under 2 years",TRUE,"4. 2 or more years.")</f>
        <v>4. 2 or more years.</v>
      </c>
      <c r="Q2326" s="1">
        <f ca="1">(TODAY()-staff[[#This Row],[Date of Birth]])/365</f>
        <v>36.835616438356162</v>
      </c>
    </row>
    <row r="2327" spans="2:17" x14ac:dyDescent="0.45">
      <c r="B2327" t="s">
        <v>5239</v>
      </c>
      <c r="C2327" t="s">
        <v>3021</v>
      </c>
      <c r="D2327" t="s">
        <v>7</v>
      </c>
      <c r="E2327" t="s">
        <v>8</v>
      </c>
      <c r="F2327" t="s">
        <v>7808</v>
      </c>
      <c r="H2327" t="s">
        <v>7834</v>
      </c>
      <c r="I2327" t="s">
        <v>7829</v>
      </c>
      <c r="J2327" t="s">
        <v>7846</v>
      </c>
      <c r="K2327" s="6">
        <v>68680</v>
      </c>
      <c r="L2327">
        <v>23</v>
      </c>
      <c r="M2327" s="15">
        <v>44666</v>
      </c>
      <c r="N2327" s="15">
        <v>33020</v>
      </c>
      <c r="O2327" s="1">
        <f ca="1">(TODAY()-staff[[#This Row],[Date of Join]])/365</f>
        <v>2.6136986301369864</v>
      </c>
      <c r="P2327" t="str" cm="1">
        <f t="array" aca="1" ref="P2327" ca="1">_xlfn.SWITCH(TRUE,staff[[#This Row],[Tenure]]&lt;0.25,"1. New Joinee", staff[[#This Row],[Tenure]]&lt;1, "2. Under 1 year", staff[[#This Row],[Tenure]]&lt;2, "3. Under 2 years",TRUE,"4. 2 or more years.")</f>
        <v>4. 2 or more years.</v>
      </c>
      <c r="Q2327" s="1">
        <f ca="1">(TODAY()-staff[[#This Row],[Date of Birth]])/365</f>
        <v>34.520547945205479</v>
      </c>
    </row>
    <row r="2328" spans="2:17" x14ac:dyDescent="0.45">
      <c r="B2328" t="s">
        <v>5240</v>
      </c>
      <c r="C2328" t="s">
        <v>3022</v>
      </c>
      <c r="D2328" t="s">
        <v>9</v>
      </c>
      <c r="E2328" t="s">
        <v>77</v>
      </c>
      <c r="F2328" t="s">
        <v>7808</v>
      </c>
      <c r="H2328" t="s">
        <v>7835</v>
      </c>
      <c r="I2328" t="s">
        <v>7831</v>
      </c>
      <c r="J2328" t="s">
        <v>7847</v>
      </c>
      <c r="K2328" s="6">
        <v>90585</v>
      </c>
      <c r="L2328">
        <v>23</v>
      </c>
      <c r="M2328" s="15">
        <v>45508</v>
      </c>
      <c r="N2328" s="15">
        <v>7271</v>
      </c>
      <c r="O2328" s="1">
        <f ca="1">(TODAY()-staff[[#This Row],[Date of Join]])/365</f>
        <v>0.30684931506849317</v>
      </c>
      <c r="P2328" t="str" cm="1">
        <f t="array" aca="1" ref="P2328" ca="1">_xlfn.SWITCH(TRUE,staff[[#This Row],[Tenure]]&lt;0.25,"1. New Joinee", staff[[#This Row],[Tenure]]&lt;1, "2. Under 1 year", staff[[#This Row],[Tenure]]&lt;2, "3. Under 2 years",TRUE,"4. 2 or more years.")</f>
        <v>2. Under 1 year</v>
      </c>
      <c r="Q2328" s="1">
        <f ca="1">(TODAY()-staff[[#This Row],[Date of Birth]])/365</f>
        <v>105.06575342465753</v>
      </c>
    </row>
    <row r="2329" spans="2:17" x14ac:dyDescent="0.45">
      <c r="B2329" t="s">
        <v>5241</v>
      </c>
      <c r="C2329" t="s">
        <v>1158</v>
      </c>
      <c r="D2329" t="s">
        <v>7</v>
      </c>
      <c r="E2329" t="s">
        <v>8</v>
      </c>
      <c r="F2329" t="s">
        <v>7808</v>
      </c>
      <c r="H2329" t="s">
        <v>52</v>
      </c>
      <c r="I2329" t="s">
        <v>7825</v>
      </c>
      <c r="J2329" t="s">
        <v>7846</v>
      </c>
      <c r="K2329" s="6">
        <v>94920</v>
      </c>
      <c r="L2329">
        <v>15</v>
      </c>
      <c r="M2329" s="15">
        <v>44792</v>
      </c>
      <c r="N2329" s="15">
        <v>29543</v>
      </c>
      <c r="O2329" s="1">
        <f ca="1">(TODAY()-staff[[#This Row],[Date of Join]])/365</f>
        <v>2.2684931506849315</v>
      </c>
      <c r="P2329" t="str" cm="1">
        <f t="array" aca="1" ref="P2329" ca="1">_xlfn.SWITCH(TRUE,staff[[#This Row],[Tenure]]&lt;0.25,"1. New Joinee", staff[[#This Row],[Tenure]]&lt;1, "2. Under 1 year", staff[[#This Row],[Tenure]]&lt;2, "3. Under 2 years",TRUE,"4. 2 or more years.")</f>
        <v>4. 2 or more years.</v>
      </c>
      <c r="Q2329" s="1">
        <f ca="1">(TODAY()-staff[[#This Row],[Date of Birth]])/365</f>
        <v>44.046575342465751</v>
      </c>
    </row>
    <row r="2330" spans="2:17" x14ac:dyDescent="0.45">
      <c r="B2330" t="s">
        <v>5242</v>
      </c>
      <c r="C2330" t="s">
        <v>1446</v>
      </c>
      <c r="D2330" t="s">
        <v>7</v>
      </c>
      <c r="E2330" t="s">
        <v>8</v>
      </c>
      <c r="F2330" t="s">
        <v>7808</v>
      </c>
      <c r="H2330" t="s">
        <v>7832</v>
      </c>
      <c r="I2330" t="s">
        <v>7828</v>
      </c>
      <c r="J2330" t="s">
        <v>7845</v>
      </c>
      <c r="K2330" s="6">
        <v>68210</v>
      </c>
      <c r="L2330">
        <v>7</v>
      </c>
      <c r="M2330" s="15">
        <v>43723</v>
      </c>
      <c r="N2330" s="15">
        <v>26072</v>
      </c>
      <c r="O2330" s="1">
        <f ca="1">(TODAY()-staff[[#This Row],[Date of Join]])/365</f>
        <v>5.1972602739726028</v>
      </c>
      <c r="P2330" t="str" cm="1">
        <f t="array" aca="1" ref="P2330" ca="1">_xlfn.SWITCH(TRUE,staff[[#This Row],[Tenure]]&lt;0.25,"1. New Joinee", staff[[#This Row],[Tenure]]&lt;1, "2. Under 1 year", staff[[#This Row],[Tenure]]&lt;2, "3. Under 2 years",TRUE,"4. 2 or more years.")</f>
        <v>4. 2 or more years.</v>
      </c>
      <c r="Q2330" s="1">
        <f ca="1">(TODAY()-staff[[#This Row],[Date of Birth]])/365</f>
        <v>53.556164383561644</v>
      </c>
    </row>
    <row r="2331" spans="2:17" x14ac:dyDescent="0.45">
      <c r="B2331" t="s">
        <v>5243</v>
      </c>
      <c r="C2331" t="s">
        <v>1442</v>
      </c>
      <c r="D2331" t="s">
        <v>7</v>
      </c>
      <c r="E2331" t="s">
        <v>8</v>
      </c>
      <c r="F2331" t="s">
        <v>7808</v>
      </c>
      <c r="H2331" t="s">
        <v>7836</v>
      </c>
      <c r="I2331" t="s">
        <v>7827</v>
      </c>
      <c r="J2331" t="s">
        <v>7846</v>
      </c>
      <c r="K2331" s="6">
        <v>90210</v>
      </c>
      <c r="L2331">
        <v>21</v>
      </c>
      <c r="M2331" s="15">
        <v>44490</v>
      </c>
      <c r="N2331" s="15">
        <v>26901</v>
      </c>
      <c r="O2331" s="1">
        <f ca="1">(TODAY()-staff[[#This Row],[Date of Join]])/365</f>
        <v>3.095890410958904</v>
      </c>
      <c r="P2331" t="str" cm="1">
        <f t="array" aca="1" ref="P2331" ca="1">_xlfn.SWITCH(TRUE,staff[[#This Row],[Tenure]]&lt;0.25,"1. New Joinee", staff[[#This Row],[Tenure]]&lt;1, "2. Under 1 year", staff[[#This Row],[Tenure]]&lt;2, "3. Under 2 years",TRUE,"4. 2 or more years.")</f>
        <v>4. 2 or more years.</v>
      </c>
      <c r="Q2331" s="1">
        <f ca="1">(TODAY()-staff[[#This Row],[Date of Birth]])/365</f>
        <v>51.284931506849318</v>
      </c>
    </row>
    <row r="2332" spans="2:17" x14ac:dyDescent="0.45">
      <c r="B2332" t="s">
        <v>5244</v>
      </c>
      <c r="C2332" t="s">
        <v>3023</v>
      </c>
      <c r="D2332" t="s">
        <v>7</v>
      </c>
      <c r="E2332" t="s">
        <v>8</v>
      </c>
      <c r="F2332" t="s">
        <v>7808</v>
      </c>
      <c r="H2332" t="s">
        <v>52</v>
      </c>
      <c r="I2332" t="s">
        <v>7831</v>
      </c>
      <c r="J2332" t="s">
        <v>7846</v>
      </c>
      <c r="K2332" s="6">
        <v>74430</v>
      </c>
      <c r="L2332">
        <v>13</v>
      </c>
      <c r="M2332" s="15">
        <v>44774</v>
      </c>
      <c r="N2332" s="15">
        <v>29623</v>
      </c>
      <c r="O2332" s="1">
        <f ca="1">(TODAY()-staff[[#This Row],[Date of Join]])/365</f>
        <v>2.3178082191780822</v>
      </c>
      <c r="P2332" t="str" cm="1">
        <f t="array" aca="1" ref="P2332" ca="1">_xlfn.SWITCH(TRUE,staff[[#This Row],[Tenure]]&lt;0.25,"1. New Joinee", staff[[#This Row],[Tenure]]&lt;1, "2. Under 1 year", staff[[#This Row],[Tenure]]&lt;2, "3. Under 2 years",TRUE,"4. 2 or more years.")</f>
        <v>4. 2 or more years.</v>
      </c>
      <c r="Q2332" s="1">
        <f ca="1">(TODAY()-staff[[#This Row],[Date of Birth]])/365</f>
        <v>43.827397260273976</v>
      </c>
    </row>
    <row r="2333" spans="2:17" x14ac:dyDescent="0.45">
      <c r="B2333" t="s">
        <v>5245</v>
      </c>
      <c r="C2333" t="s">
        <v>74</v>
      </c>
      <c r="D2333" t="s">
        <v>7</v>
      </c>
      <c r="E2333" t="s">
        <v>8</v>
      </c>
      <c r="F2333" t="s">
        <v>7808</v>
      </c>
      <c r="H2333" t="s">
        <v>7836</v>
      </c>
      <c r="I2333" t="s">
        <v>7830</v>
      </c>
      <c r="J2333" t="s">
        <v>7845</v>
      </c>
      <c r="K2333" s="6">
        <v>81655</v>
      </c>
      <c r="L2333">
        <v>16</v>
      </c>
      <c r="M2333" s="15">
        <v>43609</v>
      </c>
      <c r="N2333" s="15">
        <v>26340</v>
      </c>
      <c r="O2333" s="1">
        <f ca="1">(TODAY()-staff[[#This Row],[Date of Join]])/365</f>
        <v>5.5095890410958903</v>
      </c>
      <c r="P2333" t="str" cm="1">
        <f t="array" aca="1" ref="P2333" ca="1">_xlfn.SWITCH(TRUE,staff[[#This Row],[Tenure]]&lt;0.25,"1. New Joinee", staff[[#This Row],[Tenure]]&lt;1, "2. Under 1 year", staff[[#This Row],[Tenure]]&lt;2, "3. Under 2 years",TRUE,"4. 2 or more years.")</f>
        <v>4. 2 or more years.</v>
      </c>
      <c r="Q2333" s="1">
        <f ca="1">(TODAY()-staff[[#This Row],[Date of Birth]])/365</f>
        <v>52.821917808219176</v>
      </c>
    </row>
    <row r="2334" spans="2:17" x14ac:dyDescent="0.45">
      <c r="B2334" t="s">
        <v>5246</v>
      </c>
      <c r="C2334" t="s">
        <v>3024</v>
      </c>
      <c r="D2334" t="s">
        <v>9</v>
      </c>
      <c r="E2334" t="s">
        <v>8</v>
      </c>
      <c r="F2334" t="s">
        <v>7808</v>
      </c>
      <c r="H2334" t="s">
        <v>52</v>
      </c>
      <c r="I2334" t="s">
        <v>7829</v>
      </c>
      <c r="J2334" t="s">
        <v>7845</v>
      </c>
      <c r="K2334" s="6">
        <v>79855</v>
      </c>
      <c r="L2334">
        <v>4</v>
      </c>
      <c r="M2334" s="15">
        <v>43742</v>
      </c>
      <c r="N2334" s="15">
        <v>20477</v>
      </c>
      <c r="O2334" s="1">
        <f ca="1">(TODAY()-staff[[#This Row],[Date of Join]])/365</f>
        <v>5.1452054794520548</v>
      </c>
      <c r="P2334" t="str" cm="1">
        <f t="array" aca="1" ref="P2334" ca="1">_xlfn.SWITCH(TRUE,staff[[#This Row],[Tenure]]&lt;0.25,"1. New Joinee", staff[[#This Row],[Tenure]]&lt;1, "2. Under 1 year", staff[[#This Row],[Tenure]]&lt;2, "3. Under 2 years",TRUE,"4. 2 or more years.")</f>
        <v>4. 2 or more years.</v>
      </c>
      <c r="Q2334" s="1">
        <f ca="1">(TODAY()-staff[[#This Row],[Date of Birth]])/365</f>
        <v>68.884931506849313</v>
      </c>
    </row>
    <row r="2335" spans="2:17" x14ac:dyDescent="0.45">
      <c r="B2335" t="s">
        <v>5247</v>
      </c>
      <c r="C2335" t="s">
        <v>937</v>
      </c>
      <c r="D2335" t="s">
        <v>7</v>
      </c>
      <c r="E2335" t="s">
        <v>8</v>
      </c>
      <c r="F2335" t="s">
        <v>7808</v>
      </c>
      <c r="H2335" t="s">
        <v>7835</v>
      </c>
      <c r="I2335" t="s">
        <v>7830</v>
      </c>
      <c r="J2335" t="s">
        <v>7845</v>
      </c>
      <c r="K2335" s="6">
        <v>68385</v>
      </c>
      <c r="L2335">
        <v>9</v>
      </c>
      <c r="M2335" s="15">
        <v>43278</v>
      </c>
      <c r="N2335" s="15">
        <v>33401</v>
      </c>
      <c r="O2335" s="1">
        <f ca="1">(TODAY()-staff[[#This Row],[Date of Join]])/365</f>
        <v>6.4164383561643836</v>
      </c>
      <c r="P2335" t="str" cm="1">
        <f t="array" aca="1" ref="P2335" ca="1">_xlfn.SWITCH(TRUE,staff[[#This Row],[Tenure]]&lt;0.25,"1. New Joinee", staff[[#This Row],[Tenure]]&lt;1, "2. Under 1 year", staff[[#This Row],[Tenure]]&lt;2, "3. Under 2 years",TRUE,"4. 2 or more years.")</f>
        <v>4. 2 or more years.</v>
      </c>
      <c r="Q2335" s="1">
        <f ca="1">(TODAY()-staff[[#This Row],[Date of Birth]])/365</f>
        <v>33.476712328767121</v>
      </c>
    </row>
    <row r="2336" spans="2:17" x14ac:dyDescent="0.45">
      <c r="B2336" t="s">
        <v>5248</v>
      </c>
      <c r="C2336" t="s">
        <v>3025</v>
      </c>
      <c r="D2336" t="s">
        <v>9</v>
      </c>
      <c r="E2336" t="s">
        <v>13</v>
      </c>
      <c r="F2336" t="s">
        <v>7808</v>
      </c>
      <c r="H2336" t="s">
        <v>7832</v>
      </c>
      <c r="I2336" t="s">
        <v>7825</v>
      </c>
      <c r="J2336" t="s">
        <v>7845</v>
      </c>
      <c r="K2336" s="6">
        <v>48230</v>
      </c>
      <c r="L2336">
        <v>19</v>
      </c>
      <c r="M2336" s="15">
        <v>43478</v>
      </c>
      <c r="N2336" s="15">
        <v>19570</v>
      </c>
      <c r="O2336" s="1">
        <f ca="1">(TODAY()-staff[[#This Row],[Date of Join]])/365</f>
        <v>5.8684931506849312</v>
      </c>
      <c r="P2336" t="str" cm="1">
        <f t="array" aca="1" ref="P2336" ca="1">_xlfn.SWITCH(TRUE,staff[[#This Row],[Tenure]]&lt;0.25,"1. New Joinee", staff[[#This Row],[Tenure]]&lt;1, "2. Under 1 year", staff[[#This Row],[Tenure]]&lt;2, "3. Under 2 years",TRUE,"4. 2 or more years.")</f>
        <v>4. 2 or more years.</v>
      </c>
      <c r="Q2336" s="1">
        <f ca="1">(TODAY()-staff[[#This Row],[Date of Birth]])/365</f>
        <v>71.369863013698634</v>
      </c>
    </row>
    <row r="2337" spans="2:17" x14ac:dyDescent="0.45">
      <c r="B2337" t="s">
        <v>5249</v>
      </c>
      <c r="C2337" t="s">
        <v>3026</v>
      </c>
      <c r="D2337" t="s">
        <v>7</v>
      </c>
      <c r="E2337" t="s">
        <v>8</v>
      </c>
      <c r="F2337" t="s">
        <v>7808</v>
      </c>
      <c r="H2337" t="s">
        <v>7836</v>
      </c>
      <c r="I2337" t="s">
        <v>7825</v>
      </c>
      <c r="J2337" t="s">
        <v>7845</v>
      </c>
      <c r="K2337" s="6">
        <v>86240</v>
      </c>
      <c r="L2337">
        <v>16</v>
      </c>
      <c r="M2337" s="15">
        <v>43201</v>
      </c>
      <c r="N2337" s="15">
        <v>24165</v>
      </c>
      <c r="O2337" s="1">
        <f ca="1">(TODAY()-staff[[#This Row],[Date of Join]])/365</f>
        <v>6.6273972602739724</v>
      </c>
      <c r="P2337" t="str" cm="1">
        <f t="array" aca="1" ref="P2337" ca="1">_xlfn.SWITCH(TRUE,staff[[#This Row],[Tenure]]&lt;0.25,"1. New Joinee", staff[[#This Row],[Tenure]]&lt;1, "2. Under 1 year", staff[[#This Row],[Tenure]]&lt;2, "3. Under 2 years",TRUE,"4. 2 or more years.")</f>
        <v>4. 2 or more years.</v>
      </c>
      <c r="Q2337" s="1">
        <f ca="1">(TODAY()-staff[[#This Row],[Date of Birth]])/365</f>
        <v>58.780821917808218</v>
      </c>
    </row>
    <row r="2338" spans="2:17" x14ac:dyDescent="0.45">
      <c r="B2338" t="s">
        <v>5250</v>
      </c>
      <c r="C2338" t="s">
        <v>3027</v>
      </c>
      <c r="D2338" t="s">
        <v>7</v>
      </c>
      <c r="E2338" t="s">
        <v>77</v>
      </c>
      <c r="F2338" t="s">
        <v>7808</v>
      </c>
      <c r="H2338" t="s">
        <v>7832</v>
      </c>
      <c r="I2338" t="s">
        <v>7831</v>
      </c>
      <c r="J2338" t="s">
        <v>7846</v>
      </c>
      <c r="K2338" s="6">
        <v>61255</v>
      </c>
      <c r="L2338">
        <v>9</v>
      </c>
      <c r="M2338" s="15">
        <v>44521</v>
      </c>
      <c r="N2338" s="15">
        <v>7256</v>
      </c>
      <c r="O2338" s="1">
        <f ca="1">(TODAY()-staff[[#This Row],[Date of Join]])/365</f>
        <v>3.010958904109589</v>
      </c>
      <c r="P2338" t="str" cm="1">
        <f t="array" aca="1" ref="P2338" ca="1">_xlfn.SWITCH(TRUE,staff[[#This Row],[Tenure]]&lt;0.25,"1. New Joinee", staff[[#This Row],[Tenure]]&lt;1, "2. Under 1 year", staff[[#This Row],[Tenure]]&lt;2, "3. Under 2 years",TRUE,"4. 2 or more years.")</f>
        <v>4. 2 or more years.</v>
      </c>
      <c r="Q2338" s="1">
        <f ca="1">(TODAY()-staff[[#This Row],[Date of Birth]])/365</f>
        <v>105.10684931506849</v>
      </c>
    </row>
    <row r="2339" spans="2:17" x14ac:dyDescent="0.45">
      <c r="B2339" t="s">
        <v>5251</v>
      </c>
      <c r="C2339" t="s">
        <v>3028</v>
      </c>
      <c r="D2339" t="s">
        <v>9</v>
      </c>
      <c r="E2339" t="s">
        <v>8</v>
      </c>
      <c r="F2339" t="s">
        <v>7808</v>
      </c>
      <c r="H2339" t="s">
        <v>7834</v>
      </c>
      <c r="I2339" t="s">
        <v>7828</v>
      </c>
      <c r="J2339" t="s">
        <v>7846</v>
      </c>
      <c r="K2339" s="6">
        <v>80525</v>
      </c>
      <c r="L2339">
        <v>13</v>
      </c>
      <c r="M2339" s="15">
        <v>44433</v>
      </c>
      <c r="N2339" s="15">
        <v>25060</v>
      </c>
      <c r="O2339" s="1">
        <f ca="1">(TODAY()-staff[[#This Row],[Date of Join]])/365</f>
        <v>3.2520547945205478</v>
      </c>
      <c r="P2339" t="str" cm="1">
        <f t="array" aca="1" ref="P2339" ca="1">_xlfn.SWITCH(TRUE,staff[[#This Row],[Tenure]]&lt;0.25,"1. New Joinee", staff[[#This Row],[Tenure]]&lt;1, "2. Under 1 year", staff[[#This Row],[Tenure]]&lt;2, "3. Under 2 years",TRUE,"4. 2 or more years.")</f>
        <v>4. 2 or more years.</v>
      </c>
      <c r="Q2339" s="1">
        <f ca="1">(TODAY()-staff[[#This Row],[Date of Birth]])/365</f>
        <v>56.328767123287669</v>
      </c>
    </row>
    <row r="2340" spans="2:17" x14ac:dyDescent="0.45">
      <c r="B2340" t="s">
        <v>5252</v>
      </c>
      <c r="C2340" t="s">
        <v>592</v>
      </c>
      <c r="D2340" t="s">
        <v>9</v>
      </c>
      <c r="E2340" t="s">
        <v>8</v>
      </c>
      <c r="F2340" t="s">
        <v>7808</v>
      </c>
      <c r="H2340" t="s">
        <v>7835</v>
      </c>
      <c r="I2340" t="s">
        <v>7828</v>
      </c>
      <c r="J2340" t="s">
        <v>7845</v>
      </c>
      <c r="K2340" s="6">
        <v>78140</v>
      </c>
      <c r="L2340">
        <v>11</v>
      </c>
      <c r="M2340" s="15">
        <v>43289</v>
      </c>
      <c r="N2340" s="15">
        <v>20301</v>
      </c>
      <c r="O2340" s="1">
        <f ca="1">(TODAY()-staff[[#This Row],[Date of Join]])/365</f>
        <v>6.3863013698630136</v>
      </c>
      <c r="P2340" t="str" cm="1">
        <f t="array" aca="1" ref="P2340" ca="1">_xlfn.SWITCH(TRUE,staff[[#This Row],[Tenure]]&lt;0.25,"1. New Joinee", staff[[#This Row],[Tenure]]&lt;1, "2. Under 1 year", staff[[#This Row],[Tenure]]&lt;2, "3. Under 2 years",TRUE,"4. 2 or more years.")</f>
        <v>4. 2 or more years.</v>
      </c>
      <c r="Q2340" s="1">
        <f ca="1">(TODAY()-staff[[#This Row],[Date of Birth]])/365</f>
        <v>69.367123287671234</v>
      </c>
    </row>
    <row r="2341" spans="2:17" x14ac:dyDescent="0.45">
      <c r="B2341" t="s">
        <v>5253</v>
      </c>
      <c r="C2341" t="s">
        <v>3029</v>
      </c>
      <c r="D2341" t="s">
        <v>9</v>
      </c>
      <c r="E2341" t="s">
        <v>8</v>
      </c>
      <c r="F2341" t="s">
        <v>7808</v>
      </c>
      <c r="H2341" t="s">
        <v>7836</v>
      </c>
      <c r="I2341" t="s">
        <v>7831</v>
      </c>
      <c r="J2341" t="s">
        <v>7845</v>
      </c>
      <c r="K2341" s="6">
        <v>77550</v>
      </c>
      <c r="L2341">
        <v>17</v>
      </c>
      <c r="M2341" s="15">
        <v>43772</v>
      </c>
      <c r="N2341" s="15">
        <v>30722</v>
      </c>
      <c r="O2341" s="1">
        <f ca="1">(TODAY()-staff[[#This Row],[Date of Join]])/365</f>
        <v>5.0630136986301366</v>
      </c>
      <c r="P2341" t="str" cm="1">
        <f t="array" aca="1" ref="P2341" ca="1">_xlfn.SWITCH(TRUE,staff[[#This Row],[Tenure]]&lt;0.25,"1. New Joinee", staff[[#This Row],[Tenure]]&lt;1, "2. Under 1 year", staff[[#This Row],[Tenure]]&lt;2, "3. Under 2 years",TRUE,"4. 2 or more years.")</f>
        <v>4. 2 or more years.</v>
      </c>
      <c r="Q2341" s="1">
        <f ca="1">(TODAY()-staff[[#This Row],[Date of Birth]])/365</f>
        <v>40.816438356164383</v>
      </c>
    </row>
    <row r="2342" spans="2:17" x14ac:dyDescent="0.45">
      <c r="B2342" t="s">
        <v>5254</v>
      </c>
      <c r="C2342" t="s">
        <v>3030</v>
      </c>
      <c r="D2342" t="s">
        <v>9</v>
      </c>
      <c r="E2342" t="s">
        <v>8</v>
      </c>
      <c r="F2342" t="s">
        <v>7808</v>
      </c>
      <c r="H2342" t="s">
        <v>7835</v>
      </c>
      <c r="I2342" t="s">
        <v>7831</v>
      </c>
      <c r="J2342" t="s">
        <v>7848</v>
      </c>
      <c r="K2342" s="6">
        <v>48230</v>
      </c>
      <c r="L2342">
        <v>9</v>
      </c>
      <c r="M2342" s="15">
        <v>45224</v>
      </c>
      <c r="N2342" s="15">
        <v>31405</v>
      </c>
      <c r="O2342" s="1">
        <f ca="1">(TODAY()-staff[[#This Row],[Date of Join]])/365</f>
        <v>1.0849315068493151</v>
      </c>
      <c r="P2342" t="str" cm="1">
        <f t="array" aca="1" ref="P2342" ca="1">_xlfn.SWITCH(TRUE,staff[[#This Row],[Tenure]]&lt;0.25,"1. New Joinee", staff[[#This Row],[Tenure]]&lt;1, "2. Under 1 year", staff[[#This Row],[Tenure]]&lt;2, "3. Under 2 years",TRUE,"4. 2 or more years.")</f>
        <v>3. Under 2 years</v>
      </c>
      <c r="Q2342" s="1">
        <f ca="1">(TODAY()-staff[[#This Row],[Date of Birth]])/365</f>
        <v>38.945205479452056</v>
      </c>
    </row>
    <row r="2343" spans="2:17" x14ac:dyDescent="0.45">
      <c r="B2343" t="s">
        <v>5255</v>
      </c>
      <c r="C2343" t="s">
        <v>374</v>
      </c>
      <c r="D2343" t="s">
        <v>7</v>
      </c>
      <c r="E2343" t="s">
        <v>8</v>
      </c>
      <c r="F2343" t="s">
        <v>7808</v>
      </c>
      <c r="H2343" t="s">
        <v>7835</v>
      </c>
      <c r="I2343" t="s">
        <v>7825</v>
      </c>
      <c r="J2343" t="s">
        <v>7846</v>
      </c>
      <c r="K2343" s="6">
        <v>82975</v>
      </c>
      <c r="L2343">
        <v>13</v>
      </c>
      <c r="M2343" s="15">
        <v>44168</v>
      </c>
      <c r="N2343" s="15">
        <v>7258</v>
      </c>
      <c r="O2343" s="1">
        <f ca="1">(TODAY()-staff[[#This Row],[Date of Join]])/365</f>
        <v>3.978082191780822</v>
      </c>
      <c r="P2343" t="str" cm="1">
        <f t="array" aca="1" ref="P2343" ca="1">_xlfn.SWITCH(TRUE,staff[[#This Row],[Tenure]]&lt;0.25,"1. New Joinee", staff[[#This Row],[Tenure]]&lt;1, "2. Under 1 year", staff[[#This Row],[Tenure]]&lt;2, "3. Under 2 years",TRUE,"4. 2 or more years.")</f>
        <v>4. 2 or more years.</v>
      </c>
      <c r="Q2343" s="1">
        <f ca="1">(TODAY()-staff[[#This Row],[Date of Birth]])/365</f>
        <v>105.1013698630137</v>
      </c>
    </row>
    <row r="2344" spans="2:17" x14ac:dyDescent="0.45">
      <c r="B2344" t="s">
        <v>5256</v>
      </c>
      <c r="C2344" t="s">
        <v>3031</v>
      </c>
      <c r="D2344" t="s">
        <v>7</v>
      </c>
      <c r="E2344" t="s">
        <v>8</v>
      </c>
      <c r="F2344" t="s">
        <v>7808</v>
      </c>
      <c r="H2344" t="s">
        <v>7835</v>
      </c>
      <c r="I2344" t="s">
        <v>7830</v>
      </c>
      <c r="J2344" t="s">
        <v>7845</v>
      </c>
      <c r="K2344" s="6">
        <v>73305</v>
      </c>
      <c r="L2344">
        <v>3</v>
      </c>
      <c r="M2344" s="15">
        <v>43679</v>
      </c>
      <c r="N2344" s="15">
        <v>33860</v>
      </c>
      <c r="O2344" s="1">
        <f ca="1">(TODAY()-staff[[#This Row],[Date of Join]])/365</f>
        <v>5.3178082191780822</v>
      </c>
      <c r="P2344" t="str" cm="1">
        <f t="array" aca="1" ref="P2344" ca="1">_xlfn.SWITCH(TRUE,staff[[#This Row],[Tenure]]&lt;0.25,"1. New Joinee", staff[[#This Row],[Tenure]]&lt;1, "2. Under 1 year", staff[[#This Row],[Tenure]]&lt;2, "3. Under 2 years",TRUE,"4. 2 or more years.")</f>
        <v>4. 2 or more years.</v>
      </c>
      <c r="Q2344" s="1">
        <f ca="1">(TODAY()-staff[[#This Row],[Date of Birth]])/365</f>
        <v>32.219178082191782</v>
      </c>
    </row>
    <row r="2345" spans="2:17" x14ac:dyDescent="0.45">
      <c r="B2345" t="s">
        <v>5257</v>
      </c>
      <c r="C2345" t="s">
        <v>726</v>
      </c>
      <c r="D2345" t="s">
        <v>7</v>
      </c>
      <c r="E2345" t="s">
        <v>8</v>
      </c>
      <c r="F2345" t="s">
        <v>7808</v>
      </c>
      <c r="H2345" t="s">
        <v>7833</v>
      </c>
      <c r="I2345" t="s">
        <v>7831</v>
      </c>
      <c r="J2345" t="s">
        <v>7845</v>
      </c>
      <c r="K2345" s="6">
        <v>64430</v>
      </c>
      <c r="L2345">
        <v>23</v>
      </c>
      <c r="M2345" s="15">
        <v>43374</v>
      </c>
      <c r="N2345" s="15">
        <v>27110</v>
      </c>
      <c r="O2345" s="1">
        <f ca="1">(TODAY()-staff[[#This Row],[Date of Join]])/365</f>
        <v>6.1534246575342468</v>
      </c>
      <c r="P2345" t="str" cm="1">
        <f t="array" aca="1" ref="P2345" ca="1">_xlfn.SWITCH(TRUE,staff[[#This Row],[Tenure]]&lt;0.25,"1. New Joinee", staff[[#This Row],[Tenure]]&lt;1, "2. Under 1 year", staff[[#This Row],[Tenure]]&lt;2, "3. Under 2 years",TRUE,"4. 2 or more years.")</f>
        <v>4. 2 or more years.</v>
      </c>
      <c r="Q2345" s="1">
        <f ca="1">(TODAY()-staff[[#This Row],[Date of Birth]])/365</f>
        <v>50.712328767123289</v>
      </c>
    </row>
    <row r="2346" spans="2:17" x14ac:dyDescent="0.45">
      <c r="B2346" t="s">
        <v>5258</v>
      </c>
      <c r="C2346" t="s">
        <v>1631</v>
      </c>
      <c r="D2346" t="s">
        <v>7</v>
      </c>
      <c r="E2346" t="s">
        <v>8</v>
      </c>
      <c r="F2346" t="s">
        <v>7808</v>
      </c>
      <c r="H2346" t="s">
        <v>7834</v>
      </c>
      <c r="I2346" t="s">
        <v>7828</v>
      </c>
      <c r="J2346" t="s">
        <v>7845</v>
      </c>
      <c r="K2346" s="6">
        <v>83955</v>
      </c>
      <c r="L2346">
        <v>17</v>
      </c>
      <c r="M2346" s="15">
        <v>43740</v>
      </c>
      <c r="N2346" s="15">
        <v>24270</v>
      </c>
      <c r="O2346" s="1">
        <f ca="1">(TODAY()-staff[[#This Row],[Date of Join]])/365</f>
        <v>5.1506849315068495</v>
      </c>
      <c r="P2346" t="str" cm="1">
        <f t="array" aca="1" ref="P2346" ca="1">_xlfn.SWITCH(TRUE,staff[[#This Row],[Tenure]]&lt;0.25,"1. New Joinee", staff[[#This Row],[Tenure]]&lt;1, "2. Under 1 year", staff[[#This Row],[Tenure]]&lt;2, "3. Under 2 years",TRUE,"4. 2 or more years.")</f>
        <v>4. 2 or more years.</v>
      </c>
      <c r="Q2346" s="1">
        <f ca="1">(TODAY()-staff[[#This Row],[Date of Birth]])/365</f>
        <v>58.493150684931507</v>
      </c>
    </row>
    <row r="2347" spans="2:17" x14ac:dyDescent="0.45">
      <c r="B2347" t="s">
        <v>5259</v>
      </c>
      <c r="C2347" t="s">
        <v>1186</v>
      </c>
      <c r="D2347" t="s">
        <v>7</v>
      </c>
      <c r="E2347" t="s">
        <v>77</v>
      </c>
      <c r="F2347" t="s">
        <v>7808</v>
      </c>
      <c r="H2347" t="s">
        <v>7835</v>
      </c>
      <c r="I2347" t="s">
        <v>7825</v>
      </c>
      <c r="J2347" t="s">
        <v>7845</v>
      </c>
      <c r="K2347" s="6">
        <v>52160</v>
      </c>
      <c r="L2347">
        <v>11</v>
      </c>
      <c r="M2347" s="15">
        <v>43633</v>
      </c>
      <c r="N2347" s="15">
        <v>7250</v>
      </c>
      <c r="O2347" s="1">
        <f ca="1">(TODAY()-staff[[#This Row],[Date of Join]])/365</f>
        <v>5.4438356164383563</v>
      </c>
      <c r="P2347" t="str" cm="1">
        <f t="array" aca="1" ref="P2347" ca="1">_xlfn.SWITCH(TRUE,staff[[#This Row],[Tenure]]&lt;0.25,"1. New Joinee", staff[[#This Row],[Tenure]]&lt;1, "2. Under 1 year", staff[[#This Row],[Tenure]]&lt;2, "3. Under 2 years",TRUE,"4. 2 or more years.")</f>
        <v>4. 2 or more years.</v>
      </c>
      <c r="Q2347" s="1">
        <f ca="1">(TODAY()-staff[[#This Row],[Date of Birth]])/365</f>
        <v>105.12328767123287</v>
      </c>
    </row>
    <row r="2348" spans="2:17" x14ac:dyDescent="0.45">
      <c r="B2348" t="s">
        <v>5260</v>
      </c>
      <c r="C2348" t="s">
        <v>523</v>
      </c>
      <c r="D2348" t="s">
        <v>9</v>
      </c>
      <c r="E2348" t="s">
        <v>8</v>
      </c>
      <c r="F2348" t="s">
        <v>7808</v>
      </c>
      <c r="H2348" t="s">
        <v>52</v>
      </c>
      <c r="I2348" t="s">
        <v>7827</v>
      </c>
      <c r="J2348" t="s">
        <v>7848</v>
      </c>
      <c r="K2348" s="6">
        <v>64335</v>
      </c>
      <c r="L2348">
        <v>12</v>
      </c>
      <c r="M2348" s="15">
        <v>45207</v>
      </c>
      <c r="N2348" s="15">
        <v>25687</v>
      </c>
      <c r="O2348" s="1">
        <f ca="1">(TODAY()-staff[[#This Row],[Date of Join]])/365</f>
        <v>1.1315068493150684</v>
      </c>
      <c r="P2348" t="str" cm="1">
        <f t="array" aca="1" ref="P2348" ca="1">_xlfn.SWITCH(TRUE,staff[[#This Row],[Tenure]]&lt;0.25,"1. New Joinee", staff[[#This Row],[Tenure]]&lt;1, "2. Under 1 year", staff[[#This Row],[Tenure]]&lt;2, "3. Under 2 years",TRUE,"4. 2 or more years.")</f>
        <v>3. Under 2 years</v>
      </c>
      <c r="Q2348" s="1">
        <f ca="1">(TODAY()-staff[[#This Row],[Date of Birth]])/365</f>
        <v>54.610958904109587</v>
      </c>
    </row>
    <row r="2349" spans="2:17" x14ac:dyDescent="0.45">
      <c r="B2349" t="s">
        <v>5261</v>
      </c>
      <c r="C2349" t="s">
        <v>3032</v>
      </c>
      <c r="D2349" t="s">
        <v>7</v>
      </c>
      <c r="E2349" t="s">
        <v>8</v>
      </c>
      <c r="F2349" t="s">
        <v>7808</v>
      </c>
      <c r="H2349" t="s">
        <v>7834</v>
      </c>
      <c r="I2349" t="s">
        <v>7829</v>
      </c>
      <c r="J2349" t="s">
        <v>7846</v>
      </c>
      <c r="K2349" s="6">
        <v>59945</v>
      </c>
      <c r="L2349">
        <v>23</v>
      </c>
      <c r="M2349" s="15">
        <v>44183</v>
      </c>
      <c r="N2349" s="15">
        <v>29979</v>
      </c>
      <c r="O2349" s="1">
        <f ca="1">(TODAY()-staff[[#This Row],[Date of Join]])/365</f>
        <v>3.9369863013698629</v>
      </c>
      <c r="P2349" t="str" cm="1">
        <f t="array" aca="1" ref="P2349" ca="1">_xlfn.SWITCH(TRUE,staff[[#This Row],[Tenure]]&lt;0.25,"1. New Joinee", staff[[#This Row],[Tenure]]&lt;1, "2. Under 1 year", staff[[#This Row],[Tenure]]&lt;2, "3. Under 2 years",TRUE,"4. 2 or more years.")</f>
        <v>4. 2 or more years.</v>
      </c>
      <c r="Q2349" s="1">
        <f ca="1">(TODAY()-staff[[#This Row],[Date of Birth]])/365</f>
        <v>42.852054794520548</v>
      </c>
    </row>
    <row r="2350" spans="2:17" x14ac:dyDescent="0.45">
      <c r="B2350" t="s">
        <v>5262</v>
      </c>
      <c r="C2350" t="s">
        <v>3033</v>
      </c>
      <c r="D2350" t="s">
        <v>7</v>
      </c>
      <c r="E2350" t="s">
        <v>13</v>
      </c>
      <c r="F2350" t="s">
        <v>7808</v>
      </c>
      <c r="H2350" t="s">
        <v>7833</v>
      </c>
      <c r="I2350" t="s">
        <v>7825</v>
      </c>
      <c r="J2350" t="s">
        <v>7845</v>
      </c>
      <c r="K2350" s="6">
        <v>62935</v>
      </c>
      <c r="L2350">
        <v>8</v>
      </c>
      <c r="M2350" s="15">
        <v>43524</v>
      </c>
      <c r="N2350" s="15">
        <v>34868</v>
      </c>
      <c r="O2350" s="1">
        <f ca="1">(TODAY()-staff[[#This Row],[Date of Join]])/365</f>
        <v>5.7424657534246579</v>
      </c>
      <c r="P2350" t="str" cm="1">
        <f t="array" aca="1" ref="P2350" ca="1">_xlfn.SWITCH(TRUE,staff[[#This Row],[Tenure]]&lt;0.25,"1. New Joinee", staff[[#This Row],[Tenure]]&lt;1, "2. Under 1 year", staff[[#This Row],[Tenure]]&lt;2, "3. Under 2 years",TRUE,"4. 2 or more years.")</f>
        <v>4. 2 or more years.</v>
      </c>
      <c r="Q2350" s="1">
        <f ca="1">(TODAY()-staff[[#This Row],[Date of Birth]])/365</f>
        <v>29.457534246575342</v>
      </c>
    </row>
    <row r="2351" spans="2:17" x14ac:dyDescent="0.45">
      <c r="B2351" t="s">
        <v>5263</v>
      </c>
      <c r="C2351" t="s">
        <v>544</v>
      </c>
      <c r="D2351" t="s">
        <v>7</v>
      </c>
      <c r="E2351" t="s">
        <v>8</v>
      </c>
      <c r="F2351" t="s">
        <v>7808</v>
      </c>
      <c r="H2351" t="s">
        <v>7836</v>
      </c>
      <c r="I2351" t="s">
        <v>7828</v>
      </c>
      <c r="J2351" t="s">
        <v>7845</v>
      </c>
      <c r="K2351" s="6">
        <v>78855</v>
      </c>
      <c r="L2351">
        <v>9</v>
      </c>
      <c r="M2351" s="15">
        <v>43301</v>
      </c>
      <c r="N2351" s="15">
        <v>29292</v>
      </c>
      <c r="O2351" s="1">
        <f ca="1">(TODAY()-staff[[#This Row],[Date of Join]])/365</f>
        <v>6.353424657534247</v>
      </c>
      <c r="P2351" t="str" cm="1">
        <f t="array" aca="1" ref="P2351" ca="1">_xlfn.SWITCH(TRUE,staff[[#This Row],[Tenure]]&lt;0.25,"1. New Joinee", staff[[#This Row],[Tenure]]&lt;1, "2. Under 1 year", staff[[#This Row],[Tenure]]&lt;2, "3. Under 2 years",TRUE,"4. 2 or more years.")</f>
        <v>4. 2 or more years.</v>
      </c>
      <c r="Q2351" s="1">
        <f ca="1">(TODAY()-staff[[#This Row],[Date of Birth]])/365</f>
        <v>44.734246575342468</v>
      </c>
    </row>
    <row r="2352" spans="2:17" x14ac:dyDescent="0.45">
      <c r="B2352" t="s">
        <v>5264</v>
      </c>
      <c r="C2352" t="s">
        <v>1635</v>
      </c>
      <c r="D2352" t="s">
        <v>7</v>
      </c>
      <c r="E2352" t="s">
        <v>8</v>
      </c>
      <c r="F2352" t="s">
        <v>7808</v>
      </c>
      <c r="H2352" t="s">
        <v>7835</v>
      </c>
      <c r="I2352" t="s">
        <v>7831</v>
      </c>
      <c r="J2352" t="s">
        <v>7845</v>
      </c>
      <c r="K2352" s="6">
        <v>48230</v>
      </c>
      <c r="L2352">
        <v>6</v>
      </c>
      <c r="M2352" s="15">
        <v>43418</v>
      </c>
      <c r="N2352" s="15">
        <v>33304</v>
      </c>
      <c r="O2352" s="1">
        <f ca="1">(TODAY()-staff[[#This Row],[Date of Join]])/365</f>
        <v>6.0328767123287674</v>
      </c>
      <c r="P2352" t="str" cm="1">
        <f t="array" aca="1" ref="P2352" ca="1">_xlfn.SWITCH(TRUE,staff[[#This Row],[Tenure]]&lt;0.25,"1. New Joinee", staff[[#This Row],[Tenure]]&lt;1, "2. Under 1 year", staff[[#This Row],[Tenure]]&lt;2, "3. Under 2 years",TRUE,"4. 2 or more years.")</f>
        <v>4. 2 or more years.</v>
      </c>
      <c r="Q2352" s="1">
        <f ca="1">(TODAY()-staff[[#This Row],[Date of Birth]])/365</f>
        <v>33.742465753424661</v>
      </c>
    </row>
    <row r="2353" spans="2:17" x14ac:dyDescent="0.45">
      <c r="B2353" t="s">
        <v>5265</v>
      </c>
      <c r="C2353" t="s">
        <v>3034</v>
      </c>
      <c r="D2353" t="s">
        <v>9</v>
      </c>
      <c r="E2353" t="s">
        <v>77</v>
      </c>
      <c r="F2353" t="s">
        <v>7808</v>
      </c>
      <c r="H2353" t="s">
        <v>7837</v>
      </c>
      <c r="I2353" t="s">
        <v>7829</v>
      </c>
      <c r="J2353" t="s">
        <v>7848</v>
      </c>
      <c r="K2353" s="6">
        <v>67190</v>
      </c>
      <c r="L2353">
        <v>13</v>
      </c>
      <c r="M2353" s="15">
        <v>44942</v>
      </c>
      <c r="N2353" s="15">
        <v>20802</v>
      </c>
      <c r="O2353" s="1">
        <f ca="1">(TODAY()-staff[[#This Row],[Date of Join]])/365</f>
        <v>1.8575342465753424</v>
      </c>
      <c r="P2353" t="str" cm="1">
        <f t="array" aca="1" ref="P2353" ca="1">_xlfn.SWITCH(TRUE,staff[[#This Row],[Tenure]]&lt;0.25,"1. New Joinee", staff[[#This Row],[Tenure]]&lt;1, "2. Under 1 year", staff[[#This Row],[Tenure]]&lt;2, "3. Under 2 years",TRUE,"4. 2 or more years.")</f>
        <v>3. Under 2 years</v>
      </c>
      <c r="Q2353" s="1">
        <f ca="1">(TODAY()-staff[[#This Row],[Date of Birth]])/365</f>
        <v>67.9945205479452</v>
      </c>
    </row>
    <row r="2354" spans="2:17" x14ac:dyDescent="0.45">
      <c r="B2354" t="s">
        <v>5266</v>
      </c>
      <c r="C2354" t="s">
        <v>1115</v>
      </c>
      <c r="D2354" t="s">
        <v>7</v>
      </c>
      <c r="E2354" t="s">
        <v>8</v>
      </c>
      <c r="F2354" t="s">
        <v>7808</v>
      </c>
      <c r="H2354" t="s">
        <v>7835</v>
      </c>
      <c r="I2354" t="s">
        <v>7827</v>
      </c>
      <c r="J2354" t="s">
        <v>7845</v>
      </c>
      <c r="K2354" s="6">
        <v>70365</v>
      </c>
      <c r="L2354">
        <v>7</v>
      </c>
      <c r="M2354" s="15">
        <v>43663</v>
      </c>
      <c r="N2354" s="15">
        <v>24769</v>
      </c>
      <c r="O2354" s="1">
        <f ca="1">(TODAY()-staff[[#This Row],[Date of Join]])/365</f>
        <v>5.3616438356164382</v>
      </c>
      <c r="P2354" t="str" cm="1">
        <f t="array" aca="1" ref="P2354" ca="1">_xlfn.SWITCH(TRUE,staff[[#This Row],[Tenure]]&lt;0.25,"1. New Joinee", staff[[#This Row],[Tenure]]&lt;1, "2. Under 1 year", staff[[#This Row],[Tenure]]&lt;2, "3. Under 2 years",TRUE,"4. 2 or more years.")</f>
        <v>4. 2 or more years.</v>
      </c>
      <c r="Q2354" s="1">
        <f ca="1">(TODAY()-staff[[#This Row],[Date of Birth]])/365</f>
        <v>57.126027397260273</v>
      </c>
    </row>
    <row r="2355" spans="2:17" x14ac:dyDescent="0.45">
      <c r="B2355" t="s">
        <v>5267</v>
      </c>
      <c r="C2355" t="s">
        <v>514</v>
      </c>
      <c r="D2355" t="s">
        <v>7</v>
      </c>
      <c r="E2355" t="s">
        <v>8</v>
      </c>
      <c r="F2355" t="s">
        <v>7808</v>
      </c>
      <c r="H2355" t="s">
        <v>7836</v>
      </c>
      <c r="I2355" t="s">
        <v>7831</v>
      </c>
      <c r="J2355" t="s">
        <v>7847</v>
      </c>
      <c r="K2355" s="6">
        <v>94845</v>
      </c>
      <c r="L2355">
        <v>14</v>
      </c>
      <c r="M2355" s="15">
        <v>45623</v>
      </c>
      <c r="N2355" s="15">
        <v>23617</v>
      </c>
      <c r="O2355" s="1">
        <f ca="1">(TODAY()-staff[[#This Row],[Date of Join]])/365</f>
        <v>-8.21917808219178E-3</v>
      </c>
      <c r="P2355" t="str" cm="1">
        <f t="array" aca="1" ref="P2355" ca="1">_xlfn.SWITCH(TRUE,staff[[#This Row],[Tenure]]&lt;0.25,"1. New Joinee", staff[[#This Row],[Tenure]]&lt;1, "2. Under 1 year", staff[[#This Row],[Tenure]]&lt;2, "3. Under 2 years",TRUE,"4. 2 or more years.")</f>
        <v>1. New Joinee</v>
      </c>
      <c r="Q2355" s="1">
        <f ca="1">(TODAY()-staff[[#This Row],[Date of Birth]])/365</f>
        <v>60.282191780821918</v>
      </c>
    </row>
    <row r="2356" spans="2:17" x14ac:dyDescent="0.45">
      <c r="B2356" t="s">
        <v>5268</v>
      </c>
      <c r="C2356" t="s">
        <v>3035</v>
      </c>
      <c r="D2356" t="s">
        <v>7</v>
      </c>
      <c r="E2356" t="s">
        <v>8</v>
      </c>
      <c r="F2356" t="s">
        <v>7808</v>
      </c>
      <c r="H2356" t="s">
        <v>7832</v>
      </c>
      <c r="I2356" t="s">
        <v>7825</v>
      </c>
      <c r="J2356" t="s">
        <v>7845</v>
      </c>
      <c r="K2356" s="6">
        <v>78595</v>
      </c>
      <c r="L2356">
        <v>7</v>
      </c>
      <c r="M2356" s="15">
        <v>43772</v>
      </c>
      <c r="N2356" s="15">
        <v>25588</v>
      </c>
      <c r="O2356" s="1">
        <f ca="1">(TODAY()-staff[[#This Row],[Date of Join]])/365</f>
        <v>5.0630136986301366</v>
      </c>
      <c r="P2356" t="str" cm="1">
        <f t="array" aca="1" ref="P2356" ca="1">_xlfn.SWITCH(TRUE,staff[[#This Row],[Tenure]]&lt;0.25,"1. New Joinee", staff[[#This Row],[Tenure]]&lt;1, "2. Under 1 year", staff[[#This Row],[Tenure]]&lt;2, "3. Under 2 years",TRUE,"4. 2 or more years.")</f>
        <v>4. 2 or more years.</v>
      </c>
      <c r="Q2356" s="1">
        <f ca="1">(TODAY()-staff[[#This Row],[Date of Birth]])/365</f>
        <v>54.88219178082192</v>
      </c>
    </row>
    <row r="2357" spans="2:17" x14ac:dyDescent="0.45">
      <c r="B2357" t="s">
        <v>5269</v>
      </c>
      <c r="C2357" t="s">
        <v>3036</v>
      </c>
      <c r="D2357" t="s">
        <v>7</v>
      </c>
      <c r="E2357" t="s">
        <v>8</v>
      </c>
      <c r="F2357" t="s">
        <v>7808</v>
      </c>
      <c r="H2357" t="s">
        <v>7836</v>
      </c>
      <c r="I2357" t="s">
        <v>7827</v>
      </c>
      <c r="J2357" t="s">
        <v>7846</v>
      </c>
      <c r="K2357" s="6">
        <v>88675</v>
      </c>
      <c r="L2357">
        <v>18</v>
      </c>
      <c r="M2357" s="15">
        <v>44565</v>
      </c>
      <c r="N2357" s="15">
        <v>32544</v>
      </c>
      <c r="O2357" s="1">
        <f ca="1">(TODAY()-staff[[#This Row],[Date of Join]])/365</f>
        <v>2.8904109589041096</v>
      </c>
      <c r="P2357" t="str" cm="1">
        <f t="array" aca="1" ref="P2357" ca="1">_xlfn.SWITCH(TRUE,staff[[#This Row],[Tenure]]&lt;0.25,"1. New Joinee", staff[[#This Row],[Tenure]]&lt;1, "2. Under 1 year", staff[[#This Row],[Tenure]]&lt;2, "3. Under 2 years",TRUE,"4. 2 or more years.")</f>
        <v>4. 2 or more years.</v>
      </c>
      <c r="Q2357" s="1">
        <f ca="1">(TODAY()-staff[[#This Row],[Date of Birth]])/365</f>
        <v>35.824657534246576</v>
      </c>
    </row>
    <row r="2358" spans="2:17" x14ac:dyDescent="0.45">
      <c r="B2358" t="s">
        <v>5270</v>
      </c>
      <c r="C2358" t="s">
        <v>1612</v>
      </c>
      <c r="D2358" t="s">
        <v>9</v>
      </c>
      <c r="E2358" t="s">
        <v>8</v>
      </c>
      <c r="F2358" t="s">
        <v>7808</v>
      </c>
      <c r="H2358" t="s">
        <v>7837</v>
      </c>
      <c r="I2358" t="s">
        <v>7825</v>
      </c>
      <c r="J2358" t="s">
        <v>7845</v>
      </c>
      <c r="K2358" s="6">
        <v>48230</v>
      </c>
      <c r="L2358">
        <v>4</v>
      </c>
      <c r="M2358" s="15">
        <v>43340</v>
      </c>
      <c r="N2358" s="15">
        <v>31764</v>
      </c>
      <c r="O2358" s="1">
        <f ca="1">(TODAY()-staff[[#This Row],[Date of Join]])/365</f>
        <v>6.2465753424657535</v>
      </c>
      <c r="P2358" t="str" cm="1">
        <f t="array" aca="1" ref="P2358" ca="1">_xlfn.SWITCH(TRUE,staff[[#This Row],[Tenure]]&lt;0.25,"1. New Joinee", staff[[#This Row],[Tenure]]&lt;1, "2. Under 1 year", staff[[#This Row],[Tenure]]&lt;2, "3. Under 2 years",TRUE,"4. 2 or more years.")</f>
        <v>4. 2 or more years.</v>
      </c>
      <c r="Q2358" s="1">
        <f ca="1">(TODAY()-staff[[#This Row],[Date of Birth]])/365</f>
        <v>37.961643835616435</v>
      </c>
    </row>
    <row r="2359" spans="2:17" x14ac:dyDescent="0.45">
      <c r="B2359" t="s">
        <v>5271</v>
      </c>
      <c r="C2359" t="s">
        <v>1580</v>
      </c>
      <c r="D2359" t="s">
        <v>9</v>
      </c>
      <c r="E2359" t="s">
        <v>8</v>
      </c>
      <c r="F2359" t="s">
        <v>7808</v>
      </c>
      <c r="H2359" t="s">
        <v>7835</v>
      </c>
      <c r="I2359" t="s">
        <v>7827</v>
      </c>
      <c r="J2359" t="s">
        <v>7845</v>
      </c>
      <c r="K2359" s="6">
        <v>63950</v>
      </c>
      <c r="L2359">
        <v>23</v>
      </c>
      <c r="M2359" s="15">
        <v>43988</v>
      </c>
      <c r="N2359" s="15">
        <v>24501</v>
      </c>
      <c r="O2359" s="1">
        <f ca="1">(TODAY()-staff[[#This Row],[Date of Join]])/365</f>
        <v>4.4712328767123291</v>
      </c>
      <c r="P2359" t="str" cm="1">
        <f t="array" aca="1" ref="P2359" ca="1">_xlfn.SWITCH(TRUE,staff[[#This Row],[Tenure]]&lt;0.25,"1. New Joinee", staff[[#This Row],[Tenure]]&lt;1, "2. Under 1 year", staff[[#This Row],[Tenure]]&lt;2, "3. Under 2 years",TRUE,"4. 2 or more years.")</f>
        <v>4. 2 or more years.</v>
      </c>
      <c r="Q2359" s="1">
        <f ca="1">(TODAY()-staff[[#This Row],[Date of Birth]])/365</f>
        <v>57.860273972602741</v>
      </c>
    </row>
    <row r="2360" spans="2:17" x14ac:dyDescent="0.45">
      <c r="B2360" t="s">
        <v>5272</v>
      </c>
      <c r="C2360" t="s">
        <v>76</v>
      </c>
      <c r="D2360" t="s">
        <v>9</v>
      </c>
      <c r="E2360" t="s">
        <v>8</v>
      </c>
      <c r="F2360" t="s">
        <v>7808</v>
      </c>
      <c r="H2360" t="s">
        <v>7834</v>
      </c>
      <c r="I2360" t="s">
        <v>7830</v>
      </c>
      <c r="J2360" t="s">
        <v>7845</v>
      </c>
      <c r="K2360" s="6">
        <v>104410</v>
      </c>
      <c r="L2360">
        <v>9</v>
      </c>
      <c r="M2360" s="15">
        <v>43917</v>
      </c>
      <c r="N2360" s="15">
        <v>29390</v>
      </c>
      <c r="O2360" s="1">
        <f ca="1">(TODAY()-staff[[#This Row],[Date of Join]])/365</f>
        <v>4.6657534246575345</v>
      </c>
      <c r="P2360" t="str" cm="1">
        <f t="array" aca="1" ref="P2360" ca="1">_xlfn.SWITCH(TRUE,staff[[#This Row],[Tenure]]&lt;0.25,"1. New Joinee", staff[[#This Row],[Tenure]]&lt;1, "2. Under 1 year", staff[[#This Row],[Tenure]]&lt;2, "3. Under 2 years",TRUE,"4. 2 or more years.")</f>
        <v>4. 2 or more years.</v>
      </c>
      <c r="Q2360" s="1">
        <f ca="1">(TODAY()-staff[[#This Row],[Date of Birth]])/365</f>
        <v>44.465753424657535</v>
      </c>
    </row>
    <row r="2361" spans="2:17" x14ac:dyDescent="0.45">
      <c r="B2361" t="s">
        <v>5273</v>
      </c>
      <c r="C2361" t="s">
        <v>629</v>
      </c>
      <c r="D2361" t="s">
        <v>7</v>
      </c>
      <c r="E2361" t="s">
        <v>77</v>
      </c>
      <c r="F2361" t="s">
        <v>7808</v>
      </c>
      <c r="H2361" t="s">
        <v>7837</v>
      </c>
      <c r="I2361" t="s">
        <v>7828</v>
      </c>
      <c r="J2361" t="s">
        <v>7845</v>
      </c>
      <c r="K2361" s="6">
        <v>90545</v>
      </c>
      <c r="L2361">
        <v>24</v>
      </c>
      <c r="M2361" s="15">
        <v>43397</v>
      </c>
      <c r="N2361" s="15">
        <v>7255</v>
      </c>
      <c r="O2361" s="1">
        <f ca="1">(TODAY()-staff[[#This Row],[Date of Join]])/365</f>
        <v>6.0904109589041093</v>
      </c>
      <c r="P2361" t="str" cm="1">
        <f t="array" aca="1" ref="P2361" ca="1">_xlfn.SWITCH(TRUE,staff[[#This Row],[Tenure]]&lt;0.25,"1. New Joinee", staff[[#This Row],[Tenure]]&lt;1, "2. Under 1 year", staff[[#This Row],[Tenure]]&lt;2, "3. Under 2 years",TRUE,"4. 2 or more years.")</f>
        <v>4. 2 or more years.</v>
      </c>
      <c r="Q2361" s="1">
        <f ca="1">(TODAY()-staff[[#This Row],[Date of Birth]])/365</f>
        <v>105.10958904109589</v>
      </c>
    </row>
    <row r="2362" spans="2:17" x14ac:dyDescent="0.45">
      <c r="B2362" t="s">
        <v>5274</v>
      </c>
      <c r="C2362" t="s">
        <v>3037</v>
      </c>
      <c r="D2362" t="s">
        <v>7</v>
      </c>
      <c r="E2362" t="s">
        <v>8</v>
      </c>
      <c r="F2362" t="s">
        <v>7808</v>
      </c>
      <c r="H2362" t="s">
        <v>7833</v>
      </c>
      <c r="I2362" t="s">
        <v>7831</v>
      </c>
      <c r="J2362" t="s">
        <v>7845</v>
      </c>
      <c r="K2362" s="6">
        <v>56945</v>
      </c>
      <c r="L2362">
        <v>24</v>
      </c>
      <c r="M2362" s="15">
        <v>43905</v>
      </c>
      <c r="N2362" s="15">
        <v>29076</v>
      </c>
      <c r="O2362" s="1">
        <f ca="1">(TODAY()-staff[[#This Row],[Date of Join]])/365</f>
        <v>4.6986301369863011</v>
      </c>
      <c r="P2362" t="str" cm="1">
        <f t="array" aca="1" ref="P2362" ca="1">_xlfn.SWITCH(TRUE,staff[[#This Row],[Tenure]]&lt;0.25,"1. New Joinee", staff[[#This Row],[Tenure]]&lt;1, "2. Under 1 year", staff[[#This Row],[Tenure]]&lt;2, "3. Under 2 years",TRUE,"4. 2 or more years.")</f>
        <v>4. 2 or more years.</v>
      </c>
      <c r="Q2362" s="1">
        <f ca="1">(TODAY()-staff[[#This Row],[Date of Birth]])/365</f>
        <v>45.326027397260276</v>
      </c>
    </row>
    <row r="2363" spans="2:17" x14ac:dyDescent="0.45">
      <c r="B2363" t="s">
        <v>5275</v>
      </c>
      <c r="C2363" t="s">
        <v>3038</v>
      </c>
      <c r="D2363" t="s">
        <v>7</v>
      </c>
      <c r="E2363" t="s">
        <v>8</v>
      </c>
      <c r="F2363" t="s">
        <v>7808</v>
      </c>
      <c r="H2363" t="s">
        <v>7835</v>
      </c>
      <c r="I2363" t="s">
        <v>7828</v>
      </c>
      <c r="J2363" t="s">
        <v>7845</v>
      </c>
      <c r="K2363" s="6">
        <v>51555</v>
      </c>
      <c r="L2363">
        <v>8</v>
      </c>
      <c r="M2363" s="15">
        <v>44132</v>
      </c>
      <c r="N2363" s="15">
        <v>25118</v>
      </c>
      <c r="O2363" s="1">
        <f ca="1">(TODAY()-staff[[#This Row],[Date of Join]])/365</f>
        <v>4.0767123287671234</v>
      </c>
      <c r="P2363" t="str" cm="1">
        <f t="array" aca="1" ref="P2363" ca="1">_xlfn.SWITCH(TRUE,staff[[#This Row],[Tenure]]&lt;0.25,"1. New Joinee", staff[[#This Row],[Tenure]]&lt;1, "2. Under 1 year", staff[[#This Row],[Tenure]]&lt;2, "3. Under 2 years",TRUE,"4. 2 or more years.")</f>
        <v>4. 2 or more years.</v>
      </c>
      <c r="Q2363" s="1">
        <f ca="1">(TODAY()-staff[[#This Row],[Date of Birth]])/365</f>
        <v>56.169863013698631</v>
      </c>
    </row>
    <row r="2364" spans="2:17" x14ac:dyDescent="0.45">
      <c r="B2364" t="s">
        <v>5276</v>
      </c>
      <c r="C2364" t="s">
        <v>3039</v>
      </c>
      <c r="D2364" t="s">
        <v>7</v>
      </c>
      <c r="E2364" t="s">
        <v>13</v>
      </c>
      <c r="F2364" t="s">
        <v>7808</v>
      </c>
      <c r="H2364" t="s">
        <v>7833</v>
      </c>
      <c r="I2364" t="s">
        <v>7830</v>
      </c>
      <c r="J2364" t="s">
        <v>7847</v>
      </c>
      <c r="K2364" s="6">
        <v>81700</v>
      </c>
      <c r="L2364">
        <v>19</v>
      </c>
      <c r="M2364" s="15">
        <v>45356</v>
      </c>
      <c r="N2364" s="15">
        <v>32594</v>
      </c>
      <c r="O2364" s="1">
        <f ca="1">(TODAY()-staff[[#This Row],[Date of Join]])/365</f>
        <v>0.72328767123287674</v>
      </c>
      <c r="P2364" t="str" cm="1">
        <f t="array" aca="1" ref="P2364" ca="1">_xlfn.SWITCH(TRUE,staff[[#This Row],[Tenure]]&lt;0.25,"1. New Joinee", staff[[#This Row],[Tenure]]&lt;1, "2. Under 1 year", staff[[#This Row],[Tenure]]&lt;2, "3. Under 2 years",TRUE,"4. 2 or more years.")</f>
        <v>2. Under 1 year</v>
      </c>
      <c r="Q2364" s="1">
        <f ca="1">(TODAY()-staff[[#This Row],[Date of Birth]])/365</f>
        <v>35.68767123287671</v>
      </c>
    </row>
    <row r="2365" spans="2:17" x14ac:dyDescent="0.45">
      <c r="B2365" t="s">
        <v>5277</v>
      </c>
      <c r="C2365" t="s">
        <v>3040</v>
      </c>
      <c r="D2365" t="s">
        <v>9</v>
      </c>
      <c r="E2365" t="s">
        <v>8</v>
      </c>
      <c r="F2365" t="s">
        <v>7808</v>
      </c>
      <c r="H2365" t="s">
        <v>52</v>
      </c>
      <c r="I2365" t="s">
        <v>7828</v>
      </c>
      <c r="J2365" t="s">
        <v>7847</v>
      </c>
      <c r="K2365" s="6">
        <v>79965</v>
      </c>
      <c r="L2365">
        <v>9</v>
      </c>
      <c r="M2365" s="15">
        <v>45652</v>
      </c>
      <c r="N2365" s="15">
        <v>33300</v>
      </c>
      <c r="O2365" s="1">
        <f ca="1">(TODAY()-staff[[#This Row],[Date of Join]])/365</f>
        <v>-8.7671232876712329E-2</v>
      </c>
      <c r="P2365" t="str" cm="1">
        <f t="array" aca="1" ref="P2365" ca="1">_xlfn.SWITCH(TRUE,staff[[#This Row],[Tenure]]&lt;0.25,"1. New Joinee", staff[[#This Row],[Tenure]]&lt;1, "2. Under 1 year", staff[[#This Row],[Tenure]]&lt;2, "3. Under 2 years",TRUE,"4. 2 or more years.")</f>
        <v>1. New Joinee</v>
      </c>
      <c r="Q2365" s="1">
        <f ca="1">(TODAY()-staff[[#This Row],[Date of Birth]])/365</f>
        <v>33.753424657534246</v>
      </c>
    </row>
    <row r="2366" spans="2:17" x14ac:dyDescent="0.45">
      <c r="B2366" t="s">
        <v>5278</v>
      </c>
      <c r="C2366" t="s">
        <v>3041</v>
      </c>
      <c r="D2366" t="s">
        <v>7</v>
      </c>
      <c r="E2366" t="s">
        <v>8</v>
      </c>
      <c r="F2366" t="s">
        <v>7808</v>
      </c>
      <c r="H2366" t="s">
        <v>52</v>
      </c>
      <c r="I2366" t="s">
        <v>7827</v>
      </c>
      <c r="J2366" t="s">
        <v>7847</v>
      </c>
      <c r="K2366" s="6">
        <v>88085</v>
      </c>
      <c r="L2366">
        <v>18</v>
      </c>
      <c r="M2366" s="15">
        <v>45292</v>
      </c>
      <c r="N2366" s="15">
        <v>32334</v>
      </c>
      <c r="O2366" s="1">
        <f ca="1">(TODAY()-staff[[#This Row],[Date of Join]])/365</f>
        <v>0.89863013698630134</v>
      </c>
      <c r="P2366" t="str" cm="1">
        <f t="array" aca="1" ref="P2366" ca="1">_xlfn.SWITCH(TRUE,staff[[#This Row],[Tenure]]&lt;0.25,"1. New Joinee", staff[[#This Row],[Tenure]]&lt;1, "2. Under 1 year", staff[[#This Row],[Tenure]]&lt;2, "3. Under 2 years",TRUE,"4. 2 or more years.")</f>
        <v>2. Under 1 year</v>
      </c>
      <c r="Q2366" s="1">
        <f ca="1">(TODAY()-staff[[#This Row],[Date of Birth]])/365</f>
        <v>36.4</v>
      </c>
    </row>
    <row r="2367" spans="2:17" x14ac:dyDescent="0.45">
      <c r="B2367" t="s">
        <v>5279</v>
      </c>
      <c r="C2367" t="s">
        <v>3042</v>
      </c>
      <c r="D2367" t="s">
        <v>7</v>
      </c>
      <c r="E2367" t="s">
        <v>8</v>
      </c>
      <c r="F2367" t="s">
        <v>7808</v>
      </c>
      <c r="H2367" t="s">
        <v>7833</v>
      </c>
      <c r="I2367" t="s">
        <v>7826</v>
      </c>
      <c r="J2367" t="s">
        <v>7846</v>
      </c>
      <c r="K2367" s="6">
        <v>85390</v>
      </c>
      <c r="L2367">
        <v>24</v>
      </c>
      <c r="M2367" s="15">
        <v>44441</v>
      </c>
      <c r="N2367" s="15">
        <v>23849</v>
      </c>
      <c r="O2367" s="1">
        <f ca="1">(TODAY()-staff[[#This Row],[Date of Join]])/365</f>
        <v>3.2301369863013698</v>
      </c>
      <c r="P2367" t="str" cm="1">
        <f t="array" aca="1" ref="P2367" ca="1">_xlfn.SWITCH(TRUE,staff[[#This Row],[Tenure]]&lt;0.25,"1. New Joinee", staff[[#This Row],[Tenure]]&lt;1, "2. Under 1 year", staff[[#This Row],[Tenure]]&lt;2, "3. Under 2 years",TRUE,"4. 2 or more years.")</f>
        <v>4. 2 or more years.</v>
      </c>
      <c r="Q2367" s="1">
        <f ca="1">(TODAY()-staff[[#This Row],[Date of Birth]])/365</f>
        <v>59.646575342465752</v>
      </c>
    </row>
    <row r="2368" spans="2:17" x14ac:dyDescent="0.45">
      <c r="B2368" t="s">
        <v>5280</v>
      </c>
      <c r="C2368" t="s">
        <v>3043</v>
      </c>
      <c r="D2368" t="s">
        <v>9</v>
      </c>
      <c r="E2368" t="s">
        <v>8</v>
      </c>
      <c r="F2368" t="s">
        <v>7808</v>
      </c>
      <c r="H2368" t="s">
        <v>7835</v>
      </c>
      <c r="I2368" t="s">
        <v>7825</v>
      </c>
      <c r="J2368" t="s">
        <v>7845</v>
      </c>
      <c r="K2368" s="6">
        <v>64815</v>
      </c>
      <c r="L2368">
        <v>16</v>
      </c>
      <c r="M2368" s="15">
        <v>43306</v>
      </c>
      <c r="N2368" s="15">
        <v>20251</v>
      </c>
      <c r="O2368" s="1">
        <f ca="1">(TODAY()-staff[[#This Row],[Date of Join]])/365</f>
        <v>6.3397260273972602</v>
      </c>
      <c r="P2368" t="str" cm="1">
        <f t="array" aca="1" ref="P2368" ca="1">_xlfn.SWITCH(TRUE,staff[[#This Row],[Tenure]]&lt;0.25,"1. New Joinee", staff[[#This Row],[Tenure]]&lt;1, "2. Under 1 year", staff[[#This Row],[Tenure]]&lt;2, "3. Under 2 years",TRUE,"4. 2 or more years.")</f>
        <v>4. 2 or more years.</v>
      </c>
      <c r="Q2368" s="1">
        <f ca="1">(TODAY()-staff[[#This Row],[Date of Birth]])/365</f>
        <v>69.504109589041093</v>
      </c>
    </row>
    <row r="2369" spans="2:17" x14ac:dyDescent="0.45">
      <c r="B2369" t="s">
        <v>5281</v>
      </c>
      <c r="C2369" t="s">
        <v>3044</v>
      </c>
      <c r="D2369" t="s">
        <v>7</v>
      </c>
      <c r="E2369" t="s">
        <v>8</v>
      </c>
      <c r="F2369" t="s">
        <v>7808</v>
      </c>
      <c r="H2369" t="s">
        <v>7837</v>
      </c>
      <c r="I2369" t="s">
        <v>7829</v>
      </c>
      <c r="J2369" t="s">
        <v>7845</v>
      </c>
      <c r="K2369" s="6">
        <v>75275</v>
      </c>
      <c r="L2369">
        <v>23</v>
      </c>
      <c r="M2369" s="15">
        <v>43411</v>
      </c>
      <c r="N2369" s="15">
        <v>24063</v>
      </c>
      <c r="O2369" s="1">
        <f ca="1">(TODAY()-staff[[#This Row],[Date of Join]])/365</f>
        <v>6.0520547945205481</v>
      </c>
      <c r="P2369" t="str" cm="1">
        <f t="array" aca="1" ref="P2369" ca="1">_xlfn.SWITCH(TRUE,staff[[#This Row],[Tenure]]&lt;0.25,"1. New Joinee", staff[[#This Row],[Tenure]]&lt;1, "2. Under 1 year", staff[[#This Row],[Tenure]]&lt;2, "3. Under 2 years",TRUE,"4. 2 or more years.")</f>
        <v>4. 2 or more years.</v>
      </c>
      <c r="Q2369" s="1">
        <f ca="1">(TODAY()-staff[[#This Row],[Date of Birth]])/365</f>
        <v>59.060273972602737</v>
      </c>
    </row>
    <row r="2370" spans="2:17" x14ac:dyDescent="0.45">
      <c r="B2370" t="s">
        <v>5282</v>
      </c>
      <c r="C2370" t="s">
        <v>3045</v>
      </c>
      <c r="D2370" t="s">
        <v>7</v>
      </c>
      <c r="E2370" t="s">
        <v>8</v>
      </c>
      <c r="F2370" t="s">
        <v>7808</v>
      </c>
      <c r="H2370" t="s">
        <v>7837</v>
      </c>
      <c r="I2370" t="s">
        <v>7825</v>
      </c>
      <c r="J2370" t="s">
        <v>7845</v>
      </c>
      <c r="K2370" s="6">
        <v>80110</v>
      </c>
      <c r="L2370">
        <v>20</v>
      </c>
      <c r="M2370" s="15">
        <v>43177</v>
      </c>
      <c r="N2370" s="15">
        <v>7280</v>
      </c>
      <c r="O2370" s="1">
        <f ca="1">(TODAY()-staff[[#This Row],[Date of Join]])/365</f>
        <v>6.6931506849315072</v>
      </c>
      <c r="P2370" t="str" cm="1">
        <f t="array" aca="1" ref="P2370" ca="1">_xlfn.SWITCH(TRUE,staff[[#This Row],[Tenure]]&lt;0.25,"1. New Joinee", staff[[#This Row],[Tenure]]&lt;1, "2. Under 1 year", staff[[#This Row],[Tenure]]&lt;2, "3. Under 2 years",TRUE,"4. 2 or more years.")</f>
        <v>4. 2 or more years.</v>
      </c>
      <c r="Q2370" s="1">
        <f ca="1">(TODAY()-staff[[#This Row],[Date of Birth]])/365</f>
        <v>105.04109589041096</v>
      </c>
    </row>
    <row r="2371" spans="2:17" x14ac:dyDescent="0.45">
      <c r="B2371" t="s">
        <v>5283</v>
      </c>
      <c r="C2371" t="s">
        <v>3046</v>
      </c>
      <c r="D2371" t="s">
        <v>9</v>
      </c>
      <c r="E2371" t="s">
        <v>77</v>
      </c>
      <c r="F2371" t="s">
        <v>7808</v>
      </c>
      <c r="H2371" t="s">
        <v>7834</v>
      </c>
      <c r="I2371" t="s">
        <v>7831</v>
      </c>
      <c r="J2371" t="s">
        <v>7848</v>
      </c>
      <c r="K2371" s="6">
        <v>82440</v>
      </c>
      <c r="L2371">
        <v>6</v>
      </c>
      <c r="M2371" s="15">
        <v>44986</v>
      </c>
      <c r="N2371" s="15">
        <v>7254</v>
      </c>
      <c r="O2371" s="1">
        <f ca="1">(TODAY()-staff[[#This Row],[Date of Join]])/365</f>
        <v>1.736986301369863</v>
      </c>
      <c r="P2371" t="str" cm="1">
        <f t="array" aca="1" ref="P2371" ca="1">_xlfn.SWITCH(TRUE,staff[[#This Row],[Tenure]]&lt;0.25,"1. New Joinee", staff[[#This Row],[Tenure]]&lt;1, "2. Under 1 year", staff[[#This Row],[Tenure]]&lt;2, "3. Under 2 years",TRUE,"4. 2 or more years.")</f>
        <v>3. Under 2 years</v>
      </c>
      <c r="Q2371" s="1">
        <f ca="1">(TODAY()-staff[[#This Row],[Date of Birth]])/365</f>
        <v>105.11232876712329</v>
      </c>
    </row>
    <row r="2372" spans="2:17" x14ac:dyDescent="0.45">
      <c r="B2372" t="s">
        <v>5284</v>
      </c>
      <c r="C2372" t="s">
        <v>1469</v>
      </c>
      <c r="D2372" t="s">
        <v>9</v>
      </c>
      <c r="E2372" t="s">
        <v>8</v>
      </c>
      <c r="F2372" t="s">
        <v>7808</v>
      </c>
      <c r="H2372" t="s">
        <v>52</v>
      </c>
      <c r="I2372" t="s">
        <v>7828</v>
      </c>
      <c r="J2372" t="s">
        <v>7846</v>
      </c>
      <c r="K2372" s="6">
        <v>48230</v>
      </c>
      <c r="L2372">
        <v>19</v>
      </c>
      <c r="M2372" s="15">
        <v>44234</v>
      </c>
      <c r="N2372" s="15">
        <v>31857</v>
      </c>
      <c r="O2372" s="1">
        <f ca="1">(TODAY()-staff[[#This Row],[Date of Join]])/365</f>
        <v>3.7972602739726029</v>
      </c>
      <c r="P2372" t="str" cm="1">
        <f t="array" aca="1" ref="P2372" ca="1">_xlfn.SWITCH(TRUE,staff[[#This Row],[Tenure]]&lt;0.25,"1. New Joinee", staff[[#This Row],[Tenure]]&lt;1, "2. Under 1 year", staff[[#This Row],[Tenure]]&lt;2, "3. Under 2 years",TRUE,"4. 2 or more years.")</f>
        <v>4. 2 or more years.</v>
      </c>
      <c r="Q2372" s="1">
        <f ca="1">(TODAY()-staff[[#This Row],[Date of Birth]])/365</f>
        <v>37.706849315068496</v>
      </c>
    </row>
    <row r="2373" spans="2:17" x14ac:dyDescent="0.45">
      <c r="B2373" t="s">
        <v>5285</v>
      </c>
      <c r="C2373" t="s">
        <v>3047</v>
      </c>
      <c r="D2373" t="s">
        <v>9</v>
      </c>
      <c r="E2373" t="s">
        <v>8</v>
      </c>
      <c r="F2373" t="s">
        <v>7808</v>
      </c>
      <c r="H2373" t="s">
        <v>7836</v>
      </c>
      <c r="I2373" t="s">
        <v>7827</v>
      </c>
      <c r="J2373" t="s">
        <v>7846</v>
      </c>
      <c r="K2373" s="6">
        <v>69730</v>
      </c>
      <c r="L2373">
        <v>10</v>
      </c>
      <c r="M2373" s="15">
        <v>44402</v>
      </c>
      <c r="N2373" s="15">
        <v>26991</v>
      </c>
      <c r="O2373" s="1">
        <f ca="1">(TODAY()-staff[[#This Row],[Date of Join]])/365</f>
        <v>3.3369863013698629</v>
      </c>
      <c r="P2373" t="str" cm="1">
        <f t="array" aca="1" ref="P2373" ca="1">_xlfn.SWITCH(TRUE,staff[[#This Row],[Tenure]]&lt;0.25,"1. New Joinee", staff[[#This Row],[Tenure]]&lt;1, "2. Under 1 year", staff[[#This Row],[Tenure]]&lt;2, "3. Under 2 years",TRUE,"4. 2 or more years.")</f>
        <v>4. 2 or more years.</v>
      </c>
      <c r="Q2373" s="1">
        <f ca="1">(TODAY()-staff[[#This Row],[Date of Birth]])/365</f>
        <v>51.038356164383565</v>
      </c>
    </row>
    <row r="2374" spans="2:17" x14ac:dyDescent="0.45">
      <c r="B2374" t="s">
        <v>5286</v>
      </c>
      <c r="C2374" t="s">
        <v>3048</v>
      </c>
      <c r="D2374" t="s">
        <v>7</v>
      </c>
      <c r="E2374" t="s">
        <v>8</v>
      </c>
      <c r="F2374" t="s">
        <v>7808</v>
      </c>
      <c r="H2374" t="s">
        <v>7832</v>
      </c>
      <c r="I2374" t="s">
        <v>7828</v>
      </c>
      <c r="J2374" t="s">
        <v>7845</v>
      </c>
      <c r="K2374" s="6">
        <v>57690</v>
      </c>
      <c r="L2374">
        <v>9</v>
      </c>
      <c r="M2374" s="15">
        <v>43844</v>
      </c>
      <c r="N2374" s="15">
        <v>23715</v>
      </c>
      <c r="O2374" s="1">
        <f ca="1">(TODAY()-staff[[#This Row],[Date of Join]])/365</f>
        <v>4.8657534246575347</v>
      </c>
      <c r="P2374" t="str" cm="1">
        <f t="array" aca="1" ref="P2374" ca="1">_xlfn.SWITCH(TRUE,staff[[#This Row],[Tenure]]&lt;0.25,"1. New Joinee", staff[[#This Row],[Tenure]]&lt;1, "2. Under 1 year", staff[[#This Row],[Tenure]]&lt;2, "3. Under 2 years",TRUE,"4. 2 or more years.")</f>
        <v>4. 2 or more years.</v>
      </c>
      <c r="Q2374" s="1">
        <f ca="1">(TODAY()-staff[[#This Row],[Date of Birth]])/365</f>
        <v>60.013698630136986</v>
      </c>
    </row>
    <row r="2375" spans="2:17" x14ac:dyDescent="0.45">
      <c r="B2375" t="s">
        <v>5287</v>
      </c>
      <c r="C2375" t="s">
        <v>3049</v>
      </c>
      <c r="D2375" t="s">
        <v>9</v>
      </c>
      <c r="E2375" t="s">
        <v>8</v>
      </c>
      <c r="F2375" t="s">
        <v>7808</v>
      </c>
      <c r="H2375" t="s">
        <v>7832</v>
      </c>
      <c r="I2375" t="s">
        <v>7828</v>
      </c>
      <c r="J2375" t="s">
        <v>7845</v>
      </c>
      <c r="K2375" s="6">
        <v>52730</v>
      </c>
      <c r="L2375">
        <v>11</v>
      </c>
      <c r="M2375" s="15">
        <v>43726</v>
      </c>
      <c r="N2375" s="15">
        <v>33642</v>
      </c>
      <c r="O2375" s="1">
        <f ca="1">(TODAY()-staff[[#This Row],[Date of Join]])/365</f>
        <v>5.1890410958904107</v>
      </c>
      <c r="P2375" t="str" cm="1">
        <f t="array" aca="1" ref="P2375" ca="1">_xlfn.SWITCH(TRUE,staff[[#This Row],[Tenure]]&lt;0.25,"1. New Joinee", staff[[#This Row],[Tenure]]&lt;1, "2. Under 1 year", staff[[#This Row],[Tenure]]&lt;2, "3. Under 2 years",TRUE,"4. 2 or more years.")</f>
        <v>4. 2 or more years.</v>
      </c>
      <c r="Q2375" s="1">
        <f ca="1">(TODAY()-staff[[#This Row],[Date of Birth]])/365</f>
        <v>32.816438356164383</v>
      </c>
    </row>
    <row r="2376" spans="2:17" x14ac:dyDescent="0.45">
      <c r="B2376" t="s">
        <v>5288</v>
      </c>
      <c r="C2376" t="s">
        <v>3050</v>
      </c>
      <c r="D2376" t="s">
        <v>9</v>
      </c>
      <c r="E2376" t="s">
        <v>8</v>
      </c>
      <c r="F2376" t="s">
        <v>7808</v>
      </c>
      <c r="H2376" t="s">
        <v>7836</v>
      </c>
      <c r="I2376" t="s">
        <v>7826</v>
      </c>
      <c r="J2376" t="s">
        <v>7845</v>
      </c>
      <c r="K2376" s="6">
        <v>80165</v>
      </c>
      <c r="L2376">
        <v>17</v>
      </c>
      <c r="M2376" s="15">
        <v>43949</v>
      </c>
      <c r="N2376" s="15">
        <v>26308</v>
      </c>
      <c r="O2376" s="1">
        <f ca="1">(TODAY()-staff[[#This Row],[Date of Join]])/365</f>
        <v>4.5780821917808217</v>
      </c>
      <c r="P2376" t="str" cm="1">
        <f t="array" aca="1" ref="P2376" ca="1">_xlfn.SWITCH(TRUE,staff[[#This Row],[Tenure]]&lt;0.25,"1. New Joinee", staff[[#This Row],[Tenure]]&lt;1, "2. Under 1 year", staff[[#This Row],[Tenure]]&lt;2, "3. Under 2 years",TRUE,"4. 2 or more years.")</f>
        <v>4. 2 or more years.</v>
      </c>
      <c r="Q2376" s="1">
        <f ca="1">(TODAY()-staff[[#This Row],[Date of Birth]])/365</f>
        <v>52.909589041095892</v>
      </c>
    </row>
    <row r="2377" spans="2:17" x14ac:dyDescent="0.45">
      <c r="B2377" t="s">
        <v>5289</v>
      </c>
      <c r="C2377" t="s">
        <v>3051</v>
      </c>
      <c r="D2377" t="s">
        <v>9</v>
      </c>
      <c r="E2377" t="s">
        <v>8</v>
      </c>
      <c r="F2377" t="s">
        <v>7808</v>
      </c>
      <c r="H2377" t="s">
        <v>7836</v>
      </c>
      <c r="I2377" t="s">
        <v>7828</v>
      </c>
      <c r="J2377" t="s">
        <v>7845</v>
      </c>
      <c r="K2377" s="6">
        <v>78300</v>
      </c>
      <c r="L2377">
        <v>9</v>
      </c>
      <c r="M2377" s="15">
        <v>43949</v>
      </c>
      <c r="N2377" s="15">
        <v>26903</v>
      </c>
      <c r="O2377" s="1">
        <f ca="1">(TODAY()-staff[[#This Row],[Date of Join]])/365</f>
        <v>4.5780821917808217</v>
      </c>
      <c r="P2377" t="str" cm="1">
        <f t="array" aca="1" ref="P2377" ca="1">_xlfn.SWITCH(TRUE,staff[[#This Row],[Tenure]]&lt;0.25,"1. New Joinee", staff[[#This Row],[Tenure]]&lt;1, "2. Under 1 year", staff[[#This Row],[Tenure]]&lt;2, "3. Under 2 years",TRUE,"4. 2 or more years.")</f>
        <v>4. 2 or more years.</v>
      </c>
      <c r="Q2377" s="1">
        <f ca="1">(TODAY()-staff[[#This Row],[Date of Birth]])/365</f>
        <v>51.279452054794518</v>
      </c>
    </row>
    <row r="2378" spans="2:17" x14ac:dyDescent="0.45">
      <c r="B2378" t="s">
        <v>5290</v>
      </c>
      <c r="C2378" t="s">
        <v>3052</v>
      </c>
      <c r="D2378" t="s">
        <v>7</v>
      </c>
      <c r="E2378" t="s">
        <v>8</v>
      </c>
      <c r="F2378" t="s">
        <v>7808</v>
      </c>
      <c r="H2378" t="s">
        <v>7837</v>
      </c>
      <c r="I2378" t="s">
        <v>7828</v>
      </c>
      <c r="J2378" t="s">
        <v>7848</v>
      </c>
      <c r="K2378" s="6">
        <v>53145</v>
      </c>
      <c r="L2378">
        <v>19</v>
      </c>
      <c r="M2378" s="15">
        <v>44985</v>
      </c>
      <c r="N2378" s="15">
        <v>29951</v>
      </c>
      <c r="O2378" s="1">
        <f ca="1">(TODAY()-staff[[#This Row],[Date of Join]])/365</f>
        <v>1.7397260273972603</v>
      </c>
      <c r="P2378" t="str" cm="1">
        <f t="array" aca="1" ref="P2378" ca="1">_xlfn.SWITCH(TRUE,staff[[#This Row],[Tenure]]&lt;0.25,"1. New Joinee", staff[[#This Row],[Tenure]]&lt;1, "2. Under 1 year", staff[[#This Row],[Tenure]]&lt;2, "3. Under 2 years",TRUE,"4. 2 or more years.")</f>
        <v>3. Under 2 years</v>
      </c>
      <c r="Q2378" s="1">
        <f ca="1">(TODAY()-staff[[#This Row],[Date of Birth]])/365</f>
        <v>42.92876712328767</v>
      </c>
    </row>
    <row r="2379" spans="2:17" x14ac:dyDescent="0.45">
      <c r="B2379" t="s">
        <v>5291</v>
      </c>
      <c r="C2379" t="s">
        <v>992</v>
      </c>
      <c r="D2379" t="s">
        <v>9</v>
      </c>
      <c r="E2379" t="s">
        <v>8</v>
      </c>
      <c r="F2379" t="s">
        <v>7808</v>
      </c>
      <c r="H2379" t="s">
        <v>7833</v>
      </c>
      <c r="I2379" t="s">
        <v>7830</v>
      </c>
      <c r="J2379" t="s">
        <v>7846</v>
      </c>
      <c r="K2379" s="6">
        <v>94550</v>
      </c>
      <c r="L2379">
        <v>7</v>
      </c>
      <c r="M2379" s="15">
        <v>44155</v>
      </c>
      <c r="N2379" s="15">
        <v>30190</v>
      </c>
      <c r="O2379" s="1">
        <f ca="1">(TODAY()-staff[[#This Row],[Date of Join]])/365</f>
        <v>4.0136986301369859</v>
      </c>
      <c r="P2379" t="str" cm="1">
        <f t="array" aca="1" ref="P2379" ca="1">_xlfn.SWITCH(TRUE,staff[[#This Row],[Tenure]]&lt;0.25,"1. New Joinee", staff[[#This Row],[Tenure]]&lt;1, "2. Under 1 year", staff[[#This Row],[Tenure]]&lt;2, "3. Under 2 years",TRUE,"4. 2 or more years.")</f>
        <v>4. 2 or more years.</v>
      </c>
      <c r="Q2379" s="1">
        <f ca="1">(TODAY()-staff[[#This Row],[Date of Birth]])/365</f>
        <v>42.273972602739725</v>
      </c>
    </row>
    <row r="2380" spans="2:17" x14ac:dyDescent="0.45">
      <c r="B2380" t="s">
        <v>5292</v>
      </c>
      <c r="C2380" t="s">
        <v>3053</v>
      </c>
      <c r="D2380" t="s">
        <v>9</v>
      </c>
      <c r="E2380" t="s">
        <v>8</v>
      </c>
      <c r="F2380" t="s">
        <v>7808</v>
      </c>
      <c r="H2380" t="s">
        <v>7836</v>
      </c>
      <c r="I2380" t="s">
        <v>7829</v>
      </c>
      <c r="J2380" t="s">
        <v>7846</v>
      </c>
      <c r="K2380" s="6">
        <v>60330</v>
      </c>
      <c r="L2380">
        <v>15</v>
      </c>
      <c r="M2380" s="15">
        <v>44391</v>
      </c>
      <c r="N2380" s="15">
        <v>7279</v>
      </c>
      <c r="O2380" s="1">
        <f ca="1">(TODAY()-staff[[#This Row],[Date of Join]])/365</f>
        <v>3.3671232876712329</v>
      </c>
      <c r="P2380" t="str" cm="1">
        <f t="array" aca="1" ref="P2380" ca="1">_xlfn.SWITCH(TRUE,staff[[#This Row],[Tenure]]&lt;0.25,"1. New Joinee", staff[[#This Row],[Tenure]]&lt;1, "2. Under 1 year", staff[[#This Row],[Tenure]]&lt;2, "3. Under 2 years",TRUE,"4. 2 or more years.")</f>
        <v>4. 2 or more years.</v>
      </c>
      <c r="Q2380" s="1">
        <f ca="1">(TODAY()-staff[[#This Row],[Date of Birth]])/365</f>
        <v>105.04383561643836</v>
      </c>
    </row>
    <row r="2381" spans="2:17" x14ac:dyDescent="0.45">
      <c r="B2381" t="s">
        <v>5293</v>
      </c>
      <c r="C2381" t="s">
        <v>976</v>
      </c>
      <c r="D2381" t="s">
        <v>7</v>
      </c>
      <c r="E2381" t="s">
        <v>8</v>
      </c>
      <c r="F2381" t="s">
        <v>7808</v>
      </c>
      <c r="H2381" t="s">
        <v>7837</v>
      </c>
      <c r="I2381" t="s">
        <v>7827</v>
      </c>
      <c r="J2381" t="s">
        <v>7845</v>
      </c>
      <c r="K2381" s="6">
        <v>94800</v>
      </c>
      <c r="L2381">
        <v>19</v>
      </c>
      <c r="M2381" s="15">
        <v>43237</v>
      </c>
      <c r="N2381" s="15">
        <v>33582</v>
      </c>
      <c r="O2381" s="1">
        <f ca="1">(TODAY()-staff[[#This Row],[Date of Join]])/365</f>
        <v>6.5287671232876709</v>
      </c>
      <c r="P2381" t="str" cm="1">
        <f t="array" aca="1" ref="P2381" ca="1">_xlfn.SWITCH(TRUE,staff[[#This Row],[Tenure]]&lt;0.25,"1. New Joinee", staff[[#This Row],[Tenure]]&lt;1, "2. Under 1 year", staff[[#This Row],[Tenure]]&lt;2, "3. Under 2 years",TRUE,"4. 2 or more years.")</f>
        <v>4. 2 or more years.</v>
      </c>
      <c r="Q2381" s="1">
        <f ca="1">(TODAY()-staff[[#This Row],[Date of Birth]])/365</f>
        <v>32.980821917808221</v>
      </c>
    </row>
    <row r="2382" spans="2:17" x14ac:dyDescent="0.45">
      <c r="B2382" t="s">
        <v>5294</v>
      </c>
      <c r="C2382" t="s">
        <v>3054</v>
      </c>
      <c r="D2382" t="s">
        <v>9</v>
      </c>
      <c r="E2382" t="s">
        <v>8</v>
      </c>
      <c r="F2382" t="s">
        <v>7808</v>
      </c>
      <c r="H2382" t="s">
        <v>7835</v>
      </c>
      <c r="I2382" t="s">
        <v>7826</v>
      </c>
      <c r="J2382" t="s">
        <v>7845</v>
      </c>
      <c r="K2382" s="6">
        <v>69130</v>
      </c>
      <c r="L2382">
        <v>8</v>
      </c>
      <c r="M2382" s="15">
        <v>43781</v>
      </c>
      <c r="N2382" s="15">
        <v>7293</v>
      </c>
      <c r="O2382" s="1">
        <f ca="1">(TODAY()-staff[[#This Row],[Date of Join]])/365</f>
        <v>5.0383561643835613</v>
      </c>
      <c r="P2382" t="str" cm="1">
        <f t="array" aca="1" ref="P2382" ca="1">_xlfn.SWITCH(TRUE,staff[[#This Row],[Tenure]]&lt;0.25,"1. New Joinee", staff[[#This Row],[Tenure]]&lt;1, "2. Under 1 year", staff[[#This Row],[Tenure]]&lt;2, "3. Under 2 years",TRUE,"4. 2 or more years.")</f>
        <v>4. 2 or more years.</v>
      </c>
      <c r="Q2382" s="1">
        <f ca="1">(TODAY()-staff[[#This Row],[Date of Birth]])/365</f>
        <v>105.0054794520548</v>
      </c>
    </row>
    <row r="2383" spans="2:17" x14ac:dyDescent="0.45">
      <c r="B2383" t="s">
        <v>5295</v>
      </c>
      <c r="C2383" t="s">
        <v>3055</v>
      </c>
      <c r="D2383" t="s">
        <v>9</v>
      </c>
      <c r="E2383" t="s">
        <v>8</v>
      </c>
      <c r="F2383" t="s">
        <v>7808</v>
      </c>
      <c r="H2383" t="s">
        <v>7837</v>
      </c>
      <c r="I2383" t="s">
        <v>7825</v>
      </c>
      <c r="J2383" t="s">
        <v>7847</v>
      </c>
      <c r="K2383" s="6">
        <v>67885</v>
      </c>
      <c r="L2383">
        <v>9</v>
      </c>
      <c r="M2383" s="15">
        <v>45312</v>
      </c>
      <c r="N2383" s="15">
        <v>31143</v>
      </c>
      <c r="O2383" s="1">
        <f ca="1">(TODAY()-staff[[#This Row],[Date of Join]])/365</f>
        <v>0.84383561643835614</v>
      </c>
      <c r="P2383" t="str" cm="1">
        <f t="array" aca="1" ref="P2383" ca="1">_xlfn.SWITCH(TRUE,staff[[#This Row],[Tenure]]&lt;0.25,"1. New Joinee", staff[[#This Row],[Tenure]]&lt;1, "2. Under 1 year", staff[[#This Row],[Tenure]]&lt;2, "3. Under 2 years",TRUE,"4. 2 or more years.")</f>
        <v>2. Under 1 year</v>
      </c>
      <c r="Q2383" s="1">
        <f ca="1">(TODAY()-staff[[#This Row],[Date of Birth]])/365</f>
        <v>39.663013698630138</v>
      </c>
    </row>
    <row r="2384" spans="2:17" x14ac:dyDescent="0.45">
      <c r="B2384" t="s">
        <v>5296</v>
      </c>
      <c r="C2384" t="s">
        <v>3056</v>
      </c>
      <c r="D2384" t="s">
        <v>7</v>
      </c>
      <c r="E2384" t="s">
        <v>8</v>
      </c>
      <c r="F2384" t="s">
        <v>7808</v>
      </c>
      <c r="H2384" t="s">
        <v>7834</v>
      </c>
      <c r="I2384" t="s">
        <v>7828</v>
      </c>
      <c r="J2384" t="s">
        <v>7845</v>
      </c>
      <c r="K2384" s="6">
        <v>84690</v>
      </c>
      <c r="L2384">
        <v>3</v>
      </c>
      <c r="M2384" s="15">
        <v>43597</v>
      </c>
      <c r="N2384" s="15">
        <v>7247</v>
      </c>
      <c r="O2384" s="1">
        <f ca="1">(TODAY()-staff[[#This Row],[Date of Join]])/365</f>
        <v>5.5424657534246577</v>
      </c>
      <c r="P2384" t="str" cm="1">
        <f t="array" aca="1" ref="P2384" ca="1">_xlfn.SWITCH(TRUE,staff[[#This Row],[Tenure]]&lt;0.25,"1. New Joinee", staff[[#This Row],[Tenure]]&lt;1, "2. Under 1 year", staff[[#This Row],[Tenure]]&lt;2, "3. Under 2 years",TRUE,"4. 2 or more years.")</f>
        <v>4. 2 or more years.</v>
      </c>
      <c r="Q2384" s="1">
        <f ca="1">(TODAY()-staff[[#This Row],[Date of Birth]])/365</f>
        <v>105.13150684931507</v>
      </c>
    </row>
    <row r="2385" spans="2:17" x14ac:dyDescent="0.45">
      <c r="B2385" t="s">
        <v>5297</v>
      </c>
      <c r="C2385" t="s">
        <v>3057</v>
      </c>
      <c r="D2385" t="s">
        <v>7</v>
      </c>
      <c r="E2385" t="s">
        <v>8</v>
      </c>
      <c r="F2385" t="s">
        <v>7808</v>
      </c>
      <c r="H2385" t="s">
        <v>7832</v>
      </c>
      <c r="I2385" t="s">
        <v>7827</v>
      </c>
      <c r="J2385" t="s">
        <v>7847</v>
      </c>
      <c r="K2385" s="6">
        <v>80255</v>
      </c>
      <c r="L2385">
        <v>2</v>
      </c>
      <c r="M2385" s="15">
        <v>45326</v>
      </c>
      <c r="N2385" s="15">
        <v>29113</v>
      </c>
      <c r="O2385" s="1">
        <f ca="1">(TODAY()-staff[[#This Row],[Date of Join]])/365</f>
        <v>0.80547945205479454</v>
      </c>
      <c r="P2385" t="str" cm="1">
        <f t="array" aca="1" ref="P2385" ca="1">_xlfn.SWITCH(TRUE,staff[[#This Row],[Tenure]]&lt;0.25,"1. New Joinee", staff[[#This Row],[Tenure]]&lt;1, "2. Under 1 year", staff[[#This Row],[Tenure]]&lt;2, "3. Under 2 years",TRUE,"4. 2 or more years.")</f>
        <v>2. Under 1 year</v>
      </c>
      <c r="Q2385" s="1">
        <f ca="1">(TODAY()-staff[[#This Row],[Date of Birth]])/365</f>
        <v>45.224657534246575</v>
      </c>
    </row>
    <row r="2386" spans="2:17" x14ac:dyDescent="0.45">
      <c r="B2386" t="s">
        <v>5298</v>
      </c>
      <c r="C2386" t="s">
        <v>530</v>
      </c>
      <c r="D2386" t="s">
        <v>7</v>
      </c>
      <c r="E2386" t="s">
        <v>8</v>
      </c>
      <c r="F2386" t="s">
        <v>7808</v>
      </c>
      <c r="H2386" t="s">
        <v>7833</v>
      </c>
      <c r="I2386" t="s">
        <v>7827</v>
      </c>
      <c r="J2386" t="s">
        <v>7845</v>
      </c>
      <c r="K2386" s="6">
        <v>70725</v>
      </c>
      <c r="L2386">
        <v>23</v>
      </c>
      <c r="M2386" s="15">
        <v>44119</v>
      </c>
      <c r="N2386" s="15">
        <v>7280</v>
      </c>
      <c r="O2386" s="1">
        <f ca="1">(TODAY()-staff[[#This Row],[Date of Join]])/365</f>
        <v>4.1123287671232873</v>
      </c>
      <c r="P2386" t="str" cm="1">
        <f t="array" aca="1" ref="P2386" ca="1">_xlfn.SWITCH(TRUE,staff[[#This Row],[Tenure]]&lt;0.25,"1. New Joinee", staff[[#This Row],[Tenure]]&lt;1, "2. Under 1 year", staff[[#This Row],[Tenure]]&lt;2, "3. Under 2 years",TRUE,"4. 2 or more years.")</f>
        <v>4. 2 or more years.</v>
      </c>
      <c r="Q2386" s="1">
        <f ca="1">(TODAY()-staff[[#This Row],[Date of Birth]])/365</f>
        <v>105.04109589041096</v>
      </c>
    </row>
    <row r="2387" spans="2:17" x14ac:dyDescent="0.45">
      <c r="B2387" t="s">
        <v>5299</v>
      </c>
      <c r="C2387" t="s">
        <v>1062</v>
      </c>
      <c r="D2387" t="s">
        <v>9</v>
      </c>
      <c r="E2387" t="s">
        <v>13</v>
      </c>
      <c r="F2387" t="s">
        <v>7808</v>
      </c>
      <c r="H2387" t="s">
        <v>7835</v>
      </c>
      <c r="I2387" t="s">
        <v>7830</v>
      </c>
      <c r="J2387" t="s">
        <v>7845</v>
      </c>
      <c r="K2387" s="6">
        <v>111600</v>
      </c>
      <c r="L2387">
        <v>5</v>
      </c>
      <c r="M2387" s="15">
        <v>43922</v>
      </c>
      <c r="N2387" s="15">
        <v>7263</v>
      </c>
      <c r="O2387" s="1">
        <f ca="1">(TODAY()-staff[[#This Row],[Date of Join]])/365</f>
        <v>4.6520547945205477</v>
      </c>
      <c r="P2387" t="str" cm="1">
        <f t="array" aca="1" ref="P2387" ca="1">_xlfn.SWITCH(TRUE,staff[[#This Row],[Tenure]]&lt;0.25,"1. New Joinee", staff[[#This Row],[Tenure]]&lt;1, "2. Under 1 year", staff[[#This Row],[Tenure]]&lt;2, "3. Under 2 years",TRUE,"4. 2 or more years.")</f>
        <v>4. 2 or more years.</v>
      </c>
      <c r="Q2387" s="1">
        <f ca="1">(TODAY()-staff[[#This Row],[Date of Birth]])/365</f>
        <v>105.08767123287672</v>
      </c>
    </row>
    <row r="2388" spans="2:17" x14ac:dyDescent="0.45">
      <c r="B2388" t="s">
        <v>5300</v>
      </c>
      <c r="C2388" t="s">
        <v>259</v>
      </c>
      <c r="D2388" t="s">
        <v>7</v>
      </c>
      <c r="E2388" t="s">
        <v>8</v>
      </c>
      <c r="F2388" t="s">
        <v>7808</v>
      </c>
      <c r="H2388" t="s">
        <v>7833</v>
      </c>
      <c r="I2388" t="s">
        <v>7831</v>
      </c>
      <c r="J2388" t="s">
        <v>7848</v>
      </c>
      <c r="K2388" s="6">
        <v>75390</v>
      </c>
      <c r="L2388">
        <v>11</v>
      </c>
      <c r="M2388" s="15">
        <v>45154</v>
      </c>
      <c r="N2388" s="15">
        <v>7276</v>
      </c>
      <c r="O2388" s="1">
        <f ca="1">(TODAY()-staff[[#This Row],[Date of Join]])/365</f>
        <v>1.2767123287671234</v>
      </c>
      <c r="P2388" t="str" cm="1">
        <f t="array" aca="1" ref="P2388" ca="1">_xlfn.SWITCH(TRUE,staff[[#This Row],[Tenure]]&lt;0.25,"1. New Joinee", staff[[#This Row],[Tenure]]&lt;1, "2. Under 1 year", staff[[#This Row],[Tenure]]&lt;2, "3. Under 2 years",TRUE,"4. 2 or more years.")</f>
        <v>3. Under 2 years</v>
      </c>
      <c r="Q2388" s="1">
        <f ca="1">(TODAY()-staff[[#This Row],[Date of Birth]])/365</f>
        <v>105.05205479452054</v>
      </c>
    </row>
    <row r="2389" spans="2:17" x14ac:dyDescent="0.45">
      <c r="B2389" t="s">
        <v>5301</v>
      </c>
      <c r="C2389" t="s">
        <v>294</v>
      </c>
      <c r="D2389" t="s">
        <v>7</v>
      </c>
      <c r="E2389" t="s">
        <v>8</v>
      </c>
      <c r="F2389" t="s">
        <v>7808</v>
      </c>
      <c r="H2389" t="s">
        <v>7836</v>
      </c>
      <c r="I2389" t="s">
        <v>7831</v>
      </c>
      <c r="J2389" t="s">
        <v>7845</v>
      </c>
      <c r="K2389" s="6">
        <v>102055</v>
      </c>
      <c r="L2389">
        <v>19</v>
      </c>
      <c r="M2389" s="15">
        <v>43772</v>
      </c>
      <c r="N2389" s="15">
        <v>7287</v>
      </c>
      <c r="O2389" s="1">
        <f ca="1">(TODAY()-staff[[#This Row],[Date of Join]])/365</f>
        <v>5.0630136986301366</v>
      </c>
      <c r="P2389" t="str" cm="1">
        <f t="array" aca="1" ref="P2389" ca="1">_xlfn.SWITCH(TRUE,staff[[#This Row],[Tenure]]&lt;0.25,"1. New Joinee", staff[[#This Row],[Tenure]]&lt;1, "2. Under 1 year", staff[[#This Row],[Tenure]]&lt;2, "3. Under 2 years",TRUE,"4. 2 or more years.")</f>
        <v>4. 2 or more years.</v>
      </c>
      <c r="Q2389" s="1">
        <f ca="1">(TODAY()-staff[[#This Row],[Date of Birth]])/365</f>
        <v>105.02191780821917</v>
      </c>
    </row>
    <row r="2390" spans="2:17" x14ac:dyDescent="0.45">
      <c r="B2390" t="s">
        <v>5302</v>
      </c>
      <c r="C2390" t="s">
        <v>1480</v>
      </c>
      <c r="D2390" t="s">
        <v>7</v>
      </c>
      <c r="E2390" t="s">
        <v>8</v>
      </c>
      <c r="F2390" t="s">
        <v>7808</v>
      </c>
      <c r="H2390" t="s">
        <v>7832</v>
      </c>
      <c r="I2390" t="s">
        <v>7830</v>
      </c>
      <c r="J2390" t="s">
        <v>7845</v>
      </c>
      <c r="K2390" s="6">
        <v>116260</v>
      </c>
      <c r="L2390">
        <v>17</v>
      </c>
      <c r="M2390" s="15">
        <v>43287</v>
      </c>
      <c r="N2390" s="15">
        <v>21844</v>
      </c>
      <c r="O2390" s="1">
        <f ca="1">(TODAY()-staff[[#This Row],[Date of Join]])/365</f>
        <v>6.3917808219178083</v>
      </c>
      <c r="P2390" t="str" cm="1">
        <f t="array" aca="1" ref="P2390" ca="1">_xlfn.SWITCH(TRUE,staff[[#This Row],[Tenure]]&lt;0.25,"1. New Joinee", staff[[#This Row],[Tenure]]&lt;1, "2. Under 1 year", staff[[#This Row],[Tenure]]&lt;2, "3. Under 2 years",TRUE,"4. 2 or more years.")</f>
        <v>4. 2 or more years.</v>
      </c>
      <c r="Q2390" s="1">
        <f ca="1">(TODAY()-staff[[#This Row],[Date of Birth]])/365</f>
        <v>65.139726027397259</v>
      </c>
    </row>
    <row r="2391" spans="2:17" x14ac:dyDescent="0.45">
      <c r="B2391" t="s">
        <v>5303</v>
      </c>
      <c r="C2391" t="s">
        <v>3058</v>
      </c>
      <c r="D2391" t="s">
        <v>220</v>
      </c>
      <c r="E2391" t="s">
        <v>77</v>
      </c>
      <c r="F2391" t="s">
        <v>7808</v>
      </c>
      <c r="H2391" t="s">
        <v>7832</v>
      </c>
      <c r="I2391" t="s">
        <v>7830</v>
      </c>
      <c r="J2391" t="s">
        <v>7847</v>
      </c>
      <c r="K2391" s="6">
        <v>78150</v>
      </c>
      <c r="L2391">
        <v>14</v>
      </c>
      <c r="M2391" s="15">
        <v>45591</v>
      </c>
      <c r="N2391" s="15">
        <v>-43</v>
      </c>
      <c r="O2391" s="1">
        <f ca="1">(TODAY()-staff[[#This Row],[Date of Join]])/365</f>
        <v>7.9452054794520555E-2</v>
      </c>
      <c r="P2391" t="str" cm="1">
        <f t="array" aca="1" ref="P2391" ca="1">_xlfn.SWITCH(TRUE,staff[[#This Row],[Tenure]]&lt;0.25,"1. New Joinee", staff[[#This Row],[Tenure]]&lt;1, "2. Under 1 year", staff[[#This Row],[Tenure]]&lt;2, "3. Under 2 years",TRUE,"4. 2 or more years.")</f>
        <v>1. New Joinee</v>
      </c>
      <c r="Q2391" s="1">
        <f ca="1">(TODAY()-staff[[#This Row],[Date of Birth]])/365</f>
        <v>125.1041095890411</v>
      </c>
    </row>
    <row r="2392" spans="2:17" x14ac:dyDescent="0.45">
      <c r="B2392" t="s">
        <v>5304</v>
      </c>
      <c r="C2392" t="s">
        <v>1395</v>
      </c>
      <c r="D2392" t="s">
        <v>9</v>
      </c>
      <c r="E2392" t="s">
        <v>8</v>
      </c>
      <c r="F2392" t="s">
        <v>7808</v>
      </c>
      <c r="H2392" t="s">
        <v>7833</v>
      </c>
      <c r="I2392" t="s">
        <v>7826</v>
      </c>
      <c r="J2392" t="s">
        <v>7846</v>
      </c>
      <c r="K2392" s="6">
        <v>79405</v>
      </c>
      <c r="L2392">
        <v>6</v>
      </c>
      <c r="M2392" s="15">
        <v>44553</v>
      </c>
      <c r="N2392" s="15">
        <v>28094</v>
      </c>
      <c r="O2392" s="1">
        <f ca="1">(TODAY()-staff[[#This Row],[Date of Join]])/365</f>
        <v>2.9232876712328766</v>
      </c>
      <c r="P2392" t="str" cm="1">
        <f t="array" aca="1" ref="P2392" ca="1">_xlfn.SWITCH(TRUE,staff[[#This Row],[Tenure]]&lt;0.25,"1. New Joinee", staff[[#This Row],[Tenure]]&lt;1, "2. Under 1 year", staff[[#This Row],[Tenure]]&lt;2, "3. Under 2 years",TRUE,"4. 2 or more years.")</f>
        <v>4. 2 or more years.</v>
      </c>
      <c r="Q2392" s="1">
        <f ca="1">(TODAY()-staff[[#This Row],[Date of Birth]])/365</f>
        <v>48.016438356164386</v>
      </c>
    </row>
    <row r="2393" spans="2:17" x14ac:dyDescent="0.45">
      <c r="B2393" t="s">
        <v>5305</v>
      </c>
      <c r="C2393" t="s">
        <v>550</v>
      </c>
      <c r="D2393" t="s">
        <v>7</v>
      </c>
      <c r="E2393" t="s">
        <v>8</v>
      </c>
      <c r="F2393" t="s">
        <v>7808</v>
      </c>
      <c r="H2393" t="s">
        <v>7835</v>
      </c>
      <c r="I2393" t="s">
        <v>7825</v>
      </c>
      <c r="J2393" t="s">
        <v>7845</v>
      </c>
      <c r="K2393" s="6">
        <v>57135</v>
      </c>
      <c r="L2393">
        <v>6</v>
      </c>
      <c r="M2393" s="15">
        <v>43449</v>
      </c>
      <c r="N2393" s="15">
        <v>22812</v>
      </c>
      <c r="O2393" s="1">
        <f ca="1">(TODAY()-staff[[#This Row],[Date of Join]])/365</f>
        <v>5.9479452054794519</v>
      </c>
      <c r="P2393" t="str" cm="1">
        <f t="array" aca="1" ref="P2393" ca="1">_xlfn.SWITCH(TRUE,staff[[#This Row],[Tenure]]&lt;0.25,"1. New Joinee", staff[[#This Row],[Tenure]]&lt;1, "2. Under 1 year", staff[[#This Row],[Tenure]]&lt;2, "3. Under 2 years",TRUE,"4. 2 or more years.")</f>
        <v>4. 2 or more years.</v>
      </c>
      <c r="Q2393" s="1">
        <f ca="1">(TODAY()-staff[[#This Row],[Date of Birth]])/365</f>
        <v>62.487671232876714</v>
      </c>
    </row>
    <row r="2394" spans="2:17" x14ac:dyDescent="0.45">
      <c r="B2394" t="s">
        <v>5306</v>
      </c>
      <c r="C2394" t="s">
        <v>542</v>
      </c>
      <c r="D2394" t="s">
        <v>9</v>
      </c>
      <c r="E2394" t="s">
        <v>8</v>
      </c>
      <c r="F2394" t="s">
        <v>7808</v>
      </c>
      <c r="H2394" t="s">
        <v>7832</v>
      </c>
      <c r="I2394" t="s">
        <v>7830</v>
      </c>
      <c r="J2394" t="s">
        <v>7847</v>
      </c>
      <c r="K2394" s="6">
        <v>75230</v>
      </c>
      <c r="L2394">
        <v>19</v>
      </c>
      <c r="M2394" s="15">
        <v>45350</v>
      </c>
      <c r="N2394" s="15">
        <v>24692</v>
      </c>
      <c r="O2394" s="1">
        <f ca="1">(TODAY()-staff[[#This Row],[Date of Join]])/365</f>
        <v>0.73972602739726023</v>
      </c>
      <c r="P2394" t="str" cm="1">
        <f t="array" aca="1" ref="P2394" ca="1">_xlfn.SWITCH(TRUE,staff[[#This Row],[Tenure]]&lt;0.25,"1. New Joinee", staff[[#This Row],[Tenure]]&lt;1, "2. Under 1 year", staff[[#This Row],[Tenure]]&lt;2, "3. Under 2 years",TRUE,"4. 2 or more years.")</f>
        <v>2. Under 1 year</v>
      </c>
      <c r="Q2394" s="1">
        <f ca="1">(TODAY()-staff[[#This Row],[Date of Birth]])/365</f>
        <v>57.336986301369862</v>
      </c>
    </row>
    <row r="2395" spans="2:17" x14ac:dyDescent="0.45">
      <c r="B2395" t="s">
        <v>5307</v>
      </c>
      <c r="C2395" t="s">
        <v>3059</v>
      </c>
      <c r="D2395" t="s">
        <v>7</v>
      </c>
      <c r="E2395" t="s">
        <v>8</v>
      </c>
      <c r="F2395" t="s">
        <v>7808</v>
      </c>
      <c r="H2395" t="s">
        <v>7837</v>
      </c>
      <c r="I2395" t="s">
        <v>7826</v>
      </c>
      <c r="J2395" t="s">
        <v>7846</v>
      </c>
      <c r="K2395" s="6">
        <v>72960</v>
      </c>
      <c r="L2395">
        <v>-4</v>
      </c>
      <c r="M2395" s="15">
        <v>44774</v>
      </c>
      <c r="N2395" s="15">
        <v>7262</v>
      </c>
      <c r="O2395" s="1">
        <f ca="1">(TODAY()-staff[[#This Row],[Date of Join]])/365</f>
        <v>2.3178082191780822</v>
      </c>
      <c r="P2395" t="str" cm="1">
        <f t="array" aca="1" ref="P2395" ca="1">_xlfn.SWITCH(TRUE,staff[[#This Row],[Tenure]]&lt;0.25,"1. New Joinee", staff[[#This Row],[Tenure]]&lt;1, "2. Under 1 year", staff[[#This Row],[Tenure]]&lt;2, "3. Under 2 years",TRUE,"4. 2 or more years.")</f>
        <v>4. 2 or more years.</v>
      </c>
      <c r="Q2395" s="1">
        <f ca="1">(TODAY()-staff[[#This Row],[Date of Birth]])/365</f>
        <v>105.09041095890412</v>
      </c>
    </row>
    <row r="2396" spans="2:17" x14ac:dyDescent="0.45">
      <c r="B2396" t="s">
        <v>5308</v>
      </c>
      <c r="C2396" t="s">
        <v>3060</v>
      </c>
      <c r="D2396" t="s">
        <v>7</v>
      </c>
      <c r="E2396" t="s">
        <v>8</v>
      </c>
      <c r="F2396" t="s">
        <v>7808</v>
      </c>
      <c r="H2396" t="s">
        <v>7835</v>
      </c>
      <c r="I2396" t="s">
        <v>7831</v>
      </c>
      <c r="J2396" t="s">
        <v>7848</v>
      </c>
      <c r="K2396" s="6">
        <v>61895</v>
      </c>
      <c r="L2396">
        <v>6</v>
      </c>
      <c r="M2396" s="15">
        <v>44993</v>
      </c>
      <c r="N2396" s="15">
        <v>22486</v>
      </c>
      <c r="O2396" s="1">
        <f ca="1">(TODAY()-staff[[#This Row],[Date of Join]])/365</f>
        <v>1.7178082191780821</v>
      </c>
      <c r="P2396" t="str" cm="1">
        <f t="array" aca="1" ref="P2396" ca="1">_xlfn.SWITCH(TRUE,staff[[#This Row],[Tenure]]&lt;0.25,"1. New Joinee", staff[[#This Row],[Tenure]]&lt;1, "2. Under 1 year", staff[[#This Row],[Tenure]]&lt;2, "3. Under 2 years",TRUE,"4. 2 or more years.")</f>
        <v>3. Under 2 years</v>
      </c>
      <c r="Q2396" s="1">
        <f ca="1">(TODAY()-staff[[#This Row],[Date of Birth]])/365</f>
        <v>63.38082191780822</v>
      </c>
    </row>
    <row r="2397" spans="2:17" x14ac:dyDescent="0.45">
      <c r="B2397" t="s">
        <v>5309</v>
      </c>
      <c r="C2397" t="s">
        <v>1577</v>
      </c>
      <c r="D2397" t="s">
        <v>9</v>
      </c>
      <c r="E2397" t="s">
        <v>8</v>
      </c>
      <c r="F2397" t="s">
        <v>7808</v>
      </c>
      <c r="H2397" t="s">
        <v>7836</v>
      </c>
      <c r="I2397" t="s">
        <v>7827</v>
      </c>
      <c r="J2397" t="s">
        <v>7848</v>
      </c>
      <c r="K2397" s="6">
        <v>74160</v>
      </c>
      <c r="L2397">
        <v>10</v>
      </c>
      <c r="M2397" s="15">
        <v>45021</v>
      </c>
      <c r="N2397" s="15">
        <v>22394</v>
      </c>
      <c r="O2397" s="1">
        <f ca="1">(TODAY()-staff[[#This Row],[Date of Join]])/365</f>
        <v>1.6410958904109589</v>
      </c>
      <c r="P2397" t="str" cm="1">
        <f t="array" aca="1" ref="P2397" ca="1">_xlfn.SWITCH(TRUE,staff[[#This Row],[Tenure]]&lt;0.25,"1. New Joinee", staff[[#This Row],[Tenure]]&lt;1, "2. Under 1 year", staff[[#This Row],[Tenure]]&lt;2, "3. Under 2 years",TRUE,"4. 2 or more years.")</f>
        <v>3. Under 2 years</v>
      </c>
      <c r="Q2397" s="1">
        <f ca="1">(TODAY()-staff[[#This Row],[Date of Birth]])/365</f>
        <v>63.632876712328766</v>
      </c>
    </row>
    <row r="2398" spans="2:17" x14ac:dyDescent="0.45">
      <c r="B2398" t="s">
        <v>5310</v>
      </c>
      <c r="C2398" t="s">
        <v>3061</v>
      </c>
      <c r="D2398" t="s">
        <v>9</v>
      </c>
      <c r="E2398" t="s">
        <v>8</v>
      </c>
      <c r="F2398" t="s">
        <v>7808</v>
      </c>
      <c r="H2398" t="s">
        <v>52</v>
      </c>
      <c r="I2398" t="s">
        <v>7826</v>
      </c>
      <c r="J2398" t="s">
        <v>7847</v>
      </c>
      <c r="K2398" s="6">
        <v>107585</v>
      </c>
      <c r="L2398">
        <v>10</v>
      </c>
      <c r="M2398" s="15">
        <v>45562</v>
      </c>
      <c r="N2398" s="15">
        <v>32507</v>
      </c>
      <c r="O2398" s="1">
        <f ca="1">(TODAY()-staff[[#This Row],[Date of Join]])/365</f>
        <v>0.15890410958904111</v>
      </c>
      <c r="P2398" t="str" cm="1">
        <f t="array" aca="1" ref="P2398" ca="1">_xlfn.SWITCH(TRUE,staff[[#This Row],[Tenure]]&lt;0.25,"1. New Joinee", staff[[#This Row],[Tenure]]&lt;1, "2. Under 1 year", staff[[#This Row],[Tenure]]&lt;2, "3. Under 2 years",TRUE,"4. 2 or more years.")</f>
        <v>1. New Joinee</v>
      </c>
      <c r="Q2398" s="1">
        <f ca="1">(TODAY()-staff[[#This Row],[Date of Birth]])/365</f>
        <v>35.926027397260277</v>
      </c>
    </row>
    <row r="2399" spans="2:17" x14ac:dyDescent="0.45">
      <c r="B2399" t="s">
        <v>5311</v>
      </c>
      <c r="C2399" t="s">
        <v>578</v>
      </c>
      <c r="D2399" t="s">
        <v>9</v>
      </c>
      <c r="E2399" t="s">
        <v>8</v>
      </c>
      <c r="F2399" t="s">
        <v>7808</v>
      </c>
      <c r="H2399" t="s">
        <v>7832</v>
      </c>
      <c r="I2399" t="s">
        <v>7827</v>
      </c>
      <c r="J2399" t="s">
        <v>7845</v>
      </c>
      <c r="K2399" s="6">
        <v>110380</v>
      </c>
      <c r="L2399">
        <v>4</v>
      </c>
      <c r="M2399" s="15">
        <v>43370</v>
      </c>
      <c r="N2399" s="15">
        <v>22165</v>
      </c>
      <c r="O2399" s="1">
        <f ca="1">(TODAY()-staff[[#This Row],[Date of Join]])/365</f>
        <v>6.1643835616438354</v>
      </c>
      <c r="P2399" t="str" cm="1">
        <f t="array" aca="1" ref="P2399" ca="1">_xlfn.SWITCH(TRUE,staff[[#This Row],[Tenure]]&lt;0.25,"1. New Joinee", staff[[#This Row],[Tenure]]&lt;1, "2. Under 1 year", staff[[#This Row],[Tenure]]&lt;2, "3. Under 2 years",TRUE,"4. 2 or more years.")</f>
        <v>4. 2 or more years.</v>
      </c>
      <c r="Q2399" s="1">
        <f ca="1">(TODAY()-staff[[#This Row],[Date of Birth]])/365</f>
        <v>64.260273972602747</v>
      </c>
    </row>
    <row r="2400" spans="2:17" x14ac:dyDescent="0.45">
      <c r="B2400" t="s">
        <v>5312</v>
      </c>
      <c r="C2400" t="s">
        <v>1557</v>
      </c>
      <c r="D2400" t="s">
        <v>9</v>
      </c>
      <c r="E2400" t="s">
        <v>8</v>
      </c>
      <c r="F2400" t="s">
        <v>7808</v>
      </c>
      <c r="H2400" t="s">
        <v>7835</v>
      </c>
      <c r="I2400" t="s">
        <v>7828</v>
      </c>
      <c r="J2400" t="s">
        <v>7847</v>
      </c>
      <c r="K2400" s="6">
        <v>63050</v>
      </c>
      <c r="L2400">
        <v>9</v>
      </c>
      <c r="M2400" s="15">
        <v>45294</v>
      </c>
      <c r="N2400" s="15">
        <v>23339</v>
      </c>
      <c r="O2400" s="1">
        <f ca="1">(TODAY()-staff[[#This Row],[Date of Join]])/365</f>
        <v>0.89315068493150684</v>
      </c>
      <c r="P2400" t="str" cm="1">
        <f t="array" aca="1" ref="P2400" ca="1">_xlfn.SWITCH(TRUE,staff[[#This Row],[Tenure]]&lt;0.25,"1. New Joinee", staff[[#This Row],[Tenure]]&lt;1, "2. Under 1 year", staff[[#This Row],[Tenure]]&lt;2, "3. Under 2 years",TRUE,"4. 2 or more years.")</f>
        <v>2. Under 1 year</v>
      </c>
      <c r="Q2400" s="1">
        <f ca="1">(TODAY()-staff[[#This Row],[Date of Birth]])/365</f>
        <v>61.043835616438358</v>
      </c>
    </row>
    <row r="2401" spans="2:17" x14ac:dyDescent="0.45">
      <c r="B2401" t="s">
        <v>5313</v>
      </c>
      <c r="C2401" t="s">
        <v>1592</v>
      </c>
      <c r="D2401" t="s">
        <v>9</v>
      </c>
      <c r="E2401" t="s">
        <v>8</v>
      </c>
      <c r="F2401" t="s">
        <v>7808</v>
      </c>
      <c r="H2401" t="s">
        <v>7832</v>
      </c>
      <c r="I2401" t="s">
        <v>7831</v>
      </c>
      <c r="J2401" t="s">
        <v>7847</v>
      </c>
      <c r="K2401" s="6">
        <v>48545</v>
      </c>
      <c r="L2401">
        <v>8</v>
      </c>
      <c r="M2401" s="15">
        <v>45513</v>
      </c>
      <c r="N2401" s="15">
        <v>32507</v>
      </c>
      <c r="O2401" s="1">
        <f ca="1">(TODAY()-staff[[#This Row],[Date of Join]])/365</f>
        <v>0.29315068493150687</v>
      </c>
      <c r="P2401" t="str" cm="1">
        <f t="array" aca="1" ref="P2401" ca="1">_xlfn.SWITCH(TRUE,staff[[#This Row],[Tenure]]&lt;0.25,"1. New Joinee", staff[[#This Row],[Tenure]]&lt;1, "2. Under 1 year", staff[[#This Row],[Tenure]]&lt;2, "3. Under 2 years",TRUE,"4. 2 or more years.")</f>
        <v>2. Under 1 year</v>
      </c>
      <c r="Q2401" s="1">
        <f ca="1">(TODAY()-staff[[#This Row],[Date of Birth]])/365</f>
        <v>35.926027397260277</v>
      </c>
    </row>
    <row r="2402" spans="2:17" x14ac:dyDescent="0.45">
      <c r="B2402" t="s">
        <v>5314</v>
      </c>
      <c r="C2402" t="s">
        <v>3062</v>
      </c>
      <c r="D2402" t="s">
        <v>7</v>
      </c>
      <c r="E2402" t="s">
        <v>8</v>
      </c>
      <c r="F2402" t="s">
        <v>7808</v>
      </c>
      <c r="H2402" t="s">
        <v>7837</v>
      </c>
      <c r="I2402" t="s">
        <v>7827</v>
      </c>
      <c r="J2402" t="s">
        <v>7846</v>
      </c>
      <c r="K2402" s="6">
        <v>56965</v>
      </c>
      <c r="L2402">
        <v>9</v>
      </c>
      <c r="M2402" s="15">
        <v>44835</v>
      </c>
      <c r="N2402" s="15">
        <v>30460</v>
      </c>
      <c r="O2402" s="1">
        <f ca="1">(TODAY()-staff[[#This Row],[Date of Join]])/365</f>
        <v>2.1506849315068495</v>
      </c>
      <c r="P2402" t="str" cm="1">
        <f t="array" aca="1" ref="P2402" ca="1">_xlfn.SWITCH(TRUE,staff[[#This Row],[Tenure]]&lt;0.25,"1. New Joinee", staff[[#This Row],[Tenure]]&lt;1, "2. Under 1 year", staff[[#This Row],[Tenure]]&lt;2, "3. Under 2 years",TRUE,"4. 2 or more years.")</f>
        <v>4. 2 or more years.</v>
      </c>
      <c r="Q2402" s="1">
        <f ca="1">(TODAY()-staff[[#This Row],[Date of Birth]])/365</f>
        <v>41.534246575342465</v>
      </c>
    </row>
    <row r="2403" spans="2:17" x14ac:dyDescent="0.45">
      <c r="B2403" t="s">
        <v>5315</v>
      </c>
      <c r="C2403" t="s">
        <v>871</v>
      </c>
      <c r="D2403" t="s">
        <v>9</v>
      </c>
      <c r="E2403" t="s">
        <v>8</v>
      </c>
      <c r="F2403" t="s">
        <v>7808</v>
      </c>
      <c r="H2403" t="s">
        <v>7832</v>
      </c>
      <c r="I2403" t="s">
        <v>7829</v>
      </c>
      <c r="J2403" t="s">
        <v>7846</v>
      </c>
      <c r="K2403" s="6">
        <v>86710</v>
      </c>
      <c r="L2403">
        <v>21</v>
      </c>
      <c r="M2403" s="15">
        <v>44365</v>
      </c>
      <c r="N2403" s="15">
        <v>32510</v>
      </c>
      <c r="O2403" s="1">
        <f ca="1">(TODAY()-staff[[#This Row],[Date of Join]])/365</f>
        <v>3.4383561643835616</v>
      </c>
      <c r="P2403" t="str" cm="1">
        <f t="array" aca="1" ref="P2403" ca="1">_xlfn.SWITCH(TRUE,staff[[#This Row],[Tenure]]&lt;0.25,"1. New Joinee", staff[[#This Row],[Tenure]]&lt;1, "2. Under 1 year", staff[[#This Row],[Tenure]]&lt;2, "3. Under 2 years",TRUE,"4. 2 or more years.")</f>
        <v>4. 2 or more years.</v>
      </c>
      <c r="Q2403" s="1">
        <f ca="1">(TODAY()-staff[[#This Row],[Date of Birth]])/365</f>
        <v>35.917808219178085</v>
      </c>
    </row>
    <row r="2404" spans="2:17" x14ac:dyDescent="0.45">
      <c r="B2404" t="s">
        <v>5316</v>
      </c>
      <c r="C2404" t="s">
        <v>977</v>
      </c>
      <c r="D2404" t="s">
        <v>9</v>
      </c>
      <c r="E2404" t="s">
        <v>8</v>
      </c>
      <c r="F2404" t="s">
        <v>7808</v>
      </c>
      <c r="H2404" t="s">
        <v>7834</v>
      </c>
      <c r="I2404" t="s">
        <v>7829</v>
      </c>
      <c r="J2404" t="s">
        <v>7846</v>
      </c>
      <c r="K2404" s="6">
        <v>50075</v>
      </c>
      <c r="L2404">
        <v>14</v>
      </c>
      <c r="M2404" s="15">
        <v>44813</v>
      </c>
      <c r="N2404" s="15">
        <v>31213</v>
      </c>
      <c r="O2404" s="1">
        <f ca="1">(TODAY()-staff[[#This Row],[Date of Join]])/365</f>
        <v>2.2109589041095892</v>
      </c>
      <c r="P2404" t="str" cm="1">
        <f t="array" aca="1" ref="P2404" ca="1">_xlfn.SWITCH(TRUE,staff[[#This Row],[Tenure]]&lt;0.25,"1. New Joinee", staff[[#This Row],[Tenure]]&lt;1, "2. Under 1 year", staff[[#This Row],[Tenure]]&lt;2, "3. Under 2 years",TRUE,"4. 2 or more years.")</f>
        <v>4. 2 or more years.</v>
      </c>
      <c r="Q2404" s="1">
        <f ca="1">(TODAY()-staff[[#This Row],[Date of Birth]])/365</f>
        <v>39.471232876712328</v>
      </c>
    </row>
    <row r="2405" spans="2:17" x14ac:dyDescent="0.45">
      <c r="B2405" t="s">
        <v>5317</v>
      </c>
      <c r="C2405" t="s">
        <v>1521</v>
      </c>
      <c r="D2405" t="s">
        <v>9</v>
      </c>
      <c r="E2405" t="s">
        <v>8</v>
      </c>
      <c r="F2405" t="s">
        <v>7808</v>
      </c>
      <c r="H2405" t="s">
        <v>7833</v>
      </c>
      <c r="I2405" t="s">
        <v>7831</v>
      </c>
      <c r="J2405" t="s">
        <v>7845</v>
      </c>
      <c r="K2405" s="6">
        <v>69380</v>
      </c>
      <c r="L2405">
        <v>17</v>
      </c>
      <c r="M2405" s="15">
        <v>43759</v>
      </c>
      <c r="N2405" s="15">
        <v>26261</v>
      </c>
      <c r="O2405" s="1">
        <f ca="1">(TODAY()-staff[[#This Row],[Date of Join]])/365</f>
        <v>5.0986301369863014</v>
      </c>
      <c r="P2405" t="str" cm="1">
        <f t="array" aca="1" ref="P2405" ca="1">_xlfn.SWITCH(TRUE,staff[[#This Row],[Tenure]]&lt;0.25,"1. New Joinee", staff[[#This Row],[Tenure]]&lt;1, "2. Under 1 year", staff[[#This Row],[Tenure]]&lt;2, "3. Under 2 years",TRUE,"4. 2 or more years.")</f>
        <v>4. 2 or more years.</v>
      </c>
      <c r="Q2405" s="1">
        <f ca="1">(TODAY()-staff[[#This Row],[Date of Birth]])/365</f>
        <v>53.038356164383565</v>
      </c>
    </row>
    <row r="2406" spans="2:17" x14ac:dyDescent="0.45">
      <c r="B2406" t="s">
        <v>5318</v>
      </c>
      <c r="C2406" t="s">
        <v>3063</v>
      </c>
      <c r="D2406" t="s">
        <v>7</v>
      </c>
      <c r="E2406" t="s">
        <v>8</v>
      </c>
      <c r="F2406" t="s">
        <v>7808</v>
      </c>
      <c r="H2406" t="s">
        <v>7834</v>
      </c>
      <c r="I2406" t="s">
        <v>7828</v>
      </c>
      <c r="J2406" t="s">
        <v>7845</v>
      </c>
      <c r="K2406" s="6">
        <v>59365</v>
      </c>
      <c r="L2406">
        <v>13</v>
      </c>
      <c r="M2406" s="15">
        <v>44147</v>
      </c>
      <c r="N2406" s="15">
        <v>30403</v>
      </c>
      <c r="O2406" s="1">
        <f ca="1">(TODAY()-staff[[#This Row],[Date of Join]])/365</f>
        <v>4.0356164383561648</v>
      </c>
      <c r="P2406" t="str" cm="1">
        <f t="array" aca="1" ref="P2406" ca="1">_xlfn.SWITCH(TRUE,staff[[#This Row],[Tenure]]&lt;0.25,"1. New Joinee", staff[[#This Row],[Tenure]]&lt;1, "2. Under 1 year", staff[[#This Row],[Tenure]]&lt;2, "3. Under 2 years",TRUE,"4. 2 or more years.")</f>
        <v>4. 2 or more years.</v>
      </c>
      <c r="Q2406" s="1">
        <f ca="1">(TODAY()-staff[[#This Row],[Date of Birth]])/365</f>
        <v>41.69041095890411</v>
      </c>
    </row>
    <row r="2407" spans="2:17" x14ac:dyDescent="0.45">
      <c r="B2407" t="s">
        <v>5319</v>
      </c>
      <c r="C2407" t="s">
        <v>298</v>
      </c>
      <c r="D2407" t="s">
        <v>9</v>
      </c>
      <c r="E2407" t="s">
        <v>8</v>
      </c>
      <c r="F2407" t="s">
        <v>7808</v>
      </c>
      <c r="H2407" t="s">
        <v>7836</v>
      </c>
      <c r="I2407" t="s">
        <v>7829</v>
      </c>
      <c r="J2407" t="s">
        <v>7846</v>
      </c>
      <c r="K2407" s="6">
        <v>55705</v>
      </c>
      <c r="L2407">
        <v>16</v>
      </c>
      <c r="M2407" s="15">
        <v>44511</v>
      </c>
      <c r="N2407" s="15">
        <v>20836</v>
      </c>
      <c r="O2407" s="1">
        <f ca="1">(TODAY()-staff[[#This Row],[Date of Join]])/365</f>
        <v>3.0383561643835617</v>
      </c>
      <c r="P2407" t="str" cm="1">
        <f t="array" aca="1" ref="P2407" ca="1">_xlfn.SWITCH(TRUE,staff[[#This Row],[Tenure]]&lt;0.25,"1. New Joinee", staff[[#This Row],[Tenure]]&lt;1, "2. Under 1 year", staff[[#This Row],[Tenure]]&lt;2, "3. Under 2 years",TRUE,"4. 2 or more years.")</f>
        <v>4. 2 or more years.</v>
      </c>
      <c r="Q2407" s="1">
        <f ca="1">(TODAY()-staff[[#This Row],[Date of Birth]])/365</f>
        <v>67.901369863013699</v>
      </c>
    </row>
    <row r="2408" spans="2:17" x14ac:dyDescent="0.45">
      <c r="B2408" t="s">
        <v>5320</v>
      </c>
      <c r="C2408" t="s">
        <v>1080</v>
      </c>
      <c r="D2408" t="s">
        <v>9</v>
      </c>
      <c r="E2408" t="s">
        <v>8</v>
      </c>
      <c r="F2408" t="s">
        <v>7808</v>
      </c>
      <c r="H2408" t="s">
        <v>7834</v>
      </c>
      <c r="I2408" t="s">
        <v>7825</v>
      </c>
      <c r="J2408" t="s">
        <v>7846</v>
      </c>
      <c r="K2408" s="6">
        <v>69870</v>
      </c>
      <c r="L2408">
        <v>1</v>
      </c>
      <c r="M2408" s="15">
        <v>44389</v>
      </c>
      <c r="N2408" s="15">
        <v>33450</v>
      </c>
      <c r="O2408" s="1">
        <f ca="1">(TODAY()-staff[[#This Row],[Date of Join]])/365</f>
        <v>3.3726027397260272</v>
      </c>
      <c r="P2408" t="str" cm="1">
        <f t="array" aca="1" ref="P2408" ca="1">_xlfn.SWITCH(TRUE,staff[[#This Row],[Tenure]]&lt;0.25,"1. New Joinee", staff[[#This Row],[Tenure]]&lt;1, "2. Under 1 year", staff[[#This Row],[Tenure]]&lt;2, "3. Under 2 years",TRUE,"4. 2 or more years.")</f>
        <v>4. 2 or more years.</v>
      </c>
      <c r="Q2408" s="1">
        <f ca="1">(TODAY()-staff[[#This Row],[Date of Birth]])/365</f>
        <v>33.342465753424655</v>
      </c>
    </row>
    <row r="2409" spans="2:17" x14ac:dyDescent="0.45">
      <c r="B2409" t="s">
        <v>5321</v>
      </c>
      <c r="C2409" t="s">
        <v>3064</v>
      </c>
      <c r="D2409" t="s">
        <v>7</v>
      </c>
      <c r="E2409" t="s">
        <v>8</v>
      </c>
      <c r="F2409" t="s">
        <v>7808</v>
      </c>
      <c r="H2409" t="s">
        <v>7835</v>
      </c>
      <c r="I2409" t="s">
        <v>7825</v>
      </c>
      <c r="J2409" t="s">
        <v>7846</v>
      </c>
      <c r="K2409" s="6">
        <v>68990</v>
      </c>
      <c r="L2409">
        <v>3</v>
      </c>
      <c r="M2409" s="15">
        <v>44433</v>
      </c>
      <c r="N2409" s="15">
        <v>7262</v>
      </c>
      <c r="O2409" s="1">
        <f ca="1">(TODAY()-staff[[#This Row],[Date of Join]])/365</f>
        <v>3.2520547945205478</v>
      </c>
      <c r="P2409" t="str" cm="1">
        <f t="array" aca="1" ref="P2409" ca="1">_xlfn.SWITCH(TRUE,staff[[#This Row],[Tenure]]&lt;0.25,"1. New Joinee", staff[[#This Row],[Tenure]]&lt;1, "2. Under 1 year", staff[[#This Row],[Tenure]]&lt;2, "3. Under 2 years",TRUE,"4. 2 or more years.")</f>
        <v>4. 2 or more years.</v>
      </c>
      <c r="Q2409" s="1">
        <f ca="1">(TODAY()-staff[[#This Row],[Date of Birth]])/365</f>
        <v>105.09041095890412</v>
      </c>
    </row>
    <row r="2410" spans="2:17" x14ac:dyDescent="0.45">
      <c r="B2410" t="s">
        <v>5322</v>
      </c>
      <c r="C2410" t="s">
        <v>1343</v>
      </c>
      <c r="D2410" t="s">
        <v>9</v>
      </c>
      <c r="E2410" t="s">
        <v>8</v>
      </c>
      <c r="F2410" t="s">
        <v>7808</v>
      </c>
      <c r="H2410" t="s">
        <v>7832</v>
      </c>
      <c r="I2410" t="s">
        <v>7829</v>
      </c>
      <c r="J2410" t="s">
        <v>7848</v>
      </c>
      <c r="K2410" s="6">
        <v>75975</v>
      </c>
      <c r="L2410">
        <v>8</v>
      </c>
      <c r="M2410" s="15">
        <v>45135</v>
      </c>
      <c r="N2410" s="15">
        <v>28323</v>
      </c>
      <c r="O2410" s="1">
        <f ca="1">(TODAY()-staff[[#This Row],[Date of Join]])/365</f>
        <v>1.3287671232876712</v>
      </c>
      <c r="P2410" t="str" cm="1">
        <f t="array" aca="1" ref="P2410" ca="1">_xlfn.SWITCH(TRUE,staff[[#This Row],[Tenure]]&lt;0.25,"1. New Joinee", staff[[#This Row],[Tenure]]&lt;1, "2. Under 1 year", staff[[#This Row],[Tenure]]&lt;2, "3. Under 2 years",TRUE,"4. 2 or more years.")</f>
        <v>3. Under 2 years</v>
      </c>
      <c r="Q2410" s="1">
        <f ca="1">(TODAY()-staff[[#This Row],[Date of Birth]])/365</f>
        <v>47.389041095890413</v>
      </c>
    </row>
    <row r="2411" spans="2:17" x14ac:dyDescent="0.45">
      <c r="B2411" t="s">
        <v>5323</v>
      </c>
      <c r="C2411" t="s">
        <v>3065</v>
      </c>
      <c r="D2411" t="s">
        <v>7</v>
      </c>
      <c r="E2411" t="s">
        <v>8</v>
      </c>
      <c r="F2411" t="s">
        <v>7808</v>
      </c>
      <c r="H2411" t="s">
        <v>7835</v>
      </c>
      <c r="I2411" t="s">
        <v>7827</v>
      </c>
      <c r="J2411" t="s">
        <v>7847</v>
      </c>
      <c r="K2411" s="6">
        <v>59340</v>
      </c>
      <c r="L2411">
        <v>15</v>
      </c>
      <c r="M2411" s="15">
        <v>45255</v>
      </c>
      <c r="N2411" s="15">
        <v>32329</v>
      </c>
      <c r="O2411" s="1">
        <f ca="1">(TODAY()-staff[[#This Row],[Date of Join]])/365</f>
        <v>1</v>
      </c>
      <c r="P2411" t="str" cm="1">
        <f t="array" aca="1" ref="P2411" ca="1">_xlfn.SWITCH(TRUE,staff[[#This Row],[Tenure]]&lt;0.25,"1. New Joinee", staff[[#This Row],[Tenure]]&lt;1, "2. Under 1 year", staff[[#This Row],[Tenure]]&lt;2, "3. Under 2 years",TRUE,"4. 2 or more years.")</f>
        <v>3. Under 2 years</v>
      </c>
      <c r="Q2411" s="1">
        <f ca="1">(TODAY()-staff[[#This Row],[Date of Birth]])/365</f>
        <v>36.413698630136984</v>
      </c>
    </row>
    <row r="2412" spans="2:17" x14ac:dyDescent="0.45">
      <c r="B2412" t="s">
        <v>5324</v>
      </c>
      <c r="C2412" t="s">
        <v>3066</v>
      </c>
      <c r="D2412" t="s">
        <v>9</v>
      </c>
      <c r="E2412" t="s">
        <v>8</v>
      </c>
      <c r="F2412" t="s">
        <v>7808</v>
      </c>
      <c r="H2412" t="s">
        <v>52</v>
      </c>
      <c r="I2412" t="s">
        <v>7827</v>
      </c>
      <c r="J2412" t="s">
        <v>7848</v>
      </c>
      <c r="K2412" s="6">
        <v>72710</v>
      </c>
      <c r="L2412">
        <v>10</v>
      </c>
      <c r="M2412" s="15">
        <v>44905</v>
      </c>
      <c r="N2412" s="15">
        <v>28573</v>
      </c>
      <c r="O2412" s="1">
        <f ca="1">(TODAY()-staff[[#This Row],[Date of Join]])/365</f>
        <v>1.9589041095890412</v>
      </c>
      <c r="P2412" t="str" cm="1">
        <f t="array" aca="1" ref="P2412" ca="1">_xlfn.SWITCH(TRUE,staff[[#This Row],[Tenure]]&lt;0.25,"1. New Joinee", staff[[#This Row],[Tenure]]&lt;1, "2. Under 1 year", staff[[#This Row],[Tenure]]&lt;2, "3. Under 2 years",TRUE,"4. 2 or more years.")</f>
        <v>3. Under 2 years</v>
      </c>
      <c r="Q2412" s="1">
        <f ca="1">(TODAY()-staff[[#This Row],[Date of Birth]])/365</f>
        <v>46.704109589041096</v>
      </c>
    </row>
    <row r="2413" spans="2:17" x14ac:dyDescent="0.45">
      <c r="B2413" t="s">
        <v>5325</v>
      </c>
      <c r="C2413" t="s">
        <v>3067</v>
      </c>
      <c r="D2413" t="s">
        <v>7</v>
      </c>
      <c r="E2413" t="s">
        <v>8</v>
      </c>
      <c r="F2413" t="s">
        <v>7808</v>
      </c>
      <c r="H2413" t="s">
        <v>7832</v>
      </c>
      <c r="I2413" t="s">
        <v>7829</v>
      </c>
      <c r="J2413" t="s">
        <v>7846</v>
      </c>
      <c r="K2413" s="6">
        <v>70430</v>
      </c>
      <c r="L2413">
        <v>8</v>
      </c>
      <c r="M2413" s="15">
        <v>44410</v>
      </c>
      <c r="N2413" s="15">
        <v>25995</v>
      </c>
      <c r="O2413" s="1">
        <f ca="1">(TODAY()-staff[[#This Row],[Date of Join]])/365</f>
        <v>3.3150684931506849</v>
      </c>
      <c r="P2413" t="str" cm="1">
        <f t="array" aca="1" ref="P2413" ca="1">_xlfn.SWITCH(TRUE,staff[[#This Row],[Tenure]]&lt;0.25,"1. New Joinee", staff[[#This Row],[Tenure]]&lt;1, "2. Under 1 year", staff[[#This Row],[Tenure]]&lt;2, "3. Under 2 years",TRUE,"4. 2 or more years.")</f>
        <v>4. 2 or more years.</v>
      </c>
      <c r="Q2413" s="1">
        <f ca="1">(TODAY()-staff[[#This Row],[Date of Birth]])/365</f>
        <v>53.767123287671232</v>
      </c>
    </row>
    <row r="2414" spans="2:17" x14ac:dyDescent="0.45">
      <c r="B2414" t="s">
        <v>5326</v>
      </c>
      <c r="C2414" t="s">
        <v>3068</v>
      </c>
      <c r="D2414" t="s">
        <v>9</v>
      </c>
      <c r="E2414" t="s">
        <v>8</v>
      </c>
      <c r="F2414" t="s">
        <v>7808</v>
      </c>
      <c r="H2414" t="s">
        <v>7835</v>
      </c>
      <c r="I2414" t="s">
        <v>7827</v>
      </c>
      <c r="J2414" t="s">
        <v>7845</v>
      </c>
      <c r="K2414" s="6">
        <v>69900</v>
      </c>
      <c r="L2414">
        <v>13</v>
      </c>
      <c r="M2414" s="15">
        <v>43267</v>
      </c>
      <c r="N2414" s="15">
        <v>7272</v>
      </c>
      <c r="O2414" s="1">
        <f ca="1">(TODAY()-staff[[#This Row],[Date of Join]])/365</f>
        <v>6.4465753424657537</v>
      </c>
      <c r="P2414" t="str" cm="1">
        <f t="array" aca="1" ref="P2414" ca="1">_xlfn.SWITCH(TRUE,staff[[#This Row],[Tenure]]&lt;0.25,"1. New Joinee", staff[[#This Row],[Tenure]]&lt;1, "2. Under 1 year", staff[[#This Row],[Tenure]]&lt;2, "3. Under 2 years",TRUE,"4. 2 or more years.")</f>
        <v>4. 2 or more years.</v>
      </c>
      <c r="Q2414" s="1">
        <f ca="1">(TODAY()-staff[[#This Row],[Date of Birth]])/365</f>
        <v>105.06301369863014</v>
      </c>
    </row>
    <row r="2415" spans="2:17" x14ac:dyDescent="0.45">
      <c r="B2415" t="s">
        <v>5327</v>
      </c>
      <c r="C2415" t="s">
        <v>3069</v>
      </c>
      <c r="D2415" t="s">
        <v>7</v>
      </c>
      <c r="E2415" t="s">
        <v>8</v>
      </c>
      <c r="F2415" t="s">
        <v>7808</v>
      </c>
      <c r="H2415" t="s">
        <v>7836</v>
      </c>
      <c r="I2415" t="s">
        <v>7830</v>
      </c>
      <c r="J2415" t="s">
        <v>7846</v>
      </c>
      <c r="K2415" s="6">
        <v>83560</v>
      </c>
      <c r="L2415">
        <v>17</v>
      </c>
      <c r="M2415" s="15">
        <v>44829</v>
      </c>
      <c r="N2415" s="15">
        <v>33126</v>
      </c>
      <c r="O2415" s="1">
        <f ca="1">(TODAY()-staff[[#This Row],[Date of Join]])/365</f>
        <v>2.1671232876712327</v>
      </c>
      <c r="P2415" t="str" cm="1">
        <f t="array" aca="1" ref="P2415" ca="1">_xlfn.SWITCH(TRUE,staff[[#This Row],[Tenure]]&lt;0.25,"1. New Joinee", staff[[#This Row],[Tenure]]&lt;1, "2. Under 1 year", staff[[#This Row],[Tenure]]&lt;2, "3. Under 2 years",TRUE,"4. 2 or more years.")</f>
        <v>4. 2 or more years.</v>
      </c>
      <c r="Q2415" s="1">
        <f ca="1">(TODAY()-staff[[#This Row],[Date of Birth]])/365</f>
        <v>34.230136986301368</v>
      </c>
    </row>
    <row r="2416" spans="2:17" x14ac:dyDescent="0.45">
      <c r="B2416" t="s">
        <v>5328</v>
      </c>
      <c r="C2416" t="s">
        <v>3070</v>
      </c>
      <c r="D2416" t="s">
        <v>9</v>
      </c>
      <c r="E2416" t="s">
        <v>8</v>
      </c>
      <c r="F2416" t="s">
        <v>7808</v>
      </c>
      <c r="H2416" t="s">
        <v>7836</v>
      </c>
      <c r="I2416" t="s">
        <v>7828</v>
      </c>
      <c r="J2416" t="s">
        <v>7848</v>
      </c>
      <c r="K2416" s="6">
        <v>82735</v>
      </c>
      <c r="L2416">
        <v>15</v>
      </c>
      <c r="M2416" s="15">
        <v>45131</v>
      </c>
      <c r="N2416" s="15">
        <v>23503</v>
      </c>
      <c r="O2416" s="1">
        <f ca="1">(TODAY()-staff[[#This Row],[Date of Join]])/365</f>
        <v>1.3397260273972602</v>
      </c>
      <c r="P2416" t="str" cm="1">
        <f t="array" aca="1" ref="P2416" ca="1">_xlfn.SWITCH(TRUE,staff[[#This Row],[Tenure]]&lt;0.25,"1. New Joinee", staff[[#This Row],[Tenure]]&lt;1, "2. Under 1 year", staff[[#This Row],[Tenure]]&lt;2, "3. Under 2 years",TRUE,"4. 2 or more years.")</f>
        <v>3. Under 2 years</v>
      </c>
      <c r="Q2416" s="1">
        <f ca="1">(TODAY()-staff[[#This Row],[Date of Birth]])/365</f>
        <v>60.594520547945208</v>
      </c>
    </row>
    <row r="2417" spans="2:17" x14ac:dyDescent="0.45">
      <c r="B2417" t="s">
        <v>5329</v>
      </c>
      <c r="C2417" t="s">
        <v>3071</v>
      </c>
      <c r="D2417" t="s">
        <v>7</v>
      </c>
      <c r="E2417" t="s">
        <v>8</v>
      </c>
      <c r="F2417" t="s">
        <v>7808</v>
      </c>
      <c r="H2417" t="s">
        <v>7837</v>
      </c>
      <c r="I2417" t="s">
        <v>7827</v>
      </c>
      <c r="J2417" t="s">
        <v>7845</v>
      </c>
      <c r="K2417" s="6">
        <v>51475</v>
      </c>
      <c r="L2417">
        <v>7</v>
      </c>
      <c r="M2417" s="15">
        <v>43137</v>
      </c>
      <c r="N2417" s="15">
        <v>26692</v>
      </c>
      <c r="O2417" s="1">
        <f ca="1">(TODAY()-staff[[#This Row],[Date of Join]])/365</f>
        <v>6.8027397260273972</v>
      </c>
      <c r="P2417" t="str" cm="1">
        <f t="array" aca="1" ref="P2417" ca="1">_xlfn.SWITCH(TRUE,staff[[#This Row],[Tenure]]&lt;0.25,"1. New Joinee", staff[[#This Row],[Tenure]]&lt;1, "2. Under 1 year", staff[[#This Row],[Tenure]]&lt;2, "3. Under 2 years",TRUE,"4. 2 or more years.")</f>
        <v>4. 2 or more years.</v>
      </c>
      <c r="Q2417" s="1">
        <f ca="1">(TODAY()-staff[[#This Row],[Date of Birth]])/365</f>
        <v>51.857534246575341</v>
      </c>
    </row>
    <row r="2418" spans="2:17" x14ac:dyDescent="0.45">
      <c r="B2418" t="s">
        <v>5330</v>
      </c>
      <c r="C2418" t="s">
        <v>3072</v>
      </c>
      <c r="D2418" t="s">
        <v>7</v>
      </c>
      <c r="E2418" t="s">
        <v>8</v>
      </c>
      <c r="F2418" t="s">
        <v>7808</v>
      </c>
      <c r="H2418" t="s">
        <v>7836</v>
      </c>
      <c r="I2418" t="s">
        <v>7829</v>
      </c>
      <c r="J2418" t="s">
        <v>7845</v>
      </c>
      <c r="K2418" s="6">
        <v>57955</v>
      </c>
      <c r="L2418">
        <v>15</v>
      </c>
      <c r="M2418" s="15">
        <v>43718</v>
      </c>
      <c r="N2418" s="15">
        <v>7263</v>
      </c>
      <c r="O2418" s="1">
        <f ca="1">(TODAY()-staff[[#This Row],[Date of Join]])/365</f>
        <v>5.2109589041095887</v>
      </c>
      <c r="P2418" t="str" cm="1">
        <f t="array" aca="1" ref="P2418" ca="1">_xlfn.SWITCH(TRUE,staff[[#This Row],[Tenure]]&lt;0.25,"1. New Joinee", staff[[#This Row],[Tenure]]&lt;1, "2. Under 1 year", staff[[#This Row],[Tenure]]&lt;2, "3. Under 2 years",TRUE,"4. 2 or more years.")</f>
        <v>4. 2 or more years.</v>
      </c>
      <c r="Q2418" s="1">
        <f ca="1">(TODAY()-staff[[#This Row],[Date of Birth]])/365</f>
        <v>105.08767123287672</v>
      </c>
    </row>
    <row r="2419" spans="2:17" x14ac:dyDescent="0.45">
      <c r="B2419" t="s">
        <v>5331</v>
      </c>
      <c r="C2419" t="s">
        <v>545</v>
      </c>
      <c r="D2419" t="s">
        <v>7</v>
      </c>
      <c r="E2419" t="s">
        <v>8</v>
      </c>
      <c r="F2419" t="s">
        <v>7808</v>
      </c>
      <c r="H2419" t="s">
        <v>7834</v>
      </c>
      <c r="I2419" t="s">
        <v>7829</v>
      </c>
      <c r="J2419" t="s">
        <v>7845</v>
      </c>
      <c r="K2419" s="6">
        <v>76830</v>
      </c>
      <c r="L2419">
        <v>1</v>
      </c>
      <c r="M2419" s="15">
        <v>44015</v>
      </c>
      <c r="N2419" s="15">
        <v>23432</v>
      </c>
      <c r="O2419" s="1">
        <f ca="1">(TODAY()-staff[[#This Row],[Date of Join]])/365</f>
        <v>4.397260273972603</v>
      </c>
      <c r="P2419" t="str" cm="1">
        <f t="array" aca="1" ref="P2419" ca="1">_xlfn.SWITCH(TRUE,staff[[#This Row],[Tenure]]&lt;0.25,"1. New Joinee", staff[[#This Row],[Tenure]]&lt;1, "2. Under 1 year", staff[[#This Row],[Tenure]]&lt;2, "3. Under 2 years",TRUE,"4. 2 or more years.")</f>
        <v>4. 2 or more years.</v>
      </c>
      <c r="Q2419" s="1">
        <f ca="1">(TODAY()-staff[[#This Row],[Date of Birth]])/365</f>
        <v>60.789041095890411</v>
      </c>
    </row>
    <row r="2420" spans="2:17" x14ac:dyDescent="0.45">
      <c r="B2420" t="s">
        <v>5332</v>
      </c>
      <c r="C2420" t="s">
        <v>3073</v>
      </c>
      <c r="D2420" t="s">
        <v>9</v>
      </c>
      <c r="E2420" t="s">
        <v>8</v>
      </c>
      <c r="F2420" t="s">
        <v>7808</v>
      </c>
      <c r="H2420" t="s">
        <v>7835</v>
      </c>
      <c r="I2420" t="s">
        <v>7825</v>
      </c>
      <c r="J2420" t="s">
        <v>7847</v>
      </c>
      <c r="K2420" s="6">
        <v>67940</v>
      </c>
      <c r="L2420">
        <v>23</v>
      </c>
      <c r="M2420" s="15">
        <v>45315</v>
      </c>
      <c r="N2420" s="15">
        <v>29545</v>
      </c>
      <c r="O2420" s="1">
        <f ca="1">(TODAY()-staff[[#This Row],[Date of Join]])/365</f>
        <v>0.83561643835616439</v>
      </c>
      <c r="P2420" t="str" cm="1">
        <f t="array" aca="1" ref="P2420" ca="1">_xlfn.SWITCH(TRUE,staff[[#This Row],[Tenure]]&lt;0.25,"1. New Joinee", staff[[#This Row],[Tenure]]&lt;1, "2. Under 1 year", staff[[#This Row],[Tenure]]&lt;2, "3. Under 2 years",TRUE,"4. 2 or more years.")</f>
        <v>2. Under 1 year</v>
      </c>
      <c r="Q2420" s="1">
        <f ca="1">(TODAY()-staff[[#This Row],[Date of Birth]])/365</f>
        <v>44.041095890410958</v>
      </c>
    </row>
    <row r="2421" spans="2:17" x14ac:dyDescent="0.45">
      <c r="B2421" t="s">
        <v>5333</v>
      </c>
      <c r="C2421" t="s">
        <v>789</v>
      </c>
      <c r="D2421" t="s">
        <v>9</v>
      </c>
      <c r="E2421" t="s">
        <v>8</v>
      </c>
      <c r="F2421" t="s">
        <v>7808</v>
      </c>
      <c r="H2421" t="s">
        <v>7832</v>
      </c>
      <c r="I2421" t="s">
        <v>7831</v>
      </c>
      <c r="J2421" t="s">
        <v>7845</v>
      </c>
      <c r="K2421" s="6">
        <v>99735</v>
      </c>
      <c r="L2421">
        <v>9</v>
      </c>
      <c r="M2421" s="15">
        <v>43695</v>
      </c>
      <c r="N2421" s="15">
        <v>-57</v>
      </c>
      <c r="O2421" s="1">
        <f ca="1">(TODAY()-staff[[#This Row],[Date of Join]])/365</f>
        <v>5.2739726027397262</v>
      </c>
      <c r="P2421" t="str" cm="1">
        <f t="array" aca="1" ref="P2421" ca="1">_xlfn.SWITCH(TRUE,staff[[#This Row],[Tenure]]&lt;0.25,"1. New Joinee", staff[[#This Row],[Tenure]]&lt;1, "2. Under 1 year", staff[[#This Row],[Tenure]]&lt;2, "3. Under 2 years",TRUE,"4. 2 or more years.")</f>
        <v>4. 2 or more years.</v>
      </c>
      <c r="Q2421" s="1">
        <f ca="1">(TODAY()-staff[[#This Row],[Date of Birth]])/365</f>
        <v>125.14246575342466</v>
      </c>
    </row>
    <row r="2422" spans="2:17" x14ac:dyDescent="0.45">
      <c r="B2422" t="s">
        <v>5334</v>
      </c>
      <c r="C2422" t="s">
        <v>447</v>
      </c>
      <c r="D2422" t="s">
        <v>7</v>
      </c>
      <c r="E2422" t="s">
        <v>8</v>
      </c>
      <c r="F2422" t="s">
        <v>7808</v>
      </c>
      <c r="H2422" t="s">
        <v>7833</v>
      </c>
      <c r="I2422" t="s">
        <v>7829</v>
      </c>
      <c r="J2422" t="s">
        <v>7845</v>
      </c>
      <c r="K2422" s="6">
        <v>102275</v>
      </c>
      <c r="L2422">
        <v>8</v>
      </c>
      <c r="M2422" s="15">
        <v>43649</v>
      </c>
      <c r="N2422" s="15">
        <v>32146</v>
      </c>
      <c r="O2422" s="1">
        <f ca="1">(TODAY()-staff[[#This Row],[Date of Join]])/365</f>
        <v>5.4</v>
      </c>
      <c r="P2422" t="str" cm="1">
        <f t="array" aca="1" ref="P2422" ca="1">_xlfn.SWITCH(TRUE,staff[[#This Row],[Tenure]]&lt;0.25,"1. New Joinee", staff[[#This Row],[Tenure]]&lt;1, "2. Under 1 year", staff[[#This Row],[Tenure]]&lt;2, "3. Under 2 years",TRUE,"4. 2 or more years.")</f>
        <v>4. 2 or more years.</v>
      </c>
      <c r="Q2422" s="1">
        <f ca="1">(TODAY()-staff[[#This Row],[Date of Birth]])/365</f>
        <v>36.915068493150685</v>
      </c>
    </row>
    <row r="2423" spans="2:17" x14ac:dyDescent="0.45">
      <c r="B2423" t="s">
        <v>5335</v>
      </c>
      <c r="C2423" t="s">
        <v>143</v>
      </c>
      <c r="D2423" t="s">
        <v>9</v>
      </c>
      <c r="E2423" t="s">
        <v>8</v>
      </c>
      <c r="F2423" t="s">
        <v>7808</v>
      </c>
      <c r="H2423" t="s">
        <v>7835</v>
      </c>
      <c r="I2423" t="s">
        <v>7829</v>
      </c>
      <c r="J2423" t="s">
        <v>7845</v>
      </c>
      <c r="K2423" s="6">
        <v>99830</v>
      </c>
      <c r="L2423">
        <v>15</v>
      </c>
      <c r="M2423" s="15">
        <v>43486</v>
      </c>
      <c r="N2423" s="15">
        <v>29471</v>
      </c>
      <c r="O2423" s="1">
        <f ca="1">(TODAY()-staff[[#This Row],[Date of Join]])/365</f>
        <v>5.8465753424657532</v>
      </c>
      <c r="P2423" t="str" cm="1">
        <f t="array" aca="1" ref="P2423" ca="1">_xlfn.SWITCH(TRUE,staff[[#This Row],[Tenure]]&lt;0.25,"1. New Joinee", staff[[#This Row],[Tenure]]&lt;1, "2. Under 1 year", staff[[#This Row],[Tenure]]&lt;2, "3. Under 2 years",TRUE,"4. 2 or more years.")</f>
        <v>4. 2 or more years.</v>
      </c>
      <c r="Q2423" s="1">
        <f ca="1">(TODAY()-staff[[#This Row],[Date of Birth]])/365</f>
        <v>44.243835616438353</v>
      </c>
    </row>
    <row r="2424" spans="2:17" x14ac:dyDescent="0.45">
      <c r="B2424" t="s">
        <v>5336</v>
      </c>
      <c r="C2424" t="s">
        <v>3074</v>
      </c>
      <c r="D2424" t="s">
        <v>7</v>
      </c>
      <c r="E2424" t="s">
        <v>8</v>
      </c>
      <c r="F2424" t="s">
        <v>7808</v>
      </c>
      <c r="H2424" t="s">
        <v>7832</v>
      </c>
      <c r="I2424" t="s">
        <v>7827</v>
      </c>
      <c r="J2424" t="s">
        <v>7848</v>
      </c>
      <c r="K2424" s="6">
        <v>50410</v>
      </c>
      <c r="L2424">
        <v>14</v>
      </c>
      <c r="M2424" s="15">
        <v>45192</v>
      </c>
      <c r="N2424" s="15">
        <v>30194</v>
      </c>
      <c r="O2424" s="1">
        <f ca="1">(TODAY()-staff[[#This Row],[Date of Join]])/365</f>
        <v>1.1726027397260275</v>
      </c>
      <c r="P2424" t="str" cm="1">
        <f t="array" aca="1" ref="P2424" ca="1">_xlfn.SWITCH(TRUE,staff[[#This Row],[Tenure]]&lt;0.25,"1. New Joinee", staff[[#This Row],[Tenure]]&lt;1, "2. Under 1 year", staff[[#This Row],[Tenure]]&lt;2, "3. Under 2 years",TRUE,"4. 2 or more years.")</f>
        <v>3. Under 2 years</v>
      </c>
      <c r="Q2424" s="1">
        <f ca="1">(TODAY()-staff[[#This Row],[Date of Birth]])/365</f>
        <v>42.263013698630139</v>
      </c>
    </row>
    <row r="2425" spans="2:17" x14ac:dyDescent="0.45">
      <c r="B2425" t="s">
        <v>5337</v>
      </c>
      <c r="C2425" t="s">
        <v>762</v>
      </c>
      <c r="D2425" t="s">
        <v>7</v>
      </c>
      <c r="E2425" t="s">
        <v>8</v>
      </c>
      <c r="F2425" t="s">
        <v>7808</v>
      </c>
      <c r="H2425" t="s">
        <v>7832</v>
      </c>
      <c r="I2425" t="s">
        <v>7830</v>
      </c>
      <c r="J2425" t="s">
        <v>7845</v>
      </c>
      <c r="K2425" s="6">
        <v>56720</v>
      </c>
      <c r="L2425">
        <v>11</v>
      </c>
      <c r="M2425" s="15">
        <v>44079</v>
      </c>
      <c r="N2425" s="15">
        <v>30409</v>
      </c>
      <c r="O2425" s="1">
        <f ca="1">(TODAY()-staff[[#This Row],[Date of Join]])/365</f>
        <v>4.2219178082191782</v>
      </c>
      <c r="P2425" t="str" cm="1">
        <f t="array" aca="1" ref="P2425" ca="1">_xlfn.SWITCH(TRUE,staff[[#This Row],[Tenure]]&lt;0.25,"1. New Joinee", staff[[#This Row],[Tenure]]&lt;1, "2. Under 1 year", staff[[#This Row],[Tenure]]&lt;2, "3. Under 2 years",TRUE,"4. 2 or more years.")</f>
        <v>4. 2 or more years.</v>
      </c>
      <c r="Q2425" s="1">
        <f ca="1">(TODAY()-staff[[#This Row],[Date of Birth]])/365</f>
        <v>41.673972602739724</v>
      </c>
    </row>
    <row r="2426" spans="2:17" x14ac:dyDescent="0.45">
      <c r="B2426" t="s">
        <v>5338</v>
      </c>
      <c r="C2426" t="s">
        <v>1505</v>
      </c>
      <c r="D2426" t="s">
        <v>9</v>
      </c>
      <c r="E2426" t="s">
        <v>77</v>
      </c>
      <c r="F2426" t="s">
        <v>7808</v>
      </c>
      <c r="H2426" t="s">
        <v>7837</v>
      </c>
      <c r="I2426" t="s">
        <v>7829</v>
      </c>
      <c r="J2426" t="s">
        <v>7845</v>
      </c>
      <c r="K2426" s="6">
        <v>93700</v>
      </c>
      <c r="L2426">
        <v>3</v>
      </c>
      <c r="M2426" s="15">
        <v>43162</v>
      </c>
      <c r="N2426" s="15">
        <v>7304</v>
      </c>
      <c r="O2426" s="1">
        <f ca="1">(TODAY()-staff[[#This Row],[Date of Join]])/365</f>
        <v>6.7342465753424658</v>
      </c>
      <c r="P2426" t="str" cm="1">
        <f t="array" aca="1" ref="P2426" ca="1">_xlfn.SWITCH(TRUE,staff[[#This Row],[Tenure]]&lt;0.25,"1. New Joinee", staff[[#This Row],[Tenure]]&lt;1, "2. Under 1 year", staff[[#This Row],[Tenure]]&lt;2, "3. Under 2 years",TRUE,"4. 2 or more years.")</f>
        <v>4. 2 or more years.</v>
      </c>
      <c r="Q2426" s="1">
        <f ca="1">(TODAY()-staff[[#This Row],[Date of Birth]])/365</f>
        <v>104.97534246575343</v>
      </c>
    </row>
    <row r="2427" spans="2:17" x14ac:dyDescent="0.45">
      <c r="B2427" t="s">
        <v>5339</v>
      </c>
      <c r="C2427" t="s">
        <v>1552</v>
      </c>
      <c r="D2427" t="s">
        <v>9</v>
      </c>
      <c r="E2427" t="s">
        <v>8</v>
      </c>
      <c r="F2427" t="s">
        <v>7808</v>
      </c>
      <c r="H2427" t="s">
        <v>7832</v>
      </c>
      <c r="I2427" t="s">
        <v>7828</v>
      </c>
      <c r="J2427" t="s">
        <v>7846</v>
      </c>
      <c r="K2427" s="6">
        <v>74980</v>
      </c>
      <c r="L2427">
        <v>12</v>
      </c>
      <c r="M2427" s="15">
        <v>44401</v>
      </c>
      <c r="N2427" s="15">
        <v>27665</v>
      </c>
      <c r="O2427" s="1">
        <f ca="1">(TODAY()-staff[[#This Row],[Date of Join]])/365</f>
        <v>3.3397260273972602</v>
      </c>
      <c r="P2427" t="str" cm="1">
        <f t="array" aca="1" ref="P2427" ca="1">_xlfn.SWITCH(TRUE,staff[[#This Row],[Tenure]]&lt;0.25,"1. New Joinee", staff[[#This Row],[Tenure]]&lt;1, "2. Under 1 year", staff[[#This Row],[Tenure]]&lt;2, "3. Under 2 years",TRUE,"4. 2 or more years.")</f>
        <v>4. 2 or more years.</v>
      </c>
      <c r="Q2427" s="1">
        <f ca="1">(TODAY()-staff[[#This Row],[Date of Birth]])/365</f>
        <v>49.19178082191781</v>
      </c>
    </row>
    <row r="2428" spans="2:17" x14ac:dyDescent="0.45">
      <c r="B2428" t="s">
        <v>5340</v>
      </c>
      <c r="C2428" t="s">
        <v>3075</v>
      </c>
      <c r="D2428" t="s">
        <v>7</v>
      </c>
      <c r="E2428" t="s">
        <v>77</v>
      </c>
      <c r="F2428" t="s">
        <v>7808</v>
      </c>
      <c r="H2428" t="s">
        <v>7833</v>
      </c>
      <c r="I2428" t="s">
        <v>7830</v>
      </c>
      <c r="J2428" t="s">
        <v>7846</v>
      </c>
      <c r="K2428" s="6">
        <v>93300</v>
      </c>
      <c r="L2428">
        <v>13</v>
      </c>
      <c r="M2428" s="15">
        <v>44384</v>
      </c>
      <c r="N2428" s="15">
        <v>7250</v>
      </c>
      <c r="O2428" s="1">
        <f ca="1">(TODAY()-staff[[#This Row],[Date of Join]])/365</f>
        <v>3.3863013698630136</v>
      </c>
      <c r="P2428" t="str" cm="1">
        <f t="array" aca="1" ref="P2428" ca="1">_xlfn.SWITCH(TRUE,staff[[#This Row],[Tenure]]&lt;0.25,"1. New Joinee", staff[[#This Row],[Tenure]]&lt;1, "2. Under 1 year", staff[[#This Row],[Tenure]]&lt;2, "3. Under 2 years",TRUE,"4. 2 or more years.")</f>
        <v>4. 2 or more years.</v>
      </c>
      <c r="Q2428" s="1">
        <f ca="1">(TODAY()-staff[[#This Row],[Date of Birth]])/365</f>
        <v>105.12328767123287</v>
      </c>
    </row>
    <row r="2429" spans="2:17" x14ac:dyDescent="0.45">
      <c r="B2429" t="s">
        <v>5341</v>
      </c>
      <c r="C2429" t="s">
        <v>53</v>
      </c>
      <c r="D2429" t="s">
        <v>9</v>
      </c>
      <c r="E2429" t="s">
        <v>8</v>
      </c>
      <c r="F2429" t="s">
        <v>7808</v>
      </c>
      <c r="H2429" t="s">
        <v>52</v>
      </c>
      <c r="I2429" t="s">
        <v>7829</v>
      </c>
      <c r="J2429" t="s">
        <v>7847</v>
      </c>
      <c r="K2429" s="6">
        <v>86625</v>
      </c>
      <c r="L2429">
        <v>6</v>
      </c>
      <c r="M2429" s="15">
        <v>45388</v>
      </c>
      <c r="N2429" s="15">
        <v>25246</v>
      </c>
      <c r="O2429" s="1">
        <f ca="1">(TODAY()-staff[[#This Row],[Date of Join]])/365</f>
        <v>0.63561643835616444</v>
      </c>
      <c r="P2429" t="str" cm="1">
        <f t="array" aca="1" ref="P2429" ca="1">_xlfn.SWITCH(TRUE,staff[[#This Row],[Tenure]]&lt;0.25,"1. New Joinee", staff[[#This Row],[Tenure]]&lt;1, "2. Under 1 year", staff[[#This Row],[Tenure]]&lt;2, "3. Under 2 years",TRUE,"4. 2 or more years.")</f>
        <v>2. Under 1 year</v>
      </c>
      <c r="Q2429" s="1">
        <f ca="1">(TODAY()-staff[[#This Row],[Date of Birth]])/365</f>
        <v>55.819178082191783</v>
      </c>
    </row>
    <row r="2430" spans="2:17" x14ac:dyDescent="0.45">
      <c r="B2430" t="s">
        <v>5342</v>
      </c>
      <c r="C2430" t="s">
        <v>3076</v>
      </c>
      <c r="D2430" t="s">
        <v>9</v>
      </c>
      <c r="E2430" t="s">
        <v>77</v>
      </c>
      <c r="F2430" t="s">
        <v>7808</v>
      </c>
      <c r="H2430" t="s">
        <v>7835</v>
      </c>
      <c r="I2430" t="s">
        <v>7825</v>
      </c>
      <c r="J2430" t="s">
        <v>7845</v>
      </c>
      <c r="K2430" s="6">
        <v>55645</v>
      </c>
      <c r="L2430">
        <v>21</v>
      </c>
      <c r="M2430" s="15">
        <v>43783</v>
      </c>
      <c r="N2430" s="15">
        <v>34984</v>
      </c>
      <c r="O2430" s="1">
        <f ca="1">(TODAY()-staff[[#This Row],[Date of Join]])/365</f>
        <v>5.0328767123287674</v>
      </c>
      <c r="P2430" t="str" cm="1">
        <f t="array" aca="1" ref="P2430" ca="1">_xlfn.SWITCH(TRUE,staff[[#This Row],[Tenure]]&lt;0.25,"1. New Joinee", staff[[#This Row],[Tenure]]&lt;1, "2. Under 1 year", staff[[#This Row],[Tenure]]&lt;2, "3. Under 2 years",TRUE,"4. 2 or more years.")</f>
        <v>4. 2 or more years.</v>
      </c>
      <c r="Q2430" s="1">
        <f ca="1">(TODAY()-staff[[#This Row],[Date of Birth]])/365</f>
        <v>29.139726027397259</v>
      </c>
    </row>
    <row r="2431" spans="2:17" x14ac:dyDescent="0.45">
      <c r="B2431" t="s">
        <v>5343</v>
      </c>
      <c r="C2431" t="s">
        <v>3077</v>
      </c>
      <c r="D2431" t="s">
        <v>9</v>
      </c>
      <c r="E2431" t="s">
        <v>8</v>
      </c>
      <c r="F2431" t="s">
        <v>7808</v>
      </c>
      <c r="H2431" t="s">
        <v>7837</v>
      </c>
      <c r="I2431" t="s">
        <v>7830</v>
      </c>
      <c r="J2431" t="s">
        <v>7845</v>
      </c>
      <c r="K2431" s="6">
        <v>78320</v>
      </c>
      <c r="L2431">
        <v>23</v>
      </c>
      <c r="M2431" s="15">
        <v>43718</v>
      </c>
      <c r="N2431" s="15">
        <v>27202</v>
      </c>
      <c r="O2431" s="1">
        <f ca="1">(TODAY()-staff[[#This Row],[Date of Join]])/365</f>
        <v>5.2109589041095887</v>
      </c>
      <c r="P2431" t="str" cm="1">
        <f t="array" aca="1" ref="P2431" ca="1">_xlfn.SWITCH(TRUE,staff[[#This Row],[Tenure]]&lt;0.25,"1. New Joinee", staff[[#This Row],[Tenure]]&lt;1, "2. Under 1 year", staff[[#This Row],[Tenure]]&lt;2, "3. Under 2 years",TRUE,"4. 2 or more years.")</f>
        <v>4. 2 or more years.</v>
      </c>
      <c r="Q2431" s="1">
        <f ca="1">(TODAY()-staff[[#This Row],[Date of Birth]])/365</f>
        <v>50.460273972602742</v>
      </c>
    </row>
    <row r="2432" spans="2:17" x14ac:dyDescent="0.45">
      <c r="B2432" t="s">
        <v>5344</v>
      </c>
      <c r="C2432" t="s">
        <v>185</v>
      </c>
      <c r="D2432" t="s">
        <v>7</v>
      </c>
      <c r="E2432" t="s">
        <v>8</v>
      </c>
      <c r="F2432" t="s">
        <v>7808</v>
      </c>
      <c r="H2432" t="s">
        <v>7837</v>
      </c>
      <c r="I2432" t="s">
        <v>7828</v>
      </c>
      <c r="J2432" t="s">
        <v>7847</v>
      </c>
      <c r="K2432" s="6">
        <v>64275</v>
      </c>
      <c r="L2432">
        <v>21</v>
      </c>
      <c r="M2432" s="15">
        <v>45463</v>
      </c>
      <c r="N2432" s="15">
        <v>28038</v>
      </c>
      <c r="O2432" s="1">
        <f ca="1">(TODAY()-staff[[#This Row],[Date of Join]])/365</f>
        <v>0.43013698630136987</v>
      </c>
      <c r="P2432" t="str" cm="1">
        <f t="array" aca="1" ref="P2432" ca="1">_xlfn.SWITCH(TRUE,staff[[#This Row],[Tenure]]&lt;0.25,"1. New Joinee", staff[[#This Row],[Tenure]]&lt;1, "2. Under 1 year", staff[[#This Row],[Tenure]]&lt;2, "3. Under 2 years",TRUE,"4. 2 or more years.")</f>
        <v>2. Under 1 year</v>
      </c>
      <c r="Q2432" s="1">
        <f ca="1">(TODAY()-staff[[#This Row],[Date of Birth]])/365</f>
        <v>48.169863013698631</v>
      </c>
    </row>
    <row r="2433" spans="2:17" x14ac:dyDescent="0.45">
      <c r="B2433" t="s">
        <v>5345</v>
      </c>
      <c r="C2433" t="s">
        <v>774</v>
      </c>
      <c r="D2433" t="s">
        <v>9</v>
      </c>
      <c r="E2433" t="s">
        <v>8</v>
      </c>
      <c r="F2433" t="s">
        <v>7808</v>
      </c>
      <c r="H2433" t="s">
        <v>7835</v>
      </c>
      <c r="I2433" t="s">
        <v>7825</v>
      </c>
      <c r="J2433" t="s">
        <v>7847</v>
      </c>
      <c r="K2433" s="6">
        <v>89380</v>
      </c>
      <c r="L2433">
        <v>9</v>
      </c>
      <c r="M2433" s="15">
        <v>45334</v>
      </c>
      <c r="N2433" s="15">
        <v>28732</v>
      </c>
      <c r="O2433" s="1">
        <f ca="1">(TODAY()-staff[[#This Row],[Date of Join]])/365</f>
        <v>0.78356164383561644</v>
      </c>
      <c r="P2433" t="str" cm="1">
        <f t="array" aca="1" ref="P2433" ca="1">_xlfn.SWITCH(TRUE,staff[[#This Row],[Tenure]]&lt;0.25,"1. New Joinee", staff[[#This Row],[Tenure]]&lt;1, "2. Under 1 year", staff[[#This Row],[Tenure]]&lt;2, "3. Under 2 years",TRUE,"4. 2 or more years.")</f>
        <v>2. Under 1 year</v>
      </c>
      <c r="Q2433" s="1">
        <f ca="1">(TODAY()-staff[[#This Row],[Date of Birth]])/365</f>
        <v>46.268493150684932</v>
      </c>
    </row>
    <row r="2434" spans="2:17" x14ac:dyDescent="0.45">
      <c r="B2434" t="s">
        <v>5346</v>
      </c>
      <c r="C2434" t="s">
        <v>3078</v>
      </c>
      <c r="D2434" t="s">
        <v>9</v>
      </c>
      <c r="E2434" t="s">
        <v>13</v>
      </c>
      <c r="F2434" t="s">
        <v>7808</v>
      </c>
      <c r="H2434" t="s">
        <v>7832</v>
      </c>
      <c r="I2434" t="s">
        <v>7827</v>
      </c>
      <c r="J2434" t="s">
        <v>7845</v>
      </c>
      <c r="K2434" s="6">
        <v>89365</v>
      </c>
      <c r="L2434">
        <v>21</v>
      </c>
      <c r="M2434" s="15">
        <v>43569</v>
      </c>
      <c r="N2434" s="15">
        <v>31042</v>
      </c>
      <c r="O2434" s="1">
        <f ca="1">(TODAY()-staff[[#This Row],[Date of Join]])/365</f>
        <v>5.6191780821917812</v>
      </c>
      <c r="P2434" t="str" cm="1">
        <f t="array" aca="1" ref="P2434" ca="1">_xlfn.SWITCH(TRUE,staff[[#This Row],[Tenure]]&lt;0.25,"1. New Joinee", staff[[#This Row],[Tenure]]&lt;1, "2. Under 1 year", staff[[#This Row],[Tenure]]&lt;2, "3. Under 2 years",TRUE,"4. 2 or more years.")</f>
        <v>4. 2 or more years.</v>
      </c>
      <c r="Q2434" s="1">
        <f ca="1">(TODAY()-staff[[#This Row],[Date of Birth]])/365</f>
        <v>39.939726027397263</v>
      </c>
    </row>
    <row r="2435" spans="2:17" x14ac:dyDescent="0.45">
      <c r="B2435" t="s">
        <v>5347</v>
      </c>
      <c r="C2435" t="s">
        <v>61</v>
      </c>
      <c r="D2435" t="s">
        <v>7</v>
      </c>
      <c r="E2435" t="s">
        <v>8</v>
      </c>
      <c r="F2435" t="s">
        <v>7808</v>
      </c>
      <c r="H2435" t="s">
        <v>7833</v>
      </c>
      <c r="I2435" t="s">
        <v>7829</v>
      </c>
      <c r="J2435" t="s">
        <v>7845</v>
      </c>
      <c r="K2435" s="6">
        <v>70510</v>
      </c>
      <c r="L2435">
        <v>2</v>
      </c>
      <c r="M2435" s="15">
        <v>43346</v>
      </c>
      <c r="N2435" s="15">
        <v>22928</v>
      </c>
      <c r="O2435" s="1">
        <f ca="1">(TODAY()-staff[[#This Row],[Date of Join]])/365</f>
        <v>6.2301369863013702</v>
      </c>
      <c r="P2435" t="str" cm="1">
        <f t="array" aca="1" ref="P2435" ca="1">_xlfn.SWITCH(TRUE,staff[[#This Row],[Tenure]]&lt;0.25,"1. New Joinee", staff[[#This Row],[Tenure]]&lt;1, "2. Under 1 year", staff[[#This Row],[Tenure]]&lt;2, "3. Under 2 years",TRUE,"4. 2 or more years.")</f>
        <v>4. 2 or more years.</v>
      </c>
      <c r="Q2435" s="1">
        <f ca="1">(TODAY()-staff[[#This Row],[Date of Birth]])/365</f>
        <v>62.169863013698631</v>
      </c>
    </row>
    <row r="2436" spans="2:17" x14ac:dyDescent="0.45">
      <c r="B2436" t="s">
        <v>5348</v>
      </c>
      <c r="C2436" t="s">
        <v>1234</v>
      </c>
      <c r="D2436" t="s">
        <v>9</v>
      </c>
      <c r="E2436" t="s">
        <v>77</v>
      </c>
      <c r="F2436" t="s">
        <v>7808</v>
      </c>
      <c r="H2436" t="s">
        <v>7833</v>
      </c>
      <c r="I2436" t="s">
        <v>7828</v>
      </c>
      <c r="J2436" t="s">
        <v>7846</v>
      </c>
      <c r="K2436" s="6">
        <v>82895</v>
      </c>
      <c r="L2436">
        <v>12</v>
      </c>
      <c r="M2436" s="15">
        <v>44615</v>
      </c>
      <c r="N2436" s="15">
        <v>7272</v>
      </c>
      <c r="O2436" s="1">
        <f ca="1">(TODAY()-staff[[#This Row],[Date of Join]])/365</f>
        <v>2.7534246575342465</v>
      </c>
      <c r="P2436" t="str" cm="1">
        <f t="array" aca="1" ref="P2436" ca="1">_xlfn.SWITCH(TRUE,staff[[#This Row],[Tenure]]&lt;0.25,"1. New Joinee", staff[[#This Row],[Tenure]]&lt;1, "2. Under 1 year", staff[[#This Row],[Tenure]]&lt;2, "3. Under 2 years",TRUE,"4. 2 or more years.")</f>
        <v>4. 2 or more years.</v>
      </c>
      <c r="Q2436" s="1">
        <f ca="1">(TODAY()-staff[[#This Row],[Date of Birth]])/365</f>
        <v>105.06301369863014</v>
      </c>
    </row>
    <row r="2437" spans="2:17" x14ac:dyDescent="0.45">
      <c r="B2437" t="s">
        <v>5349</v>
      </c>
      <c r="C2437" t="s">
        <v>247</v>
      </c>
      <c r="D2437" t="s">
        <v>7</v>
      </c>
      <c r="E2437" t="s">
        <v>8</v>
      </c>
      <c r="F2437" t="s">
        <v>7808</v>
      </c>
      <c r="H2437" t="s">
        <v>7837</v>
      </c>
      <c r="I2437" t="s">
        <v>7825</v>
      </c>
      <c r="J2437" t="s">
        <v>7848</v>
      </c>
      <c r="K2437" s="6">
        <v>87025</v>
      </c>
      <c r="L2437">
        <v>10</v>
      </c>
      <c r="M2437" s="15">
        <v>45131</v>
      </c>
      <c r="N2437" s="15">
        <v>22430</v>
      </c>
      <c r="O2437" s="1">
        <f ca="1">(TODAY()-staff[[#This Row],[Date of Join]])/365</f>
        <v>1.3397260273972602</v>
      </c>
      <c r="P2437" t="str" cm="1">
        <f t="array" aca="1" ref="P2437" ca="1">_xlfn.SWITCH(TRUE,staff[[#This Row],[Tenure]]&lt;0.25,"1. New Joinee", staff[[#This Row],[Tenure]]&lt;1, "2. Under 1 year", staff[[#This Row],[Tenure]]&lt;2, "3. Under 2 years",TRUE,"4. 2 or more years.")</f>
        <v>3. Under 2 years</v>
      </c>
      <c r="Q2437" s="1">
        <f ca="1">(TODAY()-staff[[#This Row],[Date of Birth]])/365</f>
        <v>63.534246575342465</v>
      </c>
    </row>
    <row r="2438" spans="2:17" x14ac:dyDescent="0.45">
      <c r="B2438" t="s">
        <v>5350</v>
      </c>
      <c r="C2438" t="s">
        <v>980</v>
      </c>
      <c r="D2438" t="s">
        <v>9</v>
      </c>
      <c r="E2438" t="s">
        <v>8</v>
      </c>
      <c r="F2438" t="s">
        <v>7808</v>
      </c>
      <c r="H2438" t="s">
        <v>7833</v>
      </c>
      <c r="I2438" t="s">
        <v>7827</v>
      </c>
      <c r="J2438" t="s">
        <v>7845</v>
      </c>
      <c r="K2438" s="6">
        <v>102730</v>
      </c>
      <c r="L2438">
        <v>12</v>
      </c>
      <c r="M2438" s="15">
        <v>44062</v>
      </c>
      <c r="N2438" s="15">
        <v>24904</v>
      </c>
      <c r="O2438" s="1">
        <f ca="1">(TODAY()-staff[[#This Row],[Date of Join]])/365</f>
        <v>4.2684931506849315</v>
      </c>
      <c r="P2438" t="str" cm="1">
        <f t="array" aca="1" ref="P2438" ca="1">_xlfn.SWITCH(TRUE,staff[[#This Row],[Tenure]]&lt;0.25,"1. New Joinee", staff[[#This Row],[Tenure]]&lt;1, "2. Under 1 year", staff[[#This Row],[Tenure]]&lt;2, "3. Under 2 years",TRUE,"4. 2 or more years.")</f>
        <v>4. 2 or more years.</v>
      </c>
      <c r="Q2438" s="1">
        <f ca="1">(TODAY()-staff[[#This Row],[Date of Birth]])/365</f>
        <v>56.756164383561647</v>
      </c>
    </row>
    <row r="2439" spans="2:17" x14ac:dyDescent="0.45">
      <c r="B2439" t="s">
        <v>5351</v>
      </c>
      <c r="C2439" t="s">
        <v>3079</v>
      </c>
      <c r="D2439" t="s">
        <v>7</v>
      </c>
      <c r="E2439" t="s">
        <v>8</v>
      </c>
      <c r="F2439" t="s">
        <v>7808</v>
      </c>
      <c r="H2439" t="s">
        <v>7837</v>
      </c>
      <c r="I2439" t="s">
        <v>7825</v>
      </c>
      <c r="J2439" t="s">
        <v>7845</v>
      </c>
      <c r="K2439" s="6">
        <v>78840</v>
      </c>
      <c r="L2439">
        <v>17</v>
      </c>
      <c r="M2439" s="15">
        <v>43526</v>
      </c>
      <c r="N2439" s="15">
        <v>-41</v>
      </c>
      <c r="O2439" s="1">
        <f ca="1">(TODAY()-staff[[#This Row],[Date of Join]])/365</f>
        <v>5.7369863013698632</v>
      </c>
      <c r="P2439" t="str" cm="1">
        <f t="array" aca="1" ref="P2439" ca="1">_xlfn.SWITCH(TRUE,staff[[#This Row],[Tenure]]&lt;0.25,"1. New Joinee", staff[[#This Row],[Tenure]]&lt;1, "2. Under 1 year", staff[[#This Row],[Tenure]]&lt;2, "3. Under 2 years",TRUE,"4. 2 or more years.")</f>
        <v>4. 2 or more years.</v>
      </c>
      <c r="Q2439" s="1">
        <f ca="1">(TODAY()-staff[[#This Row],[Date of Birth]])/365</f>
        <v>125.0986301369863</v>
      </c>
    </row>
    <row r="2440" spans="2:17" x14ac:dyDescent="0.45">
      <c r="B2440" t="s">
        <v>5352</v>
      </c>
      <c r="C2440" t="s">
        <v>3080</v>
      </c>
      <c r="D2440" t="s">
        <v>7</v>
      </c>
      <c r="E2440" t="s">
        <v>8</v>
      </c>
      <c r="F2440" t="s">
        <v>7808</v>
      </c>
      <c r="H2440" t="s">
        <v>52</v>
      </c>
      <c r="I2440" t="s">
        <v>7829</v>
      </c>
      <c r="J2440" t="s">
        <v>7847</v>
      </c>
      <c r="K2440" s="6">
        <v>91890</v>
      </c>
      <c r="L2440">
        <v>21</v>
      </c>
      <c r="M2440" s="15">
        <v>45337</v>
      </c>
      <c r="N2440" s="15">
        <v>30640</v>
      </c>
      <c r="O2440" s="1">
        <f ca="1">(TODAY()-staff[[#This Row],[Date of Join]])/365</f>
        <v>0.77534246575342469</v>
      </c>
      <c r="P2440" t="str" cm="1">
        <f t="array" aca="1" ref="P2440" ca="1">_xlfn.SWITCH(TRUE,staff[[#This Row],[Tenure]]&lt;0.25,"1. New Joinee", staff[[#This Row],[Tenure]]&lt;1, "2. Under 1 year", staff[[#This Row],[Tenure]]&lt;2, "3. Under 2 years",TRUE,"4. 2 or more years.")</f>
        <v>2. Under 1 year</v>
      </c>
      <c r="Q2440" s="1">
        <f ca="1">(TODAY()-staff[[#This Row],[Date of Birth]])/365</f>
        <v>41.041095890410958</v>
      </c>
    </row>
    <row r="2441" spans="2:17" x14ac:dyDescent="0.45">
      <c r="B2441" t="s">
        <v>5353</v>
      </c>
      <c r="C2441" t="s">
        <v>3081</v>
      </c>
      <c r="D2441" t="s">
        <v>9</v>
      </c>
      <c r="E2441" t="s">
        <v>8</v>
      </c>
      <c r="F2441" t="s">
        <v>7808</v>
      </c>
      <c r="H2441" t="s">
        <v>7834</v>
      </c>
      <c r="I2441" t="s">
        <v>7827</v>
      </c>
      <c r="J2441" t="s">
        <v>7845</v>
      </c>
      <c r="K2441" s="6">
        <v>63790</v>
      </c>
      <c r="L2441">
        <v>14</v>
      </c>
      <c r="M2441" s="15">
        <v>43295</v>
      </c>
      <c r="N2441" s="15">
        <v>32649</v>
      </c>
      <c r="O2441" s="1">
        <f ca="1">(TODAY()-staff[[#This Row],[Date of Join]])/365</f>
        <v>6.3698630136986303</v>
      </c>
      <c r="P2441" t="str" cm="1">
        <f t="array" aca="1" ref="P2441" ca="1">_xlfn.SWITCH(TRUE,staff[[#This Row],[Tenure]]&lt;0.25,"1. New Joinee", staff[[#This Row],[Tenure]]&lt;1, "2. Under 1 year", staff[[#This Row],[Tenure]]&lt;2, "3. Under 2 years",TRUE,"4. 2 or more years.")</f>
        <v>4. 2 or more years.</v>
      </c>
      <c r="Q2441" s="1">
        <f ca="1">(TODAY()-staff[[#This Row],[Date of Birth]])/365</f>
        <v>35.536986301369865</v>
      </c>
    </row>
    <row r="2442" spans="2:17" x14ac:dyDescent="0.45">
      <c r="B2442" t="s">
        <v>5354</v>
      </c>
      <c r="C2442" t="s">
        <v>3082</v>
      </c>
      <c r="D2442" t="s">
        <v>7</v>
      </c>
      <c r="E2442" t="s">
        <v>8</v>
      </c>
      <c r="F2442" t="s">
        <v>7808</v>
      </c>
      <c r="H2442" t="s">
        <v>7832</v>
      </c>
      <c r="I2442" t="s">
        <v>7827</v>
      </c>
      <c r="J2442" t="s">
        <v>7848</v>
      </c>
      <c r="K2442" s="6">
        <v>58315</v>
      </c>
      <c r="L2442">
        <v>9</v>
      </c>
      <c r="M2442" s="15">
        <v>45047</v>
      </c>
      <c r="N2442" s="15">
        <v>25561</v>
      </c>
      <c r="O2442" s="1">
        <f ca="1">(TODAY()-staff[[#This Row],[Date of Join]])/365</f>
        <v>1.5698630136986302</v>
      </c>
      <c r="P2442" t="str" cm="1">
        <f t="array" aca="1" ref="P2442" ca="1">_xlfn.SWITCH(TRUE,staff[[#This Row],[Tenure]]&lt;0.25,"1. New Joinee", staff[[#This Row],[Tenure]]&lt;1, "2. Under 1 year", staff[[#This Row],[Tenure]]&lt;2, "3. Under 2 years",TRUE,"4. 2 or more years.")</f>
        <v>3. Under 2 years</v>
      </c>
      <c r="Q2442" s="1">
        <f ca="1">(TODAY()-staff[[#This Row],[Date of Birth]])/365</f>
        <v>54.956164383561642</v>
      </c>
    </row>
    <row r="2443" spans="2:17" x14ac:dyDescent="0.45">
      <c r="B2443" t="s">
        <v>5355</v>
      </c>
      <c r="C2443" t="s">
        <v>3083</v>
      </c>
      <c r="D2443" t="s">
        <v>7</v>
      </c>
      <c r="E2443" t="s">
        <v>8</v>
      </c>
      <c r="F2443" t="s">
        <v>7808</v>
      </c>
      <c r="H2443" t="s">
        <v>7832</v>
      </c>
      <c r="I2443" t="s">
        <v>7830</v>
      </c>
      <c r="J2443" t="s">
        <v>7848</v>
      </c>
      <c r="K2443" s="6">
        <v>89290</v>
      </c>
      <c r="L2443">
        <v>17</v>
      </c>
      <c r="M2443" s="15">
        <v>45151</v>
      </c>
      <c r="N2443" s="15">
        <v>28736</v>
      </c>
      <c r="O2443" s="1">
        <f ca="1">(TODAY()-staff[[#This Row],[Date of Join]])/365</f>
        <v>1.284931506849315</v>
      </c>
      <c r="P2443" t="str" cm="1">
        <f t="array" aca="1" ref="P2443" ca="1">_xlfn.SWITCH(TRUE,staff[[#This Row],[Tenure]]&lt;0.25,"1. New Joinee", staff[[#This Row],[Tenure]]&lt;1, "2. Under 1 year", staff[[#This Row],[Tenure]]&lt;2, "3. Under 2 years",TRUE,"4. 2 or more years.")</f>
        <v>3. Under 2 years</v>
      </c>
      <c r="Q2443" s="1">
        <f ca="1">(TODAY()-staff[[#This Row],[Date of Birth]])/365</f>
        <v>46.257534246575339</v>
      </c>
    </row>
    <row r="2444" spans="2:17" x14ac:dyDescent="0.45">
      <c r="B2444" t="s">
        <v>5356</v>
      </c>
      <c r="C2444" t="s">
        <v>3084</v>
      </c>
      <c r="D2444" t="s">
        <v>9</v>
      </c>
      <c r="E2444" t="s">
        <v>77</v>
      </c>
      <c r="F2444" t="s">
        <v>7808</v>
      </c>
      <c r="H2444" t="s">
        <v>7836</v>
      </c>
      <c r="I2444" t="s">
        <v>7826</v>
      </c>
      <c r="J2444" t="s">
        <v>7847</v>
      </c>
      <c r="K2444" s="6">
        <v>90010</v>
      </c>
      <c r="L2444">
        <v>10</v>
      </c>
      <c r="M2444" s="15">
        <v>45384</v>
      </c>
      <c r="N2444" s="15">
        <v>7268</v>
      </c>
      <c r="O2444" s="1">
        <f ca="1">(TODAY()-staff[[#This Row],[Date of Join]])/365</f>
        <v>0.64657534246575343</v>
      </c>
      <c r="P2444" t="str" cm="1">
        <f t="array" aca="1" ref="P2444" ca="1">_xlfn.SWITCH(TRUE,staff[[#This Row],[Tenure]]&lt;0.25,"1. New Joinee", staff[[#This Row],[Tenure]]&lt;1, "2. Under 1 year", staff[[#This Row],[Tenure]]&lt;2, "3. Under 2 years",TRUE,"4. 2 or more years.")</f>
        <v>2. Under 1 year</v>
      </c>
      <c r="Q2444" s="1">
        <f ca="1">(TODAY()-staff[[#This Row],[Date of Birth]])/365</f>
        <v>105.07397260273973</v>
      </c>
    </row>
    <row r="2445" spans="2:17" x14ac:dyDescent="0.45">
      <c r="B2445" t="s">
        <v>5357</v>
      </c>
      <c r="C2445" t="s">
        <v>1574</v>
      </c>
      <c r="D2445" t="s">
        <v>7</v>
      </c>
      <c r="E2445" t="s">
        <v>8</v>
      </c>
      <c r="F2445" t="s">
        <v>7808</v>
      </c>
      <c r="H2445" t="s">
        <v>7833</v>
      </c>
      <c r="I2445" t="s">
        <v>7831</v>
      </c>
      <c r="J2445" t="s">
        <v>7845</v>
      </c>
      <c r="K2445" s="6">
        <v>82840</v>
      </c>
      <c r="L2445">
        <v>8</v>
      </c>
      <c r="M2445" s="15">
        <v>44063</v>
      </c>
      <c r="N2445" s="15">
        <v>26487</v>
      </c>
      <c r="O2445" s="1">
        <f ca="1">(TODAY()-staff[[#This Row],[Date of Join]])/365</f>
        <v>4.2657534246575342</v>
      </c>
      <c r="P2445" t="str" cm="1">
        <f t="array" aca="1" ref="P2445" ca="1">_xlfn.SWITCH(TRUE,staff[[#This Row],[Tenure]]&lt;0.25,"1. New Joinee", staff[[#This Row],[Tenure]]&lt;1, "2. Under 1 year", staff[[#This Row],[Tenure]]&lt;2, "3. Under 2 years",TRUE,"4. 2 or more years.")</f>
        <v>4. 2 or more years.</v>
      </c>
      <c r="Q2445" s="1">
        <f ca="1">(TODAY()-staff[[#This Row],[Date of Birth]])/365</f>
        <v>52.419178082191777</v>
      </c>
    </row>
    <row r="2446" spans="2:17" x14ac:dyDescent="0.45">
      <c r="B2446" t="s">
        <v>5358</v>
      </c>
      <c r="C2446" t="s">
        <v>508</v>
      </c>
      <c r="D2446" t="s">
        <v>7</v>
      </c>
      <c r="E2446" t="s">
        <v>8</v>
      </c>
      <c r="F2446" t="s">
        <v>7808</v>
      </c>
      <c r="H2446" t="s">
        <v>7837</v>
      </c>
      <c r="I2446" t="s">
        <v>7827</v>
      </c>
      <c r="J2446" t="s">
        <v>7846</v>
      </c>
      <c r="K2446" s="6">
        <v>66685</v>
      </c>
      <c r="L2446">
        <v>21</v>
      </c>
      <c r="M2446" s="15">
        <v>44618</v>
      </c>
      <c r="N2446" s="15">
        <v>27476</v>
      </c>
      <c r="O2446" s="1">
        <f ca="1">(TODAY()-staff[[#This Row],[Date of Join]])/365</f>
        <v>2.7452054794520548</v>
      </c>
      <c r="P2446" t="str" cm="1">
        <f t="array" aca="1" ref="P2446" ca="1">_xlfn.SWITCH(TRUE,staff[[#This Row],[Tenure]]&lt;0.25,"1. New Joinee", staff[[#This Row],[Tenure]]&lt;1, "2. Under 1 year", staff[[#This Row],[Tenure]]&lt;2, "3. Under 2 years",TRUE,"4. 2 or more years.")</f>
        <v>4. 2 or more years.</v>
      </c>
      <c r="Q2446" s="1">
        <f ca="1">(TODAY()-staff[[#This Row],[Date of Birth]])/365</f>
        <v>49.709589041095889</v>
      </c>
    </row>
    <row r="2447" spans="2:17" x14ac:dyDescent="0.45">
      <c r="B2447" t="s">
        <v>5359</v>
      </c>
      <c r="C2447" t="s">
        <v>393</v>
      </c>
      <c r="D2447" t="s">
        <v>9</v>
      </c>
      <c r="E2447" t="s">
        <v>8</v>
      </c>
      <c r="F2447" t="s">
        <v>7808</v>
      </c>
      <c r="H2447" t="s">
        <v>7834</v>
      </c>
      <c r="I2447" t="s">
        <v>7826</v>
      </c>
      <c r="J2447" t="s">
        <v>7845</v>
      </c>
      <c r="K2447" s="6">
        <v>80520</v>
      </c>
      <c r="L2447">
        <v>5</v>
      </c>
      <c r="M2447" s="15">
        <v>43655</v>
      </c>
      <c r="N2447" s="15">
        <v>29694</v>
      </c>
      <c r="O2447" s="1">
        <f ca="1">(TODAY()-staff[[#This Row],[Date of Join]])/365</f>
        <v>5.3835616438356162</v>
      </c>
      <c r="P2447" t="str" cm="1">
        <f t="array" aca="1" ref="P2447" ca="1">_xlfn.SWITCH(TRUE,staff[[#This Row],[Tenure]]&lt;0.25,"1. New Joinee", staff[[#This Row],[Tenure]]&lt;1, "2. Under 1 year", staff[[#This Row],[Tenure]]&lt;2, "3. Under 2 years",TRUE,"4. 2 or more years.")</f>
        <v>4. 2 or more years.</v>
      </c>
      <c r="Q2447" s="1">
        <f ca="1">(TODAY()-staff[[#This Row],[Date of Birth]])/365</f>
        <v>43.632876712328766</v>
      </c>
    </row>
    <row r="2448" spans="2:17" x14ac:dyDescent="0.45">
      <c r="B2448" t="s">
        <v>5360</v>
      </c>
      <c r="C2448" t="s">
        <v>3085</v>
      </c>
      <c r="D2448" t="s">
        <v>7</v>
      </c>
      <c r="E2448" t="s">
        <v>8</v>
      </c>
      <c r="F2448" t="s">
        <v>7808</v>
      </c>
      <c r="H2448" t="s">
        <v>7834</v>
      </c>
      <c r="I2448" t="s">
        <v>7831</v>
      </c>
      <c r="J2448" t="s">
        <v>7845</v>
      </c>
      <c r="K2448" s="6">
        <v>76075</v>
      </c>
      <c r="L2448">
        <v>7</v>
      </c>
      <c r="M2448" s="15">
        <v>43960</v>
      </c>
      <c r="N2448" s="15">
        <v>27026</v>
      </c>
      <c r="O2448" s="1">
        <f ca="1">(TODAY()-staff[[#This Row],[Date of Join]])/365</f>
        <v>4.5479452054794525</v>
      </c>
      <c r="P2448" t="str" cm="1">
        <f t="array" aca="1" ref="P2448" ca="1">_xlfn.SWITCH(TRUE,staff[[#This Row],[Tenure]]&lt;0.25,"1. New Joinee", staff[[#This Row],[Tenure]]&lt;1, "2. Under 1 year", staff[[#This Row],[Tenure]]&lt;2, "3. Under 2 years",TRUE,"4. 2 or more years.")</f>
        <v>4. 2 or more years.</v>
      </c>
      <c r="Q2448" s="1">
        <f ca="1">(TODAY()-staff[[#This Row],[Date of Birth]])/365</f>
        <v>50.942465753424656</v>
      </c>
    </row>
    <row r="2449" spans="2:17" x14ac:dyDescent="0.45">
      <c r="B2449" t="s">
        <v>5361</v>
      </c>
      <c r="C2449" t="s">
        <v>520</v>
      </c>
      <c r="D2449" t="s">
        <v>7</v>
      </c>
      <c r="E2449" t="s">
        <v>8</v>
      </c>
      <c r="F2449" t="s">
        <v>7808</v>
      </c>
      <c r="H2449" t="s">
        <v>7833</v>
      </c>
      <c r="I2449" t="s">
        <v>7830</v>
      </c>
      <c r="J2449" t="s">
        <v>7845</v>
      </c>
      <c r="K2449" s="6">
        <v>60660</v>
      </c>
      <c r="L2449">
        <v>2</v>
      </c>
      <c r="M2449" s="15">
        <v>43608</v>
      </c>
      <c r="N2449" s="15">
        <v>32026</v>
      </c>
      <c r="O2449" s="1">
        <f ca="1">(TODAY()-staff[[#This Row],[Date of Join]])/365</f>
        <v>5.5123287671232877</v>
      </c>
      <c r="P2449" t="str" cm="1">
        <f t="array" aca="1" ref="P2449" ca="1">_xlfn.SWITCH(TRUE,staff[[#This Row],[Tenure]]&lt;0.25,"1. New Joinee", staff[[#This Row],[Tenure]]&lt;1, "2. Under 1 year", staff[[#This Row],[Tenure]]&lt;2, "3. Under 2 years",TRUE,"4. 2 or more years.")</f>
        <v>4. 2 or more years.</v>
      </c>
      <c r="Q2449" s="1">
        <f ca="1">(TODAY()-staff[[#This Row],[Date of Birth]])/365</f>
        <v>37.243835616438353</v>
      </c>
    </row>
    <row r="2450" spans="2:17" x14ac:dyDescent="0.45">
      <c r="B2450" t="s">
        <v>5362</v>
      </c>
      <c r="C2450" t="s">
        <v>979</v>
      </c>
      <c r="D2450" t="s">
        <v>7</v>
      </c>
      <c r="E2450" t="s">
        <v>8</v>
      </c>
      <c r="F2450" t="s">
        <v>7808</v>
      </c>
      <c r="H2450" t="s">
        <v>52</v>
      </c>
      <c r="I2450" t="s">
        <v>7831</v>
      </c>
      <c r="J2450" t="s">
        <v>7846</v>
      </c>
      <c r="K2450" s="6">
        <v>62920</v>
      </c>
      <c r="L2450">
        <v>12</v>
      </c>
      <c r="M2450" s="15">
        <v>44370</v>
      </c>
      <c r="N2450" s="15">
        <v>7284</v>
      </c>
      <c r="O2450" s="1">
        <f ca="1">(TODAY()-staff[[#This Row],[Date of Join]])/365</f>
        <v>3.4246575342465753</v>
      </c>
      <c r="P2450" t="str" cm="1">
        <f t="array" aca="1" ref="P2450" ca="1">_xlfn.SWITCH(TRUE,staff[[#This Row],[Tenure]]&lt;0.25,"1. New Joinee", staff[[#This Row],[Tenure]]&lt;1, "2. Under 1 year", staff[[#This Row],[Tenure]]&lt;2, "3. Under 2 years",TRUE,"4. 2 or more years.")</f>
        <v>4. 2 or more years.</v>
      </c>
      <c r="Q2450" s="1">
        <f ca="1">(TODAY()-staff[[#This Row],[Date of Birth]])/365</f>
        <v>105.03013698630137</v>
      </c>
    </row>
    <row r="2451" spans="2:17" x14ac:dyDescent="0.45">
      <c r="B2451" t="s">
        <v>5363</v>
      </c>
      <c r="C2451" t="s">
        <v>3086</v>
      </c>
      <c r="D2451" t="s">
        <v>9</v>
      </c>
      <c r="E2451" t="s">
        <v>8</v>
      </c>
      <c r="F2451" t="s">
        <v>7808</v>
      </c>
      <c r="H2451" t="s">
        <v>7835</v>
      </c>
      <c r="I2451" t="s">
        <v>7828</v>
      </c>
      <c r="J2451" t="s">
        <v>7845</v>
      </c>
      <c r="K2451" s="6">
        <v>97865</v>
      </c>
      <c r="L2451">
        <v>16</v>
      </c>
      <c r="M2451" s="15">
        <v>43340</v>
      </c>
      <c r="N2451" s="15">
        <v>31490</v>
      </c>
      <c r="O2451" s="1">
        <f ca="1">(TODAY()-staff[[#This Row],[Date of Join]])/365</f>
        <v>6.2465753424657535</v>
      </c>
      <c r="P2451" t="str" cm="1">
        <f t="array" aca="1" ref="P2451" ca="1">_xlfn.SWITCH(TRUE,staff[[#This Row],[Tenure]]&lt;0.25,"1. New Joinee", staff[[#This Row],[Tenure]]&lt;1, "2. Under 1 year", staff[[#This Row],[Tenure]]&lt;2, "3. Under 2 years",TRUE,"4. 2 or more years.")</f>
        <v>4. 2 or more years.</v>
      </c>
      <c r="Q2451" s="1">
        <f ca="1">(TODAY()-staff[[#This Row],[Date of Birth]])/365</f>
        <v>38.712328767123289</v>
      </c>
    </row>
    <row r="2452" spans="2:17" x14ac:dyDescent="0.45">
      <c r="B2452" t="s">
        <v>5364</v>
      </c>
      <c r="C2452" t="s">
        <v>926</v>
      </c>
      <c r="D2452" t="s">
        <v>7</v>
      </c>
      <c r="E2452" t="s">
        <v>8</v>
      </c>
      <c r="F2452" t="s">
        <v>7808</v>
      </c>
      <c r="H2452" t="s">
        <v>52</v>
      </c>
      <c r="I2452" t="s">
        <v>7827</v>
      </c>
      <c r="J2452" t="s">
        <v>7845</v>
      </c>
      <c r="K2452" s="6">
        <v>48230</v>
      </c>
      <c r="L2452">
        <v>16</v>
      </c>
      <c r="M2452" s="15">
        <v>43528</v>
      </c>
      <c r="N2452" s="15">
        <v>7247</v>
      </c>
      <c r="O2452" s="1">
        <f ca="1">(TODAY()-staff[[#This Row],[Date of Join]])/365</f>
        <v>5.7315068493150685</v>
      </c>
      <c r="P2452" t="str" cm="1">
        <f t="array" aca="1" ref="P2452" ca="1">_xlfn.SWITCH(TRUE,staff[[#This Row],[Tenure]]&lt;0.25,"1. New Joinee", staff[[#This Row],[Tenure]]&lt;1, "2. Under 1 year", staff[[#This Row],[Tenure]]&lt;2, "3. Under 2 years",TRUE,"4. 2 or more years.")</f>
        <v>4. 2 or more years.</v>
      </c>
      <c r="Q2452" s="1">
        <f ca="1">(TODAY()-staff[[#This Row],[Date of Birth]])/365</f>
        <v>105.13150684931507</v>
      </c>
    </row>
    <row r="2453" spans="2:17" x14ac:dyDescent="0.45">
      <c r="B2453" t="s">
        <v>5365</v>
      </c>
      <c r="C2453" t="s">
        <v>193</v>
      </c>
      <c r="D2453" t="s">
        <v>7</v>
      </c>
      <c r="E2453" t="s">
        <v>8</v>
      </c>
      <c r="F2453" t="s">
        <v>7808</v>
      </c>
      <c r="H2453" t="s">
        <v>52</v>
      </c>
      <c r="I2453" t="s">
        <v>7826</v>
      </c>
      <c r="J2453" t="s">
        <v>7847</v>
      </c>
      <c r="K2453" s="6">
        <v>73220</v>
      </c>
      <c r="L2453">
        <v>8</v>
      </c>
      <c r="M2453" s="15">
        <v>45457</v>
      </c>
      <c r="N2453" s="15">
        <v>34272</v>
      </c>
      <c r="O2453" s="1">
        <f ca="1">(TODAY()-staff[[#This Row],[Date of Join]])/365</f>
        <v>0.44657534246575342</v>
      </c>
      <c r="P2453" t="str" cm="1">
        <f t="array" aca="1" ref="P2453" ca="1">_xlfn.SWITCH(TRUE,staff[[#This Row],[Tenure]]&lt;0.25,"1. New Joinee", staff[[#This Row],[Tenure]]&lt;1, "2. Under 1 year", staff[[#This Row],[Tenure]]&lt;2, "3. Under 2 years",TRUE,"4. 2 or more years.")</f>
        <v>2. Under 1 year</v>
      </c>
      <c r="Q2453" s="1">
        <f ca="1">(TODAY()-staff[[#This Row],[Date of Birth]])/365</f>
        <v>31.090410958904108</v>
      </c>
    </row>
    <row r="2454" spans="2:17" x14ac:dyDescent="0.45">
      <c r="B2454" t="s">
        <v>5366</v>
      </c>
      <c r="C2454" t="s">
        <v>1338</v>
      </c>
      <c r="D2454" t="s">
        <v>7</v>
      </c>
      <c r="E2454" t="s">
        <v>8</v>
      </c>
      <c r="F2454" t="s">
        <v>7808</v>
      </c>
      <c r="H2454" t="s">
        <v>7832</v>
      </c>
      <c r="I2454" t="s">
        <v>7829</v>
      </c>
      <c r="J2454" t="s">
        <v>7845</v>
      </c>
      <c r="K2454" s="6">
        <v>52095</v>
      </c>
      <c r="L2454">
        <v>8</v>
      </c>
      <c r="M2454" s="15">
        <v>43889</v>
      </c>
      <c r="N2454" s="15">
        <v>31060</v>
      </c>
      <c r="O2454" s="1">
        <f ca="1">(TODAY()-staff[[#This Row],[Date of Join]])/365</f>
        <v>4.7424657534246579</v>
      </c>
      <c r="P2454" t="str" cm="1">
        <f t="array" aca="1" ref="P2454" ca="1">_xlfn.SWITCH(TRUE,staff[[#This Row],[Tenure]]&lt;0.25,"1. New Joinee", staff[[#This Row],[Tenure]]&lt;1, "2. Under 1 year", staff[[#This Row],[Tenure]]&lt;2, "3. Under 2 years",TRUE,"4. 2 or more years.")</f>
        <v>4. 2 or more years.</v>
      </c>
      <c r="Q2454" s="1">
        <f ca="1">(TODAY()-staff[[#This Row],[Date of Birth]])/365</f>
        <v>39.890410958904113</v>
      </c>
    </row>
    <row r="2455" spans="2:17" x14ac:dyDescent="0.45">
      <c r="B2455" t="s">
        <v>5367</v>
      </c>
      <c r="C2455" t="s">
        <v>3087</v>
      </c>
      <c r="D2455" t="s">
        <v>7</v>
      </c>
      <c r="E2455" t="s">
        <v>8</v>
      </c>
      <c r="F2455" t="s">
        <v>7808</v>
      </c>
      <c r="H2455" t="s">
        <v>7834</v>
      </c>
      <c r="I2455" t="s">
        <v>7828</v>
      </c>
      <c r="J2455" t="s">
        <v>7846</v>
      </c>
      <c r="K2455" s="6">
        <v>58880</v>
      </c>
      <c r="L2455">
        <v>8</v>
      </c>
      <c r="M2455" s="15">
        <v>44336</v>
      </c>
      <c r="N2455" s="15">
        <v>24965</v>
      </c>
      <c r="O2455" s="1">
        <f ca="1">(TODAY()-staff[[#This Row],[Date of Join]])/365</f>
        <v>3.5178082191780824</v>
      </c>
      <c r="P2455" t="str" cm="1">
        <f t="array" aca="1" ref="P2455" ca="1">_xlfn.SWITCH(TRUE,staff[[#This Row],[Tenure]]&lt;0.25,"1. New Joinee", staff[[#This Row],[Tenure]]&lt;1, "2. Under 1 year", staff[[#This Row],[Tenure]]&lt;2, "3. Under 2 years",TRUE,"4. 2 or more years.")</f>
        <v>4. 2 or more years.</v>
      </c>
      <c r="Q2455" s="1">
        <f ca="1">(TODAY()-staff[[#This Row],[Date of Birth]])/365</f>
        <v>56.589041095890408</v>
      </c>
    </row>
    <row r="2456" spans="2:17" x14ac:dyDescent="0.45">
      <c r="B2456" t="s">
        <v>5368</v>
      </c>
      <c r="C2456" t="s">
        <v>3088</v>
      </c>
      <c r="D2456" t="s">
        <v>9</v>
      </c>
      <c r="E2456" t="s">
        <v>8</v>
      </c>
      <c r="F2456" t="s">
        <v>7808</v>
      </c>
      <c r="H2456" t="s">
        <v>7832</v>
      </c>
      <c r="I2456" t="s">
        <v>7827</v>
      </c>
      <c r="J2456" t="s">
        <v>7848</v>
      </c>
      <c r="K2456" s="6">
        <v>84835</v>
      </c>
      <c r="L2456">
        <v>11</v>
      </c>
      <c r="M2456" s="15">
        <v>45190</v>
      </c>
      <c r="N2456" s="15">
        <v>26013</v>
      </c>
      <c r="O2456" s="1">
        <f ca="1">(TODAY()-staff[[#This Row],[Date of Join]])/365</f>
        <v>1.178082191780822</v>
      </c>
      <c r="P2456" t="str" cm="1">
        <f t="array" aca="1" ref="P2456" ca="1">_xlfn.SWITCH(TRUE,staff[[#This Row],[Tenure]]&lt;0.25,"1. New Joinee", staff[[#This Row],[Tenure]]&lt;1, "2. Under 1 year", staff[[#This Row],[Tenure]]&lt;2, "3. Under 2 years",TRUE,"4. 2 or more years.")</f>
        <v>3. Under 2 years</v>
      </c>
      <c r="Q2456" s="1">
        <f ca="1">(TODAY()-staff[[#This Row],[Date of Birth]])/365</f>
        <v>53.717808219178082</v>
      </c>
    </row>
    <row r="2457" spans="2:17" x14ac:dyDescent="0.45">
      <c r="B2457" t="s">
        <v>5369</v>
      </c>
      <c r="C2457" t="s">
        <v>3089</v>
      </c>
      <c r="D2457" t="s">
        <v>7</v>
      </c>
      <c r="E2457" t="s">
        <v>8</v>
      </c>
      <c r="F2457" t="s">
        <v>7808</v>
      </c>
      <c r="H2457" t="s">
        <v>7837</v>
      </c>
      <c r="I2457" t="s">
        <v>7826</v>
      </c>
      <c r="J2457" t="s">
        <v>7845</v>
      </c>
      <c r="K2457" s="6">
        <v>68625</v>
      </c>
      <c r="L2457">
        <v>17</v>
      </c>
      <c r="M2457" s="15">
        <v>43689</v>
      </c>
      <c r="N2457" s="15">
        <v>32924</v>
      </c>
      <c r="O2457" s="1">
        <f ca="1">(TODAY()-staff[[#This Row],[Date of Join]])/365</f>
        <v>5.2904109589041095</v>
      </c>
      <c r="P2457" t="str" cm="1">
        <f t="array" aca="1" ref="P2457" ca="1">_xlfn.SWITCH(TRUE,staff[[#This Row],[Tenure]]&lt;0.25,"1. New Joinee", staff[[#This Row],[Tenure]]&lt;1, "2. Under 1 year", staff[[#This Row],[Tenure]]&lt;2, "3. Under 2 years",TRUE,"4. 2 or more years.")</f>
        <v>4. 2 or more years.</v>
      </c>
      <c r="Q2457" s="1">
        <f ca="1">(TODAY()-staff[[#This Row],[Date of Birth]])/365</f>
        <v>34.783561643835618</v>
      </c>
    </row>
    <row r="2458" spans="2:17" x14ac:dyDescent="0.45">
      <c r="B2458" t="s">
        <v>5370</v>
      </c>
      <c r="C2458" t="s">
        <v>1531</v>
      </c>
      <c r="D2458" t="s">
        <v>7</v>
      </c>
      <c r="E2458" t="s">
        <v>8</v>
      </c>
      <c r="F2458" t="s">
        <v>7808</v>
      </c>
      <c r="H2458" t="s">
        <v>7833</v>
      </c>
      <c r="I2458" t="s">
        <v>7827</v>
      </c>
      <c r="J2458" t="s">
        <v>7846</v>
      </c>
      <c r="K2458" s="6">
        <v>77175</v>
      </c>
      <c r="L2458">
        <v>4</v>
      </c>
      <c r="M2458" s="15">
        <v>44862</v>
      </c>
      <c r="N2458" s="15">
        <v>34860</v>
      </c>
      <c r="O2458" s="1">
        <f ca="1">(TODAY()-staff[[#This Row],[Date of Join]])/365</f>
        <v>2.0767123287671234</v>
      </c>
      <c r="P2458" t="str" cm="1">
        <f t="array" aca="1" ref="P2458" ca="1">_xlfn.SWITCH(TRUE,staff[[#This Row],[Tenure]]&lt;0.25,"1. New Joinee", staff[[#This Row],[Tenure]]&lt;1, "2. Under 1 year", staff[[#This Row],[Tenure]]&lt;2, "3. Under 2 years",TRUE,"4. 2 or more years.")</f>
        <v>4. 2 or more years.</v>
      </c>
      <c r="Q2458" s="1">
        <f ca="1">(TODAY()-staff[[#This Row],[Date of Birth]])/365</f>
        <v>29.479452054794521</v>
      </c>
    </row>
    <row r="2459" spans="2:17" x14ac:dyDescent="0.45">
      <c r="B2459" t="s">
        <v>5371</v>
      </c>
      <c r="C2459" t="s">
        <v>3090</v>
      </c>
      <c r="D2459" t="s">
        <v>9</v>
      </c>
      <c r="E2459" t="s">
        <v>8</v>
      </c>
      <c r="F2459" t="s">
        <v>7808</v>
      </c>
      <c r="H2459" t="s">
        <v>7832</v>
      </c>
      <c r="I2459" t="s">
        <v>7828</v>
      </c>
      <c r="J2459" t="s">
        <v>7845</v>
      </c>
      <c r="K2459" s="6">
        <v>59385</v>
      </c>
      <c r="L2459">
        <v>17</v>
      </c>
      <c r="M2459" s="15">
        <v>44132</v>
      </c>
      <c r="N2459" s="15">
        <v>27673</v>
      </c>
      <c r="O2459" s="1">
        <f ca="1">(TODAY()-staff[[#This Row],[Date of Join]])/365</f>
        <v>4.0767123287671234</v>
      </c>
      <c r="P2459" t="str" cm="1">
        <f t="array" aca="1" ref="P2459" ca="1">_xlfn.SWITCH(TRUE,staff[[#This Row],[Tenure]]&lt;0.25,"1. New Joinee", staff[[#This Row],[Tenure]]&lt;1, "2. Under 1 year", staff[[#This Row],[Tenure]]&lt;2, "3. Under 2 years",TRUE,"4. 2 or more years.")</f>
        <v>4. 2 or more years.</v>
      </c>
      <c r="Q2459" s="1">
        <f ca="1">(TODAY()-staff[[#This Row],[Date of Birth]])/365</f>
        <v>49.169863013698631</v>
      </c>
    </row>
    <row r="2460" spans="2:17" x14ac:dyDescent="0.45">
      <c r="B2460" t="s">
        <v>5372</v>
      </c>
      <c r="C2460" t="s">
        <v>3091</v>
      </c>
      <c r="D2460" t="s">
        <v>7</v>
      </c>
      <c r="E2460" t="s">
        <v>8</v>
      </c>
      <c r="F2460" t="s">
        <v>7808</v>
      </c>
      <c r="H2460" t="s">
        <v>7834</v>
      </c>
      <c r="I2460" t="s">
        <v>7830</v>
      </c>
      <c r="J2460" t="s">
        <v>7847</v>
      </c>
      <c r="K2460" s="6">
        <v>74920</v>
      </c>
      <c r="L2460">
        <v>13</v>
      </c>
      <c r="M2460" s="15">
        <v>45379</v>
      </c>
      <c r="N2460" s="15">
        <v>24613</v>
      </c>
      <c r="O2460" s="1">
        <f ca="1">(TODAY()-staff[[#This Row],[Date of Join]])/365</f>
        <v>0.66027397260273968</v>
      </c>
      <c r="P2460" t="str" cm="1">
        <f t="array" aca="1" ref="P2460" ca="1">_xlfn.SWITCH(TRUE,staff[[#This Row],[Tenure]]&lt;0.25,"1. New Joinee", staff[[#This Row],[Tenure]]&lt;1, "2. Under 1 year", staff[[#This Row],[Tenure]]&lt;2, "3. Under 2 years",TRUE,"4. 2 or more years.")</f>
        <v>2. Under 1 year</v>
      </c>
      <c r="Q2460" s="1">
        <f ca="1">(TODAY()-staff[[#This Row],[Date of Birth]])/365</f>
        <v>57.553424657534244</v>
      </c>
    </row>
    <row r="2461" spans="2:17" x14ac:dyDescent="0.45">
      <c r="B2461" t="s">
        <v>5373</v>
      </c>
      <c r="C2461" t="s">
        <v>3092</v>
      </c>
      <c r="D2461" t="s">
        <v>9</v>
      </c>
      <c r="E2461" t="s">
        <v>8</v>
      </c>
      <c r="F2461" t="s">
        <v>7808</v>
      </c>
      <c r="H2461" t="s">
        <v>7837</v>
      </c>
      <c r="I2461" t="s">
        <v>7830</v>
      </c>
      <c r="J2461" t="s">
        <v>7845</v>
      </c>
      <c r="K2461" s="6">
        <v>60270</v>
      </c>
      <c r="L2461">
        <v>5</v>
      </c>
      <c r="M2461" s="15">
        <v>43447</v>
      </c>
      <c r="N2461" s="15">
        <v>23531</v>
      </c>
      <c r="O2461" s="1">
        <f ca="1">(TODAY()-staff[[#This Row],[Date of Join]])/365</f>
        <v>5.9534246575342467</v>
      </c>
      <c r="P2461" t="str" cm="1">
        <f t="array" aca="1" ref="P2461" ca="1">_xlfn.SWITCH(TRUE,staff[[#This Row],[Tenure]]&lt;0.25,"1. New Joinee", staff[[#This Row],[Tenure]]&lt;1, "2. Under 1 year", staff[[#This Row],[Tenure]]&lt;2, "3. Under 2 years",TRUE,"4. 2 or more years.")</f>
        <v>4. 2 or more years.</v>
      </c>
      <c r="Q2461" s="1">
        <f ca="1">(TODAY()-staff[[#This Row],[Date of Birth]])/365</f>
        <v>60.517808219178079</v>
      </c>
    </row>
    <row r="2462" spans="2:17" x14ac:dyDescent="0.45">
      <c r="B2462" t="s">
        <v>5374</v>
      </c>
      <c r="C2462" t="s">
        <v>3093</v>
      </c>
      <c r="D2462" t="s">
        <v>9</v>
      </c>
      <c r="E2462" t="s">
        <v>8</v>
      </c>
      <c r="F2462" t="s">
        <v>7808</v>
      </c>
      <c r="H2462" t="s">
        <v>52</v>
      </c>
      <c r="I2462" t="s">
        <v>7825</v>
      </c>
      <c r="J2462" t="s">
        <v>7845</v>
      </c>
      <c r="K2462" s="6">
        <v>90325</v>
      </c>
      <c r="L2462">
        <v>8</v>
      </c>
      <c r="M2462" s="15">
        <v>43107</v>
      </c>
      <c r="N2462" s="15">
        <v>25761</v>
      </c>
      <c r="O2462" s="1">
        <f ca="1">(TODAY()-staff[[#This Row],[Date of Join]])/365</f>
        <v>6.8849315068493153</v>
      </c>
      <c r="P2462" t="str" cm="1">
        <f t="array" aca="1" ref="P2462" ca="1">_xlfn.SWITCH(TRUE,staff[[#This Row],[Tenure]]&lt;0.25,"1. New Joinee", staff[[#This Row],[Tenure]]&lt;1, "2. Under 1 year", staff[[#This Row],[Tenure]]&lt;2, "3. Under 2 years",TRUE,"4. 2 or more years.")</f>
        <v>4. 2 or more years.</v>
      </c>
      <c r="Q2462" s="1">
        <f ca="1">(TODAY()-staff[[#This Row],[Date of Birth]])/365</f>
        <v>54.408219178082192</v>
      </c>
    </row>
    <row r="2463" spans="2:17" x14ac:dyDescent="0.45">
      <c r="B2463" t="s">
        <v>5375</v>
      </c>
      <c r="C2463" t="s">
        <v>3094</v>
      </c>
      <c r="D2463" t="s">
        <v>9</v>
      </c>
      <c r="E2463" t="s">
        <v>8</v>
      </c>
      <c r="F2463" t="s">
        <v>7808</v>
      </c>
      <c r="H2463" t="s">
        <v>7834</v>
      </c>
      <c r="I2463" t="s">
        <v>7826</v>
      </c>
      <c r="J2463" t="s">
        <v>7846</v>
      </c>
      <c r="K2463" s="6">
        <v>75500</v>
      </c>
      <c r="L2463">
        <v>19</v>
      </c>
      <c r="M2463" s="15">
        <v>44632</v>
      </c>
      <c r="N2463" s="15">
        <v>19104</v>
      </c>
      <c r="O2463" s="1">
        <f ca="1">(TODAY()-staff[[#This Row],[Date of Join]])/365</f>
        <v>2.7068493150684931</v>
      </c>
      <c r="P2463" t="str" cm="1">
        <f t="array" aca="1" ref="P2463" ca="1">_xlfn.SWITCH(TRUE,staff[[#This Row],[Tenure]]&lt;0.25,"1. New Joinee", staff[[#This Row],[Tenure]]&lt;1, "2. Under 1 year", staff[[#This Row],[Tenure]]&lt;2, "3. Under 2 years",TRUE,"4. 2 or more years.")</f>
        <v>4. 2 or more years.</v>
      </c>
      <c r="Q2463" s="1">
        <f ca="1">(TODAY()-staff[[#This Row],[Date of Birth]])/365</f>
        <v>72.646575342465752</v>
      </c>
    </row>
    <row r="2464" spans="2:17" x14ac:dyDescent="0.45">
      <c r="B2464" t="s">
        <v>5376</v>
      </c>
      <c r="C2464" t="s">
        <v>3095</v>
      </c>
      <c r="D2464" t="s">
        <v>9</v>
      </c>
      <c r="E2464" t="s">
        <v>8</v>
      </c>
      <c r="F2464" t="s">
        <v>7808</v>
      </c>
      <c r="H2464" t="s">
        <v>7835</v>
      </c>
      <c r="I2464" t="s">
        <v>7826</v>
      </c>
      <c r="J2464" t="s">
        <v>7847</v>
      </c>
      <c r="K2464" s="6">
        <v>75905</v>
      </c>
      <c r="L2464">
        <v>7</v>
      </c>
      <c r="M2464" s="15">
        <v>45479</v>
      </c>
      <c r="N2464" s="15">
        <v>-54</v>
      </c>
      <c r="O2464" s="1">
        <f ca="1">(TODAY()-staff[[#This Row],[Date of Join]])/365</f>
        <v>0.38630136986301372</v>
      </c>
      <c r="P2464" t="str" cm="1">
        <f t="array" aca="1" ref="P2464" ca="1">_xlfn.SWITCH(TRUE,staff[[#This Row],[Tenure]]&lt;0.25,"1. New Joinee", staff[[#This Row],[Tenure]]&lt;1, "2. Under 1 year", staff[[#This Row],[Tenure]]&lt;2, "3. Under 2 years",TRUE,"4. 2 or more years.")</f>
        <v>2. Under 1 year</v>
      </c>
      <c r="Q2464" s="1">
        <f ca="1">(TODAY()-staff[[#This Row],[Date of Birth]])/365</f>
        <v>125.13424657534246</v>
      </c>
    </row>
    <row r="2465" spans="2:17" x14ac:dyDescent="0.45">
      <c r="B2465" t="s">
        <v>5377</v>
      </c>
      <c r="C2465" t="s">
        <v>3096</v>
      </c>
      <c r="D2465" t="s">
        <v>7</v>
      </c>
      <c r="E2465" t="s">
        <v>8</v>
      </c>
      <c r="F2465" t="s">
        <v>7808</v>
      </c>
      <c r="H2465" t="s">
        <v>7837</v>
      </c>
      <c r="I2465" t="s">
        <v>7830</v>
      </c>
      <c r="J2465" t="s">
        <v>7846</v>
      </c>
      <c r="K2465" s="6">
        <v>77955</v>
      </c>
      <c r="L2465">
        <v>13</v>
      </c>
      <c r="M2465" s="15">
        <v>44350</v>
      </c>
      <c r="N2465" s="15">
        <v>22035</v>
      </c>
      <c r="O2465" s="1">
        <f ca="1">(TODAY()-staff[[#This Row],[Date of Join]])/365</f>
        <v>3.4794520547945207</v>
      </c>
      <c r="P2465" t="str" cm="1">
        <f t="array" aca="1" ref="P2465" ca="1">_xlfn.SWITCH(TRUE,staff[[#This Row],[Tenure]]&lt;0.25,"1. New Joinee", staff[[#This Row],[Tenure]]&lt;1, "2. Under 1 year", staff[[#This Row],[Tenure]]&lt;2, "3. Under 2 years",TRUE,"4. 2 or more years.")</f>
        <v>4. 2 or more years.</v>
      </c>
      <c r="Q2465" s="1">
        <f ca="1">(TODAY()-staff[[#This Row],[Date of Birth]])/365</f>
        <v>64.61643835616438</v>
      </c>
    </row>
    <row r="2466" spans="2:17" x14ac:dyDescent="0.45">
      <c r="B2466" t="s">
        <v>5378</v>
      </c>
      <c r="C2466" t="s">
        <v>3097</v>
      </c>
      <c r="D2466" t="s">
        <v>7</v>
      </c>
      <c r="E2466" t="s">
        <v>8</v>
      </c>
      <c r="F2466" t="s">
        <v>7808</v>
      </c>
      <c r="H2466" t="s">
        <v>52</v>
      </c>
      <c r="I2466" t="s">
        <v>7826</v>
      </c>
      <c r="J2466" t="s">
        <v>7846</v>
      </c>
      <c r="K2466" s="6">
        <v>76125</v>
      </c>
      <c r="L2466">
        <v>18</v>
      </c>
      <c r="M2466" s="15">
        <v>44431</v>
      </c>
      <c r="N2466" s="15">
        <v>29678</v>
      </c>
      <c r="O2466" s="1">
        <f ca="1">(TODAY()-staff[[#This Row],[Date of Join]])/365</f>
        <v>3.2575342465753425</v>
      </c>
      <c r="P2466" t="str" cm="1">
        <f t="array" aca="1" ref="P2466" ca="1">_xlfn.SWITCH(TRUE,staff[[#This Row],[Tenure]]&lt;0.25,"1. New Joinee", staff[[#This Row],[Tenure]]&lt;1, "2. Under 1 year", staff[[#This Row],[Tenure]]&lt;2, "3. Under 2 years",TRUE,"4. 2 or more years.")</f>
        <v>4. 2 or more years.</v>
      </c>
      <c r="Q2466" s="1">
        <f ca="1">(TODAY()-staff[[#This Row],[Date of Birth]])/365</f>
        <v>43.676712328767124</v>
      </c>
    </row>
    <row r="2467" spans="2:17" x14ac:dyDescent="0.45">
      <c r="B2467" t="s">
        <v>5379</v>
      </c>
      <c r="C2467" t="s">
        <v>1618</v>
      </c>
      <c r="D2467" t="s">
        <v>7</v>
      </c>
      <c r="E2467" t="s">
        <v>13</v>
      </c>
      <c r="F2467" t="s">
        <v>7808</v>
      </c>
      <c r="H2467" t="s">
        <v>7835</v>
      </c>
      <c r="I2467" t="s">
        <v>7826</v>
      </c>
      <c r="J2467" t="s">
        <v>7847</v>
      </c>
      <c r="K2467" s="6">
        <v>76530</v>
      </c>
      <c r="L2467">
        <v>11</v>
      </c>
      <c r="M2467" s="15">
        <v>45352</v>
      </c>
      <c r="N2467" s="15">
        <v>31604</v>
      </c>
      <c r="O2467" s="1">
        <f ca="1">(TODAY()-staff[[#This Row],[Date of Join]])/365</f>
        <v>0.73424657534246573</v>
      </c>
      <c r="P2467" t="str" cm="1">
        <f t="array" aca="1" ref="P2467" ca="1">_xlfn.SWITCH(TRUE,staff[[#This Row],[Tenure]]&lt;0.25,"1. New Joinee", staff[[#This Row],[Tenure]]&lt;1, "2. Under 1 year", staff[[#This Row],[Tenure]]&lt;2, "3. Under 2 years",TRUE,"4. 2 or more years.")</f>
        <v>2. Under 1 year</v>
      </c>
      <c r="Q2467" s="1">
        <f ca="1">(TODAY()-staff[[#This Row],[Date of Birth]])/365</f>
        <v>38.4</v>
      </c>
    </row>
    <row r="2468" spans="2:17" x14ac:dyDescent="0.45">
      <c r="B2468" t="s">
        <v>5380</v>
      </c>
      <c r="C2468" t="s">
        <v>161</v>
      </c>
      <c r="D2468" t="s">
        <v>9</v>
      </c>
      <c r="E2468" t="s">
        <v>8</v>
      </c>
      <c r="F2468" t="s">
        <v>7808</v>
      </c>
      <c r="H2468" t="s">
        <v>7832</v>
      </c>
      <c r="I2468" t="s">
        <v>7828</v>
      </c>
      <c r="J2468" t="s">
        <v>7846</v>
      </c>
      <c r="K2468" s="6">
        <v>89560</v>
      </c>
      <c r="L2468">
        <v>20</v>
      </c>
      <c r="M2468" s="15">
        <v>44340</v>
      </c>
      <c r="N2468" s="15">
        <v>32067</v>
      </c>
      <c r="O2468" s="1">
        <f ca="1">(TODAY()-staff[[#This Row],[Date of Join]])/365</f>
        <v>3.506849315068493</v>
      </c>
      <c r="P2468" t="str" cm="1">
        <f t="array" aca="1" ref="P2468" ca="1">_xlfn.SWITCH(TRUE,staff[[#This Row],[Tenure]]&lt;0.25,"1. New Joinee", staff[[#This Row],[Tenure]]&lt;1, "2. Under 1 year", staff[[#This Row],[Tenure]]&lt;2, "3. Under 2 years",TRUE,"4. 2 or more years.")</f>
        <v>4. 2 or more years.</v>
      </c>
      <c r="Q2468" s="1">
        <f ca="1">(TODAY()-staff[[#This Row],[Date of Birth]])/365</f>
        <v>37.131506849315066</v>
      </c>
    </row>
    <row r="2469" spans="2:17" x14ac:dyDescent="0.45">
      <c r="B2469" t="s">
        <v>5381</v>
      </c>
      <c r="C2469" t="s">
        <v>770</v>
      </c>
      <c r="D2469" t="s">
        <v>9</v>
      </c>
      <c r="E2469" t="s">
        <v>8</v>
      </c>
      <c r="F2469" t="s">
        <v>7808</v>
      </c>
      <c r="H2469" t="s">
        <v>7836</v>
      </c>
      <c r="I2469" t="s">
        <v>7825</v>
      </c>
      <c r="J2469" t="s">
        <v>7846</v>
      </c>
      <c r="K2469" s="6">
        <v>79745</v>
      </c>
      <c r="L2469">
        <v>12</v>
      </c>
      <c r="M2469" s="15">
        <v>44825</v>
      </c>
      <c r="N2469" s="15">
        <v>29638</v>
      </c>
      <c r="O2469" s="1">
        <f ca="1">(TODAY()-staff[[#This Row],[Date of Join]])/365</f>
        <v>2.1780821917808217</v>
      </c>
      <c r="P2469" t="str" cm="1">
        <f t="array" aca="1" ref="P2469" ca="1">_xlfn.SWITCH(TRUE,staff[[#This Row],[Tenure]]&lt;0.25,"1. New Joinee", staff[[#This Row],[Tenure]]&lt;1, "2. Under 1 year", staff[[#This Row],[Tenure]]&lt;2, "3. Under 2 years",TRUE,"4. 2 or more years.")</f>
        <v>4. 2 or more years.</v>
      </c>
      <c r="Q2469" s="1">
        <f ca="1">(TODAY()-staff[[#This Row],[Date of Birth]])/365</f>
        <v>43.786301369863011</v>
      </c>
    </row>
    <row r="2470" spans="2:17" x14ac:dyDescent="0.45">
      <c r="B2470" t="s">
        <v>5382</v>
      </c>
      <c r="C2470" t="s">
        <v>3098</v>
      </c>
      <c r="D2470" t="s">
        <v>9</v>
      </c>
      <c r="E2470" t="s">
        <v>8</v>
      </c>
      <c r="F2470" t="s">
        <v>7808</v>
      </c>
      <c r="H2470" t="s">
        <v>7834</v>
      </c>
      <c r="I2470" t="s">
        <v>7829</v>
      </c>
      <c r="J2470" t="s">
        <v>7846</v>
      </c>
      <c r="K2470" s="6">
        <v>82880</v>
      </c>
      <c r="L2470">
        <v>16</v>
      </c>
      <c r="M2470" s="15">
        <v>44335</v>
      </c>
      <c r="N2470" s="15">
        <v>32433</v>
      </c>
      <c r="O2470" s="1">
        <f ca="1">(TODAY()-staff[[#This Row],[Date of Join]])/365</f>
        <v>3.5205479452054793</v>
      </c>
      <c r="P2470" t="str" cm="1">
        <f t="array" aca="1" ref="P2470" ca="1">_xlfn.SWITCH(TRUE,staff[[#This Row],[Tenure]]&lt;0.25,"1. New Joinee", staff[[#This Row],[Tenure]]&lt;1, "2. Under 1 year", staff[[#This Row],[Tenure]]&lt;2, "3. Under 2 years",TRUE,"4. 2 or more years.")</f>
        <v>4. 2 or more years.</v>
      </c>
      <c r="Q2470" s="1">
        <f ca="1">(TODAY()-staff[[#This Row],[Date of Birth]])/365</f>
        <v>36.128767123287673</v>
      </c>
    </row>
    <row r="2471" spans="2:17" x14ac:dyDescent="0.45">
      <c r="B2471" t="s">
        <v>5383</v>
      </c>
      <c r="C2471" t="s">
        <v>3099</v>
      </c>
      <c r="D2471" t="s">
        <v>7</v>
      </c>
      <c r="E2471" t="s">
        <v>8</v>
      </c>
      <c r="F2471" t="s">
        <v>7808</v>
      </c>
      <c r="H2471" t="s">
        <v>7832</v>
      </c>
      <c r="I2471" t="s">
        <v>7825</v>
      </c>
      <c r="J2471" t="s">
        <v>7848</v>
      </c>
      <c r="K2471" s="6">
        <v>67995</v>
      </c>
      <c r="L2471">
        <v>9</v>
      </c>
      <c r="M2471" s="15">
        <v>45189</v>
      </c>
      <c r="N2471" s="15">
        <v>29331</v>
      </c>
      <c r="O2471" s="1">
        <f ca="1">(TODAY()-staff[[#This Row],[Date of Join]])/365</f>
        <v>1.1808219178082191</v>
      </c>
      <c r="P2471" t="str" cm="1">
        <f t="array" aca="1" ref="P2471" ca="1">_xlfn.SWITCH(TRUE,staff[[#This Row],[Tenure]]&lt;0.25,"1. New Joinee", staff[[#This Row],[Tenure]]&lt;1, "2. Under 1 year", staff[[#This Row],[Tenure]]&lt;2, "3. Under 2 years",TRUE,"4. 2 or more years.")</f>
        <v>3. Under 2 years</v>
      </c>
      <c r="Q2471" s="1">
        <f ca="1">(TODAY()-staff[[#This Row],[Date of Birth]])/365</f>
        <v>44.627397260273973</v>
      </c>
    </row>
    <row r="2472" spans="2:17" x14ac:dyDescent="0.45">
      <c r="B2472" t="s">
        <v>5384</v>
      </c>
      <c r="C2472" t="s">
        <v>1074</v>
      </c>
      <c r="D2472" t="s">
        <v>9</v>
      </c>
      <c r="E2472" t="s">
        <v>13</v>
      </c>
      <c r="F2472" t="s">
        <v>7808</v>
      </c>
      <c r="H2472" t="s">
        <v>7832</v>
      </c>
      <c r="I2472" t="s">
        <v>7827</v>
      </c>
      <c r="J2472" t="s">
        <v>7846</v>
      </c>
      <c r="K2472" s="6">
        <v>92725</v>
      </c>
      <c r="L2472">
        <v>6</v>
      </c>
      <c r="M2472" s="15">
        <v>44721</v>
      </c>
      <c r="N2472" s="15">
        <v>30936</v>
      </c>
      <c r="O2472" s="1">
        <f ca="1">(TODAY()-staff[[#This Row],[Date of Join]])/365</f>
        <v>2.463013698630137</v>
      </c>
      <c r="P2472" t="str" cm="1">
        <f t="array" aca="1" ref="P2472" ca="1">_xlfn.SWITCH(TRUE,staff[[#This Row],[Tenure]]&lt;0.25,"1. New Joinee", staff[[#This Row],[Tenure]]&lt;1, "2. Under 1 year", staff[[#This Row],[Tenure]]&lt;2, "3. Under 2 years",TRUE,"4. 2 or more years.")</f>
        <v>4. 2 or more years.</v>
      </c>
      <c r="Q2472" s="1">
        <f ca="1">(TODAY()-staff[[#This Row],[Date of Birth]])/365</f>
        <v>40.230136986301368</v>
      </c>
    </row>
    <row r="2473" spans="2:17" x14ac:dyDescent="0.45">
      <c r="B2473" t="s">
        <v>5385</v>
      </c>
      <c r="C2473" t="s">
        <v>3100</v>
      </c>
      <c r="D2473" t="s">
        <v>7</v>
      </c>
      <c r="E2473" t="s">
        <v>8</v>
      </c>
      <c r="F2473" t="s">
        <v>7808</v>
      </c>
      <c r="H2473" t="s">
        <v>7835</v>
      </c>
      <c r="I2473" t="s">
        <v>7825</v>
      </c>
      <c r="J2473" t="s">
        <v>7847</v>
      </c>
      <c r="K2473" s="6">
        <v>93620</v>
      </c>
      <c r="L2473">
        <v>7</v>
      </c>
      <c r="M2473" s="15">
        <v>45487</v>
      </c>
      <c r="N2473" s="15">
        <v>7247</v>
      </c>
      <c r="O2473" s="1">
        <f ca="1">(TODAY()-staff[[#This Row],[Date of Join]])/365</f>
        <v>0.36438356164383562</v>
      </c>
      <c r="P2473" t="str" cm="1">
        <f t="array" aca="1" ref="P2473" ca="1">_xlfn.SWITCH(TRUE,staff[[#This Row],[Tenure]]&lt;0.25,"1. New Joinee", staff[[#This Row],[Tenure]]&lt;1, "2. Under 1 year", staff[[#This Row],[Tenure]]&lt;2, "3. Under 2 years",TRUE,"4. 2 or more years.")</f>
        <v>2. Under 1 year</v>
      </c>
      <c r="Q2473" s="1">
        <f ca="1">(TODAY()-staff[[#This Row],[Date of Birth]])/365</f>
        <v>105.13150684931507</v>
      </c>
    </row>
    <row r="2474" spans="2:17" x14ac:dyDescent="0.45">
      <c r="B2474" t="s">
        <v>5386</v>
      </c>
      <c r="C2474" t="s">
        <v>3101</v>
      </c>
      <c r="D2474" t="s">
        <v>7</v>
      </c>
      <c r="E2474" t="s">
        <v>77</v>
      </c>
      <c r="F2474" t="s">
        <v>7808</v>
      </c>
      <c r="H2474" t="s">
        <v>7834</v>
      </c>
      <c r="I2474" t="s">
        <v>7830</v>
      </c>
      <c r="J2474" t="s">
        <v>7846</v>
      </c>
      <c r="K2474" s="6">
        <v>77900</v>
      </c>
      <c r="L2474">
        <v>8</v>
      </c>
      <c r="M2474" s="15">
        <v>44429</v>
      </c>
      <c r="N2474" s="15">
        <v>7298</v>
      </c>
      <c r="O2474" s="1">
        <f ca="1">(TODAY()-staff[[#This Row],[Date of Join]])/365</f>
        <v>3.2630136986301368</v>
      </c>
      <c r="P2474" t="str" cm="1">
        <f t="array" aca="1" ref="P2474" ca="1">_xlfn.SWITCH(TRUE,staff[[#This Row],[Tenure]]&lt;0.25,"1. New Joinee", staff[[#This Row],[Tenure]]&lt;1, "2. Under 1 year", staff[[#This Row],[Tenure]]&lt;2, "3. Under 2 years",TRUE,"4. 2 or more years.")</f>
        <v>4. 2 or more years.</v>
      </c>
      <c r="Q2474" s="1">
        <f ca="1">(TODAY()-staff[[#This Row],[Date of Birth]])/365</f>
        <v>104.99178082191781</v>
      </c>
    </row>
    <row r="2475" spans="2:17" x14ac:dyDescent="0.45">
      <c r="B2475" t="s">
        <v>5387</v>
      </c>
      <c r="C2475" t="s">
        <v>3102</v>
      </c>
      <c r="D2475" t="s">
        <v>7</v>
      </c>
      <c r="E2475" t="s">
        <v>8</v>
      </c>
      <c r="F2475" t="s">
        <v>7808</v>
      </c>
      <c r="H2475" t="s">
        <v>7833</v>
      </c>
      <c r="I2475" t="s">
        <v>7826</v>
      </c>
      <c r="J2475" t="s">
        <v>7845</v>
      </c>
      <c r="K2475" s="6">
        <v>58120</v>
      </c>
      <c r="L2475">
        <v>12</v>
      </c>
      <c r="M2475" s="15">
        <v>43117</v>
      </c>
      <c r="N2475" s="15">
        <v>32102</v>
      </c>
      <c r="O2475" s="1">
        <f ca="1">(TODAY()-staff[[#This Row],[Date of Join]])/365</f>
        <v>6.8575342465753426</v>
      </c>
      <c r="P2475" t="str" cm="1">
        <f t="array" aca="1" ref="P2475" ca="1">_xlfn.SWITCH(TRUE,staff[[#This Row],[Tenure]]&lt;0.25,"1. New Joinee", staff[[#This Row],[Tenure]]&lt;1, "2. Under 1 year", staff[[#This Row],[Tenure]]&lt;2, "3. Under 2 years",TRUE,"4. 2 or more years.")</f>
        <v>4. 2 or more years.</v>
      </c>
      <c r="Q2475" s="1">
        <f ca="1">(TODAY()-staff[[#This Row],[Date of Birth]])/365</f>
        <v>37.035616438356165</v>
      </c>
    </row>
    <row r="2476" spans="2:17" x14ac:dyDescent="0.45">
      <c r="B2476" t="s">
        <v>5388</v>
      </c>
      <c r="C2476" t="s">
        <v>3103</v>
      </c>
      <c r="D2476" t="s">
        <v>7</v>
      </c>
      <c r="E2476" t="s">
        <v>8</v>
      </c>
      <c r="F2476" t="s">
        <v>7808</v>
      </c>
      <c r="H2476" t="s">
        <v>52</v>
      </c>
      <c r="I2476" t="s">
        <v>7826</v>
      </c>
      <c r="J2476" t="s">
        <v>7848</v>
      </c>
      <c r="K2476" s="6">
        <v>85590</v>
      </c>
      <c r="L2476">
        <v>25</v>
      </c>
      <c r="M2476" s="15">
        <v>44892</v>
      </c>
      <c r="N2476" s="15">
        <v>25997</v>
      </c>
      <c r="O2476" s="1">
        <f ca="1">(TODAY()-staff[[#This Row],[Date of Join]])/365</f>
        <v>1.9945205479452055</v>
      </c>
      <c r="P2476" t="str" cm="1">
        <f t="array" aca="1" ref="P2476" ca="1">_xlfn.SWITCH(TRUE,staff[[#This Row],[Tenure]]&lt;0.25,"1. New Joinee", staff[[#This Row],[Tenure]]&lt;1, "2. Under 1 year", staff[[#This Row],[Tenure]]&lt;2, "3. Under 2 years",TRUE,"4. 2 or more years.")</f>
        <v>3. Under 2 years</v>
      </c>
      <c r="Q2476" s="1">
        <f ca="1">(TODAY()-staff[[#This Row],[Date of Birth]])/365</f>
        <v>53.761643835616439</v>
      </c>
    </row>
    <row r="2477" spans="2:17" x14ac:dyDescent="0.45">
      <c r="B2477" t="s">
        <v>5389</v>
      </c>
      <c r="C2477" t="s">
        <v>951</v>
      </c>
      <c r="D2477" t="s">
        <v>9</v>
      </c>
      <c r="E2477" t="s">
        <v>8</v>
      </c>
      <c r="F2477" t="s">
        <v>7808</v>
      </c>
      <c r="H2477" t="s">
        <v>7834</v>
      </c>
      <c r="I2477" t="s">
        <v>7827</v>
      </c>
      <c r="J2477" t="s">
        <v>7845</v>
      </c>
      <c r="K2477" s="6">
        <v>77020</v>
      </c>
      <c r="L2477">
        <v>19</v>
      </c>
      <c r="M2477" s="15">
        <v>43244</v>
      </c>
      <c r="N2477" s="15">
        <v>31958</v>
      </c>
      <c r="O2477" s="1">
        <f ca="1">(TODAY()-staff[[#This Row],[Date of Join]])/365</f>
        <v>6.5095890410958903</v>
      </c>
      <c r="P2477" t="str" cm="1">
        <f t="array" aca="1" ref="P2477" ca="1">_xlfn.SWITCH(TRUE,staff[[#This Row],[Tenure]]&lt;0.25,"1. New Joinee", staff[[#This Row],[Tenure]]&lt;1, "2. Under 1 year", staff[[#This Row],[Tenure]]&lt;2, "3. Under 2 years",TRUE,"4. 2 or more years.")</f>
        <v>4. 2 or more years.</v>
      </c>
      <c r="Q2477" s="1">
        <f ca="1">(TODAY()-staff[[#This Row],[Date of Birth]])/365</f>
        <v>37.43013698630137</v>
      </c>
    </row>
    <row r="2478" spans="2:17" x14ac:dyDescent="0.45">
      <c r="B2478" t="s">
        <v>5390</v>
      </c>
      <c r="C2478" t="s">
        <v>3104</v>
      </c>
      <c r="D2478" t="s">
        <v>7</v>
      </c>
      <c r="E2478" t="s">
        <v>77</v>
      </c>
      <c r="F2478" t="s">
        <v>7808</v>
      </c>
      <c r="H2478" t="s">
        <v>7832</v>
      </c>
      <c r="I2478" t="s">
        <v>7826</v>
      </c>
      <c r="J2478" t="s">
        <v>7846</v>
      </c>
      <c r="K2478" s="6">
        <v>72650</v>
      </c>
      <c r="L2478">
        <v>19</v>
      </c>
      <c r="M2478" s="15">
        <v>44354</v>
      </c>
      <c r="N2478" s="15">
        <v>32918</v>
      </c>
      <c r="O2478" s="1">
        <f ca="1">(TODAY()-staff[[#This Row],[Date of Join]])/365</f>
        <v>3.4684931506849317</v>
      </c>
      <c r="P2478" t="str" cm="1">
        <f t="array" aca="1" ref="P2478" ca="1">_xlfn.SWITCH(TRUE,staff[[#This Row],[Tenure]]&lt;0.25,"1. New Joinee", staff[[#This Row],[Tenure]]&lt;1, "2. Under 1 year", staff[[#This Row],[Tenure]]&lt;2, "3. Under 2 years",TRUE,"4. 2 or more years.")</f>
        <v>4. 2 or more years.</v>
      </c>
      <c r="Q2478" s="1">
        <f ca="1">(TODAY()-staff[[#This Row],[Date of Birth]])/365</f>
        <v>34.799999999999997</v>
      </c>
    </row>
    <row r="2479" spans="2:17" x14ac:dyDescent="0.45">
      <c r="B2479" t="s">
        <v>5391</v>
      </c>
      <c r="C2479" t="s">
        <v>3105</v>
      </c>
      <c r="D2479" t="s">
        <v>7</v>
      </c>
      <c r="E2479" t="s">
        <v>8</v>
      </c>
      <c r="F2479" t="s">
        <v>7808</v>
      </c>
      <c r="H2479" t="s">
        <v>7833</v>
      </c>
      <c r="I2479" t="s">
        <v>7830</v>
      </c>
      <c r="J2479" t="s">
        <v>7848</v>
      </c>
      <c r="K2479" s="6">
        <v>70935</v>
      </c>
      <c r="L2479">
        <v>11</v>
      </c>
      <c r="M2479" s="15">
        <v>44890</v>
      </c>
      <c r="N2479" s="15">
        <v>34428</v>
      </c>
      <c r="O2479" s="1">
        <f ca="1">(TODAY()-staff[[#This Row],[Date of Join]])/365</f>
        <v>2</v>
      </c>
      <c r="P2479" t="str" cm="1">
        <f t="array" aca="1" ref="P2479" ca="1">_xlfn.SWITCH(TRUE,staff[[#This Row],[Tenure]]&lt;0.25,"1. New Joinee", staff[[#This Row],[Tenure]]&lt;1, "2. Under 1 year", staff[[#This Row],[Tenure]]&lt;2, "3. Under 2 years",TRUE,"4. 2 or more years.")</f>
        <v>4. 2 or more years.</v>
      </c>
      <c r="Q2479" s="1">
        <f ca="1">(TODAY()-staff[[#This Row],[Date of Birth]])/365</f>
        <v>30.663013698630138</v>
      </c>
    </row>
    <row r="2480" spans="2:17" x14ac:dyDescent="0.45">
      <c r="B2480" t="s">
        <v>5392</v>
      </c>
      <c r="C2480" t="s">
        <v>222</v>
      </c>
      <c r="D2480" t="s">
        <v>9</v>
      </c>
      <c r="E2480" t="s">
        <v>8</v>
      </c>
      <c r="F2480" t="s">
        <v>7808</v>
      </c>
      <c r="H2480" t="s">
        <v>7836</v>
      </c>
      <c r="I2480" t="s">
        <v>7831</v>
      </c>
      <c r="J2480" t="s">
        <v>7847</v>
      </c>
      <c r="K2480" s="6">
        <v>62865</v>
      </c>
      <c r="L2480">
        <v>14</v>
      </c>
      <c r="M2480" s="15">
        <v>45267</v>
      </c>
      <c r="N2480" s="15">
        <v>29345</v>
      </c>
      <c r="O2480" s="1">
        <f ca="1">(TODAY()-staff[[#This Row],[Date of Join]])/365</f>
        <v>0.9671232876712329</v>
      </c>
      <c r="P2480" t="str" cm="1">
        <f t="array" aca="1" ref="P2480" ca="1">_xlfn.SWITCH(TRUE,staff[[#This Row],[Tenure]]&lt;0.25,"1. New Joinee", staff[[#This Row],[Tenure]]&lt;1, "2. Under 1 year", staff[[#This Row],[Tenure]]&lt;2, "3. Under 2 years",TRUE,"4. 2 or more years.")</f>
        <v>2. Under 1 year</v>
      </c>
      <c r="Q2480" s="1">
        <f ca="1">(TODAY()-staff[[#This Row],[Date of Birth]])/365</f>
        <v>44.589041095890408</v>
      </c>
    </row>
    <row r="2481" spans="2:17" x14ac:dyDescent="0.45">
      <c r="B2481" t="s">
        <v>5393</v>
      </c>
      <c r="C2481" t="s">
        <v>3106</v>
      </c>
      <c r="D2481" t="s">
        <v>7</v>
      </c>
      <c r="E2481" t="s">
        <v>8</v>
      </c>
      <c r="F2481" t="s">
        <v>7808</v>
      </c>
      <c r="H2481" t="s">
        <v>7837</v>
      </c>
      <c r="I2481" t="s">
        <v>7827</v>
      </c>
      <c r="J2481" t="s">
        <v>7845</v>
      </c>
      <c r="K2481" s="6">
        <v>112870</v>
      </c>
      <c r="L2481">
        <v>7</v>
      </c>
      <c r="M2481" s="15">
        <v>43179</v>
      </c>
      <c r="N2481" s="15">
        <v>26647</v>
      </c>
      <c r="O2481" s="1">
        <f ca="1">(TODAY()-staff[[#This Row],[Date of Join]])/365</f>
        <v>6.6876712328767125</v>
      </c>
      <c r="P2481" t="str" cm="1">
        <f t="array" aca="1" ref="P2481" ca="1">_xlfn.SWITCH(TRUE,staff[[#This Row],[Tenure]]&lt;0.25,"1. New Joinee", staff[[#This Row],[Tenure]]&lt;1, "2. Under 1 year", staff[[#This Row],[Tenure]]&lt;2, "3. Under 2 years",TRUE,"4. 2 or more years.")</f>
        <v>4. 2 or more years.</v>
      </c>
      <c r="Q2481" s="1">
        <f ca="1">(TODAY()-staff[[#This Row],[Date of Birth]])/365</f>
        <v>51.980821917808221</v>
      </c>
    </row>
    <row r="2482" spans="2:17" x14ac:dyDescent="0.45">
      <c r="B2482" t="s">
        <v>5394</v>
      </c>
      <c r="C2482" t="s">
        <v>3107</v>
      </c>
      <c r="D2482" t="s">
        <v>7</v>
      </c>
      <c r="E2482" t="s">
        <v>8</v>
      </c>
      <c r="F2482" t="s">
        <v>7808</v>
      </c>
      <c r="H2482" t="s">
        <v>7834</v>
      </c>
      <c r="I2482" t="s">
        <v>7825</v>
      </c>
      <c r="J2482" t="s">
        <v>7845</v>
      </c>
      <c r="K2482" s="6">
        <v>83650</v>
      </c>
      <c r="L2482">
        <v>23</v>
      </c>
      <c r="M2482" s="15">
        <v>43944</v>
      </c>
      <c r="N2482" s="15">
        <v>28213</v>
      </c>
      <c r="O2482" s="1">
        <f ca="1">(TODAY()-staff[[#This Row],[Date of Join]])/365</f>
        <v>4.5917808219178085</v>
      </c>
      <c r="P2482" t="str" cm="1">
        <f t="array" aca="1" ref="P2482" ca="1">_xlfn.SWITCH(TRUE,staff[[#This Row],[Tenure]]&lt;0.25,"1. New Joinee", staff[[#This Row],[Tenure]]&lt;1, "2. Under 1 year", staff[[#This Row],[Tenure]]&lt;2, "3. Under 2 years",TRUE,"4. 2 or more years.")</f>
        <v>4. 2 or more years.</v>
      </c>
      <c r="Q2482" s="1">
        <f ca="1">(TODAY()-staff[[#This Row],[Date of Birth]])/365</f>
        <v>47.69041095890411</v>
      </c>
    </row>
    <row r="2483" spans="2:17" x14ac:dyDescent="0.45">
      <c r="B2483" t="s">
        <v>5395</v>
      </c>
      <c r="C2483" t="s">
        <v>3108</v>
      </c>
      <c r="D2483" t="s">
        <v>7</v>
      </c>
      <c r="E2483" t="s">
        <v>8</v>
      </c>
      <c r="F2483" t="s">
        <v>7808</v>
      </c>
      <c r="H2483" t="s">
        <v>7834</v>
      </c>
      <c r="I2483" t="s">
        <v>7828</v>
      </c>
      <c r="J2483" t="s">
        <v>7847</v>
      </c>
      <c r="K2483" s="6">
        <v>96315</v>
      </c>
      <c r="L2483">
        <v>16</v>
      </c>
      <c r="M2483" s="15">
        <v>45496</v>
      </c>
      <c r="N2483" s="15">
        <v>7266</v>
      </c>
      <c r="O2483" s="1">
        <f ca="1">(TODAY()-staff[[#This Row],[Date of Join]])/365</f>
        <v>0.33972602739726027</v>
      </c>
      <c r="P2483" t="str" cm="1">
        <f t="array" aca="1" ref="P2483" ca="1">_xlfn.SWITCH(TRUE,staff[[#This Row],[Tenure]]&lt;0.25,"1. New Joinee", staff[[#This Row],[Tenure]]&lt;1, "2. Under 1 year", staff[[#This Row],[Tenure]]&lt;2, "3. Under 2 years",TRUE,"4. 2 or more years.")</f>
        <v>2. Under 1 year</v>
      </c>
      <c r="Q2483" s="1">
        <f ca="1">(TODAY()-staff[[#This Row],[Date of Birth]])/365</f>
        <v>105.07945205479452</v>
      </c>
    </row>
    <row r="2484" spans="2:17" x14ac:dyDescent="0.45">
      <c r="B2484" t="s">
        <v>5396</v>
      </c>
      <c r="C2484" t="s">
        <v>1202</v>
      </c>
      <c r="D2484" t="s">
        <v>9</v>
      </c>
      <c r="E2484" t="s">
        <v>77</v>
      </c>
      <c r="F2484" t="s">
        <v>7808</v>
      </c>
      <c r="H2484" t="s">
        <v>7835</v>
      </c>
      <c r="I2484" t="s">
        <v>7830</v>
      </c>
      <c r="J2484" t="s">
        <v>7846</v>
      </c>
      <c r="K2484" s="6">
        <v>94245</v>
      </c>
      <c r="L2484">
        <v>15</v>
      </c>
      <c r="M2484" s="15">
        <v>44484</v>
      </c>
      <c r="N2484" s="15">
        <v>7249</v>
      </c>
      <c r="O2484" s="1">
        <f ca="1">(TODAY()-staff[[#This Row],[Date of Join]])/365</f>
        <v>3.1123287671232878</v>
      </c>
      <c r="P2484" t="str" cm="1">
        <f t="array" aca="1" ref="P2484" ca="1">_xlfn.SWITCH(TRUE,staff[[#This Row],[Tenure]]&lt;0.25,"1. New Joinee", staff[[#This Row],[Tenure]]&lt;1, "2. Under 1 year", staff[[#This Row],[Tenure]]&lt;2, "3. Under 2 years",TRUE,"4. 2 or more years.")</f>
        <v>4. 2 or more years.</v>
      </c>
      <c r="Q2484" s="1">
        <f ca="1">(TODAY()-staff[[#This Row],[Date of Birth]])/365</f>
        <v>105.12602739726027</v>
      </c>
    </row>
    <row r="2485" spans="2:17" x14ac:dyDescent="0.45">
      <c r="B2485" t="s">
        <v>5397</v>
      </c>
      <c r="C2485" t="s">
        <v>27</v>
      </c>
      <c r="D2485" t="s">
        <v>9</v>
      </c>
      <c r="E2485" t="s">
        <v>8</v>
      </c>
      <c r="F2485" t="s">
        <v>7808</v>
      </c>
      <c r="H2485" t="s">
        <v>7837</v>
      </c>
      <c r="I2485" t="s">
        <v>7830</v>
      </c>
      <c r="J2485" t="s">
        <v>7846</v>
      </c>
      <c r="K2485" s="6">
        <v>50255</v>
      </c>
      <c r="L2485">
        <v>16</v>
      </c>
      <c r="M2485" s="15">
        <v>44456</v>
      </c>
      <c r="N2485" s="15">
        <v>22090</v>
      </c>
      <c r="O2485" s="1">
        <f ca="1">(TODAY()-staff[[#This Row],[Date of Join]])/365</f>
        <v>3.1890410958904107</v>
      </c>
      <c r="P2485" t="str" cm="1">
        <f t="array" aca="1" ref="P2485" ca="1">_xlfn.SWITCH(TRUE,staff[[#This Row],[Tenure]]&lt;0.25,"1. New Joinee", staff[[#This Row],[Tenure]]&lt;1, "2. Under 1 year", staff[[#This Row],[Tenure]]&lt;2, "3. Under 2 years",TRUE,"4. 2 or more years.")</f>
        <v>4. 2 or more years.</v>
      </c>
      <c r="Q2485" s="1">
        <f ca="1">(TODAY()-staff[[#This Row],[Date of Birth]])/365</f>
        <v>64.465753424657535</v>
      </c>
    </row>
    <row r="2486" spans="2:17" x14ac:dyDescent="0.45">
      <c r="B2486" t="s">
        <v>5398</v>
      </c>
      <c r="C2486" t="s">
        <v>3109</v>
      </c>
      <c r="D2486" t="s">
        <v>7</v>
      </c>
      <c r="E2486" t="s">
        <v>8</v>
      </c>
      <c r="F2486" t="s">
        <v>7808</v>
      </c>
      <c r="H2486" t="s">
        <v>52</v>
      </c>
      <c r="I2486" t="s">
        <v>7827</v>
      </c>
      <c r="J2486" t="s">
        <v>7847</v>
      </c>
      <c r="K2486" s="6">
        <v>76275</v>
      </c>
      <c r="L2486">
        <v>13</v>
      </c>
      <c r="M2486" s="15">
        <v>45515</v>
      </c>
      <c r="N2486" s="15">
        <v>33202</v>
      </c>
      <c r="O2486" s="1">
        <f ca="1">(TODAY()-staff[[#This Row],[Date of Join]])/365</f>
        <v>0.28767123287671231</v>
      </c>
      <c r="P2486" t="str" cm="1">
        <f t="array" aca="1" ref="P2486" ca="1">_xlfn.SWITCH(TRUE,staff[[#This Row],[Tenure]]&lt;0.25,"1. New Joinee", staff[[#This Row],[Tenure]]&lt;1, "2. Under 1 year", staff[[#This Row],[Tenure]]&lt;2, "3. Under 2 years",TRUE,"4. 2 or more years.")</f>
        <v>2. Under 1 year</v>
      </c>
      <c r="Q2486" s="1">
        <f ca="1">(TODAY()-staff[[#This Row],[Date of Birth]])/365</f>
        <v>34.021917808219179</v>
      </c>
    </row>
    <row r="2487" spans="2:17" x14ac:dyDescent="0.45">
      <c r="B2487" t="s">
        <v>5399</v>
      </c>
      <c r="C2487" t="s">
        <v>3110</v>
      </c>
      <c r="D2487" t="s">
        <v>7</v>
      </c>
      <c r="E2487" t="s">
        <v>8</v>
      </c>
      <c r="F2487" t="s">
        <v>7808</v>
      </c>
      <c r="H2487" t="s">
        <v>7836</v>
      </c>
      <c r="I2487" t="s">
        <v>7826</v>
      </c>
      <c r="J2487" t="s">
        <v>7847</v>
      </c>
      <c r="K2487" s="6">
        <v>67855</v>
      </c>
      <c r="L2487">
        <v>7</v>
      </c>
      <c r="M2487" s="15">
        <v>45314</v>
      </c>
      <c r="N2487" s="15">
        <v>30687</v>
      </c>
      <c r="O2487" s="1">
        <f ca="1">(TODAY()-staff[[#This Row],[Date of Join]])/365</f>
        <v>0.83835616438356164</v>
      </c>
      <c r="P2487" t="str" cm="1">
        <f t="array" aca="1" ref="P2487" ca="1">_xlfn.SWITCH(TRUE,staff[[#This Row],[Tenure]]&lt;0.25,"1. New Joinee", staff[[#This Row],[Tenure]]&lt;1, "2. Under 1 year", staff[[#This Row],[Tenure]]&lt;2, "3. Under 2 years",TRUE,"4. 2 or more years.")</f>
        <v>2. Under 1 year</v>
      </c>
      <c r="Q2487" s="1">
        <f ca="1">(TODAY()-staff[[#This Row],[Date of Birth]])/365</f>
        <v>40.912328767123284</v>
      </c>
    </row>
    <row r="2488" spans="2:17" x14ac:dyDescent="0.45">
      <c r="B2488" t="s">
        <v>5400</v>
      </c>
      <c r="C2488" t="s">
        <v>3111</v>
      </c>
      <c r="D2488" t="s">
        <v>9</v>
      </c>
      <c r="E2488" t="s">
        <v>8</v>
      </c>
      <c r="F2488" t="s">
        <v>7808</v>
      </c>
      <c r="H2488" t="s">
        <v>7835</v>
      </c>
      <c r="I2488" t="s">
        <v>7825</v>
      </c>
      <c r="J2488" t="s">
        <v>7847</v>
      </c>
      <c r="K2488" s="6">
        <v>89450</v>
      </c>
      <c r="L2488">
        <v>9</v>
      </c>
      <c r="M2488" s="15">
        <v>45332</v>
      </c>
      <c r="N2488" s="15">
        <v>29839</v>
      </c>
      <c r="O2488" s="1">
        <f ca="1">(TODAY()-staff[[#This Row],[Date of Join]])/365</f>
        <v>0.78904109589041094</v>
      </c>
      <c r="P2488" t="str" cm="1">
        <f t="array" aca="1" ref="P2488" ca="1">_xlfn.SWITCH(TRUE,staff[[#This Row],[Tenure]]&lt;0.25,"1. New Joinee", staff[[#This Row],[Tenure]]&lt;1, "2. Under 1 year", staff[[#This Row],[Tenure]]&lt;2, "3. Under 2 years",TRUE,"4. 2 or more years.")</f>
        <v>2. Under 1 year</v>
      </c>
      <c r="Q2488" s="1">
        <f ca="1">(TODAY()-staff[[#This Row],[Date of Birth]])/365</f>
        <v>43.235616438356168</v>
      </c>
    </row>
    <row r="2489" spans="2:17" x14ac:dyDescent="0.45">
      <c r="B2489" t="s">
        <v>5401</v>
      </c>
      <c r="C2489" t="s">
        <v>240</v>
      </c>
      <c r="D2489" t="s">
        <v>7</v>
      </c>
      <c r="E2489" t="s">
        <v>8</v>
      </c>
      <c r="F2489" t="s">
        <v>7808</v>
      </c>
      <c r="H2489" t="s">
        <v>7834</v>
      </c>
      <c r="I2489" t="s">
        <v>7830</v>
      </c>
      <c r="J2489" t="s">
        <v>7848</v>
      </c>
      <c r="K2489" s="6">
        <v>62110</v>
      </c>
      <c r="L2489">
        <v>15</v>
      </c>
      <c r="M2489" s="15">
        <v>45157</v>
      </c>
      <c r="N2489" s="15">
        <v>27389</v>
      </c>
      <c r="O2489" s="1">
        <f ca="1">(TODAY()-staff[[#This Row],[Date of Join]])/365</f>
        <v>1.2684931506849315</v>
      </c>
      <c r="P2489" t="str" cm="1">
        <f t="array" aca="1" ref="P2489" ca="1">_xlfn.SWITCH(TRUE,staff[[#This Row],[Tenure]]&lt;0.25,"1. New Joinee", staff[[#This Row],[Tenure]]&lt;1, "2. Under 1 year", staff[[#This Row],[Tenure]]&lt;2, "3. Under 2 years",TRUE,"4. 2 or more years.")</f>
        <v>3. Under 2 years</v>
      </c>
      <c r="Q2489" s="1">
        <f ca="1">(TODAY()-staff[[#This Row],[Date of Birth]])/365</f>
        <v>49.947945205479449</v>
      </c>
    </row>
    <row r="2490" spans="2:17" x14ac:dyDescent="0.45">
      <c r="B2490" t="s">
        <v>5402</v>
      </c>
      <c r="C2490" t="s">
        <v>1510</v>
      </c>
      <c r="D2490" t="s">
        <v>7</v>
      </c>
      <c r="E2490" t="s">
        <v>8</v>
      </c>
      <c r="F2490" t="s">
        <v>7808</v>
      </c>
      <c r="H2490" t="s">
        <v>7834</v>
      </c>
      <c r="I2490" t="s">
        <v>7827</v>
      </c>
      <c r="J2490" t="s">
        <v>7845</v>
      </c>
      <c r="K2490" s="6">
        <v>80090</v>
      </c>
      <c r="L2490">
        <v>20</v>
      </c>
      <c r="M2490" s="15">
        <v>43227</v>
      </c>
      <c r="N2490" s="15">
        <v>17936</v>
      </c>
      <c r="O2490" s="1">
        <f ca="1">(TODAY()-staff[[#This Row],[Date of Join]])/365</f>
        <v>6.5561643835616437</v>
      </c>
      <c r="P2490" t="str" cm="1">
        <f t="array" aca="1" ref="P2490" ca="1">_xlfn.SWITCH(TRUE,staff[[#This Row],[Tenure]]&lt;0.25,"1. New Joinee", staff[[#This Row],[Tenure]]&lt;1, "2. Under 1 year", staff[[#This Row],[Tenure]]&lt;2, "3. Under 2 years",TRUE,"4. 2 or more years.")</f>
        <v>4. 2 or more years.</v>
      </c>
      <c r="Q2490" s="1">
        <f ca="1">(TODAY()-staff[[#This Row],[Date of Birth]])/365</f>
        <v>75.846575342465755</v>
      </c>
    </row>
    <row r="2491" spans="2:17" x14ac:dyDescent="0.45">
      <c r="B2491" t="s">
        <v>5403</v>
      </c>
      <c r="C2491" t="s">
        <v>1216</v>
      </c>
      <c r="D2491" t="s">
        <v>7</v>
      </c>
      <c r="E2491" t="s">
        <v>77</v>
      </c>
      <c r="F2491" t="s">
        <v>7808</v>
      </c>
      <c r="H2491" t="s">
        <v>7835</v>
      </c>
      <c r="I2491" t="s">
        <v>7829</v>
      </c>
      <c r="J2491" t="s">
        <v>7846</v>
      </c>
      <c r="K2491" s="6">
        <v>60900</v>
      </c>
      <c r="L2491">
        <v>20</v>
      </c>
      <c r="M2491" s="15">
        <v>44821</v>
      </c>
      <c r="N2491" s="15">
        <v>7294</v>
      </c>
      <c r="O2491" s="1">
        <f ca="1">(TODAY()-staff[[#This Row],[Date of Join]])/365</f>
        <v>2.1890410958904107</v>
      </c>
      <c r="P2491" t="str" cm="1">
        <f t="array" aca="1" ref="P2491" ca="1">_xlfn.SWITCH(TRUE,staff[[#This Row],[Tenure]]&lt;0.25,"1. New Joinee", staff[[#This Row],[Tenure]]&lt;1, "2. Under 1 year", staff[[#This Row],[Tenure]]&lt;2, "3. Under 2 years",TRUE,"4. 2 or more years.")</f>
        <v>4. 2 or more years.</v>
      </c>
      <c r="Q2491" s="1">
        <f ca="1">(TODAY()-staff[[#This Row],[Date of Birth]])/365</f>
        <v>105.0027397260274</v>
      </c>
    </row>
    <row r="2492" spans="2:17" x14ac:dyDescent="0.45">
      <c r="B2492" t="s">
        <v>5404</v>
      </c>
      <c r="C2492" t="s">
        <v>3112</v>
      </c>
      <c r="D2492" t="s">
        <v>7</v>
      </c>
      <c r="E2492" t="s">
        <v>8</v>
      </c>
      <c r="F2492" t="s">
        <v>7808</v>
      </c>
      <c r="H2492" t="s">
        <v>7834</v>
      </c>
      <c r="I2492" t="s">
        <v>7828</v>
      </c>
      <c r="J2492" t="s">
        <v>7845</v>
      </c>
      <c r="K2492" s="6">
        <v>68185</v>
      </c>
      <c r="L2492">
        <v>10</v>
      </c>
      <c r="M2492" s="15">
        <v>43916</v>
      </c>
      <c r="N2492" s="15">
        <v>32320</v>
      </c>
      <c r="O2492" s="1">
        <f ca="1">(TODAY()-staff[[#This Row],[Date of Join]])/365</f>
        <v>4.6684931506849319</v>
      </c>
      <c r="P2492" t="str" cm="1">
        <f t="array" aca="1" ref="P2492" ca="1">_xlfn.SWITCH(TRUE,staff[[#This Row],[Tenure]]&lt;0.25,"1. New Joinee", staff[[#This Row],[Tenure]]&lt;1, "2. Under 1 year", staff[[#This Row],[Tenure]]&lt;2, "3. Under 2 years",TRUE,"4. 2 or more years.")</f>
        <v>4. 2 or more years.</v>
      </c>
      <c r="Q2492" s="1">
        <f ca="1">(TODAY()-staff[[#This Row],[Date of Birth]])/365</f>
        <v>36.438356164383563</v>
      </c>
    </row>
    <row r="2493" spans="2:17" x14ac:dyDescent="0.45">
      <c r="B2493" t="s">
        <v>5405</v>
      </c>
      <c r="C2493" t="s">
        <v>3113</v>
      </c>
      <c r="D2493" t="s">
        <v>7</v>
      </c>
      <c r="E2493" t="s">
        <v>8</v>
      </c>
      <c r="F2493" t="s">
        <v>7808</v>
      </c>
      <c r="H2493" t="s">
        <v>7833</v>
      </c>
      <c r="I2493" t="s">
        <v>7826</v>
      </c>
      <c r="J2493" t="s">
        <v>7848</v>
      </c>
      <c r="K2493" s="6">
        <v>83805</v>
      </c>
      <c r="L2493">
        <v>18</v>
      </c>
      <c r="M2493" s="15">
        <v>45222</v>
      </c>
      <c r="N2493" s="15">
        <v>31374</v>
      </c>
      <c r="O2493" s="1">
        <f ca="1">(TODAY()-staff[[#This Row],[Date of Join]])/365</f>
        <v>1.0904109589041096</v>
      </c>
      <c r="P2493" t="str" cm="1">
        <f t="array" aca="1" ref="P2493" ca="1">_xlfn.SWITCH(TRUE,staff[[#This Row],[Tenure]]&lt;0.25,"1. New Joinee", staff[[#This Row],[Tenure]]&lt;1, "2. Under 1 year", staff[[#This Row],[Tenure]]&lt;2, "3. Under 2 years",TRUE,"4. 2 or more years.")</f>
        <v>3. Under 2 years</v>
      </c>
      <c r="Q2493" s="1">
        <f ca="1">(TODAY()-staff[[#This Row],[Date of Birth]])/365</f>
        <v>39.030136986301372</v>
      </c>
    </row>
    <row r="2494" spans="2:17" x14ac:dyDescent="0.45">
      <c r="B2494" t="s">
        <v>5406</v>
      </c>
      <c r="C2494" t="s">
        <v>3114</v>
      </c>
      <c r="D2494" t="s">
        <v>7</v>
      </c>
      <c r="E2494" t="s">
        <v>8</v>
      </c>
      <c r="F2494" t="s">
        <v>7808</v>
      </c>
      <c r="H2494" t="s">
        <v>7837</v>
      </c>
      <c r="I2494" t="s">
        <v>7830</v>
      </c>
      <c r="J2494" t="s">
        <v>7847</v>
      </c>
      <c r="K2494" s="6">
        <v>75645</v>
      </c>
      <c r="L2494">
        <v>14</v>
      </c>
      <c r="M2494" s="15">
        <v>45483</v>
      </c>
      <c r="N2494" s="15">
        <v>35271</v>
      </c>
      <c r="O2494" s="1">
        <f ca="1">(TODAY()-staff[[#This Row],[Date of Join]])/365</f>
        <v>0.37534246575342467</v>
      </c>
      <c r="P2494" t="str" cm="1">
        <f t="array" aca="1" ref="P2494" ca="1">_xlfn.SWITCH(TRUE,staff[[#This Row],[Tenure]]&lt;0.25,"1. New Joinee", staff[[#This Row],[Tenure]]&lt;1, "2. Under 1 year", staff[[#This Row],[Tenure]]&lt;2, "3. Under 2 years",TRUE,"4. 2 or more years.")</f>
        <v>2. Under 1 year</v>
      </c>
      <c r="Q2494" s="1">
        <f ca="1">(TODAY()-staff[[#This Row],[Date of Birth]])/365</f>
        <v>28.353424657534248</v>
      </c>
    </row>
    <row r="2495" spans="2:17" x14ac:dyDescent="0.45">
      <c r="B2495" t="s">
        <v>5407</v>
      </c>
      <c r="C2495" t="s">
        <v>3115</v>
      </c>
      <c r="D2495" t="s">
        <v>9</v>
      </c>
      <c r="E2495" t="s">
        <v>8</v>
      </c>
      <c r="F2495" t="s">
        <v>7808</v>
      </c>
      <c r="H2495" t="s">
        <v>7834</v>
      </c>
      <c r="I2495" t="s">
        <v>7831</v>
      </c>
      <c r="J2495" t="s">
        <v>7848</v>
      </c>
      <c r="K2495" s="6">
        <v>82015</v>
      </c>
      <c r="L2495">
        <v>10</v>
      </c>
      <c r="M2495" s="15">
        <v>45242</v>
      </c>
      <c r="N2495" s="15">
        <v>25343</v>
      </c>
      <c r="O2495" s="1">
        <f ca="1">(TODAY()-staff[[#This Row],[Date of Join]])/365</f>
        <v>1.0356164383561643</v>
      </c>
      <c r="P2495" t="str" cm="1">
        <f t="array" aca="1" ref="P2495" ca="1">_xlfn.SWITCH(TRUE,staff[[#This Row],[Tenure]]&lt;0.25,"1. New Joinee", staff[[#This Row],[Tenure]]&lt;1, "2. Under 1 year", staff[[#This Row],[Tenure]]&lt;2, "3. Under 2 years",TRUE,"4. 2 or more years.")</f>
        <v>3. Under 2 years</v>
      </c>
      <c r="Q2495" s="1">
        <f ca="1">(TODAY()-staff[[#This Row],[Date of Birth]])/365</f>
        <v>55.553424657534244</v>
      </c>
    </row>
    <row r="2496" spans="2:17" x14ac:dyDescent="0.45">
      <c r="B2496" t="s">
        <v>5408</v>
      </c>
      <c r="C2496" t="s">
        <v>681</v>
      </c>
      <c r="D2496" t="s">
        <v>7</v>
      </c>
      <c r="E2496" t="s">
        <v>77</v>
      </c>
      <c r="F2496" t="s">
        <v>7808</v>
      </c>
      <c r="H2496" t="s">
        <v>7836</v>
      </c>
      <c r="I2496" t="s">
        <v>7828</v>
      </c>
      <c r="J2496" t="s">
        <v>7846</v>
      </c>
      <c r="K2496" s="6">
        <v>88615</v>
      </c>
      <c r="L2496">
        <v>21</v>
      </c>
      <c r="M2496" s="15">
        <v>44619</v>
      </c>
      <c r="N2496" s="15">
        <v>7259</v>
      </c>
      <c r="O2496" s="1">
        <f ca="1">(TODAY()-staff[[#This Row],[Date of Join]])/365</f>
        <v>2.7424657534246575</v>
      </c>
      <c r="P2496" t="str" cm="1">
        <f t="array" aca="1" ref="P2496" ca="1">_xlfn.SWITCH(TRUE,staff[[#This Row],[Tenure]]&lt;0.25,"1. New Joinee", staff[[#This Row],[Tenure]]&lt;1, "2. Under 1 year", staff[[#This Row],[Tenure]]&lt;2, "3. Under 2 years",TRUE,"4. 2 or more years.")</f>
        <v>4. 2 or more years.</v>
      </c>
      <c r="Q2496" s="1">
        <f ca="1">(TODAY()-staff[[#This Row],[Date of Birth]])/365</f>
        <v>105.0986301369863</v>
      </c>
    </row>
    <row r="2497" spans="2:17" x14ac:dyDescent="0.45">
      <c r="B2497" t="s">
        <v>5409</v>
      </c>
      <c r="C2497" t="s">
        <v>3116</v>
      </c>
      <c r="D2497" t="s">
        <v>7</v>
      </c>
      <c r="E2497" t="s">
        <v>8</v>
      </c>
      <c r="F2497" t="s">
        <v>7808</v>
      </c>
      <c r="H2497" t="s">
        <v>7836</v>
      </c>
      <c r="I2497" t="s">
        <v>7831</v>
      </c>
      <c r="J2497" t="s">
        <v>7848</v>
      </c>
      <c r="K2497" s="6">
        <v>73000</v>
      </c>
      <c r="L2497">
        <v>4</v>
      </c>
      <c r="M2497" s="15">
        <v>45150</v>
      </c>
      <c r="N2497" s="15">
        <v>7297</v>
      </c>
      <c r="O2497" s="1">
        <f ca="1">(TODAY()-staff[[#This Row],[Date of Join]])/365</f>
        <v>1.2876712328767124</v>
      </c>
      <c r="P2497" t="str" cm="1">
        <f t="array" aca="1" ref="P2497" ca="1">_xlfn.SWITCH(TRUE,staff[[#This Row],[Tenure]]&lt;0.25,"1. New Joinee", staff[[#This Row],[Tenure]]&lt;1, "2. Under 1 year", staff[[#This Row],[Tenure]]&lt;2, "3. Under 2 years",TRUE,"4. 2 or more years.")</f>
        <v>3. Under 2 years</v>
      </c>
      <c r="Q2497" s="1">
        <f ca="1">(TODAY()-staff[[#This Row],[Date of Birth]])/365</f>
        <v>104.9945205479452</v>
      </c>
    </row>
    <row r="2498" spans="2:17" x14ac:dyDescent="0.45">
      <c r="B2498" t="s">
        <v>5410</v>
      </c>
      <c r="C2498" t="s">
        <v>82</v>
      </c>
      <c r="D2498" t="s">
        <v>7</v>
      </c>
      <c r="E2498" t="s">
        <v>8</v>
      </c>
      <c r="F2498" t="s">
        <v>7808</v>
      </c>
      <c r="H2498" t="s">
        <v>7837</v>
      </c>
      <c r="I2498" t="s">
        <v>7828</v>
      </c>
      <c r="J2498" t="s">
        <v>7845</v>
      </c>
      <c r="K2498" s="6">
        <v>51370</v>
      </c>
      <c r="L2498">
        <v>15</v>
      </c>
      <c r="M2498" s="15">
        <v>44142</v>
      </c>
      <c r="N2498" s="15">
        <v>20282</v>
      </c>
      <c r="O2498" s="1">
        <f ca="1">(TODAY()-staff[[#This Row],[Date of Join]])/365</f>
        <v>4.0493150684931507</v>
      </c>
      <c r="P2498" t="str" cm="1">
        <f t="array" aca="1" ref="P2498" ca="1">_xlfn.SWITCH(TRUE,staff[[#This Row],[Tenure]]&lt;0.25,"1. New Joinee", staff[[#This Row],[Tenure]]&lt;1, "2. Under 1 year", staff[[#This Row],[Tenure]]&lt;2, "3. Under 2 years",TRUE,"4. 2 or more years.")</f>
        <v>4. 2 or more years.</v>
      </c>
      <c r="Q2498" s="1">
        <f ca="1">(TODAY()-staff[[#This Row],[Date of Birth]])/365</f>
        <v>69.419178082191777</v>
      </c>
    </row>
    <row r="2499" spans="2:17" x14ac:dyDescent="0.45">
      <c r="B2499" t="s">
        <v>5411</v>
      </c>
      <c r="C2499" t="s">
        <v>1380</v>
      </c>
      <c r="D2499" t="s">
        <v>7</v>
      </c>
      <c r="E2499" t="s">
        <v>8</v>
      </c>
      <c r="F2499" t="s">
        <v>7808</v>
      </c>
      <c r="H2499" t="s">
        <v>7833</v>
      </c>
      <c r="I2499" t="s">
        <v>7830</v>
      </c>
      <c r="J2499" t="s">
        <v>7848</v>
      </c>
      <c r="K2499" s="6">
        <v>57630</v>
      </c>
      <c r="L2499">
        <v>19</v>
      </c>
      <c r="M2499" s="15">
        <v>45200</v>
      </c>
      <c r="N2499" s="15">
        <v>29301</v>
      </c>
      <c r="O2499" s="1">
        <f ca="1">(TODAY()-staff[[#This Row],[Date of Join]])/365</f>
        <v>1.1506849315068493</v>
      </c>
      <c r="P2499" t="str" cm="1">
        <f t="array" aca="1" ref="P2499" ca="1">_xlfn.SWITCH(TRUE,staff[[#This Row],[Tenure]]&lt;0.25,"1. New Joinee", staff[[#This Row],[Tenure]]&lt;1, "2. Under 1 year", staff[[#This Row],[Tenure]]&lt;2, "3. Under 2 years",TRUE,"4. 2 or more years.")</f>
        <v>3. Under 2 years</v>
      </c>
      <c r="Q2499" s="1">
        <f ca="1">(TODAY()-staff[[#This Row],[Date of Birth]])/365</f>
        <v>44.709589041095889</v>
      </c>
    </row>
    <row r="2500" spans="2:17" x14ac:dyDescent="0.45">
      <c r="B2500" t="s">
        <v>5412</v>
      </c>
      <c r="C2500" t="s">
        <v>3117</v>
      </c>
      <c r="D2500" t="s">
        <v>7</v>
      </c>
      <c r="E2500" t="s">
        <v>8</v>
      </c>
      <c r="F2500" t="s">
        <v>7808</v>
      </c>
      <c r="H2500" t="s">
        <v>7833</v>
      </c>
      <c r="I2500" t="s">
        <v>7825</v>
      </c>
      <c r="J2500" t="s">
        <v>7845</v>
      </c>
      <c r="K2500" s="6">
        <v>92505</v>
      </c>
      <c r="L2500">
        <v>17</v>
      </c>
      <c r="M2500" s="15">
        <v>43845</v>
      </c>
      <c r="N2500" s="15">
        <v>7298</v>
      </c>
      <c r="O2500" s="1">
        <f ca="1">(TODAY()-staff[[#This Row],[Date of Join]])/365</f>
        <v>4.8630136986301373</v>
      </c>
      <c r="P2500" t="str" cm="1">
        <f t="array" aca="1" ref="P2500" ca="1">_xlfn.SWITCH(TRUE,staff[[#This Row],[Tenure]]&lt;0.25,"1. New Joinee", staff[[#This Row],[Tenure]]&lt;1, "2. Under 1 year", staff[[#This Row],[Tenure]]&lt;2, "3. Under 2 years",TRUE,"4. 2 or more years.")</f>
        <v>4. 2 or more years.</v>
      </c>
      <c r="Q2500" s="1">
        <f ca="1">(TODAY()-staff[[#This Row],[Date of Birth]])/365</f>
        <v>104.99178082191781</v>
      </c>
    </row>
    <row r="2501" spans="2:17" x14ac:dyDescent="0.45">
      <c r="B2501" t="s">
        <v>5413</v>
      </c>
      <c r="C2501" t="s">
        <v>3118</v>
      </c>
      <c r="D2501" t="s">
        <v>9</v>
      </c>
      <c r="E2501" t="s">
        <v>8</v>
      </c>
      <c r="F2501" t="s">
        <v>7808</v>
      </c>
      <c r="H2501" t="s">
        <v>7836</v>
      </c>
      <c r="I2501" t="s">
        <v>7825</v>
      </c>
      <c r="J2501" t="s">
        <v>7845</v>
      </c>
      <c r="K2501" s="6">
        <v>49780</v>
      </c>
      <c r="L2501">
        <v>20</v>
      </c>
      <c r="M2501" s="15">
        <v>43350</v>
      </c>
      <c r="N2501" s="15">
        <v>22682</v>
      </c>
      <c r="O2501" s="1">
        <f ca="1">(TODAY()-staff[[#This Row],[Date of Join]])/365</f>
        <v>6.2191780821917808</v>
      </c>
      <c r="P2501" t="str" cm="1">
        <f t="array" aca="1" ref="P2501" ca="1">_xlfn.SWITCH(TRUE,staff[[#This Row],[Tenure]]&lt;0.25,"1. New Joinee", staff[[#This Row],[Tenure]]&lt;1, "2. Under 1 year", staff[[#This Row],[Tenure]]&lt;2, "3. Under 2 years",TRUE,"4. 2 or more years.")</f>
        <v>4. 2 or more years.</v>
      </c>
      <c r="Q2501" s="1">
        <f ca="1">(TODAY()-staff[[#This Row],[Date of Birth]])/365</f>
        <v>62.843835616438355</v>
      </c>
    </row>
    <row r="2502" spans="2:17" x14ac:dyDescent="0.45">
      <c r="B2502" t="s">
        <v>5414</v>
      </c>
      <c r="C2502" t="s">
        <v>1598</v>
      </c>
      <c r="D2502" t="s">
        <v>9</v>
      </c>
      <c r="E2502" t="s">
        <v>8</v>
      </c>
      <c r="F2502" t="s">
        <v>7808</v>
      </c>
      <c r="H2502" t="s">
        <v>52</v>
      </c>
      <c r="I2502" t="s">
        <v>7830</v>
      </c>
      <c r="J2502" t="s">
        <v>7845</v>
      </c>
      <c r="K2502" s="6">
        <v>68840</v>
      </c>
      <c r="L2502">
        <v>21</v>
      </c>
      <c r="M2502" s="15">
        <v>44151</v>
      </c>
      <c r="N2502" s="15">
        <v>28337</v>
      </c>
      <c r="O2502" s="1">
        <f ca="1">(TODAY()-staff[[#This Row],[Date of Join]])/365</f>
        <v>4.0246575342465754</v>
      </c>
      <c r="P2502" t="str" cm="1">
        <f t="array" aca="1" ref="P2502" ca="1">_xlfn.SWITCH(TRUE,staff[[#This Row],[Tenure]]&lt;0.25,"1. New Joinee", staff[[#This Row],[Tenure]]&lt;1, "2. Under 1 year", staff[[#This Row],[Tenure]]&lt;2, "3. Under 2 years",TRUE,"4. 2 or more years.")</f>
        <v>4. 2 or more years.</v>
      </c>
      <c r="Q2502" s="1">
        <f ca="1">(TODAY()-staff[[#This Row],[Date of Birth]])/365</f>
        <v>47.350684931506848</v>
      </c>
    </row>
    <row r="2503" spans="2:17" x14ac:dyDescent="0.45">
      <c r="B2503" t="s">
        <v>5415</v>
      </c>
      <c r="C2503" t="s">
        <v>787</v>
      </c>
      <c r="D2503" t="s">
        <v>7</v>
      </c>
      <c r="E2503" t="s">
        <v>8</v>
      </c>
      <c r="F2503" t="s">
        <v>7808</v>
      </c>
      <c r="H2503" t="s">
        <v>7832</v>
      </c>
      <c r="I2503" t="s">
        <v>7831</v>
      </c>
      <c r="J2503" t="s">
        <v>7846</v>
      </c>
      <c r="K2503" s="6">
        <v>90295</v>
      </c>
      <c r="L2503">
        <v>18</v>
      </c>
      <c r="M2503" s="15">
        <v>44554</v>
      </c>
      <c r="N2503" s="15">
        <v>28350</v>
      </c>
      <c r="O2503" s="1">
        <f ca="1">(TODAY()-staff[[#This Row],[Date of Join]])/365</f>
        <v>2.9205479452054797</v>
      </c>
      <c r="P2503" t="str" cm="1">
        <f t="array" aca="1" ref="P2503" ca="1">_xlfn.SWITCH(TRUE,staff[[#This Row],[Tenure]]&lt;0.25,"1. New Joinee", staff[[#This Row],[Tenure]]&lt;1, "2. Under 1 year", staff[[#This Row],[Tenure]]&lt;2, "3. Under 2 years",TRUE,"4. 2 or more years.")</f>
        <v>4. 2 or more years.</v>
      </c>
      <c r="Q2503" s="1">
        <f ca="1">(TODAY()-staff[[#This Row],[Date of Birth]])/365</f>
        <v>47.315068493150683</v>
      </c>
    </row>
    <row r="2504" spans="2:17" x14ac:dyDescent="0.45">
      <c r="B2504" t="s">
        <v>5416</v>
      </c>
      <c r="C2504" t="s">
        <v>3119</v>
      </c>
      <c r="D2504" t="s">
        <v>9</v>
      </c>
      <c r="E2504" t="s">
        <v>8</v>
      </c>
      <c r="F2504" t="s">
        <v>7808</v>
      </c>
      <c r="H2504" t="s">
        <v>7834</v>
      </c>
      <c r="I2504" t="s">
        <v>7826</v>
      </c>
      <c r="J2504" t="s">
        <v>7845</v>
      </c>
      <c r="K2504" s="6">
        <v>118750</v>
      </c>
      <c r="L2504">
        <v>19</v>
      </c>
      <c r="M2504" s="15">
        <v>43401</v>
      </c>
      <c r="N2504" s="15">
        <v>20320</v>
      </c>
      <c r="O2504" s="1">
        <f ca="1">(TODAY()-staff[[#This Row],[Date of Join]])/365</f>
        <v>6.0794520547945208</v>
      </c>
      <c r="P2504" t="str" cm="1">
        <f t="array" aca="1" ref="P2504" ca="1">_xlfn.SWITCH(TRUE,staff[[#This Row],[Tenure]]&lt;0.25,"1. New Joinee", staff[[#This Row],[Tenure]]&lt;1, "2. Under 1 year", staff[[#This Row],[Tenure]]&lt;2, "3. Under 2 years",TRUE,"4. 2 or more years.")</f>
        <v>4. 2 or more years.</v>
      </c>
      <c r="Q2504" s="1">
        <f ca="1">(TODAY()-staff[[#This Row],[Date of Birth]])/365</f>
        <v>69.31506849315069</v>
      </c>
    </row>
    <row r="2505" spans="2:17" x14ac:dyDescent="0.45">
      <c r="B2505" t="s">
        <v>5417</v>
      </c>
      <c r="C2505" t="s">
        <v>3120</v>
      </c>
      <c r="D2505" t="s">
        <v>7</v>
      </c>
      <c r="E2505" t="s">
        <v>8</v>
      </c>
      <c r="F2505" t="s">
        <v>7808</v>
      </c>
      <c r="H2505" t="s">
        <v>7836</v>
      </c>
      <c r="I2505" t="s">
        <v>7830</v>
      </c>
      <c r="J2505" t="s">
        <v>7848</v>
      </c>
      <c r="K2505" s="6">
        <v>50475</v>
      </c>
      <c r="L2505">
        <v>19</v>
      </c>
      <c r="M2505" s="15">
        <v>45237</v>
      </c>
      <c r="N2505" s="15">
        <v>29695</v>
      </c>
      <c r="O2505" s="1">
        <f ca="1">(TODAY()-staff[[#This Row],[Date of Join]])/365</f>
        <v>1.0493150684931507</v>
      </c>
      <c r="P2505" t="str" cm="1">
        <f t="array" aca="1" ref="P2505" ca="1">_xlfn.SWITCH(TRUE,staff[[#This Row],[Tenure]]&lt;0.25,"1. New Joinee", staff[[#This Row],[Tenure]]&lt;1, "2. Under 1 year", staff[[#This Row],[Tenure]]&lt;2, "3. Under 2 years",TRUE,"4. 2 or more years.")</f>
        <v>3. Under 2 years</v>
      </c>
      <c r="Q2505" s="1">
        <f ca="1">(TODAY()-staff[[#This Row],[Date of Birth]])/365</f>
        <v>43.630136986301373</v>
      </c>
    </row>
    <row r="2506" spans="2:17" x14ac:dyDescent="0.45">
      <c r="B2506" t="s">
        <v>5418</v>
      </c>
      <c r="C2506" t="s">
        <v>1410</v>
      </c>
      <c r="D2506" t="s">
        <v>9</v>
      </c>
      <c r="E2506" t="s">
        <v>8</v>
      </c>
      <c r="F2506" t="s">
        <v>7808</v>
      </c>
      <c r="H2506" t="s">
        <v>7837</v>
      </c>
      <c r="I2506" t="s">
        <v>7829</v>
      </c>
      <c r="J2506" t="s">
        <v>7845</v>
      </c>
      <c r="K2506" s="6">
        <v>83835</v>
      </c>
      <c r="L2506">
        <v>11</v>
      </c>
      <c r="M2506" s="15">
        <v>43178</v>
      </c>
      <c r="N2506" s="15">
        <v>34756</v>
      </c>
      <c r="O2506" s="1">
        <f ca="1">(TODAY()-staff[[#This Row],[Date of Join]])/365</f>
        <v>6.6904109589041099</v>
      </c>
      <c r="P2506" t="str" cm="1">
        <f t="array" aca="1" ref="P2506" ca="1">_xlfn.SWITCH(TRUE,staff[[#This Row],[Tenure]]&lt;0.25,"1. New Joinee", staff[[#This Row],[Tenure]]&lt;1, "2. Under 1 year", staff[[#This Row],[Tenure]]&lt;2, "3. Under 2 years",TRUE,"4. 2 or more years.")</f>
        <v>4. 2 or more years.</v>
      </c>
      <c r="Q2506" s="1">
        <f ca="1">(TODAY()-staff[[#This Row],[Date of Birth]])/365</f>
        <v>29.764383561643836</v>
      </c>
    </row>
    <row r="2507" spans="2:17" x14ac:dyDescent="0.45">
      <c r="B2507" t="s">
        <v>5419</v>
      </c>
      <c r="C2507" t="s">
        <v>1131</v>
      </c>
      <c r="D2507" t="s">
        <v>9</v>
      </c>
      <c r="E2507" t="s">
        <v>8</v>
      </c>
      <c r="F2507" t="s">
        <v>7808</v>
      </c>
      <c r="H2507" t="s">
        <v>7832</v>
      </c>
      <c r="I2507" t="s">
        <v>7828</v>
      </c>
      <c r="J2507" t="s">
        <v>7847</v>
      </c>
      <c r="K2507" s="6">
        <v>48230</v>
      </c>
      <c r="L2507">
        <v>20</v>
      </c>
      <c r="M2507" s="15">
        <v>45420</v>
      </c>
      <c r="N2507" s="15">
        <v>25797</v>
      </c>
      <c r="O2507" s="1">
        <f ca="1">(TODAY()-staff[[#This Row],[Date of Join]])/365</f>
        <v>0.54794520547945202</v>
      </c>
      <c r="P2507" t="str" cm="1">
        <f t="array" aca="1" ref="P2507" ca="1">_xlfn.SWITCH(TRUE,staff[[#This Row],[Tenure]]&lt;0.25,"1. New Joinee", staff[[#This Row],[Tenure]]&lt;1, "2. Under 1 year", staff[[#This Row],[Tenure]]&lt;2, "3. Under 2 years",TRUE,"4. 2 or more years.")</f>
        <v>2. Under 1 year</v>
      </c>
      <c r="Q2507" s="1">
        <f ca="1">(TODAY()-staff[[#This Row],[Date of Birth]])/365</f>
        <v>54.30958904109589</v>
      </c>
    </row>
    <row r="2508" spans="2:17" x14ac:dyDescent="0.45">
      <c r="B2508" t="s">
        <v>5420</v>
      </c>
      <c r="C2508" t="s">
        <v>836</v>
      </c>
      <c r="D2508" t="s">
        <v>9</v>
      </c>
      <c r="E2508" t="s">
        <v>8</v>
      </c>
      <c r="F2508" t="s">
        <v>7808</v>
      </c>
      <c r="H2508" t="s">
        <v>7837</v>
      </c>
      <c r="I2508" t="s">
        <v>7830</v>
      </c>
      <c r="J2508" t="s">
        <v>7846</v>
      </c>
      <c r="K2508" s="6">
        <v>77795</v>
      </c>
      <c r="L2508">
        <v>22</v>
      </c>
      <c r="M2508" s="15">
        <v>44486</v>
      </c>
      <c r="N2508" s="15">
        <v>29104</v>
      </c>
      <c r="O2508" s="1">
        <f ca="1">(TODAY()-staff[[#This Row],[Date of Join]])/365</f>
        <v>3.106849315068493</v>
      </c>
      <c r="P2508" t="str" cm="1">
        <f t="array" aca="1" ref="P2508" ca="1">_xlfn.SWITCH(TRUE,staff[[#This Row],[Tenure]]&lt;0.25,"1. New Joinee", staff[[#This Row],[Tenure]]&lt;1, "2. Under 1 year", staff[[#This Row],[Tenure]]&lt;2, "3. Under 2 years",TRUE,"4. 2 or more years.")</f>
        <v>4. 2 or more years.</v>
      </c>
      <c r="Q2508" s="1">
        <f ca="1">(TODAY()-staff[[#This Row],[Date of Birth]])/365</f>
        <v>45.249315068493154</v>
      </c>
    </row>
    <row r="2509" spans="2:17" x14ac:dyDescent="0.45">
      <c r="B2509" t="s">
        <v>5421</v>
      </c>
      <c r="C2509" t="s">
        <v>296</v>
      </c>
      <c r="D2509" t="s">
        <v>9</v>
      </c>
      <c r="E2509" t="s">
        <v>8</v>
      </c>
      <c r="F2509" t="s">
        <v>7808</v>
      </c>
      <c r="H2509" t="s">
        <v>52</v>
      </c>
      <c r="I2509" t="s">
        <v>7831</v>
      </c>
      <c r="J2509" t="s">
        <v>7845</v>
      </c>
      <c r="K2509" s="6">
        <v>80265</v>
      </c>
      <c r="L2509">
        <v>20</v>
      </c>
      <c r="M2509" s="15">
        <v>43398</v>
      </c>
      <c r="N2509" s="15">
        <v>7255</v>
      </c>
      <c r="O2509" s="1">
        <f ca="1">(TODAY()-staff[[#This Row],[Date of Join]])/365</f>
        <v>6.087671232876712</v>
      </c>
      <c r="P2509" t="str" cm="1">
        <f t="array" aca="1" ref="P2509" ca="1">_xlfn.SWITCH(TRUE,staff[[#This Row],[Tenure]]&lt;0.25,"1. New Joinee", staff[[#This Row],[Tenure]]&lt;1, "2. Under 1 year", staff[[#This Row],[Tenure]]&lt;2, "3. Under 2 years",TRUE,"4. 2 or more years.")</f>
        <v>4. 2 or more years.</v>
      </c>
      <c r="Q2509" s="1">
        <f ca="1">(TODAY()-staff[[#This Row],[Date of Birth]])/365</f>
        <v>105.10958904109589</v>
      </c>
    </row>
    <row r="2510" spans="2:17" x14ac:dyDescent="0.45">
      <c r="B2510" t="s">
        <v>5422</v>
      </c>
      <c r="C2510" t="s">
        <v>497</v>
      </c>
      <c r="D2510" t="s">
        <v>7</v>
      </c>
      <c r="E2510" t="s">
        <v>8</v>
      </c>
      <c r="F2510" t="s">
        <v>7808</v>
      </c>
      <c r="H2510" t="s">
        <v>7837</v>
      </c>
      <c r="I2510" t="s">
        <v>7830</v>
      </c>
      <c r="J2510" t="s">
        <v>7847</v>
      </c>
      <c r="K2510" s="6">
        <v>61330</v>
      </c>
      <c r="L2510">
        <v>6</v>
      </c>
      <c r="M2510" s="15">
        <v>45269</v>
      </c>
      <c r="N2510" s="15">
        <v>23380</v>
      </c>
      <c r="O2510" s="1">
        <f ca="1">(TODAY()-staff[[#This Row],[Date of Join]])/365</f>
        <v>0.9616438356164384</v>
      </c>
      <c r="P2510" t="str" cm="1">
        <f t="array" aca="1" ref="P2510" ca="1">_xlfn.SWITCH(TRUE,staff[[#This Row],[Tenure]]&lt;0.25,"1. New Joinee", staff[[#This Row],[Tenure]]&lt;1, "2. Under 1 year", staff[[#This Row],[Tenure]]&lt;2, "3. Under 2 years",TRUE,"4. 2 or more years.")</f>
        <v>2. Under 1 year</v>
      </c>
      <c r="Q2510" s="1">
        <f ca="1">(TODAY()-staff[[#This Row],[Date of Birth]])/365</f>
        <v>60.93150684931507</v>
      </c>
    </row>
    <row r="2511" spans="2:17" x14ac:dyDescent="0.45">
      <c r="B2511" t="s">
        <v>5423</v>
      </c>
      <c r="C2511" t="s">
        <v>483</v>
      </c>
      <c r="D2511" t="s">
        <v>7</v>
      </c>
      <c r="E2511" t="s">
        <v>8</v>
      </c>
      <c r="F2511" t="s">
        <v>7808</v>
      </c>
      <c r="H2511" t="s">
        <v>7833</v>
      </c>
      <c r="I2511" t="s">
        <v>7829</v>
      </c>
      <c r="J2511" t="s">
        <v>7845</v>
      </c>
      <c r="K2511" s="6">
        <v>79135</v>
      </c>
      <c r="L2511">
        <v>9</v>
      </c>
      <c r="M2511" s="15">
        <v>43908</v>
      </c>
      <c r="N2511" s="15">
        <v>22516</v>
      </c>
      <c r="O2511" s="1">
        <f ca="1">(TODAY()-staff[[#This Row],[Date of Join]])/365</f>
        <v>4.6904109589041099</v>
      </c>
      <c r="P2511" t="str" cm="1">
        <f t="array" aca="1" ref="P2511" ca="1">_xlfn.SWITCH(TRUE,staff[[#This Row],[Tenure]]&lt;0.25,"1. New Joinee", staff[[#This Row],[Tenure]]&lt;1, "2. Under 1 year", staff[[#This Row],[Tenure]]&lt;2, "3. Under 2 years",TRUE,"4. 2 or more years.")</f>
        <v>4. 2 or more years.</v>
      </c>
      <c r="Q2511" s="1">
        <f ca="1">(TODAY()-staff[[#This Row],[Date of Birth]])/365</f>
        <v>63.298630136986304</v>
      </c>
    </row>
    <row r="2512" spans="2:17" x14ac:dyDescent="0.45">
      <c r="B2512" t="s">
        <v>5424</v>
      </c>
      <c r="C2512" t="s">
        <v>3121</v>
      </c>
      <c r="D2512" t="s">
        <v>7</v>
      </c>
      <c r="E2512" t="s">
        <v>8</v>
      </c>
      <c r="F2512" t="s">
        <v>7808</v>
      </c>
      <c r="H2512" t="s">
        <v>7835</v>
      </c>
      <c r="I2512" t="s">
        <v>7828</v>
      </c>
      <c r="J2512" t="s">
        <v>7845</v>
      </c>
      <c r="K2512" s="6">
        <v>94445</v>
      </c>
      <c r="L2512">
        <v>9</v>
      </c>
      <c r="M2512" s="15">
        <v>43785</v>
      </c>
      <c r="N2512" s="15">
        <v>7262</v>
      </c>
      <c r="O2512" s="1">
        <f ca="1">(TODAY()-staff[[#This Row],[Date of Join]])/365</f>
        <v>5.0273972602739727</v>
      </c>
      <c r="P2512" t="str" cm="1">
        <f t="array" aca="1" ref="P2512" ca="1">_xlfn.SWITCH(TRUE,staff[[#This Row],[Tenure]]&lt;0.25,"1. New Joinee", staff[[#This Row],[Tenure]]&lt;1, "2. Under 1 year", staff[[#This Row],[Tenure]]&lt;2, "3. Under 2 years",TRUE,"4. 2 or more years.")</f>
        <v>4. 2 or more years.</v>
      </c>
      <c r="Q2512" s="1">
        <f ca="1">(TODAY()-staff[[#This Row],[Date of Birth]])/365</f>
        <v>105.09041095890412</v>
      </c>
    </row>
    <row r="2513" spans="2:17" x14ac:dyDescent="0.45">
      <c r="B2513" t="s">
        <v>5425</v>
      </c>
      <c r="C2513" t="s">
        <v>1515</v>
      </c>
      <c r="D2513" t="s">
        <v>7</v>
      </c>
      <c r="E2513" t="s">
        <v>77</v>
      </c>
      <c r="F2513" t="s">
        <v>7808</v>
      </c>
      <c r="H2513" t="s">
        <v>7836</v>
      </c>
      <c r="I2513" t="s">
        <v>7825</v>
      </c>
      <c r="J2513" t="s">
        <v>7847</v>
      </c>
      <c r="K2513" s="6">
        <v>71075</v>
      </c>
      <c r="L2513">
        <v>18</v>
      </c>
      <c r="M2513" s="15">
        <v>45554</v>
      </c>
      <c r="N2513" s="15">
        <v>7306</v>
      </c>
      <c r="O2513" s="1">
        <f ca="1">(TODAY()-staff[[#This Row],[Date of Join]])/365</f>
        <v>0.18082191780821918</v>
      </c>
      <c r="P2513" t="str" cm="1">
        <f t="array" aca="1" ref="P2513" ca="1">_xlfn.SWITCH(TRUE,staff[[#This Row],[Tenure]]&lt;0.25,"1. New Joinee", staff[[#This Row],[Tenure]]&lt;1, "2. Under 1 year", staff[[#This Row],[Tenure]]&lt;2, "3. Under 2 years",TRUE,"4. 2 or more years.")</f>
        <v>1. New Joinee</v>
      </c>
      <c r="Q2513" s="1">
        <f ca="1">(TODAY()-staff[[#This Row],[Date of Birth]])/365</f>
        <v>104.96986301369863</v>
      </c>
    </row>
    <row r="2514" spans="2:17" x14ac:dyDescent="0.45">
      <c r="B2514" t="s">
        <v>5426</v>
      </c>
      <c r="C2514" t="s">
        <v>1113</v>
      </c>
      <c r="D2514" t="s">
        <v>9</v>
      </c>
      <c r="E2514" t="s">
        <v>8</v>
      </c>
      <c r="F2514" t="s">
        <v>7808</v>
      </c>
      <c r="H2514" t="s">
        <v>7836</v>
      </c>
      <c r="I2514" t="s">
        <v>7829</v>
      </c>
      <c r="J2514" t="s">
        <v>7845</v>
      </c>
      <c r="K2514" s="6">
        <v>72840</v>
      </c>
      <c r="L2514">
        <v>20</v>
      </c>
      <c r="M2514" s="15">
        <v>44091</v>
      </c>
      <c r="N2514" s="15">
        <v>26688</v>
      </c>
      <c r="O2514" s="1">
        <f ca="1">(TODAY()-staff[[#This Row],[Date of Join]])/365</f>
        <v>4.1890410958904107</v>
      </c>
      <c r="P2514" t="str" cm="1">
        <f t="array" aca="1" ref="P2514" ca="1">_xlfn.SWITCH(TRUE,staff[[#This Row],[Tenure]]&lt;0.25,"1. New Joinee", staff[[#This Row],[Tenure]]&lt;1, "2. Under 1 year", staff[[#This Row],[Tenure]]&lt;2, "3. Under 2 years",TRUE,"4. 2 or more years.")</f>
        <v>4. 2 or more years.</v>
      </c>
      <c r="Q2514" s="1">
        <f ca="1">(TODAY()-staff[[#This Row],[Date of Birth]])/365</f>
        <v>51.868493150684934</v>
      </c>
    </row>
    <row r="2515" spans="2:17" x14ac:dyDescent="0.45">
      <c r="B2515" t="s">
        <v>5427</v>
      </c>
      <c r="C2515" t="s">
        <v>613</v>
      </c>
      <c r="D2515" t="s">
        <v>7</v>
      </c>
      <c r="E2515" t="s">
        <v>8</v>
      </c>
      <c r="F2515" t="s">
        <v>7808</v>
      </c>
      <c r="H2515" t="s">
        <v>7835</v>
      </c>
      <c r="I2515" t="s">
        <v>7828</v>
      </c>
      <c r="J2515" t="s">
        <v>7847</v>
      </c>
      <c r="K2515" s="6">
        <v>63845</v>
      </c>
      <c r="L2515">
        <v>10</v>
      </c>
      <c r="M2515" s="15">
        <v>45263</v>
      </c>
      <c r="N2515" s="15">
        <v>26318</v>
      </c>
      <c r="O2515" s="1">
        <f ca="1">(TODAY()-staff[[#This Row],[Date of Join]])/365</f>
        <v>0.9780821917808219</v>
      </c>
      <c r="P2515" t="str" cm="1">
        <f t="array" aca="1" ref="P2515" ca="1">_xlfn.SWITCH(TRUE,staff[[#This Row],[Tenure]]&lt;0.25,"1. New Joinee", staff[[#This Row],[Tenure]]&lt;1, "2. Under 1 year", staff[[#This Row],[Tenure]]&lt;2, "3. Under 2 years",TRUE,"4. 2 or more years.")</f>
        <v>2. Under 1 year</v>
      </c>
      <c r="Q2515" s="1">
        <f ca="1">(TODAY()-staff[[#This Row],[Date of Birth]])/365</f>
        <v>52.88219178082192</v>
      </c>
    </row>
    <row r="2516" spans="2:17" x14ac:dyDescent="0.45">
      <c r="B2516" t="s">
        <v>5428</v>
      </c>
      <c r="C2516" t="s">
        <v>442</v>
      </c>
      <c r="D2516" t="s">
        <v>7</v>
      </c>
      <c r="E2516" t="s">
        <v>8</v>
      </c>
      <c r="F2516" t="s">
        <v>7808</v>
      </c>
      <c r="H2516" t="s">
        <v>7834</v>
      </c>
      <c r="I2516" t="s">
        <v>7830</v>
      </c>
      <c r="J2516" t="s">
        <v>7845</v>
      </c>
      <c r="K2516" s="6">
        <v>82715</v>
      </c>
      <c r="L2516">
        <v>13</v>
      </c>
      <c r="M2516" s="15">
        <v>43566</v>
      </c>
      <c r="N2516" s="15">
        <v>33877</v>
      </c>
      <c r="O2516" s="1">
        <f ca="1">(TODAY()-staff[[#This Row],[Date of Join]])/365</f>
        <v>5.6273972602739724</v>
      </c>
      <c r="P2516" t="str" cm="1">
        <f t="array" aca="1" ref="P2516" ca="1">_xlfn.SWITCH(TRUE,staff[[#This Row],[Tenure]]&lt;0.25,"1. New Joinee", staff[[#This Row],[Tenure]]&lt;1, "2. Under 1 year", staff[[#This Row],[Tenure]]&lt;2, "3. Under 2 years",TRUE,"4. 2 or more years.")</f>
        <v>4. 2 or more years.</v>
      </c>
      <c r="Q2516" s="1">
        <f ca="1">(TODAY()-staff[[#This Row],[Date of Birth]])/365</f>
        <v>32.172602739726024</v>
      </c>
    </row>
    <row r="2517" spans="2:17" x14ac:dyDescent="0.45">
      <c r="B2517" t="s">
        <v>5429</v>
      </c>
      <c r="C2517" t="s">
        <v>3122</v>
      </c>
      <c r="D2517" t="s">
        <v>7</v>
      </c>
      <c r="E2517" t="s">
        <v>8</v>
      </c>
      <c r="F2517" t="s">
        <v>7808</v>
      </c>
      <c r="H2517" t="s">
        <v>7835</v>
      </c>
      <c r="I2517" t="s">
        <v>7829</v>
      </c>
      <c r="J2517" t="s">
        <v>7846</v>
      </c>
      <c r="K2517" s="6">
        <v>85305</v>
      </c>
      <c r="L2517">
        <v>18</v>
      </c>
      <c r="M2517" s="15">
        <v>44554</v>
      </c>
      <c r="N2517" s="15">
        <v>33088</v>
      </c>
      <c r="O2517" s="1">
        <f ca="1">(TODAY()-staff[[#This Row],[Date of Join]])/365</f>
        <v>2.9205479452054797</v>
      </c>
      <c r="P2517" t="str" cm="1">
        <f t="array" aca="1" ref="P2517" ca="1">_xlfn.SWITCH(TRUE,staff[[#This Row],[Tenure]]&lt;0.25,"1. New Joinee", staff[[#This Row],[Tenure]]&lt;1, "2. Under 1 year", staff[[#This Row],[Tenure]]&lt;2, "3. Under 2 years",TRUE,"4. 2 or more years.")</f>
        <v>4. 2 or more years.</v>
      </c>
      <c r="Q2517" s="1">
        <f ca="1">(TODAY()-staff[[#This Row],[Date of Birth]])/365</f>
        <v>34.334246575342469</v>
      </c>
    </row>
    <row r="2518" spans="2:17" x14ac:dyDescent="0.45">
      <c r="B2518" t="s">
        <v>5430</v>
      </c>
      <c r="C2518" t="s">
        <v>3123</v>
      </c>
      <c r="D2518" t="s">
        <v>7</v>
      </c>
      <c r="E2518" t="s">
        <v>8</v>
      </c>
      <c r="F2518" t="s">
        <v>7808</v>
      </c>
      <c r="H2518" t="s">
        <v>52</v>
      </c>
      <c r="I2518" t="s">
        <v>7825</v>
      </c>
      <c r="J2518" t="s">
        <v>7845</v>
      </c>
      <c r="K2518" s="6">
        <v>74205</v>
      </c>
      <c r="L2518">
        <v>18</v>
      </c>
      <c r="M2518" s="15">
        <v>43556</v>
      </c>
      <c r="N2518" s="15">
        <v>31259</v>
      </c>
      <c r="O2518" s="1">
        <f ca="1">(TODAY()-staff[[#This Row],[Date of Join]])/365</f>
        <v>5.6547945205479451</v>
      </c>
      <c r="P2518" t="str" cm="1">
        <f t="array" aca="1" ref="P2518" ca="1">_xlfn.SWITCH(TRUE,staff[[#This Row],[Tenure]]&lt;0.25,"1. New Joinee", staff[[#This Row],[Tenure]]&lt;1, "2. Under 1 year", staff[[#This Row],[Tenure]]&lt;2, "3. Under 2 years",TRUE,"4. 2 or more years.")</f>
        <v>4. 2 or more years.</v>
      </c>
      <c r="Q2518" s="1">
        <f ca="1">(TODAY()-staff[[#This Row],[Date of Birth]])/365</f>
        <v>39.345205479452055</v>
      </c>
    </row>
    <row r="2519" spans="2:17" x14ac:dyDescent="0.45">
      <c r="B2519" t="s">
        <v>5431</v>
      </c>
      <c r="C2519" t="s">
        <v>184</v>
      </c>
      <c r="D2519" t="s">
        <v>7</v>
      </c>
      <c r="E2519" t="s">
        <v>8</v>
      </c>
      <c r="F2519" t="s">
        <v>7808</v>
      </c>
      <c r="H2519" t="s">
        <v>7832</v>
      </c>
      <c r="I2519" t="s">
        <v>7829</v>
      </c>
      <c r="J2519" t="s">
        <v>7845</v>
      </c>
      <c r="K2519" s="6">
        <v>84775</v>
      </c>
      <c r="L2519">
        <v>7</v>
      </c>
      <c r="M2519" s="15">
        <v>43679</v>
      </c>
      <c r="N2519" s="15">
        <v>31858</v>
      </c>
      <c r="O2519" s="1">
        <f ca="1">(TODAY()-staff[[#This Row],[Date of Join]])/365</f>
        <v>5.3178082191780822</v>
      </c>
      <c r="P2519" t="str" cm="1">
        <f t="array" aca="1" ref="P2519" ca="1">_xlfn.SWITCH(TRUE,staff[[#This Row],[Tenure]]&lt;0.25,"1. New Joinee", staff[[#This Row],[Tenure]]&lt;1, "2. Under 1 year", staff[[#This Row],[Tenure]]&lt;2, "3. Under 2 years",TRUE,"4. 2 or more years.")</f>
        <v>4. 2 or more years.</v>
      </c>
      <c r="Q2519" s="1">
        <f ca="1">(TODAY()-staff[[#This Row],[Date of Birth]])/365</f>
        <v>37.704109589041096</v>
      </c>
    </row>
    <row r="2520" spans="2:17" x14ac:dyDescent="0.45">
      <c r="B2520" t="s">
        <v>5432</v>
      </c>
      <c r="C2520" t="s">
        <v>267</v>
      </c>
      <c r="D2520" t="s">
        <v>7</v>
      </c>
      <c r="E2520" t="s">
        <v>8</v>
      </c>
      <c r="F2520" t="s">
        <v>7808</v>
      </c>
      <c r="H2520" t="s">
        <v>52</v>
      </c>
      <c r="I2520" t="s">
        <v>7828</v>
      </c>
      <c r="J2520" t="s">
        <v>7848</v>
      </c>
      <c r="K2520" s="6">
        <v>84390</v>
      </c>
      <c r="L2520">
        <v>3</v>
      </c>
      <c r="M2520" s="15">
        <v>45165</v>
      </c>
      <c r="N2520" s="15">
        <v>7263</v>
      </c>
      <c r="O2520" s="1">
        <f ca="1">(TODAY()-staff[[#This Row],[Date of Join]])/365</f>
        <v>1.2465753424657535</v>
      </c>
      <c r="P2520" t="str" cm="1">
        <f t="array" aca="1" ref="P2520" ca="1">_xlfn.SWITCH(TRUE,staff[[#This Row],[Tenure]]&lt;0.25,"1. New Joinee", staff[[#This Row],[Tenure]]&lt;1, "2. Under 1 year", staff[[#This Row],[Tenure]]&lt;2, "3. Under 2 years",TRUE,"4. 2 or more years.")</f>
        <v>3. Under 2 years</v>
      </c>
      <c r="Q2520" s="1">
        <f ca="1">(TODAY()-staff[[#This Row],[Date of Birth]])/365</f>
        <v>105.08767123287672</v>
      </c>
    </row>
    <row r="2521" spans="2:17" x14ac:dyDescent="0.45">
      <c r="B2521" t="s">
        <v>5433</v>
      </c>
      <c r="C2521" t="s">
        <v>983</v>
      </c>
      <c r="D2521" t="s">
        <v>7</v>
      </c>
      <c r="E2521" t="s">
        <v>8</v>
      </c>
      <c r="F2521" t="s">
        <v>7808</v>
      </c>
      <c r="H2521" t="s">
        <v>7834</v>
      </c>
      <c r="I2521" t="s">
        <v>7831</v>
      </c>
      <c r="J2521" t="s">
        <v>7847</v>
      </c>
      <c r="K2521" s="6">
        <v>88040</v>
      </c>
      <c r="L2521">
        <v>23</v>
      </c>
      <c r="M2521" s="15">
        <v>45606</v>
      </c>
      <c r="N2521" s="15">
        <v>7264</v>
      </c>
      <c r="O2521" s="1">
        <f ca="1">(TODAY()-staff[[#This Row],[Date of Join]])/365</f>
        <v>3.8356164383561646E-2</v>
      </c>
      <c r="P2521" t="str" cm="1">
        <f t="array" aca="1" ref="P2521" ca="1">_xlfn.SWITCH(TRUE,staff[[#This Row],[Tenure]]&lt;0.25,"1. New Joinee", staff[[#This Row],[Tenure]]&lt;1, "2. Under 1 year", staff[[#This Row],[Tenure]]&lt;2, "3. Under 2 years",TRUE,"4. 2 or more years.")</f>
        <v>1. New Joinee</v>
      </c>
      <c r="Q2521" s="1">
        <f ca="1">(TODAY()-staff[[#This Row],[Date of Birth]])/365</f>
        <v>105.08493150684932</v>
      </c>
    </row>
    <row r="2522" spans="2:17" x14ac:dyDescent="0.45">
      <c r="B2522" t="s">
        <v>5434</v>
      </c>
      <c r="C2522" t="s">
        <v>132</v>
      </c>
      <c r="D2522" t="s">
        <v>7</v>
      </c>
      <c r="E2522" t="s">
        <v>8</v>
      </c>
      <c r="F2522" t="s">
        <v>7808</v>
      </c>
      <c r="H2522" t="s">
        <v>7832</v>
      </c>
      <c r="I2522" t="s">
        <v>7825</v>
      </c>
      <c r="J2522" t="s">
        <v>7845</v>
      </c>
      <c r="K2522" s="6">
        <v>94055</v>
      </c>
      <c r="L2522">
        <v>8</v>
      </c>
      <c r="M2522" s="15">
        <v>43632</v>
      </c>
      <c r="N2522" s="15">
        <v>23425</v>
      </c>
      <c r="O2522" s="1">
        <f ca="1">(TODAY()-staff[[#This Row],[Date of Join]])/365</f>
        <v>5.4465753424657537</v>
      </c>
      <c r="P2522" t="str" cm="1">
        <f t="array" aca="1" ref="P2522" ca="1">_xlfn.SWITCH(TRUE,staff[[#This Row],[Tenure]]&lt;0.25,"1. New Joinee", staff[[#This Row],[Tenure]]&lt;1, "2. Under 1 year", staff[[#This Row],[Tenure]]&lt;2, "3. Under 2 years",TRUE,"4. 2 or more years.")</f>
        <v>4. 2 or more years.</v>
      </c>
      <c r="Q2522" s="1">
        <f ca="1">(TODAY()-staff[[#This Row],[Date of Birth]])/365</f>
        <v>60.80821917808219</v>
      </c>
    </row>
    <row r="2523" spans="2:17" x14ac:dyDescent="0.45">
      <c r="B2523" t="s">
        <v>5435</v>
      </c>
      <c r="C2523" t="s">
        <v>527</v>
      </c>
      <c r="D2523" t="s">
        <v>9</v>
      </c>
      <c r="E2523" t="s">
        <v>8</v>
      </c>
      <c r="F2523" t="s">
        <v>7808</v>
      </c>
      <c r="H2523" t="s">
        <v>7835</v>
      </c>
      <c r="I2523" t="s">
        <v>7830</v>
      </c>
      <c r="J2523" t="s">
        <v>7847</v>
      </c>
      <c r="K2523" s="6">
        <v>56070</v>
      </c>
      <c r="L2523">
        <v>8</v>
      </c>
      <c r="M2523" s="15">
        <v>45506</v>
      </c>
      <c r="N2523" s="15">
        <v>23977</v>
      </c>
      <c r="O2523" s="1">
        <f ca="1">(TODAY()-staff[[#This Row],[Date of Join]])/365</f>
        <v>0.31232876712328766</v>
      </c>
      <c r="P2523" t="str" cm="1">
        <f t="array" aca="1" ref="P2523" ca="1">_xlfn.SWITCH(TRUE,staff[[#This Row],[Tenure]]&lt;0.25,"1. New Joinee", staff[[#This Row],[Tenure]]&lt;1, "2. Under 1 year", staff[[#This Row],[Tenure]]&lt;2, "3. Under 2 years",TRUE,"4. 2 or more years.")</f>
        <v>2. Under 1 year</v>
      </c>
      <c r="Q2523" s="1">
        <f ca="1">(TODAY()-staff[[#This Row],[Date of Birth]])/365</f>
        <v>59.295890410958904</v>
      </c>
    </row>
    <row r="2524" spans="2:17" x14ac:dyDescent="0.45">
      <c r="B2524" t="s">
        <v>5436</v>
      </c>
      <c r="C2524" t="s">
        <v>973</v>
      </c>
      <c r="D2524" t="s">
        <v>7</v>
      </c>
      <c r="E2524" t="s">
        <v>8</v>
      </c>
      <c r="F2524" t="s">
        <v>7808</v>
      </c>
      <c r="H2524" t="s">
        <v>7832</v>
      </c>
      <c r="I2524" t="s">
        <v>7827</v>
      </c>
      <c r="J2524" t="s">
        <v>7847</v>
      </c>
      <c r="K2524" s="6">
        <v>83865</v>
      </c>
      <c r="L2524">
        <v>15</v>
      </c>
      <c r="M2524" s="15">
        <v>45280</v>
      </c>
      <c r="N2524" s="15">
        <v>7293</v>
      </c>
      <c r="O2524" s="1">
        <f ca="1">(TODAY()-staff[[#This Row],[Date of Join]])/365</f>
        <v>0.93150684931506844</v>
      </c>
      <c r="P2524" t="str" cm="1">
        <f t="array" aca="1" ref="P2524" ca="1">_xlfn.SWITCH(TRUE,staff[[#This Row],[Tenure]]&lt;0.25,"1. New Joinee", staff[[#This Row],[Tenure]]&lt;1, "2. Under 1 year", staff[[#This Row],[Tenure]]&lt;2, "3. Under 2 years",TRUE,"4. 2 or more years.")</f>
        <v>2. Under 1 year</v>
      </c>
      <c r="Q2524" s="1">
        <f ca="1">(TODAY()-staff[[#This Row],[Date of Birth]])/365</f>
        <v>105.0054794520548</v>
      </c>
    </row>
    <row r="2525" spans="2:17" x14ac:dyDescent="0.45">
      <c r="B2525" t="s">
        <v>5437</v>
      </c>
      <c r="C2525" t="s">
        <v>3124</v>
      </c>
      <c r="D2525" t="s">
        <v>7</v>
      </c>
      <c r="E2525" t="s">
        <v>8</v>
      </c>
      <c r="F2525" t="s">
        <v>7808</v>
      </c>
      <c r="H2525" t="s">
        <v>7837</v>
      </c>
      <c r="I2525" t="s">
        <v>7829</v>
      </c>
      <c r="J2525" t="s">
        <v>7845</v>
      </c>
      <c r="K2525" s="6">
        <v>96285</v>
      </c>
      <c r="L2525">
        <v>15</v>
      </c>
      <c r="M2525" s="15">
        <v>44019</v>
      </c>
      <c r="N2525" s="15">
        <v>34145</v>
      </c>
      <c r="O2525" s="1">
        <f ca="1">(TODAY()-staff[[#This Row],[Date of Join]])/365</f>
        <v>4.3863013698630136</v>
      </c>
      <c r="P2525" t="str" cm="1">
        <f t="array" aca="1" ref="P2525" ca="1">_xlfn.SWITCH(TRUE,staff[[#This Row],[Tenure]]&lt;0.25,"1. New Joinee", staff[[#This Row],[Tenure]]&lt;1, "2. Under 1 year", staff[[#This Row],[Tenure]]&lt;2, "3. Under 2 years",TRUE,"4. 2 or more years.")</f>
        <v>4. 2 or more years.</v>
      </c>
      <c r="Q2525" s="1">
        <f ca="1">(TODAY()-staff[[#This Row],[Date of Birth]])/365</f>
        <v>31.438356164383563</v>
      </c>
    </row>
    <row r="2526" spans="2:17" x14ac:dyDescent="0.45">
      <c r="B2526" t="s">
        <v>5438</v>
      </c>
      <c r="C2526" t="s">
        <v>1102</v>
      </c>
      <c r="D2526" t="s">
        <v>7</v>
      </c>
      <c r="E2526" t="s">
        <v>8</v>
      </c>
      <c r="F2526" t="s">
        <v>7808</v>
      </c>
      <c r="H2526" t="s">
        <v>7832</v>
      </c>
      <c r="I2526" t="s">
        <v>7830</v>
      </c>
      <c r="J2526" t="s">
        <v>7846</v>
      </c>
      <c r="K2526" s="6">
        <v>87545</v>
      </c>
      <c r="L2526">
        <v>11</v>
      </c>
      <c r="M2526" s="15">
        <v>44636</v>
      </c>
      <c r="N2526" s="15">
        <v>31034</v>
      </c>
      <c r="O2526" s="1">
        <f ca="1">(TODAY()-staff[[#This Row],[Date of Join]])/365</f>
        <v>2.6958904109589041</v>
      </c>
      <c r="P2526" t="str" cm="1">
        <f t="array" aca="1" ref="P2526" ca="1">_xlfn.SWITCH(TRUE,staff[[#This Row],[Tenure]]&lt;0.25,"1. New Joinee", staff[[#This Row],[Tenure]]&lt;1, "2. Under 1 year", staff[[#This Row],[Tenure]]&lt;2, "3. Under 2 years",TRUE,"4. 2 or more years.")</f>
        <v>4. 2 or more years.</v>
      </c>
      <c r="Q2526" s="1">
        <f ca="1">(TODAY()-staff[[#This Row],[Date of Birth]])/365</f>
        <v>39.961643835616435</v>
      </c>
    </row>
    <row r="2527" spans="2:17" x14ac:dyDescent="0.45">
      <c r="B2527" t="s">
        <v>5439</v>
      </c>
      <c r="C2527" t="s">
        <v>900</v>
      </c>
      <c r="D2527" t="s">
        <v>7</v>
      </c>
      <c r="E2527" t="s">
        <v>8</v>
      </c>
      <c r="F2527" t="s">
        <v>7808</v>
      </c>
      <c r="H2527" t="s">
        <v>52</v>
      </c>
      <c r="I2527" t="s">
        <v>7829</v>
      </c>
      <c r="J2527" t="s">
        <v>7846</v>
      </c>
      <c r="K2527" s="6">
        <v>75475</v>
      </c>
      <c r="L2527">
        <v>5</v>
      </c>
      <c r="M2527" s="15">
        <v>44161</v>
      </c>
      <c r="N2527" s="15">
        <v>33610</v>
      </c>
      <c r="O2527" s="1">
        <f ca="1">(TODAY()-staff[[#This Row],[Date of Join]])/365</f>
        <v>3.9972602739726026</v>
      </c>
      <c r="P2527" t="str" cm="1">
        <f t="array" aca="1" ref="P2527" ca="1">_xlfn.SWITCH(TRUE,staff[[#This Row],[Tenure]]&lt;0.25,"1. New Joinee", staff[[#This Row],[Tenure]]&lt;1, "2. Under 1 year", staff[[#This Row],[Tenure]]&lt;2, "3. Under 2 years",TRUE,"4. 2 or more years.")</f>
        <v>4. 2 or more years.</v>
      </c>
      <c r="Q2527" s="1">
        <f ca="1">(TODAY()-staff[[#This Row],[Date of Birth]])/365</f>
        <v>32.904109589041099</v>
      </c>
    </row>
    <row r="2528" spans="2:17" x14ac:dyDescent="0.45">
      <c r="B2528" t="s">
        <v>5440</v>
      </c>
      <c r="C2528" t="s">
        <v>1314</v>
      </c>
      <c r="D2528" t="s">
        <v>7</v>
      </c>
      <c r="E2528" t="s">
        <v>8</v>
      </c>
      <c r="F2528" t="s">
        <v>7808</v>
      </c>
      <c r="H2528" t="s">
        <v>7837</v>
      </c>
      <c r="I2528" t="s">
        <v>7826</v>
      </c>
      <c r="J2528" t="s">
        <v>7846</v>
      </c>
      <c r="K2528" s="6">
        <v>85150</v>
      </c>
      <c r="L2528">
        <v>19</v>
      </c>
      <c r="M2528" s="15">
        <v>44687</v>
      </c>
      <c r="N2528" s="15">
        <v>29336</v>
      </c>
      <c r="O2528" s="1">
        <f ca="1">(TODAY()-staff[[#This Row],[Date of Join]])/365</f>
        <v>2.5561643835616437</v>
      </c>
      <c r="P2528" t="str" cm="1">
        <f t="array" aca="1" ref="P2528" ca="1">_xlfn.SWITCH(TRUE,staff[[#This Row],[Tenure]]&lt;0.25,"1. New Joinee", staff[[#This Row],[Tenure]]&lt;1, "2. Under 1 year", staff[[#This Row],[Tenure]]&lt;2, "3. Under 2 years",TRUE,"4. 2 or more years.")</f>
        <v>4. 2 or more years.</v>
      </c>
      <c r="Q2528" s="1">
        <f ca="1">(TODAY()-staff[[#This Row],[Date of Birth]])/365</f>
        <v>44.613698630136987</v>
      </c>
    </row>
    <row r="2529" spans="2:17" x14ac:dyDescent="0.45">
      <c r="B2529" t="s">
        <v>5441</v>
      </c>
      <c r="C2529" t="s">
        <v>3125</v>
      </c>
      <c r="D2529" t="s">
        <v>7</v>
      </c>
      <c r="E2529" t="s">
        <v>8</v>
      </c>
      <c r="F2529" t="s">
        <v>7808</v>
      </c>
      <c r="H2529" t="s">
        <v>7837</v>
      </c>
      <c r="I2529" t="s">
        <v>7829</v>
      </c>
      <c r="J2529" t="s">
        <v>7846</v>
      </c>
      <c r="K2529" s="6">
        <v>65290</v>
      </c>
      <c r="L2529">
        <v>5</v>
      </c>
      <c r="M2529" s="15">
        <v>44740</v>
      </c>
      <c r="N2529" s="15">
        <v>22603</v>
      </c>
      <c r="O2529" s="1">
        <f ca="1">(TODAY()-staff[[#This Row],[Date of Join]])/365</f>
        <v>2.4109589041095889</v>
      </c>
      <c r="P2529" t="str" cm="1">
        <f t="array" aca="1" ref="P2529" ca="1">_xlfn.SWITCH(TRUE,staff[[#This Row],[Tenure]]&lt;0.25,"1. New Joinee", staff[[#This Row],[Tenure]]&lt;1, "2. Under 1 year", staff[[#This Row],[Tenure]]&lt;2, "3. Under 2 years",TRUE,"4. 2 or more years.")</f>
        <v>4. 2 or more years.</v>
      </c>
      <c r="Q2529" s="1">
        <f ca="1">(TODAY()-staff[[#This Row],[Date of Birth]])/365</f>
        <v>63.060273972602737</v>
      </c>
    </row>
    <row r="2530" spans="2:17" x14ac:dyDescent="0.45">
      <c r="B2530" t="s">
        <v>5442</v>
      </c>
      <c r="C2530" t="s">
        <v>3126</v>
      </c>
      <c r="D2530" t="s">
        <v>220</v>
      </c>
      <c r="E2530" t="s">
        <v>77</v>
      </c>
      <c r="F2530" t="s">
        <v>7808</v>
      </c>
      <c r="H2530" t="s">
        <v>7832</v>
      </c>
      <c r="I2530" t="s">
        <v>7826</v>
      </c>
      <c r="J2530" t="s">
        <v>7846</v>
      </c>
      <c r="K2530" s="6">
        <v>61465</v>
      </c>
      <c r="L2530">
        <v>9</v>
      </c>
      <c r="M2530" s="15">
        <v>44822</v>
      </c>
      <c r="N2530" s="15">
        <v>-59</v>
      </c>
      <c r="O2530" s="1">
        <f ca="1">(TODAY()-staff[[#This Row],[Date of Join]])/365</f>
        <v>2.1863013698630138</v>
      </c>
      <c r="P2530" t="str" cm="1">
        <f t="array" aca="1" ref="P2530" ca="1">_xlfn.SWITCH(TRUE,staff[[#This Row],[Tenure]]&lt;0.25,"1. New Joinee", staff[[#This Row],[Tenure]]&lt;1, "2. Under 1 year", staff[[#This Row],[Tenure]]&lt;2, "3. Under 2 years",TRUE,"4. 2 or more years.")</f>
        <v>4. 2 or more years.</v>
      </c>
      <c r="Q2530" s="1">
        <f ca="1">(TODAY()-staff[[#This Row],[Date of Birth]])/365</f>
        <v>125.14794520547945</v>
      </c>
    </row>
    <row r="2531" spans="2:17" x14ac:dyDescent="0.45">
      <c r="B2531" t="s">
        <v>5443</v>
      </c>
      <c r="C2531" t="s">
        <v>3127</v>
      </c>
      <c r="D2531" t="s">
        <v>7</v>
      </c>
      <c r="E2531" t="s">
        <v>8</v>
      </c>
      <c r="F2531" t="s">
        <v>7808</v>
      </c>
      <c r="H2531" t="s">
        <v>7836</v>
      </c>
      <c r="I2531" t="s">
        <v>7828</v>
      </c>
      <c r="J2531" t="s">
        <v>7845</v>
      </c>
      <c r="K2531" s="6">
        <v>86445</v>
      </c>
      <c r="L2531">
        <v>7</v>
      </c>
      <c r="M2531" s="15">
        <v>43729</v>
      </c>
      <c r="N2531" s="15">
        <v>23654</v>
      </c>
      <c r="O2531" s="1">
        <f ca="1">(TODAY()-staff[[#This Row],[Date of Join]])/365</f>
        <v>5.1808219178082195</v>
      </c>
      <c r="P2531" t="str" cm="1">
        <f t="array" aca="1" ref="P2531" ca="1">_xlfn.SWITCH(TRUE,staff[[#This Row],[Tenure]]&lt;0.25,"1. New Joinee", staff[[#This Row],[Tenure]]&lt;1, "2. Under 1 year", staff[[#This Row],[Tenure]]&lt;2, "3. Under 2 years",TRUE,"4. 2 or more years.")</f>
        <v>4. 2 or more years.</v>
      </c>
      <c r="Q2531" s="1">
        <f ca="1">(TODAY()-staff[[#This Row],[Date of Birth]])/365</f>
        <v>60.180821917808217</v>
      </c>
    </row>
    <row r="2532" spans="2:17" x14ac:dyDescent="0.45">
      <c r="B2532" t="s">
        <v>5444</v>
      </c>
      <c r="C2532" t="s">
        <v>577</v>
      </c>
      <c r="D2532" t="s">
        <v>9</v>
      </c>
      <c r="E2532" t="s">
        <v>8</v>
      </c>
      <c r="F2532" t="s">
        <v>7808</v>
      </c>
      <c r="H2532" t="s">
        <v>52</v>
      </c>
      <c r="I2532" t="s">
        <v>7828</v>
      </c>
      <c r="J2532" t="s">
        <v>7845</v>
      </c>
      <c r="K2532" s="6">
        <v>51490</v>
      </c>
      <c r="L2532">
        <v>14</v>
      </c>
      <c r="M2532" s="15">
        <v>43649</v>
      </c>
      <c r="N2532" s="15">
        <v>27372</v>
      </c>
      <c r="O2532" s="1">
        <f ca="1">(TODAY()-staff[[#This Row],[Date of Join]])/365</f>
        <v>5.4</v>
      </c>
      <c r="P2532" t="str" cm="1">
        <f t="array" aca="1" ref="P2532" ca="1">_xlfn.SWITCH(TRUE,staff[[#This Row],[Tenure]]&lt;0.25,"1. New Joinee", staff[[#This Row],[Tenure]]&lt;1, "2. Under 1 year", staff[[#This Row],[Tenure]]&lt;2, "3. Under 2 years",TRUE,"4. 2 or more years.")</f>
        <v>4. 2 or more years.</v>
      </c>
      <c r="Q2532" s="1">
        <f ca="1">(TODAY()-staff[[#This Row],[Date of Birth]])/365</f>
        <v>49.994520547945207</v>
      </c>
    </row>
    <row r="2533" spans="2:17" x14ac:dyDescent="0.45">
      <c r="B2533" t="s">
        <v>5445</v>
      </c>
      <c r="C2533" t="s">
        <v>3128</v>
      </c>
      <c r="D2533" t="s">
        <v>7</v>
      </c>
      <c r="E2533" t="s">
        <v>8</v>
      </c>
      <c r="F2533" t="s">
        <v>7808</v>
      </c>
      <c r="H2533" t="s">
        <v>7834</v>
      </c>
      <c r="I2533" t="s">
        <v>7828</v>
      </c>
      <c r="J2533" t="s">
        <v>7846</v>
      </c>
      <c r="K2533" s="6">
        <v>94420</v>
      </c>
      <c r="L2533">
        <v>17</v>
      </c>
      <c r="M2533" s="15">
        <v>44737</v>
      </c>
      <c r="N2533" s="15">
        <v>25323</v>
      </c>
      <c r="O2533" s="1">
        <f ca="1">(TODAY()-staff[[#This Row],[Date of Join]])/365</f>
        <v>2.419178082191781</v>
      </c>
      <c r="P2533" t="str" cm="1">
        <f t="array" aca="1" ref="P2533" ca="1">_xlfn.SWITCH(TRUE,staff[[#This Row],[Tenure]]&lt;0.25,"1. New Joinee", staff[[#This Row],[Tenure]]&lt;1, "2. Under 1 year", staff[[#This Row],[Tenure]]&lt;2, "3. Under 2 years",TRUE,"4. 2 or more years.")</f>
        <v>4. 2 or more years.</v>
      </c>
      <c r="Q2533" s="1">
        <f ca="1">(TODAY()-staff[[#This Row],[Date of Birth]])/365</f>
        <v>55.608219178082194</v>
      </c>
    </row>
    <row r="2534" spans="2:17" x14ac:dyDescent="0.45">
      <c r="B2534" t="s">
        <v>5446</v>
      </c>
      <c r="C2534" t="s">
        <v>3129</v>
      </c>
      <c r="D2534" t="s">
        <v>7</v>
      </c>
      <c r="E2534" t="s">
        <v>8</v>
      </c>
      <c r="F2534" t="s">
        <v>7808</v>
      </c>
      <c r="H2534" t="s">
        <v>7836</v>
      </c>
      <c r="I2534" t="s">
        <v>7826</v>
      </c>
      <c r="J2534" t="s">
        <v>7846</v>
      </c>
      <c r="K2534" s="6">
        <v>79705</v>
      </c>
      <c r="L2534">
        <v>17</v>
      </c>
      <c r="M2534" s="15">
        <v>44662</v>
      </c>
      <c r="N2534" s="15">
        <v>24897</v>
      </c>
      <c r="O2534" s="1">
        <f ca="1">(TODAY()-staff[[#This Row],[Date of Join]])/365</f>
        <v>2.6246575342465754</v>
      </c>
      <c r="P2534" t="str" cm="1">
        <f t="array" aca="1" ref="P2534" ca="1">_xlfn.SWITCH(TRUE,staff[[#This Row],[Tenure]]&lt;0.25,"1. New Joinee", staff[[#This Row],[Tenure]]&lt;1, "2. Under 1 year", staff[[#This Row],[Tenure]]&lt;2, "3. Under 2 years",TRUE,"4. 2 or more years.")</f>
        <v>4. 2 or more years.</v>
      </c>
      <c r="Q2534" s="1">
        <f ca="1">(TODAY()-staff[[#This Row],[Date of Birth]])/365</f>
        <v>56.775342465753425</v>
      </c>
    </row>
    <row r="2535" spans="2:17" x14ac:dyDescent="0.45">
      <c r="B2535" t="s">
        <v>5447</v>
      </c>
      <c r="C2535" t="s">
        <v>3130</v>
      </c>
      <c r="D2535" t="s">
        <v>7</v>
      </c>
      <c r="E2535" t="s">
        <v>8</v>
      </c>
      <c r="F2535" t="s">
        <v>7808</v>
      </c>
      <c r="H2535" t="s">
        <v>7836</v>
      </c>
      <c r="I2535" t="s">
        <v>7826</v>
      </c>
      <c r="J2535" t="s">
        <v>7847</v>
      </c>
      <c r="K2535" s="6">
        <v>106935</v>
      </c>
      <c r="L2535">
        <v>20</v>
      </c>
      <c r="M2535" s="15">
        <v>45585</v>
      </c>
      <c r="N2535" s="15">
        <v>30526</v>
      </c>
      <c r="O2535" s="1">
        <f ca="1">(TODAY()-staff[[#This Row],[Date of Join]])/365</f>
        <v>9.5890410958904104E-2</v>
      </c>
      <c r="P2535" t="str" cm="1">
        <f t="array" aca="1" ref="P2535" ca="1">_xlfn.SWITCH(TRUE,staff[[#This Row],[Tenure]]&lt;0.25,"1. New Joinee", staff[[#This Row],[Tenure]]&lt;1, "2. Under 1 year", staff[[#This Row],[Tenure]]&lt;2, "3. Under 2 years",TRUE,"4. 2 or more years.")</f>
        <v>1. New Joinee</v>
      </c>
      <c r="Q2535" s="1">
        <f ca="1">(TODAY()-staff[[#This Row],[Date of Birth]])/365</f>
        <v>41.353424657534248</v>
      </c>
    </row>
    <row r="2536" spans="2:17" x14ac:dyDescent="0.45">
      <c r="B2536" t="s">
        <v>5448</v>
      </c>
      <c r="C2536" t="s">
        <v>1293</v>
      </c>
      <c r="D2536" t="s">
        <v>7</v>
      </c>
      <c r="E2536" t="s">
        <v>8</v>
      </c>
      <c r="F2536" t="s">
        <v>7808</v>
      </c>
      <c r="H2536" t="s">
        <v>7834</v>
      </c>
      <c r="I2536" t="s">
        <v>7828</v>
      </c>
      <c r="J2536" t="s">
        <v>7847</v>
      </c>
      <c r="K2536" s="6">
        <v>70430</v>
      </c>
      <c r="L2536">
        <v>2</v>
      </c>
      <c r="M2536" s="15">
        <v>45361</v>
      </c>
      <c r="N2536" s="15">
        <v>28446</v>
      </c>
      <c r="O2536" s="1">
        <f ca="1">(TODAY()-staff[[#This Row],[Date of Join]])/365</f>
        <v>0.70958904109589038</v>
      </c>
      <c r="P2536" t="str" cm="1">
        <f t="array" aca="1" ref="P2536" ca="1">_xlfn.SWITCH(TRUE,staff[[#This Row],[Tenure]]&lt;0.25,"1. New Joinee", staff[[#This Row],[Tenure]]&lt;1, "2. Under 1 year", staff[[#This Row],[Tenure]]&lt;2, "3. Under 2 years",TRUE,"4. 2 or more years.")</f>
        <v>2. Under 1 year</v>
      </c>
      <c r="Q2536" s="1">
        <f ca="1">(TODAY()-staff[[#This Row],[Date of Birth]])/365</f>
        <v>47.052054794520551</v>
      </c>
    </row>
    <row r="2537" spans="2:17" x14ac:dyDescent="0.45">
      <c r="B2537" t="s">
        <v>5449</v>
      </c>
      <c r="C2537" t="s">
        <v>3131</v>
      </c>
      <c r="D2537" t="s">
        <v>9</v>
      </c>
      <c r="E2537" t="s">
        <v>8</v>
      </c>
      <c r="F2537" t="s">
        <v>7808</v>
      </c>
      <c r="H2537" t="s">
        <v>52</v>
      </c>
      <c r="I2537" t="s">
        <v>7825</v>
      </c>
      <c r="J2537" t="s">
        <v>7846</v>
      </c>
      <c r="K2537" s="6">
        <v>99825</v>
      </c>
      <c r="L2537">
        <v>18</v>
      </c>
      <c r="M2537" s="15">
        <v>44600</v>
      </c>
      <c r="N2537" s="15">
        <v>28126</v>
      </c>
      <c r="O2537" s="1">
        <f ca="1">(TODAY()-staff[[#This Row],[Date of Join]])/365</f>
        <v>2.7945205479452055</v>
      </c>
      <c r="P2537" t="str" cm="1">
        <f t="array" aca="1" ref="P2537" ca="1">_xlfn.SWITCH(TRUE,staff[[#This Row],[Tenure]]&lt;0.25,"1. New Joinee", staff[[#This Row],[Tenure]]&lt;1, "2. Under 1 year", staff[[#This Row],[Tenure]]&lt;2, "3. Under 2 years",TRUE,"4. 2 or more years.")</f>
        <v>4. 2 or more years.</v>
      </c>
      <c r="Q2537" s="1">
        <f ca="1">(TODAY()-staff[[#This Row],[Date of Birth]])/365</f>
        <v>47.92876712328767</v>
      </c>
    </row>
    <row r="2538" spans="2:17" x14ac:dyDescent="0.45">
      <c r="B2538" t="s">
        <v>5450</v>
      </c>
      <c r="C2538" t="s">
        <v>906</v>
      </c>
      <c r="D2538" t="s">
        <v>9</v>
      </c>
      <c r="E2538" t="s">
        <v>8</v>
      </c>
      <c r="F2538" t="s">
        <v>7808</v>
      </c>
      <c r="H2538" t="s">
        <v>7837</v>
      </c>
      <c r="I2538" t="s">
        <v>7825</v>
      </c>
      <c r="J2538" t="s">
        <v>7848</v>
      </c>
      <c r="K2538" s="6">
        <v>62145</v>
      </c>
      <c r="L2538">
        <v>20</v>
      </c>
      <c r="M2538" s="15">
        <v>45007</v>
      </c>
      <c r="N2538" s="15">
        <v>33122</v>
      </c>
      <c r="O2538" s="1">
        <f ca="1">(TODAY()-staff[[#This Row],[Date of Join]])/365</f>
        <v>1.6794520547945206</v>
      </c>
      <c r="P2538" t="str" cm="1">
        <f t="array" aca="1" ref="P2538" ca="1">_xlfn.SWITCH(TRUE,staff[[#This Row],[Tenure]]&lt;0.25,"1. New Joinee", staff[[#This Row],[Tenure]]&lt;1, "2. Under 1 year", staff[[#This Row],[Tenure]]&lt;2, "3. Under 2 years",TRUE,"4. 2 or more years.")</f>
        <v>3. Under 2 years</v>
      </c>
      <c r="Q2538" s="1">
        <f ca="1">(TODAY()-staff[[#This Row],[Date of Birth]])/365</f>
        <v>34.241095890410961</v>
      </c>
    </row>
    <row r="2539" spans="2:17" x14ac:dyDescent="0.45">
      <c r="B2539" t="s">
        <v>5451</v>
      </c>
      <c r="C2539" t="s">
        <v>3132</v>
      </c>
      <c r="D2539" t="s">
        <v>7</v>
      </c>
      <c r="E2539" t="s">
        <v>8</v>
      </c>
      <c r="F2539" t="s">
        <v>7808</v>
      </c>
      <c r="H2539" t="s">
        <v>52</v>
      </c>
      <c r="I2539" t="s">
        <v>7826</v>
      </c>
      <c r="J2539" t="s">
        <v>7845</v>
      </c>
      <c r="K2539" s="6">
        <v>73325</v>
      </c>
      <c r="L2539">
        <v>2</v>
      </c>
      <c r="M2539" s="15">
        <v>43602</v>
      </c>
      <c r="N2539" s="15">
        <v>27483</v>
      </c>
      <c r="O2539" s="1">
        <f ca="1">(TODAY()-staff[[#This Row],[Date of Join]])/365</f>
        <v>5.5287671232876709</v>
      </c>
      <c r="P2539" t="str" cm="1">
        <f t="array" aca="1" ref="P2539" ca="1">_xlfn.SWITCH(TRUE,staff[[#This Row],[Tenure]]&lt;0.25,"1. New Joinee", staff[[#This Row],[Tenure]]&lt;1, "2. Under 1 year", staff[[#This Row],[Tenure]]&lt;2, "3. Under 2 years",TRUE,"4. 2 or more years.")</f>
        <v>4. 2 or more years.</v>
      </c>
      <c r="Q2539" s="1">
        <f ca="1">(TODAY()-staff[[#This Row],[Date of Birth]])/365</f>
        <v>49.69041095890411</v>
      </c>
    </row>
    <row r="2540" spans="2:17" x14ac:dyDescent="0.45">
      <c r="B2540" t="s">
        <v>5452</v>
      </c>
      <c r="C2540" t="s">
        <v>1593</v>
      </c>
      <c r="D2540" t="s">
        <v>9</v>
      </c>
      <c r="E2540" t="s">
        <v>8</v>
      </c>
      <c r="F2540" t="s">
        <v>7808</v>
      </c>
      <c r="H2540" t="s">
        <v>52</v>
      </c>
      <c r="I2540" t="s">
        <v>7829</v>
      </c>
      <c r="J2540" t="s">
        <v>7848</v>
      </c>
      <c r="K2540" s="6">
        <v>64895</v>
      </c>
      <c r="L2540">
        <v>20</v>
      </c>
      <c r="M2540" s="15">
        <v>45100</v>
      </c>
      <c r="N2540" s="15">
        <v>32328</v>
      </c>
      <c r="O2540" s="1">
        <f ca="1">(TODAY()-staff[[#This Row],[Date of Join]])/365</f>
        <v>1.4246575342465753</v>
      </c>
      <c r="P2540" t="str" cm="1">
        <f t="array" aca="1" ref="P2540" ca="1">_xlfn.SWITCH(TRUE,staff[[#This Row],[Tenure]]&lt;0.25,"1. New Joinee", staff[[#This Row],[Tenure]]&lt;1, "2. Under 1 year", staff[[#This Row],[Tenure]]&lt;2, "3. Under 2 years",TRUE,"4. 2 or more years.")</f>
        <v>3. Under 2 years</v>
      </c>
      <c r="Q2540" s="1">
        <f ca="1">(TODAY()-staff[[#This Row],[Date of Birth]])/365</f>
        <v>36.416438356164385</v>
      </c>
    </row>
    <row r="2541" spans="2:17" x14ac:dyDescent="0.45">
      <c r="B2541" t="s">
        <v>5453</v>
      </c>
      <c r="C2541" t="s">
        <v>3133</v>
      </c>
      <c r="D2541" t="s">
        <v>7</v>
      </c>
      <c r="E2541" t="s">
        <v>8</v>
      </c>
      <c r="F2541" t="s">
        <v>7808</v>
      </c>
      <c r="H2541" t="s">
        <v>7836</v>
      </c>
      <c r="I2541" t="s">
        <v>7829</v>
      </c>
      <c r="J2541" t="s">
        <v>7846</v>
      </c>
      <c r="K2541" s="6">
        <v>76640</v>
      </c>
      <c r="L2541">
        <v>16</v>
      </c>
      <c r="M2541" s="15">
        <v>44786</v>
      </c>
      <c r="N2541" s="15">
        <v>22081</v>
      </c>
      <c r="O2541" s="1">
        <f ca="1">(TODAY()-staff[[#This Row],[Date of Join]])/365</f>
        <v>2.2849315068493152</v>
      </c>
      <c r="P2541" t="str" cm="1">
        <f t="array" aca="1" ref="P2541" ca="1">_xlfn.SWITCH(TRUE,staff[[#This Row],[Tenure]]&lt;0.25,"1. New Joinee", staff[[#This Row],[Tenure]]&lt;1, "2. Under 1 year", staff[[#This Row],[Tenure]]&lt;2, "3. Under 2 years",TRUE,"4. 2 or more years.")</f>
        <v>4. 2 or more years.</v>
      </c>
      <c r="Q2541" s="1">
        <f ca="1">(TODAY()-staff[[#This Row],[Date of Birth]])/365</f>
        <v>64.490410958904107</v>
      </c>
    </row>
    <row r="2542" spans="2:17" x14ac:dyDescent="0.45">
      <c r="B2542" t="s">
        <v>5454</v>
      </c>
      <c r="C2542" t="s">
        <v>163</v>
      </c>
      <c r="D2542" t="s">
        <v>7</v>
      </c>
      <c r="E2542" t="s">
        <v>8</v>
      </c>
      <c r="F2542" t="s">
        <v>7809</v>
      </c>
      <c r="H2542" t="s">
        <v>7833</v>
      </c>
      <c r="I2542" t="s">
        <v>7827</v>
      </c>
      <c r="J2542" t="s">
        <v>7845</v>
      </c>
      <c r="K2542" s="6">
        <v>55110</v>
      </c>
      <c r="L2542">
        <v>9</v>
      </c>
      <c r="M2542" s="15">
        <v>44153</v>
      </c>
      <c r="N2542" s="15">
        <v>24173</v>
      </c>
      <c r="O2542" s="1">
        <f ca="1">(TODAY()-staff[[#This Row],[Date of Join]])/365</f>
        <v>4.0191780821917806</v>
      </c>
      <c r="P2542" t="str" cm="1">
        <f t="array" aca="1" ref="P2542" ca="1">_xlfn.SWITCH(TRUE,staff[[#This Row],[Tenure]]&lt;0.25,"1. New Joinee", staff[[#This Row],[Tenure]]&lt;1, "2. Under 1 year", staff[[#This Row],[Tenure]]&lt;2, "3. Under 2 years",TRUE,"4. 2 or more years.")</f>
        <v>4. 2 or more years.</v>
      </c>
      <c r="Q2542" s="1">
        <f ca="1">(TODAY()-staff[[#This Row],[Date of Birth]])/365</f>
        <v>58.758904109589039</v>
      </c>
    </row>
    <row r="2543" spans="2:17" x14ac:dyDescent="0.45">
      <c r="B2543" t="s">
        <v>5455</v>
      </c>
      <c r="C2543" t="s">
        <v>858</v>
      </c>
      <c r="D2543" t="s">
        <v>7</v>
      </c>
      <c r="E2543" t="s">
        <v>8</v>
      </c>
      <c r="F2543" t="s">
        <v>7809</v>
      </c>
      <c r="H2543" t="s">
        <v>7835</v>
      </c>
      <c r="I2543" t="s">
        <v>7828</v>
      </c>
      <c r="J2543" t="s">
        <v>7846</v>
      </c>
      <c r="K2543" s="6">
        <v>74800</v>
      </c>
      <c r="L2543">
        <v>11</v>
      </c>
      <c r="M2543" s="15">
        <v>44309</v>
      </c>
      <c r="N2543" s="15">
        <v>26516</v>
      </c>
      <c r="O2543" s="1">
        <f ca="1">(TODAY()-staff[[#This Row],[Date of Join]])/365</f>
        <v>3.591780821917808</v>
      </c>
      <c r="P2543" t="str" cm="1">
        <f t="array" aca="1" ref="P2543" ca="1">_xlfn.SWITCH(TRUE,staff[[#This Row],[Tenure]]&lt;0.25,"1. New Joinee", staff[[#This Row],[Tenure]]&lt;1, "2. Under 1 year", staff[[#This Row],[Tenure]]&lt;2, "3. Under 2 years",TRUE,"4. 2 or more years.")</f>
        <v>4. 2 or more years.</v>
      </c>
      <c r="Q2543" s="1">
        <f ca="1">(TODAY()-staff[[#This Row],[Date of Birth]])/365</f>
        <v>52.339726027397262</v>
      </c>
    </row>
    <row r="2544" spans="2:17" x14ac:dyDescent="0.45">
      <c r="B2544" t="s">
        <v>5456</v>
      </c>
      <c r="C2544" t="s">
        <v>3134</v>
      </c>
      <c r="D2544" t="s">
        <v>7</v>
      </c>
      <c r="E2544" t="s">
        <v>8</v>
      </c>
      <c r="F2544" t="s">
        <v>7809</v>
      </c>
      <c r="H2544" t="s">
        <v>7835</v>
      </c>
      <c r="I2544" t="s">
        <v>7830</v>
      </c>
      <c r="J2544" t="s">
        <v>7846</v>
      </c>
      <c r="K2544" s="6">
        <v>69175</v>
      </c>
      <c r="L2544">
        <v>4</v>
      </c>
      <c r="M2544" s="15">
        <v>44801</v>
      </c>
      <c r="N2544" s="15">
        <v>30319</v>
      </c>
      <c r="O2544" s="1">
        <f ca="1">(TODAY()-staff[[#This Row],[Date of Join]])/365</f>
        <v>2.2438356164383562</v>
      </c>
      <c r="P2544" t="str" cm="1">
        <f t="array" aca="1" ref="P2544" ca="1">_xlfn.SWITCH(TRUE,staff[[#This Row],[Tenure]]&lt;0.25,"1. New Joinee", staff[[#This Row],[Tenure]]&lt;1, "2. Under 1 year", staff[[#This Row],[Tenure]]&lt;2, "3. Under 2 years",TRUE,"4. 2 or more years.")</f>
        <v>4. 2 or more years.</v>
      </c>
      <c r="Q2544" s="1">
        <f ca="1">(TODAY()-staff[[#This Row],[Date of Birth]])/365</f>
        <v>41.920547945205477</v>
      </c>
    </row>
    <row r="2545" spans="2:17" x14ac:dyDescent="0.45">
      <c r="B2545" t="s">
        <v>5457</v>
      </c>
      <c r="C2545" t="s">
        <v>3135</v>
      </c>
      <c r="D2545" t="s">
        <v>7</v>
      </c>
      <c r="E2545" t="s">
        <v>8</v>
      </c>
      <c r="F2545" t="s">
        <v>7809</v>
      </c>
      <c r="H2545" t="s">
        <v>7834</v>
      </c>
      <c r="I2545" t="s">
        <v>7831</v>
      </c>
      <c r="J2545" t="s">
        <v>7845</v>
      </c>
      <c r="K2545" s="6">
        <v>70700</v>
      </c>
      <c r="L2545">
        <v>12</v>
      </c>
      <c r="M2545" s="15">
        <v>43270</v>
      </c>
      <c r="N2545" s="15">
        <v>30925</v>
      </c>
      <c r="O2545" s="1">
        <f ca="1">(TODAY()-staff[[#This Row],[Date of Join]])/365</f>
        <v>6.4383561643835616</v>
      </c>
      <c r="P2545" t="str" cm="1">
        <f t="array" aca="1" ref="P2545" ca="1">_xlfn.SWITCH(TRUE,staff[[#This Row],[Tenure]]&lt;0.25,"1. New Joinee", staff[[#This Row],[Tenure]]&lt;1, "2. Under 1 year", staff[[#This Row],[Tenure]]&lt;2, "3. Under 2 years",TRUE,"4. 2 or more years.")</f>
        <v>4. 2 or more years.</v>
      </c>
      <c r="Q2545" s="1">
        <f ca="1">(TODAY()-staff[[#This Row],[Date of Birth]])/365</f>
        <v>40.260273972602739</v>
      </c>
    </row>
    <row r="2546" spans="2:17" x14ac:dyDescent="0.45">
      <c r="B2546" t="s">
        <v>5458</v>
      </c>
      <c r="C2546" t="s">
        <v>1076</v>
      </c>
      <c r="D2546" t="s">
        <v>7</v>
      </c>
      <c r="E2546" t="s">
        <v>8</v>
      </c>
      <c r="F2546" t="s">
        <v>7809</v>
      </c>
      <c r="H2546" t="s">
        <v>7837</v>
      </c>
      <c r="I2546" t="s">
        <v>7827</v>
      </c>
      <c r="J2546" t="s">
        <v>7845</v>
      </c>
      <c r="K2546" s="6">
        <v>82250</v>
      </c>
      <c r="L2546">
        <v>17</v>
      </c>
      <c r="M2546" s="15">
        <v>43349</v>
      </c>
      <c r="N2546" s="15">
        <v>31182</v>
      </c>
      <c r="O2546" s="1">
        <f ca="1">(TODAY()-staff[[#This Row],[Date of Join]])/365</f>
        <v>6.2219178082191782</v>
      </c>
      <c r="P2546" t="str" cm="1">
        <f t="array" aca="1" ref="P2546" ca="1">_xlfn.SWITCH(TRUE,staff[[#This Row],[Tenure]]&lt;0.25,"1. New Joinee", staff[[#This Row],[Tenure]]&lt;1, "2. Under 1 year", staff[[#This Row],[Tenure]]&lt;2, "3. Under 2 years",TRUE,"4. 2 or more years.")</f>
        <v>4. 2 or more years.</v>
      </c>
      <c r="Q2546" s="1">
        <f ca="1">(TODAY()-staff[[#This Row],[Date of Birth]])/365</f>
        <v>39.556164383561644</v>
      </c>
    </row>
    <row r="2547" spans="2:17" x14ac:dyDescent="0.45">
      <c r="B2547" t="s">
        <v>5459</v>
      </c>
      <c r="C2547" t="s">
        <v>3136</v>
      </c>
      <c r="D2547" t="s">
        <v>9</v>
      </c>
      <c r="E2547" t="s">
        <v>77</v>
      </c>
      <c r="F2547" t="s">
        <v>7809</v>
      </c>
      <c r="H2547" t="s">
        <v>7832</v>
      </c>
      <c r="I2547" t="s">
        <v>7829</v>
      </c>
      <c r="J2547" t="s">
        <v>7845</v>
      </c>
      <c r="K2547" s="6">
        <v>111590</v>
      </c>
      <c r="L2547">
        <v>11</v>
      </c>
      <c r="M2547" s="15">
        <v>43875</v>
      </c>
      <c r="N2547" s="15">
        <v>7302</v>
      </c>
      <c r="O2547" s="1">
        <f ca="1">(TODAY()-staff[[#This Row],[Date of Join]])/365</f>
        <v>4.7808219178082192</v>
      </c>
      <c r="P2547" t="str" cm="1">
        <f t="array" aca="1" ref="P2547" ca="1">_xlfn.SWITCH(TRUE,staff[[#This Row],[Tenure]]&lt;0.25,"1. New Joinee", staff[[#This Row],[Tenure]]&lt;1, "2. Under 1 year", staff[[#This Row],[Tenure]]&lt;2, "3. Under 2 years",TRUE,"4. 2 or more years.")</f>
        <v>4. 2 or more years.</v>
      </c>
      <c r="Q2547" s="1">
        <f ca="1">(TODAY()-staff[[#This Row],[Date of Birth]])/365</f>
        <v>104.98082191780821</v>
      </c>
    </row>
    <row r="2548" spans="2:17" x14ac:dyDescent="0.45">
      <c r="B2548" t="s">
        <v>5460</v>
      </c>
      <c r="C2548" t="s">
        <v>872</v>
      </c>
      <c r="D2548" t="s">
        <v>9</v>
      </c>
      <c r="E2548" t="s">
        <v>8</v>
      </c>
      <c r="F2548" t="s">
        <v>7809</v>
      </c>
      <c r="H2548" t="s">
        <v>7835</v>
      </c>
      <c r="I2548" t="s">
        <v>7831</v>
      </c>
      <c r="J2548" t="s">
        <v>7847</v>
      </c>
      <c r="K2548" s="6">
        <v>89955</v>
      </c>
      <c r="L2548">
        <v>24</v>
      </c>
      <c r="M2548" s="15">
        <v>45302</v>
      </c>
      <c r="N2548" s="15">
        <v>19946</v>
      </c>
      <c r="O2548" s="1">
        <f ca="1">(TODAY()-staff[[#This Row],[Date of Join]])/365</f>
        <v>0.87123287671232874</v>
      </c>
      <c r="P2548" t="str" cm="1">
        <f t="array" aca="1" ref="P2548" ca="1">_xlfn.SWITCH(TRUE,staff[[#This Row],[Tenure]]&lt;0.25,"1. New Joinee", staff[[#This Row],[Tenure]]&lt;1, "2. Under 1 year", staff[[#This Row],[Tenure]]&lt;2, "3. Under 2 years",TRUE,"4. 2 or more years.")</f>
        <v>2. Under 1 year</v>
      </c>
      <c r="Q2548" s="1">
        <f ca="1">(TODAY()-staff[[#This Row],[Date of Birth]])/365</f>
        <v>70.339726027397262</v>
      </c>
    </row>
    <row r="2549" spans="2:17" x14ac:dyDescent="0.45">
      <c r="B2549" t="s">
        <v>5461</v>
      </c>
      <c r="C2549" t="s">
        <v>3137</v>
      </c>
      <c r="D2549" t="s">
        <v>7</v>
      </c>
      <c r="E2549" t="s">
        <v>8</v>
      </c>
      <c r="F2549" t="s">
        <v>7809</v>
      </c>
      <c r="H2549" t="s">
        <v>7833</v>
      </c>
      <c r="I2549" t="s">
        <v>7826</v>
      </c>
      <c r="J2549" t="s">
        <v>7847</v>
      </c>
      <c r="K2549" s="6">
        <v>95950</v>
      </c>
      <c r="L2549">
        <v>23</v>
      </c>
      <c r="M2549" s="15">
        <v>45537</v>
      </c>
      <c r="N2549" s="15">
        <v>33004</v>
      </c>
      <c r="O2549" s="1">
        <f ca="1">(TODAY()-staff[[#This Row],[Date of Join]])/365</f>
        <v>0.22739726027397261</v>
      </c>
      <c r="P2549" t="str" cm="1">
        <f t="array" aca="1" ref="P2549" ca="1">_xlfn.SWITCH(TRUE,staff[[#This Row],[Tenure]]&lt;0.25,"1. New Joinee", staff[[#This Row],[Tenure]]&lt;1, "2. Under 1 year", staff[[#This Row],[Tenure]]&lt;2, "3. Under 2 years",TRUE,"4. 2 or more years.")</f>
        <v>1. New Joinee</v>
      </c>
      <c r="Q2549" s="1">
        <f ca="1">(TODAY()-staff[[#This Row],[Date of Birth]])/365</f>
        <v>34.564383561643837</v>
      </c>
    </row>
    <row r="2550" spans="2:17" x14ac:dyDescent="0.45">
      <c r="B2550" t="s">
        <v>5462</v>
      </c>
      <c r="C2550" t="s">
        <v>1215</v>
      </c>
      <c r="D2550" t="s">
        <v>7</v>
      </c>
      <c r="E2550" t="s">
        <v>77</v>
      </c>
      <c r="F2550" t="s">
        <v>7809</v>
      </c>
      <c r="H2550" t="s">
        <v>7835</v>
      </c>
      <c r="I2550" t="s">
        <v>7828</v>
      </c>
      <c r="J2550" t="s">
        <v>7845</v>
      </c>
      <c r="K2550" s="6">
        <v>75750</v>
      </c>
      <c r="L2550">
        <v>23</v>
      </c>
      <c r="M2550" s="15">
        <v>43359</v>
      </c>
      <c r="N2550" s="15">
        <v>7273</v>
      </c>
      <c r="O2550" s="1">
        <f ca="1">(TODAY()-staff[[#This Row],[Date of Join]])/365</f>
        <v>6.1945205479452055</v>
      </c>
      <c r="P2550" t="str" cm="1">
        <f t="array" aca="1" ref="P2550" ca="1">_xlfn.SWITCH(TRUE,staff[[#This Row],[Tenure]]&lt;0.25,"1. New Joinee", staff[[#This Row],[Tenure]]&lt;1, "2. Under 1 year", staff[[#This Row],[Tenure]]&lt;2, "3. Under 2 years",TRUE,"4. 2 or more years.")</f>
        <v>4. 2 or more years.</v>
      </c>
      <c r="Q2550" s="1">
        <f ca="1">(TODAY()-staff[[#This Row],[Date of Birth]])/365</f>
        <v>105.06027397260274</v>
      </c>
    </row>
    <row r="2551" spans="2:17" x14ac:dyDescent="0.45">
      <c r="B2551" t="s">
        <v>5463</v>
      </c>
      <c r="C2551" t="s">
        <v>3138</v>
      </c>
      <c r="D2551" t="s">
        <v>7</v>
      </c>
      <c r="E2551" t="s">
        <v>8</v>
      </c>
      <c r="F2551" t="s">
        <v>7809</v>
      </c>
      <c r="H2551" t="s">
        <v>7834</v>
      </c>
      <c r="I2551" t="s">
        <v>7831</v>
      </c>
      <c r="J2551" t="s">
        <v>7845</v>
      </c>
      <c r="K2551" s="6">
        <v>112355</v>
      </c>
      <c r="L2551">
        <v>14</v>
      </c>
      <c r="M2551" s="15">
        <v>43988</v>
      </c>
      <c r="N2551" s="15">
        <v>29100</v>
      </c>
      <c r="O2551" s="1">
        <f ca="1">(TODAY()-staff[[#This Row],[Date of Join]])/365</f>
        <v>4.4712328767123291</v>
      </c>
      <c r="P2551" t="str" cm="1">
        <f t="array" aca="1" ref="P2551" ca="1">_xlfn.SWITCH(TRUE,staff[[#This Row],[Tenure]]&lt;0.25,"1. New Joinee", staff[[#This Row],[Tenure]]&lt;1, "2. Under 1 year", staff[[#This Row],[Tenure]]&lt;2, "3. Under 2 years",TRUE,"4. 2 or more years.")</f>
        <v>4. 2 or more years.</v>
      </c>
      <c r="Q2551" s="1">
        <f ca="1">(TODAY()-staff[[#This Row],[Date of Birth]])/365</f>
        <v>45.260273972602739</v>
      </c>
    </row>
    <row r="2552" spans="2:17" x14ac:dyDescent="0.45">
      <c r="B2552" t="s">
        <v>5464</v>
      </c>
      <c r="C2552" t="s">
        <v>3139</v>
      </c>
      <c r="D2552" t="s">
        <v>9</v>
      </c>
      <c r="E2552" t="s">
        <v>13</v>
      </c>
      <c r="F2552" t="s">
        <v>7809</v>
      </c>
      <c r="H2552" t="s">
        <v>7833</v>
      </c>
      <c r="I2552" t="s">
        <v>7829</v>
      </c>
      <c r="J2552" t="s">
        <v>7846</v>
      </c>
      <c r="K2552" s="6">
        <v>74445</v>
      </c>
      <c r="L2552">
        <v>4</v>
      </c>
      <c r="M2552" s="15">
        <v>44550</v>
      </c>
      <c r="N2552" s="15">
        <v>32799</v>
      </c>
      <c r="O2552" s="1">
        <f ca="1">(TODAY()-staff[[#This Row],[Date of Join]])/365</f>
        <v>2.9315068493150687</v>
      </c>
      <c r="P2552" t="str" cm="1">
        <f t="array" aca="1" ref="P2552" ca="1">_xlfn.SWITCH(TRUE,staff[[#This Row],[Tenure]]&lt;0.25,"1. New Joinee", staff[[#This Row],[Tenure]]&lt;1, "2. Under 1 year", staff[[#This Row],[Tenure]]&lt;2, "3. Under 2 years",TRUE,"4. 2 or more years.")</f>
        <v>4. 2 or more years.</v>
      </c>
      <c r="Q2552" s="1">
        <f ca="1">(TODAY()-staff[[#This Row],[Date of Birth]])/365</f>
        <v>35.126027397260273</v>
      </c>
    </row>
    <row r="2553" spans="2:17" x14ac:dyDescent="0.45">
      <c r="B2553" t="s">
        <v>5465</v>
      </c>
      <c r="C2553" t="s">
        <v>817</v>
      </c>
      <c r="D2553" t="s">
        <v>7</v>
      </c>
      <c r="E2553" t="s">
        <v>8</v>
      </c>
      <c r="F2553" t="s">
        <v>7809</v>
      </c>
      <c r="H2553" t="s">
        <v>7836</v>
      </c>
      <c r="I2553" t="s">
        <v>7827</v>
      </c>
      <c r="J2553" t="s">
        <v>7848</v>
      </c>
      <c r="K2553" s="6">
        <v>74580</v>
      </c>
      <c r="L2553">
        <v>14</v>
      </c>
      <c r="M2553" s="15">
        <v>45003</v>
      </c>
      <c r="N2553" s="15">
        <v>33739</v>
      </c>
      <c r="O2553" s="1">
        <f ca="1">(TODAY()-staff[[#This Row],[Date of Join]])/365</f>
        <v>1.6904109589041096</v>
      </c>
      <c r="P2553" t="str" cm="1">
        <f t="array" aca="1" ref="P2553" ca="1">_xlfn.SWITCH(TRUE,staff[[#This Row],[Tenure]]&lt;0.25,"1. New Joinee", staff[[#This Row],[Tenure]]&lt;1, "2. Under 1 year", staff[[#This Row],[Tenure]]&lt;2, "3. Under 2 years",TRUE,"4. 2 or more years.")</f>
        <v>3. Under 2 years</v>
      </c>
      <c r="Q2553" s="1">
        <f ca="1">(TODAY()-staff[[#This Row],[Date of Birth]])/365</f>
        <v>32.550684931506851</v>
      </c>
    </row>
    <row r="2554" spans="2:17" x14ac:dyDescent="0.45">
      <c r="B2554" t="s">
        <v>5466</v>
      </c>
      <c r="C2554" t="s">
        <v>450</v>
      </c>
      <c r="D2554" t="s">
        <v>7</v>
      </c>
      <c r="E2554" t="s">
        <v>8</v>
      </c>
      <c r="F2554" t="s">
        <v>7809</v>
      </c>
      <c r="H2554" t="s">
        <v>7834</v>
      </c>
      <c r="I2554" t="s">
        <v>7827</v>
      </c>
      <c r="J2554" t="s">
        <v>7846</v>
      </c>
      <c r="K2554" s="6">
        <v>48230</v>
      </c>
      <c r="L2554">
        <v>10</v>
      </c>
      <c r="M2554" s="15">
        <v>44583</v>
      </c>
      <c r="N2554" s="15">
        <v>31286</v>
      </c>
      <c r="O2554" s="1">
        <f ca="1">(TODAY()-staff[[#This Row],[Date of Join]])/365</f>
        <v>2.8410958904109589</v>
      </c>
      <c r="P2554" t="str" cm="1">
        <f t="array" aca="1" ref="P2554" ca="1">_xlfn.SWITCH(TRUE,staff[[#This Row],[Tenure]]&lt;0.25,"1. New Joinee", staff[[#This Row],[Tenure]]&lt;1, "2. Under 1 year", staff[[#This Row],[Tenure]]&lt;2, "3. Under 2 years",TRUE,"4. 2 or more years.")</f>
        <v>4. 2 or more years.</v>
      </c>
      <c r="Q2554" s="1">
        <f ca="1">(TODAY()-staff[[#This Row],[Date of Birth]])/365</f>
        <v>39.271232876712325</v>
      </c>
    </row>
    <row r="2555" spans="2:17" x14ac:dyDescent="0.45">
      <c r="B2555" t="s">
        <v>5467</v>
      </c>
      <c r="C2555" t="s">
        <v>3140</v>
      </c>
      <c r="D2555" t="s">
        <v>7</v>
      </c>
      <c r="E2555" t="s">
        <v>8</v>
      </c>
      <c r="F2555" t="s">
        <v>7809</v>
      </c>
      <c r="H2555" t="s">
        <v>7837</v>
      </c>
      <c r="I2555" t="s">
        <v>7828</v>
      </c>
      <c r="J2555" t="s">
        <v>7847</v>
      </c>
      <c r="K2555" s="6">
        <v>75660</v>
      </c>
      <c r="L2555">
        <v>22</v>
      </c>
      <c r="M2555" s="15">
        <v>45379</v>
      </c>
      <c r="N2555" s="15">
        <v>30273</v>
      </c>
      <c r="O2555" s="1">
        <f ca="1">(TODAY()-staff[[#This Row],[Date of Join]])/365</f>
        <v>0.66027397260273968</v>
      </c>
      <c r="P2555" t="str" cm="1">
        <f t="array" aca="1" ref="P2555" ca="1">_xlfn.SWITCH(TRUE,staff[[#This Row],[Tenure]]&lt;0.25,"1. New Joinee", staff[[#This Row],[Tenure]]&lt;1, "2. Under 1 year", staff[[#This Row],[Tenure]]&lt;2, "3. Under 2 years",TRUE,"4. 2 or more years.")</f>
        <v>2. Under 1 year</v>
      </c>
      <c r="Q2555" s="1">
        <f ca="1">(TODAY()-staff[[#This Row],[Date of Birth]])/365</f>
        <v>42.046575342465751</v>
      </c>
    </row>
    <row r="2556" spans="2:17" x14ac:dyDescent="0.45">
      <c r="B2556" t="s">
        <v>5468</v>
      </c>
      <c r="C2556" t="s">
        <v>3141</v>
      </c>
      <c r="D2556" t="s">
        <v>9</v>
      </c>
      <c r="E2556" t="s">
        <v>77</v>
      </c>
      <c r="F2556" t="s">
        <v>7809</v>
      </c>
      <c r="H2556" t="s">
        <v>52</v>
      </c>
      <c r="I2556" t="s">
        <v>7828</v>
      </c>
      <c r="J2556" t="s">
        <v>7846</v>
      </c>
      <c r="K2556" s="6">
        <v>79965</v>
      </c>
      <c r="L2556">
        <v>12</v>
      </c>
      <c r="M2556" s="15">
        <v>44849</v>
      </c>
      <c r="N2556" s="15">
        <v>35602</v>
      </c>
      <c r="O2556" s="1">
        <f ca="1">(TODAY()-staff[[#This Row],[Date of Join]])/365</f>
        <v>2.1123287671232878</v>
      </c>
      <c r="P2556" t="str" cm="1">
        <f t="array" aca="1" ref="P2556" ca="1">_xlfn.SWITCH(TRUE,staff[[#This Row],[Tenure]]&lt;0.25,"1. New Joinee", staff[[#This Row],[Tenure]]&lt;1, "2. Under 1 year", staff[[#This Row],[Tenure]]&lt;2, "3. Under 2 years",TRUE,"4. 2 or more years.")</f>
        <v>4. 2 or more years.</v>
      </c>
      <c r="Q2556" s="1">
        <f ca="1">(TODAY()-staff[[#This Row],[Date of Birth]])/365</f>
        <v>27.446575342465753</v>
      </c>
    </row>
    <row r="2557" spans="2:17" x14ac:dyDescent="0.45">
      <c r="B2557" t="s">
        <v>5469</v>
      </c>
      <c r="C2557" t="s">
        <v>3142</v>
      </c>
      <c r="D2557" t="s">
        <v>7</v>
      </c>
      <c r="E2557" t="s">
        <v>8</v>
      </c>
      <c r="F2557" t="s">
        <v>7809</v>
      </c>
      <c r="H2557" t="s">
        <v>7833</v>
      </c>
      <c r="I2557" t="s">
        <v>7828</v>
      </c>
      <c r="J2557" t="s">
        <v>7847</v>
      </c>
      <c r="K2557" s="6">
        <v>113035</v>
      </c>
      <c r="L2557">
        <v>16</v>
      </c>
      <c r="M2557" s="15">
        <v>45641</v>
      </c>
      <c r="N2557" s="15">
        <v>22275</v>
      </c>
      <c r="O2557" s="1">
        <f ca="1">(TODAY()-staff[[#This Row],[Date of Join]])/365</f>
        <v>-5.7534246575342465E-2</v>
      </c>
      <c r="P2557" t="str" cm="1">
        <f t="array" aca="1" ref="P2557" ca="1">_xlfn.SWITCH(TRUE,staff[[#This Row],[Tenure]]&lt;0.25,"1. New Joinee", staff[[#This Row],[Tenure]]&lt;1, "2. Under 1 year", staff[[#This Row],[Tenure]]&lt;2, "3. Under 2 years",TRUE,"4. 2 or more years.")</f>
        <v>1. New Joinee</v>
      </c>
      <c r="Q2557" s="1">
        <f ca="1">(TODAY()-staff[[#This Row],[Date of Birth]])/365</f>
        <v>63.958904109589042</v>
      </c>
    </row>
    <row r="2558" spans="2:17" x14ac:dyDescent="0.45">
      <c r="B2558" t="s">
        <v>5470</v>
      </c>
      <c r="C2558" t="s">
        <v>75</v>
      </c>
      <c r="D2558" t="s">
        <v>7</v>
      </c>
      <c r="E2558" t="s">
        <v>8</v>
      </c>
      <c r="F2558" t="s">
        <v>7809</v>
      </c>
      <c r="H2558" t="s">
        <v>7837</v>
      </c>
      <c r="I2558" t="s">
        <v>7827</v>
      </c>
      <c r="J2558" t="s">
        <v>7847</v>
      </c>
      <c r="K2558" s="6">
        <v>95835</v>
      </c>
      <c r="L2558">
        <v>23</v>
      </c>
      <c r="M2558" s="15">
        <v>45439</v>
      </c>
      <c r="N2558" s="15">
        <v>25500</v>
      </c>
      <c r="O2558" s="1">
        <f ca="1">(TODAY()-staff[[#This Row],[Date of Join]])/365</f>
        <v>0.49589041095890413</v>
      </c>
      <c r="P2558" t="str" cm="1">
        <f t="array" aca="1" ref="P2558" ca="1">_xlfn.SWITCH(TRUE,staff[[#This Row],[Tenure]]&lt;0.25,"1. New Joinee", staff[[#This Row],[Tenure]]&lt;1, "2. Under 1 year", staff[[#This Row],[Tenure]]&lt;2, "3. Under 2 years",TRUE,"4. 2 or more years.")</f>
        <v>2. Under 1 year</v>
      </c>
      <c r="Q2558" s="1">
        <f ca="1">(TODAY()-staff[[#This Row],[Date of Birth]])/365</f>
        <v>55.123287671232873</v>
      </c>
    </row>
    <row r="2559" spans="2:17" x14ac:dyDescent="0.45">
      <c r="B2559" t="s">
        <v>5471</v>
      </c>
      <c r="C2559" t="s">
        <v>946</v>
      </c>
      <c r="D2559" t="s">
        <v>7</v>
      </c>
      <c r="E2559" t="s">
        <v>8</v>
      </c>
      <c r="F2559" t="s">
        <v>7809</v>
      </c>
      <c r="H2559" t="s">
        <v>7835</v>
      </c>
      <c r="I2559" t="s">
        <v>7828</v>
      </c>
      <c r="J2559" t="s">
        <v>7848</v>
      </c>
      <c r="K2559" s="6">
        <v>57315</v>
      </c>
      <c r="L2559">
        <v>19</v>
      </c>
      <c r="M2559" s="15">
        <v>45162</v>
      </c>
      <c r="N2559" s="15">
        <v>32254</v>
      </c>
      <c r="O2559" s="1">
        <f ca="1">(TODAY()-staff[[#This Row],[Date of Join]])/365</f>
        <v>1.2547945205479452</v>
      </c>
      <c r="P2559" t="str" cm="1">
        <f t="array" aca="1" ref="P2559" ca="1">_xlfn.SWITCH(TRUE,staff[[#This Row],[Tenure]]&lt;0.25,"1. New Joinee", staff[[#This Row],[Tenure]]&lt;1, "2. Under 1 year", staff[[#This Row],[Tenure]]&lt;2, "3. Under 2 years",TRUE,"4. 2 or more years.")</f>
        <v>3. Under 2 years</v>
      </c>
      <c r="Q2559" s="1">
        <f ca="1">(TODAY()-staff[[#This Row],[Date of Birth]])/365</f>
        <v>36.61917808219178</v>
      </c>
    </row>
    <row r="2560" spans="2:17" x14ac:dyDescent="0.45">
      <c r="B2560" t="s">
        <v>5472</v>
      </c>
      <c r="C2560" t="s">
        <v>3143</v>
      </c>
      <c r="D2560" t="s">
        <v>9</v>
      </c>
      <c r="E2560" t="s">
        <v>8</v>
      </c>
      <c r="F2560" t="s">
        <v>7809</v>
      </c>
      <c r="H2560" t="s">
        <v>7837</v>
      </c>
      <c r="I2560" t="s">
        <v>7828</v>
      </c>
      <c r="J2560" t="s">
        <v>7845</v>
      </c>
      <c r="K2560" s="6">
        <v>100535</v>
      </c>
      <c r="L2560">
        <v>11</v>
      </c>
      <c r="M2560" s="15">
        <v>43151</v>
      </c>
      <c r="N2560" s="15">
        <v>22864</v>
      </c>
      <c r="O2560" s="1">
        <f ca="1">(TODAY()-staff[[#This Row],[Date of Join]])/365</f>
        <v>6.7643835616438359</v>
      </c>
      <c r="P2560" t="str" cm="1">
        <f t="array" aca="1" ref="P2560" ca="1">_xlfn.SWITCH(TRUE,staff[[#This Row],[Tenure]]&lt;0.25,"1. New Joinee", staff[[#This Row],[Tenure]]&lt;1, "2. Under 1 year", staff[[#This Row],[Tenure]]&lt;2, "3. Under 2 years",TRUE,"4. 2 or more years.")</f>
        <v>4. 2 or more years.</v>
      </c>
      <c r="Q2560" s="1">
        <f ca="1">(TODAY()-staff[[#This Row],[Date of Birth]])/365</f>
        <v>62.345205479452055</v>
      </c>
    </row>
    <row r="2561" spans="2:17" x14ac:dyDescent="0.45">
      <c r="B2561" t="s">
        <v>5473</v>
      </c>
      <c r="C2561" t="s">
        <v>96</v>
      </c>
      <c r="D2561" t="s">
        <v>7</v>
      </c>
      <c r="E2561" t="s">
        <v>8</v>
      </c>
      <c r="F2561" t="s">
        <v>7809</v>
      </c>
      <c r="H2561" t="s">
        <v>7835</v>
      </c>
      <c r="I2561" t="s">
        <v>7829</v>
      </c>
      <c r="J2561" t="s">
        <v>7846</v>
      </c>
      <c r="K2561" s="6">
        <v>81965</v>
      </c>
      <c r="L2561">
        <v>6</v>
      </c>
      <c r="M2561" s="15">
        <v>44270</v>
      </c>
      <c r="N2561" s="15">
        <v>28382</v>
      </c>
      <c r="O2561" s="1">
        <f ca="1">(TODAY()-staff[[#This Row],[Date of Join]])/365</f>
        <v>3.6986301369863015</v>
      </c>
      <c r="P2561" t="str" cm="1">
        <f t="array" aca="1" ref="P2561" ca="1">_xlfn.SWITCH(TRUE,staff[[#This Row],[Tenure]]&lt;0.25,"1. New Joinee", staff[[#This Row],[Tenure]]&lt;1, "2. Under 1 year", staff[[#This Row],[Tenure]]&lt;2, "3. Under 2 years",TRUE,"4. 2 or more years.")</f>
        <v>4. 2 or more years.</v>
      </c>
      <c r="Q2561" s="1">
        <f ca="1">(TODAY()-staff[[#This Row],[Date of Birth]])/365</f>
        <v>47.227397260273975</v>
      </c>
    </row>
    <row r="2562" spans="2:17" x14ac:dyDescent="0.45">
      <c r="B2562" t="s">
        <v>5474</v>
      </c>
      <c r="C2562" t="s">
        <v>324</v>
      </c>
      <c r="D2562" t="s">
        <v>7</v>
      </c>
      <c r="E2562" t="s">
        <v>8</v>
      </c>
      <c r="F2562" t="s">
        <v>7809</v>
      </c>
      <c r="H2562" t="s">
        <v>52</v>
      </c>
      <c r="I2562" t="s">
        <v>7828</v>
      </c>
      <c r="J2562" t="s">
        <v>7845</v>
      </c>
      <c r="K2562" s="6">
        <v>82450</v>
      </c>
      <c r="L2562">
        <v>8</v>
      </c>
      <c r="M2562" s="15">
        <v>44136</v>
      </c>
      <c r="N2562" s="15">
        <v>30261</v>
      </c>
      <c r="O2562" s="1">
        <f ca="1">(TODAY()-staff[[#This Row],[Date of Join]])/365</f>
        <v>4.065753424657534</v>
      </c>
      <c r="P2562" t="str" cm="1">
        <f t="array" aca="1" ref="P2562" ca="1">_xlfn.SWITCH(TRUE,staff[[#This Row],[Tenure]]&lt;0.25,"1. New Joinee", staff[[#This Row],[Tenure]]&lt;1, "2. Under 1 year", staff[[#This Row],[Tenure]]&lt;2, "3. Under 2 years",TRUE,"4. 2 or more years.")</f>
        <v>4. 2 or more years.</v>
      </c>
      <c r="Q2562" s="1">
        <f ca="1">(TODAY()-staff[[#This Row],[Date of Birth]])/365</f>
        <v>42.079452054794523</v>
      </c>
    </row>
    <row r="2563" spans="2:17" x14ac:dyDescent="0.45">
      <c r="B2563" t="s">
        <v>5475</v>
      </c>
      <c r="C2563" t="s">
        <v>1460</v>
      </c>
      <c r="D2563" t="s">
        <v>7</v>
      </c>
      <c r="E2563" t="s">
        <v>8</v>
      </c>
      <c r="F2563" t="s">
        <v>7809</v>
      </c>
      <c r="H2563" t="s">
        <v>7833</v>
      </c>
      <c r="I2563" t="s">
        <v>7825</v>
      </c>
      <c r="J2563" t="s">
        <v>7845</v>
      </c>
      <c r="K2563" s="6">
        <v>98375</v>
      </c>
      <c r="L2563">
        <v>20</v>
      </c>
      <c r="M2563" s="15">
        <v>43261</v>
      </c>
      <c r="N2563" s="15">
        <v>33684</v>
      </c>
      <c r="O2563" s="1">
        <f ca="1">(TODAY()-staff[[#This Row],[Date of Join]])/365</f>
        <v>6.463013698630137</v>
      </c>
      <c r="P2563" t="str" cm="1">
        <f t="array" aca="1" ref="P2563" ca="1">_xlfn.SWITCH(TRUE,staff[[#This Row],[Tenure]]&lt;0.25,"1. New Joinee", staff[[#This Row],[Tenure]]&lt;1, "2. Under 1 year", staff[[#This Row],[Tenure]]&lt;2, "3. Under 2 years",TRUE,"4. 2 or more years.")</f>
        <v>4. 2 or more years.</v>
      </c>
      <c r="Q2563" s="1">
        <f ca="1">(TODAY()-staff[[#This Row],[Date of Birth]])/365</f>
        <v>32.701369863013696</v>
      </c>
    </row>
    <row r="2564" spans="2:17" x14ac:dyDescent="0.45">
      <c r="B2564" t="s">
        <v>5476</v>
      </c>
      <c r="C2564" t="s">
        <v>566</v>
      </c>
      <c r="D2564" t="s">
        <v>7</v>
      </c>
      <c r="E2564" t="s">
        <v>8</v>
      </c>
      <c r="F2564" t="s">
        <v>7809</v>
      </c>
      <c r="H2564" t="s">
        <v>7837</v>
      </c>
      <c r="I2564" t="s">
        <v>7831</v>
      </c>
      <c r="J2564" t="s">
        <v>7847</v>
      </c>
      <c r="K2564" s="6">
        <v>80300</v>
      </c>
      <c r="L2564">
        <v>23</v>
      </c>
      <c r="M2564" s="15">
        <v>45527</v>
      </c>
      <c r="N2564" s="15">
        <v>22456</v>
      </c>
      <c r="O2564" s="1">
        <f ca="1">(TODAY()-staff[[#This Row],[Date of Join]])/365</f>
        <v>0.25479452054794521</v>
      </c>
      <c r="P2564" t="str" cm="1">
        <f t="array" aca="1" ref="P2564" ca="1">_xlfn.SWITCH(TRUE,staff[[#This Row],[Tenure]]&lt;0.25,"1. New Joinee", staff[[#This Row],[Tenure]]&lt;1, "2. Under 1 year", staff[[#This Row],[Tenure]]&lt;2, "3. Under 2 years",TRUE,"4. 2 or more years.")</f>
        <v>2. Under 1 year</v>
      </c>
      <c r="Q2564" s="1">
        <f ca="1">(TODAY()-staff[[#This Row],[Date of Birth]])/365</f>
        <v>63.463013698630135</v>
      </c>
    </row>
    <row r="2565" spans="2:17" x14ac:dyDescent="0.45">
      <c r="B2565" t="s">
        <v>5477</v>
      </c>
      <c r="C2565" t="s">
        <v>3144</v>
      </c>
      <c r="D2565" t="s">
        <v>7</v>
      </c>
      <c r="E2565" t="s">
        <v>8</v>
      </c>
      <c r="F2565" t="s">
        <v>7809</v>
      </c>
      <c r="H2565" t="s">
        <v>52</v>
      </c>
      <c r="I2565" t="s">
        <v>7828</v>
      </c>
      <c r="J2565" t="s">
        <v>7845</v>
      </c>
      <c r="K2565" s="6">
        <v>72935</v>
      </c>
      <c r="L2565">
        <v>10</v>
      </c>
      <c r="M2565" s="15">
        <v>43991</v>
      </c>
      <c r="N2565" s="15">
        <v>29117</v>
      </c>
      <c r="O2565" s="1">
        <f ca="1">(TODAY()-staff[[#This Row],[Date of Join]])/365</f>
        <v>4.463013698630137</v>
      </c>
      <c r="P2565" t="str" cm="1">
        <f t="array" aca="1" ref="P2565" ca="1">_xlfn.SWITCH(TRUE,staff[[#This Row],[Tenure]]&lt;0.25,"1. New Joinee", staff[[#This Row],[Tenure]]&lt;1, "2. Under 1 year", staff[[#This Row],[Tenure]]&lt;2, "3. Under 2 years",TRUE,"4. 2 or more years.")</f>
        <v>4. 2 or more years.</v>
      </c>
      <c r="Q2565" s="1">
        <f ca="1">(TODAY()-staff[[#This Row],[Date of Birth]])/365</f>
        <v>45.213698630136989</v>
      </c>
    </row>
    <row r="2566" spans="2:17" x14ac:dyDescent="0.45">
      <c r="B2566" t="s">
        <v>5478</v>
      </c>
      <c r="C2566" t="s">
        <v>1238</v>
      </c>
      <c r="D2566" t="s">
        <v>7</v>
      </c>
      <c r="E2566" t="s">
        <v>8</v>
      </c>
      <c r="F2566" t="s">
        <v>7809</v>
      </c>
      <c r="H2566" t="s">
        <v>52</v>
      </c>
      <c r="I2566" t="s">
        <v>7829</v>
      </c>
      <c r="J2566" t="s">
        <v>7846</v>
      </c>
      <c r="K2566" s="6">
        <v>98960</v>
      </c>
      <c r="L2566">
        <v>10</v>
      </c>
      <c r="M2566" s="15">
        <v>44300</v>
      </c>
      <c r="N2566" s="15">
        <v>28343</v>
      </c>
      <c r="O2566" s="1">
        <f ca="1">(TODAY()-staff[[#This Row],[Date of Join]])/365</f>
        <v>3.6164383561643834</v>
      </c>
      <c r="P2566" t="str" cm="1">
        <f t="array" aca="1" ref="P2566" ca="1">_xlfn.SWITCH(TRUE,staff[[#This Row],[Tenure]]&lt;0.25,"1. New Joinee", staff[[#This Row],[Tenure]]&lt;1, "2. Under 1 year", staff[[#This Row],[Tenure]]&lt;2, "3. Under 2 years",TRUE,"4. 2 or more years.")</f>
        <v>4. 2 or more years.</v>
      </c>
      <c r="Q2566" s="1">
        <f ca="1">(TODAY()-staff[[#This Row],[Date of Birth]])/365</f>
        <v>47.334246575342469</v>
      </c>
    </row>
    <row r="2567" spans="2:17" x14ac:dyDescent="0.45">
      <c r="B2567" t="s">
        <v>5479</v>
      </c>
      <c r="C2567" t="s">
        <v>3145</v>
      </c>
      <c r="D2567" t="s">
        <v>7</v>
      </c>
      <c r="E2567" t="s">
        <v>8</v>
      </c>
      <c r="F2567" t="s">
        <v>7809</v>
      </c>
      <c r="H2567" t="s">
        <v>7835</v>
      </c>
      <c r="I2567" t="s">
        <v>7826</v>
      </c>
      <c r="J2567" t="s">
        <v>7846</v>
      </c>
      <c r="K2567" s="6">
        <v>89095</v>
      </c>
      <c r="L2567">
        <v>20</v>
      </c>
      <c r="M2567" s="15">
        <v>44677</v>
      </c>
      <c r="N2567" s="15">
        <v>27542</v>
      </c>
      <c r="O2567" s="1">
        <f ca="1">(TODAY()-staff[[#This Row],[Date of Join]])/365</f>
        <v>2.5835616438356164</v>
      </c>
      <c r="P2567" t="str" cm="1">
        <f t="array" aca="1" ref="P2567" ca="1">_xlfn.SWITCH(TRUE,staff[[#This Row],[Tenure]]&lt;0.25,"1. New Joinee", staff[[#This Row],[Tenure]]&lt;1, "2. Under 1 year", staff[[#This Row],[Tenure]]&lt;2, "3. Under 2 years",TRUE,"4. 2 or more years.")</f>
        <v>4. 2 or more years.</v>
      </c>
      <c r="Q2567" s="1">
        <f ca="1">(TODAY()-staff[[#This Row],[Date of Birth]])/365</f>
        <v>49.528767123287672</v>
      </c>
    </row>
    <row r="2568" spans="2:17" x14ac:dyDescent="0.45">
      <c r="B2568" t="s">
        <v>5480</v>
      </c>
      <c r="C2568" t="s">
        <v>1221</v>
      </c>
      <c r="D2568" t="s">
        <v>7</v>
      </c>
      <c r="E2568" t="s">
        <v>77</v>
      </c>
      <c r="F2568" t="s">
        <v>7809</v>
      </c>
      <c r="H2568" t="s">
        <v>7836</v>
      </c>
      <c r="I2568" t="s">
        <v>7830</v>
      </c>
      <c r="J2568" t="s">
        <v>7845</v>
      </c>
      <c r="K2568" s="6">
        <v>72195</v>
      </c>
      <c r="L2568">
        <v>9</v>
      </c>
      <c r="M2568" s="15">
        <v>44064</v>
      </c>
      <c r="N2568" s="15">
        <v>7280</v>
      </c>
      <c r="O2568" s="1">
        <f ca="1">(TODAY()-staff[[#This Row],[Date of Join]])/365</f>
        <v>4.2630136986301368</v>
      </c>
      <c r="P2568" t="str" cm="1">
        <f t="array" aca="1" ref="P2568" ca="1">_xlfn.SWITCH(TRUE,staff[[#This Row],[Tenure]]&lt;0.25,"1. New Joinee", staff[[#This Row],[Tenure]]&lt;1, "2. Under 1 year", staff[[#This Row],[Tenure]]&lt;2, "3. Under 2 years",TRUE,"4. 2 or more years.")</f>
        <v>4. 2 or more years.</v>
      </c>
      <c r="Q2568" s="1">
        <f ca="1">(TODAY()-staff[[#This Row],[Date of Birth]])/365</f>
        <v>105.04109589041096</v>
      </c>
    </row>
    <row r="2569" spans="2:17" x14ac:dyDescent="0.45">
      <c r="B2569" t="s">
        <v>5481</v>
      </c>
      <c r="C2569" t="s">
        <v>33</v>
      </c>
      <c r="D2569" t="s">
        <v>7</v>
      </c>
      <c r="E2569" t="s">
        <v>8</v>
      </c>
      <c r="F2569" t="s">
        <v>7809</v>
      </c>
      <c r="H2569" t="s">
        <v>7837</v>
      </c>
      <c r="I2569" t="s">
        <v>7826</v>
      </c>
      <c r="J2569" t="s">
        <v>7845</v>
      </c>
      <c r="K2569" s="6">
        <v>59450</v>
      </c>
      <c r="L2569">
        <v>21</v>
      </c>
      <c r="M2569" s="15">
        <v>44132</v>
      </c>
      <c r="N2569" s="15">
        <v>27549</v>
      </c>
      <c r="O2569" s="1">
        <f ca="1">(TODAY()-staff[[#This Row],[Date of Join]])/365</f>
        <v>4.0767123287671234</v>
      </c>
      <c r="P2569" t="str" cm="1">
        <f t="array" aca="1" ref="P2569" ca="1">_xlfn.SWITCH(TRUE,staff[[#This Row],[Tenure]]&lt;0.25,"1. New Joinee", staff[[#This Row],[Tenure]]&lt;1, "2. Under 1 year", staff[[#This Row],[Tenure]]&lt;2, "3. Under 2 years",TRUE,"4. 2 or more years.")</f>
        <v>4. 2 or more years.</v>
      </c>
      <c r="Q2569" s="1">
        <f ca="1">(TODAY()-staff[[#This Row],[Date of Birth]])/365</f>
        <v>49.509589041095893</v>
      </c>
    </row>
    <row r="2570" spans="2:17" x14ac:dyDescent="0.45">
      <c r="B2570" t="s">
        <v>5482</v>
      </c>
      <c r="C2570" t="s">
        <v>1374</v>
      </c>
      <c r="D2570" t="s">
        <v>7</v>
      </c>
      <c r="E2570" t="s">
        <v>77</v>
      </c>
      <c r="F2570" t="s">
        <v>7809</v>
      </c>
      <c r="H2570" t="s">
        <v>7832</v>
      </c>
      <c r="I2570" t="s">
        <v>7825</v>
      </c>
      <c r="J2570" t="s">
        <v>7845</v>
      </c>
      <c r="K2570" s="6">
        <v>91530</v>
      </c>
      <c r="L2570">
        <v>9</v>
      </c>
      <c r="M2570" s="15">
        <v>44050</v>
      </c>
      <c r="N2570" s="15">
        <v>7275</v>
      </c>
      <c r="O2570" s="1">
        <f ca="1">(TODAY()-staff[[#This Row],[Date of Join]])/365</f>
        <v>4.3013698630136989</v>
      </c>
      <c r="P2570" t="str" cm="1">
        <f t="array" aca="1" ref="P2570" ca="1">_xlfn.SWITCH(TRUE,staff[[#This Row],[Tenure]]&lt;0.25,"1. New Joinee", staff[[#This Row],[Tenure]]&lt;1, "2. Under 1 year", staff[[#This Row],[Tenure]]&lt;2, "3. Under 2 years",TRUE,"4. 2 or more years.")</f>
        <v>4. 2 or more years.</v>
      </c>
      <c r="Q2570" s="1">
        <f ca="1">(TODAY()-staff[[#This Row],[Date of Birth]])/365</f>
        <v>105.05479452054794</v>
      </c>
    </row>
    <row r="2571" spans="2:17" x14ac:dyDescent="0.45">
      <c r="B2571" t="s">
        <v>5483</v>
      </c>
      <c r="C2571" t="s">
        <v>3146</v>
      </c>
      <c r="D2571" t="s">
        <v>7</v>
      </c>
      <c r="E2571" t="s">
        <v>77</v>
      </c>
      <c r="F2571" t="s">
        <v>7809</v>
      </c>
      <c r="H2571" t="s">
        <v>7837</v>
      </c>
      <c r="I2571" t="s">
        <v>7825</v>
      </c>
      <c r="J2571" t="s">
        <v>7846</v>
      </c>
      <c r="K2571" s="6">
        <v>62685</v>
      </c>
      <c r="L2571">
        <v>16</v>
      </c>
      <c r="M2571" s="15">
        <v>44797</v>
      </c>
      <c r="N2571" s="15">
        <v>7269</v>
      </c>
      <c r="O2571" s="1">
        <f ca="1">(TODAY()-staff[[#This Row],[Date of Join]])/365</f>
        <v>2.2547945205479452</v>
      </c>
      <c r="P2571" t="str" cm="1">
        <f t="array" aca="1" ref="P2571" ca="1">_xlfn.SWITCH(TRUE,staff[[#This Row],[Tenure]]&lt;0.25,"1. New Joinee", staff[[#This Row],[Tenure]]&lt;1, "2. Under 1 year", staff[[#This Row],[Tenure]]&lt;2, "3. Under 2 years",TRUE,"4. 2 or more years.")</f>
        <v>4. 2 or more years.</v>
      </c>
      <c r="Q2571" s="1">
        <f ca="1">(TODAY()-staff[[#This Row],[Date of Birth]])/365</f>
        <v>105.07123287671233</v>
      </c>
    </row>
    <row r="2572" spans="2:17" x14ac:dyDescent="0.45">
      <c r="B2572" t="s">
        <v>5484</v>
      </c>
      <c r="C2572" t="s">
        <v>1416</v>
      </c>
      <c r="D2572" t="s">
        <v>9</v>
      </c>
      <c r="E2572" t="s">
        <v>13</v>
      </c>
      <c r="F2572" t="s">
        <v>7809</v>
      </c>
      <c r="H2572" t="s">
        <v>7836</v>
      </c>
      <c r="I2572" t="s">
        <v>7828</v>
      </c>
      <c r="J2572" t="s">
        <v>7846</v>
      </c>
      <c r="K2572" s="6">
        <v>94830</v>
      </c>
      <c r="L2572">
        <v>11</v>
      </c>
      <c r="M2572" s="15">
        <v>44876</v>
      </c>
      <c r="N2572" s="15">
        <v>27606</v>
      </c>
      <c r="O2572" s="1">
        <f ca="1">(TODAY()-staff[[#This Row],[Date of Join]])/365</f>
        <v>2.0383561643835617</v>
      </c>
      <c r="P2572" t="str" cm="1">
        <f t="array" aca="1" ref="P2572" ca="1">_xlfn.SWITCH(TRUE,staff[[#This Row],[Tenure]]&lt;0.25,"1. New Joinee", staff[[#This Row],[Tenure]]&lt;1, "2. Under 1 year", staff[[#This Row],[Tenure]]&lt;2, "3. Under 2 years",TRUE,"4. 2 or more years.")</f>
        <v>4. 2 or more years.</v>
      </c>
      <c r="Q2572" s="1">
        <f ca="1">(TODAY()-staff[[#This Row],[Date of Birth]])/365</f>
        <v>49.353424657534248</v>
      </c>
    </row>
    <row r="2573" spans="2:17" x14ac:dyDescent="0.45">
      <c r="B2573" t="s">
        <v>5485</v>
      </c>
      <c r="C2573" t="s">
        <v>842</v>
      </c>
      <c r="D2573" t="s">
        <v>9</v>
      </c>
      <c r="E2573" t="s">
        <v>8</v>
      </c>
      <c r="F2573" t="s">
        <v>7809</v>
      </c>
      <c r="H2573" t="s">
        <v>52</v>
      </c>
      <c r="I2573" t="s">
        <v>7831</v>
      </c>
      <c r="J2573" t="s">
        <v>7848</v>
      </c>
      <c r="K2573" s="6">
        <v>61965</v>
      </c>
      <c r="L2573">
        <v>8</v>
      </c>
      <c r="M2573" s="15">
        <v>45249</v>
      </c>
      <c r="N2573" s="15">
        <v>23057</v>
      </c>
      <c r="O2573" s="1">
        <f ca="1">(TODAY()-staff[[#This Row],[Date of Join]])/365</f>
        <v>1.0164383561643835</v>
      </c>
      <c r="P2573" t="str" cm="1">
        <f t="array" aca="1" ref="P2573" ca="1">_xlfn.SWITCH(TRUE,staff[[#This Row],[Tenure]]&lt;0.25,"1. New Joinee", staff[[#This Row],[Tenure]]&lt;1, "2. Under 1 year", staff[[#This Row],[Tenure]]&lt;2, "3. Under 2 years",TRUE,"4. 2 or more years.")</f>
        <v>3. Under 2 years</v>
      </c>
      <c r="Q2573" s="1">
        <f ca="1">(TODAY()-staff[[#This Row],[Date of Birth]])/365</f>
        <v>61.816438356164383</v>
      </c>
    </row>
    <row r="2574" spans="2:17" x14ac:dyDescent="0.45">
      <c r="B2574" t="s">
        <v>5486</v>
      </c>
      <c r="C2574" t="s">
        <v>3147</v>
      </c>
      <c r="D2574" t="s">
        <v>7</v>
      </c>
      <c r="E2574" t="s">
        <v>8</v>
      </c>
      <c r="F2574" t="s">
        <v>7809</v>
      </c>
      <c r="H2574" t="s">
        <v>52</v>
      </c>
      <c r="I2574" t="s">
        <v>7828</v>
      </c>
      <c r="J2574" t="s">
        <v>7845</v>
      </c>
      <c r="K2574" s="6">
        <v>93380</v>
      </c>
      <c r="L2574">
        <v>13</v>
      </c>
      <c r="M2574" s="15">
        <v>43716</v>
      </c>
      <c r="N2574" s="15">
        <v>23822</v>
      </c>
      <c r="O2574" s="1">
        <f ca="1">(TODAY()-staff[[#This Row],[Date of Join]])/365</f>
        <v>5.2164383561643834</v>
      </c>
      <c r="P2574" t="str" cm="1">
        <f t="array" aca="1" ref="P2574" ca="1">_xlfn.SWITCH(TRUE,staff[[#This Row],[Tenure]]&lt;0.25,"1. New Joinee", staff[[#This Row],[Tenure]]&lt;1, "2. Under 1 year", staff[[#This Row],[Tenure]]&lt;2, "3. Under 2 years",TRUE,"4. 2 or more years.")</f>
        <v>4. 2 or more years.</v>
      </c>
      <c r="Q2574" s="1">
        <f ca="1">(TODAY()-staff[[#This Row],[Date of Birth]])/365</f>
        <v>59.720547945205482</v>
      </c>
    </row>
    <row r="2575" spans="2:17" x14ac:dyDescent="0.45">
      <c r="B2575" t="s">
        <v>5487</v>
      </c>
      <c r="C2575" t="s">
        <v>919</v>
      </c>
      <c r="D2575" t="s">
        <v>7</v>
      </c>
      <c r="E2575" t="s">
        <v>8</v>
      </c>
      <c r="F2575" t="s">
        <v>7809</v>
      </c>
      <c r="H2575" t="s">
        <v>7837</v>
      </c>
      <c r="I2575" t="s">
        <v>7827</v>
      </c>
      <c r="J2575" t="s">
        <v>7847</v>
      </c>
      <c r="K2575" s="6">
        <v>69125</v>
      </c>
      <c r="L2575">
        <v>17</v>
      </c>
      <c r="M2575" s="15">
        <v>45323</v>
      </c>
      <c r="N2575" s="15">
        <v>7290</v>
      </c>
      <c r="O2575" s="1">
        <f ca="1">(TODAY()-staff[[#This Row],[Date of Join]])/365</f>
        <v>0.81369863013698629</v>
      </c>
      <c r="P2575" t="str" cm="1">
        <f t="array" aca="1" ref="P2575" ca="1">_xlfn.SWITCH(TRUE,staff[[#This Row],[Tenure]]&lt;0.25,"1. New Joinee", staff[[#This Row],[Tenure]]&lt;1, "2. Under 1 year", staff[[#This Row],[Tenure]]&lt;2, "3. Under 2 years",TRUE,"4. 2 or more years.")</f>
        <v>2. Under 1 year</v>
      </c>
      <c r="Q2575" s="1">
        <f ca="1">(TODAY()-staff[[#This Row],[Date of Birth]])/365</f>
        <v>105.01369863013699</v>
      </c>
    </row>
    <row r="2576" spans="2:17" x14ac:dyDescent="0.45">
      <c r="B2576" t="s">
        <v>5488</v>
      </c>
      <c r="C2576" t="s">
        <v>3148</v>
      </c>
      <c r="D2576" t="s">
        <v>7</v>
      </c>
      <c r="E2576" t="s">
        <v>8</v>
      </c>
      <c r="F2576" t="s">
        <v>7809</v>
      </c>
      <c r="H2576" t="s">
        <v>7834</v>
      </c>
      <c r="I2576" t="s">
        <v>7830</v>
      </c>
      <c r="J2576" t="s">
        <v>7845</v>
      </c>
      <c r="K2576" s="6">
        <v>61850</v>
      </c>
      <c r="L2576">
        <v>23</v>
      </c>
      <c r="M2576" s="15">
        <v>43943</v>
      </c>
      <c r="N2576" s="15">
        <v>26183</v>
      </c>
      <c r="O2576" s="1">
        <f ca="1">(TODAY()-staff[[#This Row],[Date of Join]])/365</f>
        <v>4.5945205479452058</v>
      </c>
      <c r="P2576" t="str" cm="1">
        <f t="array" aca="1" ref="P2576" ca="1">_xlfn.SWITCH(TRUE,staff[[#This Row],[Tenure]]&lt;0.25,"1. New Joinee", staff[[#This Row],[Tenure]]&lt;1, "2. Under 1 year", staff[[#This Row],[Tenure]]&lt;2, "3. Under 2 years",TRUE,"4. 2 or more years.")</f>
        <v>4. 2 or more years.</v>
      </c>
      <c r="Q2576" s="1">
        <f ca="1">(TODAY()-staff[[#This Row],[Date of Birth]])/365</f>
        <v>53.252054794520546</v>
      </c>
    </row>
    <row r="2577" spans="2:17" x14ac:dyDescent="0.45">
      <c r="B2577" t="s">
        <v>5489</v>
      </c>
      <c r="C2577" t="s">
        <v>1256</v>
      </c>
      <c r="D2577" t="s">
        <v>9</v>
      </c>
      <c r="E2577" t="s">
        <v>8</v>
      </c>
      <c r="F2577" t="s">
        <v>7809</v>
      </c>
      <c r="H2577" t="s">
        <v>7836</v>
      </c>
      <c r="I2577" t="s">
        <v>7826</v>
      </c>
      <c r="J2577" t="s">
        <v>7845</v>
      </c>
      <c r="K2577" s="6">
        <v>107055</v>
      </c>
      <c r="L2577">
        <v>7</v>
      </c>
      <c r="M2577" s="15">
        <v>43574</v>
      </c>
      <c r="N2577" s="15">
        <v>23360</v>
      </c>
      <c r="O2577" s="1">
        <f ca="1">(TODAY()-staff[[#This Row],[Date of Join]])/365</f>
        <v>5.6054794520547944</v>
      </c>
      <c r="P2577" t="str" cm="1">
        <f t="array" aca="1" ref="P2577" ca="1">_xlfn.SWITCH(TRUE,staff[[#This Row],[Tenure]]&lt;0.25,"1. New Joinee", staff[[#This Row],[Tenure]]&lt;1, "2. Under 1 year", staff[[#This Row],[Tenure]]&lt;2, "3. Under 2 years",TRUE,"4. 2 or more years.")</f>
        <v>4. 2 or more years.</v>
      </c>
      <c r="Q2577" s="1">
        <f ca="1">(TODAY()-staff[[#This Row],[Date of Birth]])/365</f>
        <v>60.986301369863014</v>
      </c>
    </row>
    <row r="2578" spans="2:17" x14ac:dyDescent="0.45">
      <c r="B2578" t="s">
        <v>5490</v>
      </c>
      <c r="C2578" t="s">
        <v>1375</v>
      </c>
      <c r="D2578" t="s">
        <v>9</v>
      </c>
      <c r="E2578" t="s">
        <v>8</v>
      </c>
      <c r="F2578" t="s">
        <v>7809</v>
      </c>
      <c r="H2578" t="s">
        <v>7836</v>
      </c>
      <c r="I2578" t="s">
        <v>7827</v>
      </c>
      <c r="J2578" t="s">
        <v>7846</v>
      </c>
      <c r="K2578" s="6">
        <v>72885</v>
      </c>
      <c r="L2578">
        <v>12</v>
      </c>
      <c r="M2578" s="15">
        <v>44820</v>
      </c>
      <c r="N2578" s="15">
        <v>23744</v>
      </c>
      <c r="O2578" s="1">
        <f ca="1">(TODAY()-staff[[#This Row],[Date of Join]])/365</f>
        <v>2.1917808219178081</v>
      </c>
      <c r="P2578" t="str" cm="1">
        <f t="array" aca="1" ref="P2578" ca="1">_xlfn.SWITCH(TRUE,staff[[#This Row],[Tenure]]&lt;0.25,"1. New Joinee", staff[[#This Row],[Tenure]]&lt;1, "2. Under 1 year", staff[[#This Row],[Tenure]]&lt;2, "3. Under 2 years",TRUE,"4. 2 or more years.")</f>
        <v>4. 2 or more years.</v>
      </c>
      <c r="Q2578" s="1">
        <f ca="1">(TODAY()-staff[[#This Row],[Date of Birth]])/365</f>
        <v>59.934246575342463</v>
      </c>
    </row>
    <row r="2579" spans="2:17" x14ac:dyDescent="0.45">
      <c r="B2579" t="s">
        <v>5491</v>
      </c>
      <c r="C2579" t="s">
        <v>3149</v>
      </c>
      <c r="D2579" t="s">
        <v>9</v>
      </c>
      <c r="E2579" t="s">
        <v>8</v>
      </c>
      <c r="F2579" t="s">
        <v>7809</v>
      </c>
      <c r="H2579" t="s">
        <v>7835</v>
      </c>
      <c r="I2579" t="s">
        <v>7831</v>
      </c>
      <c r="J2579" t="s">
        <v>7848</v>
      </c>
      <c r="K2579" s="6">
        <v>87715</v>
      </c>
      <c r="L2579">
        <v>12</v>
      </c>
      <c r="M2579" s="15">
        <v>45227</v>
      </c>
      <c r="N2579" s="15">
        <v>24221</v>
      </c>
      <c r="O2579" s="1">
        <f ca="1">(TODAY()-staff[[#This Row],[Date of Join]])/365</f>
        <v>1.0767123287671232</v>
      </c>
      <c r="P2579" t="str" cm="1">
        <f t="array" aca="1" ref="P2579" ca="1">_xlfn.SWITCH(TRUE,staff[[#This Row],[Tenure]]&lt;0.25,"1. New Joinee", staff[[#This Row],[Tenure]]&lt;1, "2. Under 1 year", staff[[#This Row],[Tenure]]&lt;2, "3. Under 2 years",TRUE,"4. 2 or more years.")</f>
        <v>3. Under 2 years</v>
      </c>
      <c r="Q2579" s="1">
        <f ca="1">(TODAY()-staff[[#This Row],[Date of Birth]])/365</f>
        <v>58.627397260273973</v>
      </c>
    </row>
    <row r="2580" spans="2:17" x14ac:dyDescent="0.45">
      <c r="B2580" t="s">
        <v>5492</v>
      </c>
      <c r="C2580" t="s">
        <v>636</v>
      </c>
      <c r="D2580" t="s">
        <v>7</v>
      </c>
      <c r="E2580" t="s">
        <v>77</v>
      </c>
      <c r="F2580" t="s">
        <v>7809</v>
      </c>
      <c r="H2580" t="s">
        <v>52</v>
      </c>
      <c r="I2580" t="s">
        <v>7825</v>
      </c>
      <c r="J2580" t="s">
        <v>7846</v>
      </c>
      <c r="K2580" s="6">
        <v>82530</v>
      </c>
      <c r="L2580">
        <v>15</v>
      </c>
      <c r="M2580" s="15">
        <v>44294</v>
      </c>
      <c r="N2580" s="15">
        <v>7274</v>
      </c>
      <c r="O2580" s="1">
        <f ca="1">(TODAY()-staff[[#This Row],[Date of Join]])/365</f>
        <v>3.6328767123287671</v>
      </c>
      <c r="P2580" t="str" cm="1">
        <f t="array" aca="1" ref="P2580" ca="1">_xlfn.SWITCH(TRUE,staff[[#This Row],[Tenure]]&lt;0.25,"1. New Joinee", staff[[#This Row],[Tenure]]&lt;1, "2. Under 1 year", staff[[#This Row],[Tenure]]&lt;2, "3. Under 2 years",TRUE,"4. 2 or more years.")</f>
        <v>4. 2 or more years.</v>
      </c>
      <c r="Q2580" s="1">
        <f ca="1">(TODAY()-staff[[#This Row],[Date of Birth]])/365</f>
        <v>105.05753424657534</v>
      </c>
    </row>
    <row r="2581" spans="2:17" x14ac:dyDescent="0.45">
      <c r="B2581" t="s">
        <v>5493</v>
      </c>
      <c r="C2581" t="s">
        <v>3150</v>
      </c>
      <c r="D2581" t="s">
        <v>7</v>
      </c>
      <c r="E2581" t="s">
        <v>13</v>
      </c>
      <c r="F2581" t="s">
        <v>7809</v>
      </c>
      <c r="H2581" t="s">
        <v>7837</v>
      </c>
      <c r="I2581" t="s">
        <v>7828</v>
      </c>
      <c r="J2581" t="s">
        <v>7848</v>
      </c>
      <c r="K2581" s="6">
        <v>77200</v>
      </c>
      <c r="L2581">
        <v>8</v>
      </c>
      <c r="M2581" s="15">
        <v>45141</v>
      </c>
      <c r="N2581" s="15">
        <v>26767</v>
      </c>
      <c r="O2581" s="1">
        <f ca="1">(TODAY()-staff[[#This Row],[Date of Join]])/365</f>
        <v>1.3123287671232877</v>
      </c>
      <c r="P2581" t="str" cm="1">
        <f t="array" aca="1" ref="P2581" ca="1">_xlfn.SWITCH(TRUE,staff[[#This Row],[Tenure]]&lt;0.25,"1. New Joinee", staff[[#This Row],[Tenure]]&lt;1, "2. Under 1 year", staff[[#This Row],[Tenure]]&lt;2, "3. Under 2 years",TRUE,"4. 2 or more years.")</f>
        <v>3. Under 2 years</v>
      </c>
      <c r="Q2581" s="1">
        <f ca="1">(TODAY()-staff[[#This Row],[Date of Birth]])/365</f>
        <v>51.652054794520545</v>
      </c>
    </row>
    <row r="2582" spans="2:17" x14ac:dyDescent="0.45">
      <c r="B2582" t="s">
        <v>5494</v>
      </c>
      <c r="C2582" t="s">
        <v>3151</v>
      </c>
      <c r="D2582" t="s">
        <v>9</v>
      </c>
      <c r="E2582" t="s">
        <v>8</v>
      </c>
      <c r="F2582" t="s">
        <v>7809</v>
      </c>
      <c r="H2582" t="s">
        <v>7835</v>
      </c>
      <c r="I2582" t="s">
        <v>7826</v>
      </c>
      <c r="J2582" t="s">
        <v>7847</v>
      </c>
      <c r="K2582" s="6">
        <v>54325</v>
      </c>
      <c r="L2582">
        <v>9</v>
      </c>
      <c r="M2582" s="15">
        <v>45454</v>
      </c>
      <c r="N2582" s="15">
        <v>35312</v>
      </c>
      <c r="O2582" s="1">
        <f ca="1">(TODAY()-staff[[#This Row],[Date of Join]])/365</f>
        <v>0.45479452054794522</v>
      </c>
      <c r="P2582" t="str" cm="1">
        <f t="array" aca="1" ref="P2582" ca="1">_xlfn.SWITCH(TRUE,staff[[#This Row],[Tenure]]&lt;0.25,"1. New Joinee", staff[[#This Row],[Tenure]]&lt;1, "2. Under 1 year", staff[[#This Row],[Tenure]]&lt;2, "3. Under 2 years",TRUE,"4. 2 or more years.")</f>
        <v>2. Under 1 year</v>
      </c>
      <c r="Q2582" s="1">
        <f ca="1">(TODAY()-staff[[#This Row],[Date of Birth]])/365</f>
        <v>28.241095890410961</v>
      </c>
    </row>
    <row r="2583" spans="2:17" x14ac:dyDescent="0.45">
      <c r="B2583" t="s">
        <v>5495</v>
      </c>
      <c r="C2583" t="s">
        <v>1605</v>
      </c>
      <c r="D2583" t="s">
        <v>7</v>
      </c>
      <c r="E2583" t="s">
        <v>8</v>
      </c>
      <c r="F2583" t="s">
        <v>7809</v>
      </c>
      <c r="H2583" t="s">
        <v>7833</v>
      </c>
      <c r="I2583" t="s">
        <v>7825</v>
      </c>
      <c r="J2583" t="s">
        <v>7845</v>
      </c>
      <c r="K2583" s="6">
        <v>55195</v>
      </c>
      <c r="L2583">
        <v>20</v>
      </c>
      <c r="M2583" s="15">
        <v>43607</v>
      </c>
      <c r="N2583" s="15">
        <v>34210</v>
      </c>
      <c r="O2583" s="1">
        <f ca="1">(TODAY()-staff[[#This Row],[Date of Join]])/365</f>
        <v>5.515068493150685</v>
      </c>
      <c r="P2583" t="str" cm="1">
        <f t="array" aca="1" ref="P2583" ca="1">_xlfn.SWITCH(TRUE,staff[[#This Row],[Tenure]]&lt;0.25,"1. New Joinee", staff[[#This Row],[Tenure]]&lt;1, "2. Under 1 year", staff[[#This Row],[Tenure]]&lt;2, "3. Under 2 years",TRUE,"4. 2 or more years.")</f>
        <v>4. 2 or more years.</v>
      </c>
      <c r="Q2583" s="1">
        <f ca="1">(TODAY()-staff[[#This Row],[Date of Birth]])/365</f>
        <v>31.260273972602739</v>
      </c>
    </row>
    <row r="2584" spans="2:17" x14ac:dyDescent="0.45">
      <c r="B2584" t="s">
        <v>5496</v>
      </c>
      <c r="C2584" t="s">
        <v>3152</v>
      </c>
      <c r="D2584" t="s">
        <v>7</v>
      </c>
      <c r="E2584" t="s">
        <v>8</v>
      </c>
      <c r="F2584" t="s">
        <v>7809</v>
      </c>
      <c r="H2584" t="s">
        <v>52</v>
      </c>
      <c r="I2584" t="s">
        <v>7826</v>
      </c>
      <c r="J2584" t="s">
        <v>7845</v>
      </c>
      <c r="K2584" s="6">
        <v>107005</v>
      </c>
      <c r="L2584">
        <v>8</v>
      </c>
      <c r="M2584" s="15">
        <v>43942</v>
      </c>
      <c r="N2584" s="15">
        <v>30616</v>
      </c>
      <c r="O2584" s="1">
        <f ca="1">(TODAY()-staff[[#This Row],[Date of Join]])/365</f>
        <v>4.5972602739726032</v>
      </c>
      <c r="P2584" t="str" cm="1">
        <f t="array" aca="1" ref="P2584" ca="1">_xlfn.SWITCH(TRUE,staff[[#This Row],[Tenure]]&lt;0.25,"1. New Joinee", staff[[#This Row],[Tenure]]&lt;1, "2. Under 1 year", staff[[#This Row],[Tenure]]&lt;2, "3. Under 2 years",TRUE,"4. 2 or more years.")</f>
        <v>4. 2 or more years.</v>
      </c>
      <c r="Q2584" s="1">
        <f ca="1">(TODAY()-staff[[#This Row],[Date of Birth]])/365</f>
        <v>41.106849315068494</v>
      </c>
    </row>
    <row r="2585" spans="2:17" x14ac:dyDescent="0.45">
      <c r="B2585" t="s">
        <v>5497</v>
      </c>
      <c r="C2585" t="s">
        <v>948</v>
      </c>
      <c r="D2585" t="s">
        <v>9</v>
      </c>
      <c r="E2585" t="s">
        <v>8</v>
      </c>
      <c r="F2585" t="s">
        <v>7809</v>
      </c>
      <c r="H2585" t="s">
        <v>7834</v>
      </c>
      <c r="I2585" t="s">
        <v>7830</v>
      </c>
      <c r="J2585" t="s">
        <v>7846</v>
      </c>
      <c r="K2585" s="6">
        <v>82350</v>
      </c>
      <c r="L2585">
        <v>19</v>
      </c>
      <c r="M2585" s="15">
        <v>44703</v>
      </c>
      <c r="N2585" s="15">
        <v>22178</v>
      </c>
      <c r="O2585" s="1">
        <f ca="1">(TODAY()-staff[[#This Row],[Date of Join]])/365</f>
        <v>2.5123287671232877</v>
      </c>
      <c r="P2585" t="str" cm="1">
        <f t="array" aca="1" ref="P2585" ca="1">_xlfn.SWITCH(TRUE,staff[[#This Row],[Tenure]]&lt;0.25,"1. New Joinee", staff[[#This Row],[Tenure]]&lt;1, "2. Under 1 year", staff[[#This Row],[Tenure]]&lt;2, "3. Under 2 years",TRUE,"4. 2 or more years.")</f>
        <v>4. 2 or more years.</v>
      </c>
      <c r="Q2585" s="1">
        <f ca="1">(TODAY()-staff[[#This Row],[Date of Birth]])/365</f>
        <v>64.224657534246575</v>
      </c>
    </row>
    <row r="2586" spans="2:17" x14ac:dyDescent="0.45">
      <c r="B2586" t="s">
        <v>5498</v>
      </c>
      <c r="C2586" t="s">
        <v>1572</v>
      </c>
      <c r="D2586" t="s">
        <v>7</v>
      </c>
      <c r="E2586" t="s">
        <v>8</v>
      </c>
      <c r="F2586" t="s">
        <v>7809</v>
      </c>
      <c r="H2586" t="s">
        <v>7837</v>
      </c>
      <c r="I2586" t="s">
        <v>7828</v>
      </c>
      <c r="J2586" t="s">
        <v>7846</v>
      </c>
      <c r="K2586" s="6">
        <v>48230</v>
      </c>
      <c r="L2586">
        <v>10</v>
      </c>
      <c r="M2586" s="15">
        <v>44730</v>
      </c>
      <c r="N2586" s="15">
        <v>30911</v>
      </c>
      <c r="O2586" s="1">
        <f ca="1">(TODAY()-staff[[#This Row],[Date of Join]])/365</f>
        <v>2.4383561643835616</v>
      </c>
      <c r="P2586" t="str" cm="1">
        <f t="array" aca="1" ref="P2586" ca="1">_xlfn.SWITCH(TRUE,staff[[#This Row],[Tenure]]&lt;0.25,"1. New Joinee", staff[[#This Row],[Tenure]]&lt;1, "2. Under 1 year", staff[[#This Row],[Tenure]]&lt;2, "3. Under 2 years",TRUE,"4. 2 or more years.")</f>
        <v>4. 2 or more years.</v>
      </c>
      <c r="Q2586" s="1">
        <f ca="1">(TODAY()-staff[[#This Row],[Date of Birth]])/365</f>
        <v>40.298630136986304</v>
      </c>
    </row>
    <row r="2587" spans="2:17" x14ac:dyDescent="0.45">
      <c r="B2587" t="s">
        <v>5499</v>
      </c>
      <c r="C2587" t="s">
        <v>3153</v>
      </c>
      <c r="D2587" t="s">
        <v>7</v>
      </c>
      <c r="E2587" t="s">
        <v>8</v>
      </c>
      <c r="F2587" t="s">
        <v>7809</v>
      </c>
      <c r="H2587" t="s">
        <v>52</v>
      </c>
      <c r="I2587" t="s">
        <v>7826</v>
      </c>
      <c r="J2587" t="s">
        <v>7846</v>
      </c>
      <c r="K2587" s="6">
        <v>66635</v>
      </c>
      <c r="L2587">
        <v>20</v>
      </c>
      <c r="M2587" s="15">
        <v>44787</v>
      </c>
      <c r="N2587" s="15">
        <v>28072</v>
      </c>
      <c r="O2587" s="1">
        <f ca="1">(TODAY()-staff[[#This Row],[Date of Join]])/365</f>
        <v>2.2821917808219179</v>
      </c>
      <c r="P2587" t="str" cm="1">
        <f t="array" aca="1" ref="P2587" ca="1">_xlfn.SWITCH(TRUE,staff[[#This Row],[Tenure]]&lt;0.25,"1. New Joinee", staff[[#This Row],[Tenure]]&lt;1, "2. Under 1 year", staff[[#This Row],[Tenure]]&lt;2, "3. Under 2 years",TRUE,"4. 2 or more years.")</f>
        <v>4. 2 or more years.</v>
      </c>
      <c r="Q2587" s="1">
        <f ca="1">(TODAY()-staff[[#This Row],[Date of Birth]])/365</f>
        <v>48.076712328767123</v>
      </c>
    </row>
    <row r="2588" spans="2:17" x14ac:dyDescent="0.45">
      <c r="B2588" t="s">
        <v>5500</v>
      </c>
      <c r="C2588" t="s">
        <v>274</v>
      </c>
      <c r="D2588" t="s">
        <v>7</v>
      </c>
      <c r="E2588" t="s">
        <v>8</v>
      </c>
      <c r="F2588" t="s">
        <v>7809</v>
      </c>
      <c r="H2588" t="s">
        <v>7837</v>
      </c>
      <c r="I2588" t="s">
        <v>7825</v>
      </c>
      <c r="J2588" t="s">
        <v>7846</v>
      </c>
      <c r="K2588" s="6">
        <v>55775</v>
      </c>
      <c r="L2588">
        <v>26</v>
      </c>
      <c r="M2588" s="15">
        <v>44262</v>
      </c>
      <c r="N2588" s="15">
        <v>25267</v>
      </c>
      <c r="O2588" s="1">
        <f ca="1">(TODAY()-staff[[#This Row],[Date of Join]])/365</f>
        <v>3.7205479452054795</v>
      </c>
      <c r="P2588" t="str" cm="1">
        <f t="array" aca="1" ref="P2588" ca="1">_xlfn.SWITCH(TRUE,staff[[#This Row],[Tenure]]&lt;0.25,"1. New Joinee", staff[[#This Row],[Tenure]]&lt;1, "2. Under 1 year", staff[[#This Row],[Tenure]]&lt;2, "3. Under 2 years",TRUE,"4. 2 or more years.")</f>
        <v>4. 2 or more years.</v>
      </c>
      <c r="Q2588" s="1">
        <f ca="1">(TODAY()-staff[[#This Row],[Date of Birth]])/365</f>
        <v>55.761643835616439</v>
      </c>
    </row>
    <row r="2589" spans="2:17" x14ac:dyDescent="0.45">
      <c r="B2589" t="s">
        <v>5501</v>
      </c>
      <c r="C2589" t="s">
        <v>1057</v>
      </c>
      <c r="D2589" t="s">
        <v>7</v>
      </c>
      <c r="E2589" t="s">
        <v>8</v>
      </c>
      <c r="F2589" t="s">
        <v>7809</v>
      </c>
      <c r="H2589" t="s">
        <v>52</v>
      </c>
      <c r="I2589" t="s">
        <v>7829</v>
      </c>
      <c r="J2589" t="s">
        <v>7846</v>
      </c>
      <c r="K2589" s="6">
        <v>93905</v>
      </c>
      <c r="L2589">
        <v>23</v>
      </c>
      <c r="M2589" s="15">
        <v>44325</v>
      </c>
      <c r="N2589" s="15">
        <v>33751</v>
      </c>
      <c r="O2589" s="1">
        <f ca="1">(TODAY()-staff[[#This Row],[Date of Join]])/365</f>
        <v>3.547945205479452</v>
      </c>
      <c r="P2589" t="str" cm="1">
        <f t="array" aca="1" ref="P2589" ca="1">_xlfn.SWITCH(TRUE,staff[[#This Row],[Tenure]]&lt;0.25,"1. New Joinee", staff[[#This Row],[Tenure]]&lt;1, "2. Under 1 year", staff[[#This Row],[Tenure]]&lt;2, "3. Under 2 years",TRUE,"4. 2 or more years.")</f>
        <v>4. 2 or more years.</v>
      </c>
      <c r="Q2589" s="1">
        <f ca="1">(TODAY()-staff[[#This Row],[Date of Birth]])/365</f>
        <v>32.517808219178079</v>
      </c>
    </row>
    <row r="2590" spans="2:17" x14ac:dyDescent="0.45">
      <c r="B2590" t="s">
        <v>5502</v>
      </c>
      <c r="C2590" t="s">
        <v>1396</v>
      </c>
      <c r="D2590" t="s">
        <v>7</v>
      </c>
      <c r="E2590" t="s">
        <v>8</v>
      </c>
      <c r="F2590" t="s">
        <v>7809</v>
      </c>
      <c r="H2590" t="s">
        <v>7837</v>
      </c>
      <c r="I2590" t="s">
        <v>7825</v>
      </c>
      <c r="J2590" t="s">
        <v>7845</v>
      </c>
      <c r="K2590" s="6">
        <v>77650</v>
      </c>
      <c r="L2590">
        <v>12</v>
      </c>
      <c r="M2590" s="15">
        <v>43763</v>
      </c>
      <c r="N2590" s="15">
        <v>32723</v>
      </c>
      <c r="O2590" s="1">
        <f ca="1">(TODAY()-staff[[#This Row],[Date of Join]])/365</f>
        <v>5.087671232876712</v>
      </c>
      <c r="P2590" t="str" cm="1">
        <f t="array" aca="1" ref="P2590" ca="1">_xlfn.SWITCH(TRUE,staff[[#This Row],[Tenure]]&lt;0.25,"1. New Joinee", staff[[#This Row],[Tenure]]&lt;1, "2. Under 1 year", staff[[#This Row],[Tenure]]&lt;2, "3. Under 2 years",TRUE,"4. 2 or more years.")</f>
        <v>4. 2 or more years.</v>
      </c>
      <c r="Q2590" s="1">
        <f ca="1">(TODAY()-staff[[#This Row],[Date of Birth]])/365</f>
        <v>35.334246575342469</v>
      </c>
    </row>
    <row r="2591" spans="2:17" x14ac:dyDescent="0.45">
      <c r="B2591" t="s">
        <v>5503</v>
      </c>
      <c r="C2591" t="s">
        <v>3154</v>
      </c>
      <c r="D2591" t="s">
        <v>7</v>
      </c>
      <c r="E2591" t="s">
        <v>8</v>
      </c>
      <c r="F2591" t="s">
        <v>7809</v>
      </c>
      <c r="H2591" t="s">
        <v>7835</v>
      </c>
      <c r="I2591" t="s">
        <v>7827</v>
      </c>
      <c r="J2591" t="s">
        <v>7845</v>
      </c>
      <c r="K2591" s="6">
        <v>71935</v>
      </c>
      <c r="L2591">
        <v>8</v>
      </c>
      <c r="M2591" s="15">
        <v>43473</v>
      </c>
      <c r="N2591" s="15">
        <v>28946</v>
      </c>
      <c r="O2591" s="1">
        <f ca="1">(TODAY()-staff[[#This Row],[Date of Join]])/365</f>
        <v>5.882191780821918</v>
      </c>
      <c r="P2591" t="str" cm="1">
        <f t="array" aca="1" ref="P2591" ca="1">_xlfn.SWITCH(TRUE,staff[[#This Row],[Tenure]]&lt;0.25,"1. New Joinee", staff[[#This Row],[Tenure]]&lt;1, "2. Under 1 year", staff[[#This Row],[Tenure]]&lt;2, "3. Under 2 years",TRUE,"4. 2 or more years.")</f>
        <v>4. 2 or more years.</v>
      </c>
      <c r="Q2591" s="1">
        <f ca="1">(TODAY()-staff[[#This Row],[Date of Birth]])/365</f>
        <v>45.682191780821917</v>
      </c>
    </row>
    <row r="2592" spans="2:17" x14ac:dyDescent="0.45">
      <c r="B2592" t="s">
        <v>5504</v>
      </c>
      <c r="C2592" t="s">
        <v>710</v>
      </c>
      <c r="D2592" t="s">
        <v>7</v>
      </c>
      <c r="E2592" t="s">
        <v>8</v>
      </c>
      <c r="F2592" t="s">
        <v>7809</v>
      </c>
      <c r="H2592" t="s">
        <v>7836</v>
      </c>
      <c r="I2592" t="s">
        <v>7830</v>
      </c>
      <c r="J2592" t="s">
        <v>7848</v>
      </c>
      <c r="K2592" s="6">
        <v>50920</v>
      </c>
      <c r="L2592">
        <v>17</v>
      </c>
      <c r="M2592" s="15">
        <v>45160</v>
      </c>
      <c r="N2592" s="15">
        <v>30197</v>
      </c>
      <c r="O2592" s="1">
        <f ca="1">(TODAY()-staff[[#This Row],[Date of Join]])/365</f>
        <v>1.2602739726027397</v>
      </c>
      <c r="P2592" t="str" cm="1">
        <f t="array" aca="1" ref="P2592" ca="1">_xlfn.SWITCH(TRUE,staff[[#This Row],[Tenure]]&lt;0.25,"1. New Joinee", staff[[#This Row],[Tenure]]&lt;1, "2. Under 1 year", staff[[#This Row],[Tenure]]&lt;2, "3. Under 2 years",TRUE,"4. 2 or more years.")</f>
        <v>3. Under 2 years</v>
      </c>
      <c r="Q2592" s="1">
        <f ca="1">(TODAY()-staff[[#This Row],[Date of Birth]])/365</f>
        <v>42.254794520547946</v>
      </c>
    </row>
    <row r="2593" spans="2:17" x14ac:dyDescent="0.45">
      <c r="B2593" t="s">
        <v>5505</v>
      </c>
      <c r="C2593" t="s">
        <v>401</v>
      </c>
      <c r="D2593" t="s">
        <v>9</v>
      </c>
      <c r="E2593" t="s">
        <v>8</v>
      </c>
      <c r="F2593" t="s">
        <v>7809</v>
      </c>
      <c r="H2593" t="s">
        <v>7834</v>
      </c>
      <c r="I2593" t="s">
        <v>7826</v>
      </c>
      <c r="J2593" t="s">
        <v>7845</v>
      </c>
      <c r="K2593" s="6">
        <v>106880</v>
      </c>
      <c r="L2593">
        <v>7</v>
      </c>
      <c r="M2593" s="15">
        <v>43524</v>
      </c>
      <c r="N2593" s="15">
        <v>7271</v>
      </c>
      <c r="O2593" s="1">
        <f ca="1">(TODAY()-staff[[#This Row],[Date of Join]])/365</f>
        <v>5.7424657534246579</v>
      </c>
      <c r="P2593" t="str" cm="1">
        <f t="array" aca="1" ref="P2593" ca="1">_xlfn.SWITCH(TRUE,staff[[#This Row],[Tenure]]&lt;0.25,"1. New Joinee", staff[[#This Row],[Tenure]]&lt;1, "2. Under 1 year", staff[[#This Row],[Tenure]]&lt;2, "3. Under 2 years",TRUE,"4. 2 or more years.")</f>
        <v>4. 2 or more years.</v>
      </c>
      <c r="Q2593" s="1">
        <f ca="1">(TODAY()-staff[[#This Row],[Date of Birth]])/365</f>
        <v>105.06575342465753</v>
      </c>
    </row>
    <row r="2594" spans="2:17" x14ac:dyDescent="0.45">
      <c r="B2594" t="s">
        <v>5506</v>
      </c>
      <c r="C2594" t="s">
        <v>970</v>
      </c>
      <c r="D2594" t="s">
        <v>7</v>
      </c>
      <c r="E2594" t="s">
        <v>8</v>
      </c>
      <c r="F2594" t="s">
        <v>7809</v>
      </c>
      <c r="H2594" t="s">
        <v>7833</v>
      </c>
      <c r="I2594" t="s">
        <v>7828</v>
      </c>
      <c r="J2594" t="s">
        <v>7846</v>
      </c>
      <c r="K2594" s="6">
        <v>59115</v>
      </c>
      <c r="L2594">
        <v>15</v>
      </c>
      <c r="M2594" s="15">
        <v>44486</v>
      </c>
      <c r="N2594" s="15">
        <v>26073</v>
      </c>
      <c r="O2594" s="1">
        <f ca="1">(TODAY()-staff[[#This Row],[Date of Join]])/365</f>
        <v>3.106849315068493</v>
      </c>
      <c r="P2594" t="str" cm="1">
        <f t="array" aca="1" ref="P2594" ca="1">_xlfn.SWITCH(TRUE,staff[[#This Row],[Tenure]]&lt;0.25,"1. New Joinee", staff[[#This Row],[Tenure]]&lt;1, "2. Under 1 year", staff[[#This Row],[Tenure]]&lt;2, "3. Under 2 years",TRUE,"4. 2 or more years.")</f>
        <v>4. 2 or more years.</v>
      </c>
      <c r="Q2594" s="1">
        <f ca="1">(TODAY()-staff[[#This Row],[Date of Birth]])/365</f>
        <v>53.553424657534244</v>
      </c>
    </row>
    <row r="2595" spans="2:17" x14ac:dyDescent="0.45">
      <c r="B2595" t="s">
        <v>5507</v>
      </c>
      <c r="C2595" t="s">
        <v>3155</v>
      </c>
      <c r="D2595" t="s">
        <v>7</v>
      </c>
      <c r="E2595" t="s">
        <v>8</v>
      </c>
      <c r="F2595" t="s">
        <v>7809</v>
      </c>
      <c r="H2595" t="s">
        <v>7837</v>
      </c>
      <c r="I2595" t="s">
        <v>7828</v>
      </c>
      <c r="J2595" t="s">
        <v>7847</v>
      </c>
      <c r="K2595" s="6">
        <v>105215</v>
      </c>
      <c r="L2595">
        <v>23</v>
      </c>
      <c r="M2595" s="15">
        <v>45476</v>
      </c>
      <c r="N2595" s="15">
        <v>20364</v>
      </c>
      <c r="O2595" s="1">
        <f ca="1">(TODAY()-staff[[#This Row],[Date of Join]])/365</f>
        <v>0.39452054794520547</v>
      </c>
      <c r="P2595" t="str" cm="1">
        <f t="array" aca="1" ref="P2595" ca="1">_xlfn.SWITCH(TRUE,staff[[#This Row],[Tenure]]&lt;0.25,"1. New Joinee", staff[[#This Row],[Tenure]]&lt;1, "2. Under 1 year", staff[[#This Row],[Tenure]]&lt;2, "3. Under 2 years",TRUE,"4. 2 or more years.")</f>
        <v>2. Under 1 year</v>
      </c>
      <c r="Q2595" s="1">
        <f ca="1">(TODAY()-staff[[#This Row],[Date of Birth]])/365</f>
        <v>69.194520547945203</v>
      </c>
    </row>
    <row r="2596" spans="2:17" x14ac:dyDescent="0.45">
      <c r="B2596" t="s">
        <v>5508</v>
      </c>
      <c r="C2596" t="s">
        <v>3156</v>
      </c>
      <c r="D2596" t="s">
        <v>7</v>
      </c>
      <c r="E2596" t="s">
        <v>8</v>
      </c>
      <c r="F2596" t="s">
        <v>7809</v>
      </c>
      <c r="H2596" t="s">
        <v>7837</v>
      </c>
      <c r="I2596" t="s">
        <v>7828</v>
      </c>
      <c r="J2596" t="s">
        <v>7848</v>
      </c>
      <c r="K2596" s="6">
        <v>79090</v>
      </c>
      <c r="L2596">
        <v>13</v>
      </c>
      <c r="M2596" s="15">
        <v>45130</v>
      </c>
      <c r="N2596" s="15">
        <v>25649</v>
      </c>
      <c r="O2596" s="1">
        <f ca="1">(TODAY()-staff[[#This Row],[Date of Join]])/365</f>
        <v>1.3424657534246576</v>
      </c>
      <c r="P2596" t="str" cm="1">
        <f t="array" aca="1" ref="P2596" ca="1">_xlfn.SWITCH(TRUE,staff[[#This Row],[Tenure]]&lt;0.25,"1. New Joinee", staff[[#This Row],[Tenure]]&lt;1, "2. Under 1 year", staff[[#This Row],[Tenure]]&lt;2, "3. Under 2 years",TRUE,"4. 2 or more years.")</f>
        <v>3. Under 2 years</v>
      </c>
      <c r="Q2596" s="1">
        <f ca="1">(TODAY()-staff[[#This Row],[Date of Birth]])/365</f>
        <v>54.715068493150682</v>
      </c>
    </row>
    <row r="2597" spans="2:17" x14ac:dyDescent="0.45">
      <c r="B2597" t="s">
        <v>5509</v>
      </c>
      <c r="C2597" t="s">
        <v>3157</v>
      </c>
      <c r="D2597" t="s">
        <v>7</v>
      </c>
      <c r="E2597" t="s">
        <v>8</v>
      </c>
      <c r="F2597" t="s">
        <v>7809</v>
      </c>
      <c r="H2597" t="s">
        <v>7836</v>
      </c>
      <c r="I2597" t="s">
        <v>7827</v>
      </c>
      <c r="J2597" t="s">
        <v>7846</v>
      </c>
      <c r="K2597" s="6">
        <v>59655</v>
      </c>
      <c r="L2597">
        <v>21</v>
      </c>
      <c r="M2597" s="15">
        <v>44778</v>
      </c>
      <c r="N2597" s="15">
        <v>31078</v>
      </c>
      <c r="O2597" s="1">
        <f ca="1">(TODAY()-staff[[#This Row],[Date of Join]])/365</f>
        <v>2.3068493150684932</v>
      </c>
      <c r="P2597" t="str" cm="1">
        <f t="array" aca="1" ref="P2597" ca="1">_xlfn.SWITCH(TRUE,staff[[#This Row],[Tenure]]&lt;0.25,"1. New Joinee", staff[[#This Row],[Tenure]]&lt;1, "2. Under 1 year", staff[[#This Row],[Tenure]]&lt;2, "3. Under 2 years",TRUE,"4. 2 or more years.")</f>
        <v>4. 2 or more years.</v>
      </c>
      <c r="Q2597" s="1">
        <f ca="1">(TODAY()-staff[[#This Row],[Date of Birth]])/365</f>
        <v>39.841095890410962</v>
      </c>
    </row>
    <row r="2598" spans="2:17" x14ac:dyDescent="0.45">
      <c r="B2598" t="s">
        <v>5510</v>
      </c>
      <c r="C2598" t="s">
        <v>3158</v>
      </c>
      <c r="D2598" t="s">
        <v>7</v>
      </c>
      <c r="E2598" t="s">
        <v>8</v>
      </c>
      <c r="F2598" t="s">
        <v>7809</v>
      </c>
      <c r="H2598" t="s">
        <v>7832</v>
      </c>
      <c r="I2598" t="s">
        <v>7826</v>
      </c>
      <c r="J2598" t="s">
        <v>7845</v>
      </c>
      <c r="K2598" s="6">
        <v>98240</v>
      </c>
      <c r="L2598">
        <v>12</v>
      </c>
      <c r="M2598" s="15">
        <v>43955</v>
      </c>
      <c r="N2598" s="15">
        <v>24215</v>
      </c>
      <c r="O2598" s="1">
        <f ca="1">(TODAY()-staff[[#This Row],[Date of Join]])/365</f>
        <v>4.5616438356164384</v>
      </c>
      <c r="P2598" t="str" cm="1">
        <f t="array" aca="1" ref="P2598" ca="1">_xlfn.SWITCH(TRUE,staff[[#This Row],[Tenure]]&lt;0.25,"1. New Joinee", staff[[#This Row],[Tenure]]&lt;1, "2. Under 1 year", staff[[#This Row],[Tenure]]&lt;2, "3. Under 2 years",TRUE,"4. 2 or more years.")</f>
        <v>4. 2 or more years.</v>
      </c>
      <c r="Q2598" s="1">
        <f ca="1">(TODAY()-staff[[#This Row],[Date of Birth]])/365</f>
        <v>58.643835616438359</v>
      </c>
    </row>
    <row r="2599" spans="2:17" x14ac:dyDescent="0.45">
      <c r="B2599" t="s">
        <v>5511</v>
      </c>
      <c r="C2599" t="s">
        <v>113</v>
      </c>
      <c r="D2599" t="s">
        <v>7</v>
      </c>
      <c r="E2599" t="s">
        <v>8</v>
      </c>
      <c r="F2599" t="s">
        <v>7809</v>
      </c>
      <c r="H2599" t="s">
        <v>7833</v>
      </c>
      <c r="I2599" t="s">
        <v>7827</v>
      </c>
      <c r="J2599" t="s">
        <v>7848</v>
      </c>
      <c r="K2599" s="6">
        <v>92060</v>
      </c>
      <c r="L2599">
        <v>6</v>
      </c>
      <c r="M2599" s="15">
        <v>45219</v>
      </c>
      <c r="N2599" s="15">
        <v>28896</v>
      </c>
      <c r="O2599" s="1">
        <f ca="1">(TODAY()-staff[[#This Row],[Date of Join]])/365</f>
        <v>1.0986301369863014</v>
      </c>
      <c r="P2599" t="str" cm="1">
        <f t="array" aca="1" ref="P2599" ca="1">_xlfn.SWITCH(TRUE,staff[[#This Row],[Tenure]]&lt;0.25,"1. New Joinee", staff[[#This Row],[Tenure]]&lt;1, "2. Under 1 year", staff[[#This Row],[Tenure]]&lt;2, "3. Under 2 years",TRUE,"4. 2 or more years.")</f>
        <v>3. Under 2 years</v>
      </c>
      <c r="Q2599" s="1">
        <f ca="1">(TODAY()-staff[[#This Row],[Date of Birth]])/365</f>
        <v>45.819178082191783</v>
      </c>
    </row>
    <row r="2600" spans="2:17" x14ac:dyDescent="0.45">
      <c r="B2600" t="s">
        <v>5512</v>
      </c>
      <c r="C2600" t="s">
        <v>3159</v>
      </c>
      <c r="D2600" t="s">
        <v>9</v>
      </c>
      <c r="E2600" t="s">
        <v>8</v>
      </c>
      <c r="F2600" t="s">
        <v>7809</v>
      </c>
      <c r="H2600" t="s">
        <v>7837</v>
      </c>
      <c r="I2600" t="s">
        <v>7830</v>
      </c>
      <c r="J2600" t="s">
        <v>7845</v>
      </c>
      <c r="K2600" s="6">
        <v>96575</v>
      </c>
      <c r="L2600">
        <v>17</v>
      </c>
      <c r="M2600" s="15">
        <v>43168</v>
      </c>
      <c r="N2600" s="15">
        <v>7249</v>
      </c>
      <c r="O2600" s="1">
        <f ca="1">(TODAY()-staff[[#This Row],[Date of Join]])/365</f>
        <v>6.7178082191780826</v>
      </c>
      <c r="P2600" t="str" cm="1">
        <f t="array" aca="1" ref="P2600" ca="1">_xlfn.SWITCH(TRUE,staff[[#This Row],[Tenure]]&lt;0.25,"1. New Joinee", staff[[#This Row],[Tenure]]&lt;1, "2. Under 1 year", staff[[#This Row],[Tenure]]&lt;2, "3. Under 2 years",TRUE,"4. 2 or more years.")</f>
        <v>4. 2 or more years.</v>
      </c>
      <c r="Q2600" s="1">
        <f ca="1">(TODAY()-staff[[#This Row],[Date of Birth]])/365</f>
        <v>105.12602739726027</v>
      </c>
    </row>
    <row r="2601" spans="2:17" x14ac:dyDescent="0.45">
      <c r="B2601" t="s">
        <v>5513</v>
      </c>
      <c r="C2601" t="s">
        <v>622</v>
      </c>
      <c r="D2601" t="s">
        <v>7</v>
      </c>
      <c r="E2601" t="s">
        <v>77</v>
      </c>
      <c r="F2601" t="s">
        <v>7809</v>
      </c>
      <c r="H2601" t="s">
        <v>7833</v>
      </c>
      <c r="I2601" t="s">
        <v>7826</v>
      </c>
      <c r="J2601" t="s">
        <v>7845</v>
      </c>
      <c r="K2601" s="6">
        <v>76445</v>
      </c>
      <c r="L2601">
        <v>8</v>
      </c>
      <c r="M2601" s="15">
        <v>43705</v>
      </c>
      <c r="N2601" s="15">
        <v>7257</v>
      </c>
      <c r="O2601" s="1">
        <f ca="1">(TODAY()-staff[[#This Row],[Date of Join]])/365</f>
        <v>5.2465753424657535</v>
      </c>
      <c r="P2601" t="str" cm="1">
        <f t="array" aca="1" ref="P2601" ca="1">_xlfn.SWITCH(TRUE,staff[[#This Row],[Tenure]]&lt;0.25,"1. New Joinee", staff[[#This Row],[Tenure]]&lt;1, "2. Under 1 year", staff[[#This Row],[Tenure]]&lt;2, "3. Under 2 years",TRUE,"4. 2 or more years.")</f>
        <v>4. 2 or more years.</v>
      </c>
      <c r="Q2601" s="1">
        <f ca="1">(TODAY()-staff[[#This Row],[Date of Birth]])/365</f>
        <v>105.1041095890411</v>
      </c>
    </row>
    <row r="2602" spans="2:17" x14ac:dyDescent="0.45">
      <c r="B2602" t="s">
        <v>5514</v>
      </c>
      <c r="C2602" t="s">
        <v>3160</v>
      </c>
      <c r="D2602" t="s">
        <v>7</v>
      </c>
      <c r="E2602" t="s">
        <v>8</v>
      </c>
      <c r="F2602" t="s">
        <v>7809</v>
      </c>
      <c r="H2602" t="s">
        <v>7836</v>
      </c>
      <c r="I2602" t="s">
        <v>7829</v>
      </c>
      <c r="J2602" t="s">
        <v>7847</v>
      </c>
      <c r="K2602" s="6">
        <v>84315</v>
      </c>
      <c r="L2602">
        <v>11</v>
      </c>
      <c r="M2602" s="15">
        <v>45424</v>
      </c>
      <c r="N2602" s="15">
        <v>7303</v>
      </c>
      <c r="O2602" s="1">
        <f ca="1">(TODAY()-staff[[#This Row],[Date of Join]])/365</f>
        <v>0.53698630136986303</v>
      </c>
      <c r="P2602" t="str" cm="1">
        <f t="array" aca="1" ref="P2602" ca="1">_xlfn.SWITCH(TRUE,staff[[#This Row],[Tenure]]&lt;0.25,"1. New Joinee", staff[[#This Row],[Tenure]]&lt;1, "2. Under 1 year", staff[[#This Row],[Tenure]]&lt;2, "3. Under 2 years",TRUE,"4. 2 or more years.")</f>
        <v>2. Under 1 year</v>
      </c>
      <c r="Q2602" s="1">
        <f ca="1">(TODAY()-staff[[#This Row],[Date of Birth]])/365</f>
        <v>104.97808219178083</v>
      </c>
    </row>
    <row r="2603" spans="2:17" x14ac:dyDescent="0.45">
      <c r="B2603" t="s">
        <v>5515</v>
      </c>
      <c r="C2603" t="s">
        <v>3161</v>
      </c>
      <c r="D2603" t="s">
        <v>9</v>
      </c>
      <c r="E2603" t="s">
        <v>8</v>
      </c>
      <c r="F2603" t="s">
        <v>7809</v>
      </c>
      <c r="H2603" t="s">
        <v>7835</v>
      </c>
      <c r="I2603" t="s">
        <v>7828</v>
      </c>
      <c r="J2603" t="s">
        <v>7845</v>
      </c>
      <c r="K2603" s="6">
        <v>73870</v>
      </c>
      <c r="L2603">
        <v>21</v>
      </c>
      <c r="M2603" s="15">
        <v>44085</v>
      </c>
      <c r="N2603" s="15">
        <v>22685</v>
      </c>
      <c r="O2603" s="1">
        <f ca="1">(TODAY()-staff[[#This Row],[Date of Join]])/365</f>
        <v>4.2054794520547949</v>
      </c>
      <c r="P2603" t="str" cm="1">
        <f t="array" aca="1" ref="P2603" ca="1">_xlfn.SWITCH(TRUE,staff[[#This Row],[Tenure]]&lt;0.25,"1. New Joinee", staff[[#This Row],[Tenure]]&lt;1, "2. Under 1 year", staff[[#This Row],[Tenure]]&lt;2, "3. Under 2 years",TRUE,"4. 2 or more years.")</f>
        <v>4. 2 or more years.</v>
      </c>
      <c r="Q2603" s="1">
        <f ca="1">(TODAY()-staff[[#This Row],[Date of Birth]])/365</f>
        <v>62.835616438356162</v>
      </c>
    </row>
    <row r="2604" spans="2:17" x14ac:dyDescent="0.45">
      <c r="B2604" t="s">
        <v>5516</v>
      </c>
      <c r="C2604" t="s">
        <v>1640</v>
      </c>
      <c r="D2604" t="s">
        <v>7</v>
      </c>
      <c r="E2604" t="s">
        <v>8</v>
      </c>
      <c r="F2604" t="s">
        <v>7809</v>
      </c>
      <c r="H2604" t="s">
        <v>7834</v>
      </c>
      <c r="I2604" t="s">
        <v>7831</v>
      </c>
      <c r="J2604" t="s">
        <v>7846</v>
      </c>
      <c r="K2604" s="6">
        <v>94755</v>
      </c>
      <c r="L2604">
        <v>14</v>
      </c>
      <c r="M2604" s="15">
        <v>44638</v>
      </c>
      <c r="N2604" s="15">
        <v>32530</v>
      </c>
      <c r="O2604" s="1">
        <f ca="1">(TODAY()-staff[[#This Row],[Date of Join]])/365</f>
        <v>2.6904109589041094</v>
      </c>
      <c r="P2604" t="str" cm="1">
        <f t="array" aca="1" ref="P2604" ca="1">_xlfn.SWITCH(TRUE,staff[[#This Row],[Tenure]]&lt;0.25,"1. New Joinee", staff[[#This Row],[Tenure]]&lt;1, "2. Under 1 year", staff[[#This Row],[Tenure]]&lt;2, "3. Under 2 years",TRUE,"4. 2 or more years.")</f>
        <v>4. 2 or more years.</v>
      </c>
      <c r="Q2604" s="1">
        <f ca="1">(TODAY()-staff[[#This Row],[Date of Birth]])/365</f>
        <v>35.863013698630134</v>
      </c>
    </row>
    <row r="2605" spans="2:17" x14ac:dyDescent="0.45">
      <c r="B2605" t="s">
        <v>5517</v>
      </c>
      <c r="C2605" t="s">
        <v>3162</v>
      </c>
      <c r="D2605" t="s">
        <v>9</v>
      </c>
      <c r="E2605" t="s">
        <v>8</v>
      </c>
      <c r="F2605" t="s">
        <v>7809</v>
      </c>
      <c r="H2605" t="s">
        <v>7837</v>
      </c>
      <c r="I2605" t="s">
        <v>7828</v>
      </c>
      <c r="J2605" t="s">
        <v>7846</v>
      </c>
      <c r="K2605" s="6">
        <v>78830</v>
      </c>
      <c r="L2605">
        <v>9</v>
      </c>
      <c r="M2605" s="15">
        <v>44474</v>
      </c>
      <c r="N2605" s="15">
        <v>7259</v>
      </c>
      <c r="O2605" s="1">
        <f ca="1">(TODAY()-staff[[#This Row],[Date of Join]])/365</f>
        <v>3.1397260273972605</v>
      </c>
      <c r="P2605" t="str" cm="1">
        <f t="array" aca="1" ref="P2605" ca="1">_xlfn.SWITCH(TRUE,staff[[#This Row],[Tenure]]&lt;0.25,"1. New Joinee", staff[[#This Row],[Tenure]]&lt;1, "2. Under 1 year", staff[[#This Row],[Tenure]]&lt;2, "3. Under 2 years",TRUE,"4. 2 or more years.")</f>
        <v>4. 2 or more years.</v>
      </c>
      <c r="Q2605" s="1">
        <f ca="1">(TODAY()-staff[[#This Row],[Date of Birth]])/365</f>
        <v>105.0986301369863</v>
      </c>
    </row>
    <row r="2606" spans="2:17" x14ac:dyDescent="0.45">
      <c r="B2606" t="s">
        <v>5518</v>
      </c>
      <c r="C2606" t="s">
        <v>3163</v>
      </c>
      <c r="D2606" t="s">
        <v>9</v>
      </c>
      <c r="E2606" t="s">
        <v>8</v>
      </c>
      <c r="F2606" t="s">
        <v>7809</v>
      </c>
      <c r="H2606" t="s">
        <v>52</v>
      </c>
      <c r="I2606" t="s">
        <v>7825</v>
      </c>
      <c r="J2606" t="s">
        <v>7846</v>
      </c>
      <c r="K2606" s="6">
        <v>67845</v>
      </c>
      <c r="L2606">
        <v>14</v>
      </c>
      <c r="M2606" s="15">
        <v>44478</v>
      </c>
      <c r="N2606" s="15">
        <v>22918</v>
      </c>
      <c r="O2606" s="1">
        <f ca="1">(TODAY()-staff[[#This Row],[Date of Join]])/365</f>
        <v>3.128767123287671</v>
      </c>
      <c r="P2606" t="str" cm="1">
        <f t="array" aca="1" ref="P2606" ca="1">_xlfn.SWITCH(TRUE,staff[[#This Row],[Tenure]]&lt;0.25,"1. New Joinee", staff[[#This Row],[Tenure]]&lt;1, "2. Under 1 year", staff[[#This Row],[Tenure]]&lt;2, "3. Under 2 years",TRUE,"4. 2 or more years.")</f>
        <v>4. 2 or more years.</v>
      </c>
      <c r="Q2606" s="1">
        <f ca="1">(TODAY()-staff[[#This Row],[Date of Birth]])/365</f>
        <v>62.197260273972603</v>
      </c>
    </row>
    <row r="2607" spans="2:17" x14ac:dyDescent="0.45">
      <c r="B2607" t="s">
        <v>5519</v>
      </c>
      <c r="C2607" t="s">
        <v>3164</v>
      </c>
      <c r="D2607" t="s">
        <v>7</v>
      </c>
      <c r="E2607" t="s">
        <v>8</v>
      </c>
      <c r="F2607" t="s">
        <v>7809</v>
      </c>
      <c r="H2607" t="s">
        <v>7835</v>
      </c>
      <c r="I2607" t="s">
        <v>7829</v>
      </c>
      <c r="J2607" t="s">
        <v>7846</v>
      </c>
      <c r="K2607" s="6">
        <v>94030</v>
      </c>
      <c r="L2607">
        <v>15</v>
      </c>
      <c r="M2607" s="15">
        <v>44799</v>
      </c>
      <c r="N2607" s="15">
        <v>33290</v>
      </c>
      <c r="O2607" s="1">
        <f ca="1">(TODAY()-staff[[#This Row],[Date of Join]])/365</f>
        <v>2.2493150684931509</v>
      </c>
      <c r="P2607" t="str" cm="1">
        <f t="array" aca="1" ref="P2607" ca="1">_xlfn.SWITCH(TRUE,staff[[#This Row],[Tenure]]&lt;0.25,"1. New Joinee", staff[[#This Row],[Tenure]]&lt;1, "2. Under 1 year", staff[[#This Row],[Tenure]]&lt;2, "3. Under 2 years",TRUE,"4. 2 or more years.")</f>
        <v>4. 2 or more years.</v>
      </c>
      <c r="Q2607" s="1">
        <f ca="1">(TODAY()-staff[[#This Row],[Date of Birth]])/365</f>
        <v>33.780821917808218</v>
      </c>
    </row>
    <row r="2608" spans="2:17" x14ac:dyDescent="0.45">
      <c r="B2608" t="s">
        <v>5520</v>
      </c>
      <c r="C2608" t="s">
        <v>3165</v>
      </c>
      <c r="D2608" t="s">
        <v>9</v>
      </c>
      <c r="E2608" t="s">
        <v>8</v>
      </c>
      <c r="F2608" t="s">
        <v>7809</v>
      </c>
      <c r="H2608" t="s">
        <v>7833</v>
      </c>
      <c r="I2608" t="s">
        <v>7830</v>
      </c>
      <c r="J2608" t="s">
        <v>7845</v>
      </c>
      <c r="K2608" s="6">
        <v>69075</v>
      </c>
      <c r="L2608">
        <v>5</v>
      </c>
      <c r="M2608" s="15">
        <v>44036</v>
      </c>
      <c r="N2608" s="15">
        <v>34265</v>
      </c>
      <c r="O2608" s="1">
        <f ca="1">(TODAY()-staff[[#This Row],[Date of Join]])/365</f>
        <v>4.3397260273972602</v>
      </c>
      <c r="P2608" t="str" cm="1">
        <f t="array" aca="1" ref="P2608" ca="1">_xlfn.SWITCH(TRUE,staff[[#This Row],[Tenure]]&lt;0.25,"1. New Joinee", staff[[#This Row],[Tenure]]&lt;1, "2. Under 1 year", staff[[#This Row],[Tenure]]&lt;2, "3. Under 2 years",TRUE,"4. 2 or more years.")</f>
        <v>4. 2 or more years.</v>
      </c>
      <c r="Q2608" s="1">
        <f ca="1">(TODAY()-staff[[#This Row],[Date of Birth]])/365</f>
        <v>31.109589041095891</v>
      </c>
    </row>
    <row r="2609" spans="2:17" x14ac:dyDescent="0.45">
      <c r="B2609" t="s">
        <v>5521</v>
      </c>
      <c r="C2609" t="s">
        <v>3166</v>
      </c>
      <c r="D2609" t="s">
        <v>7</v>
      </c>
      <c r="E2609" t="s">
        <v>77</v>
      </c>
      <c r="F2609" t="s">
        <v>7809</v>
      </c>
      <c r="H2609" t="s">
        <v>7835</v>
      </c>
      <c r="I2609" t="s">
        <v>7831</v>
      </c>
      <c r="J2609" t="s">
        <v>7846</v>
      </c>
      <c r="K2609" s="6">
        <v>70145</v>
      </c>
      <c r="L2609">
        <v>20</v>
      </c>
      <c r="M2609" s="15">
        <v>44554</v>
      </c>
      <c r="N2609" s="15">
        <v>7285</v>
      </c>
      <c r="O2609" s="1">
        <f ca="1">(TODAY()-staff[[#This Row],[Date of Join]])/365</f>
        <v>2.9205479452054797</v>
      </c>
      <c r="P2609" t="str" cm="1">
        <f t="array" aca="1" ref="P2609" ca="1">_xlfn.SWITCH(TRUE,staff[[#This Row],[Tenure]]&lt;0.25,"1. New Joinee", staff[[#This Row],[Tenure]]&lt;1, "2. Under 1 year", staff[[#This Row],[Tenure]]&lt;2, "3. Under 2 years",TRUE,"4. 2 or more years.")</f>
        <v>4. 2 or more years.</v>
      </c>
      <c r="Q2609" s="1">
        <f ca="1">(TODAY()-staff[[#This Row],[Date of Birth]])/365</f>
        <v>105.02739726027397</v>
      </c>
    </row>
    <row r="2610" spans="2:17" x14ac:dyDescent="0.45">
      <c r="B2610" t="s">
        <v>5522</v>
      </c>
      <c r="C2610" t="s">
        <v>3167</v>
      </c>
      <c r="D2610" t="s">
        <v>7</v>
      </c>
      <c r="E2610" t="s">
        <v>8</v>
      </c>
      <c r="F2610" t="s">
        <v>7809</v>
      </c>
      <c r="H2610" t="s">
        <v>52</v>
      </c>
      <c r="I2610" t="s">
        <v>7826</v>
      </c>
      <c r="J2610" t="s">
        <v>7845</v>
      </c>
      <c r="K2610" s="6">
        <v>91660</v>
      </c>
      <c r="L2610">
        <v>12</v>
      </c>
      <c r="M2610" s="15">
        <v>43716</v>
      </c>
      <c r="N2610" s="15">
        <v>26828</v>
      </c>
      <c r="O2610" s="1">
        <f ca="1">(TODAY()-staff[[#This Row],[Date of Join]])/365</f>
        <v>5.2164383561643834</v>
      </c>
      <c r="P2610" t="str" cm="1">
        <f t="array" aca="1" ref="P2610" ca="1">_xlfn.SWITCH(TRUE,staff[[#This Row],[Tenure]]&lt;0.25,"1. New Joinee", staff[[#This Row],[Tenure]]&lt;1, "2. Under 1 year", staff[[#This Row],[Tenure]]&lt;2, "3. Under 2 years",TRUE,"4. 2 or more years.")</f>
        <v>4. 2 or more years.</v>
      </c>
      <c r="Q2610" s="1">
        <f ca="1">(TODAY()-staff[[#This Row],[Date of Birth]])/365</f>
        <v>51.484931506849314</v>
      </c>
    </row>
    <row r="2611" spans="2:17" x14ac:dyDescent="0.45">
      <c r="B2611" t="s">
        <v>5523</v>
      </c>
      <c r="C2611" t="s">
        <v>277</v>
      </c>
      <c r="D2611" t="s">
        <v>7</v>
      </c>
      <c r="E2611" t="s">
        <v>8</v>
      </c>
      <c r="F2611" t="s">
        <v>7809</v>
      </c>
      <c r="H2611" t="s">
        <v>52</v>
      </c>
      <c r="I2611" t="s">
        <v>7825</v>
      </c>
      <c r="J2611" t="s">
        <v>7847</v>
      </c>
      <c r="K2611" s="6">
        <v>96125</v>
      </c>
      <c r="L2611">
        <v>8</v>
      </c>
      <c r="M2611" s="15">
        <v>45352</v>
      </c>
      <c r="N2611" s="15">
        <v>28941</v>
      </c>
      <c r="O2611" s="1">
        <f ca="1">(TODAY()-staff[[#This Row],[Date of Join]])/365</f>
        <v>0.73424657534246573</v>
      </c>
      <c r="P2611" t="str" cm="1">
        <f t="array" aca="1" ref="P2611" ca="1">_xlfn.SWITCH(TRUE,staff[[#This Row],[Tenure]]&lt;0.25,"1. New Joinee", staff[[#This Row],[Tenure]]&lt;1, "2. Under 1 year", staff[[#This Row],[Tenure]]&lt;2, "3. Under 2 years",TRUE,"4. 2 or more years.")</f>
        <v>2. Under 1 year</v>
      </c>
      <c r="Q2611" s="1">
        <f ca="1">(TODAY()-staff[[#This Row],[Date of Birth]])/365</f>
        <v>45.695890410958903</v>
      </c>
    </row>
    <row r="2612" spans="2:17" x14ac:dyDescent="0.45">
      <c r="B2612" t="s">
        <v>5524</v>
      </c>
      <c r="C2612" t="s">
        <v>3168</v>
      </c>
      <c r="D2612" t="s">
        <v>7</v>
      </c>
      <c r="E2612" t="s">
        <v>8</v>
      </c>
      <c r="F2612" t="s">
        <v>7809</v>
      </c>
      <c r="H2612" t="s">
        <v>52</v>
      </c>
      <c r="I2612" t="s">
        <v>7829</v>
      </c>
      <c r="J2612" t="s">
        <v>7846</v>
      </c>
      <c r="K2612" s="6">
        <v>79555</v>
      </c>
      <c r="L2612">
        <v>20</v>
      </c>
      <c r="M2612" s="15">
        <v>44862</v>
      </c>
      <c r="N2612" s="15">
        <v>33919</v>
      </c>
      <c r="O2612" s="1">
        <f ca="1">(TODAY()-staff[[#This Row],[Date of Join]])/365</f>
        <v>2.0767123287671234</v>
      </c>
      <c r="P2612" t="str" cm="1">
        <f t="array" aca="1" ref="P2612" ca="1">_xlfn.SWITCH(TRUE,staff[[#This Row],[Tenure]]&lt;0.25,"1. New Joinee", staff[[#This Row],[Tenure]]&lt;1, "2. Under 1 year", staff[[#This Row],[Tenure]]&lt;2, "3. Under 2 years",TRUE,"4. 2 or more years.")</f>
        <v>4. 2 or more years.</v>
      </c>
      <c r="Q2612" s="1">
        <f ca="1">(TODAY()-staff[[#This Row],[Date of Birth]])/365</f>
        <v>32.057534246575344</v>
      </c>
    </row>
    <row r="2613" spans="2:17" x14ac:dyDescent="0.45">
      <c r="B2613" t="s">
        <v>5525</v>
      </c>
      <c r="C2613" t="s">
        <v>3169</v>
      </c>
      <c r="D2613" t="s">
        <v>7</v>
      </c>
      <c r="E2613" t="s">
        <v>8</v>
      </c>
      <c r="F2613" t="s">
        <v>7809</v>
      </c>
      <c r="H2613" t="s">
        <v>7837</v>
      </c>
      <c r="I2613" t="s">
        <v>7830</v>
      </c>
      <c r="J2613" t="s">
        <v>7845</v>
      </c>
      <c r="K2613" s="6">
        <v>49790</v>
      </c>
      <c r="L2613">
        <v>7</v>
      </c>
      <c r="M2613" s="15">
        <v>43814</v>
      </c>
      <c r="N2613" s="15">
        <v>32740</v>
      </c>
      <c r="O2613" s="1">
        <f ca="1">(TODAY()-staff[[#This Row],[Date of Join]])/365</f>
        <v>4.9479452054794519</v>
      </c>
      <c r="P2613" t="str" cm="1">
        <f t="array" aca="1" ref="P2613" ca="1">_xlfn.SWITCH(TRUE,staff[[#This Row],[Tenure]]&lt;0.25,"1. New Joinee", staff[[#This Row],[Tenure]]&lt;1, "2. Under 1 year", staff[[#This Row],[Tenure]]&lt;2, "3. Under 2 years",TRUE,"4. 2 or more years.")</f>
        <v>4. 2 or more years.</v>
      </c>
      <c r="Q2613" s="1">
        <f ca="1">(TODAY()-staff[[#This Row],[Date of Birth]])/365</f>
        <v>35.287671232876711</v>
      </c>
    </row>
    <row r="2614" spans="2:17" x14ac:dyDescent="0.45">
      <c r="B2614" t="s">
        <v>5526</v>
      </c>
      <c r="C2614" t="s">
        <v>3170</v>
      </c>
      <c r="D2614" t="s">
        <v>7</v>
      </c>
      <c r="E2614" t="s">
        <v>8</v>
      </c>
      <c r="F2614" t="s">
        <v>7809</v>
      </c>
      <c r="H2614" t="s">
        <v>7835</v>
      </c>
      <c r="I2614" t="s">
        <v>7831</v>
      </c>
      <c r="J2614" t="s">
        <v>7845</v>
      </c>
      <c r="K2614" s="6">
        <v>73510</v>
      </c>
      <c r="L2614">
        <v>9</v>
      </c>
      <c r="M2614" s="15">
        <v>43467</v>
      </c>
      <c r="N2614" s="15">
        <v>27553</v>
      </c>
      <c r="O2614" s="1">
        <f ca="1">(TODAY()-staff[[#This Row],[Date of Join]])/365</f>
        <v>5.8986301369863012</v>
      </c>
      <c r="P2614" t="str" cm="1">
        <f t="array" aca="1" ref="P2614" ca="1">_xlfn.SWITCH(TRUE,staff[[#This Row],[Tenure]]&lt;0.25,"1. New Joinee", staff[[#This Row],[Tenure]]&lt;1, "2. Under 1 year", staff[[#This Row],[Tenure]]&lt;2, "3. Under 2 years",TRUE,"4. 2 or more years.")</f>
        <v>4. 2 or more years.</v>
      </c>
      <c r="Q2614" s="1">
        <f ca="1">(TODAY()-staff[[#This Row],[Date of Birth]])/365</f>
        <v>49.4986301369863</v>
      </c>
    </row>
    <row r="2615" spans="2:17" x14ac:dyDescent="0.45">
      <c r="B2615" t="s">
        <v>5527</v>
      </c>
      <c r="C2615" t="s">
        <v>3171</v>
      </c>
      <c r="D2615" t="s">
        <v>9</v>
      </c>
      <c r="E2615" t="s">
        <v>77</v>
      </c>
      <c r="F2615" t="s">
        <v>7809</v>
      </c>
      <c r="H2615" t="s">
        <v>7832</v>
      </c>
      <c r="I2615" t="s">
        <v>7830</v>
      </c>
      <c r="J2615" t="s">
        <v>7847</v>
      </c>
      <c r="K2615" s="6">
        <v>94065</v>
      </c>
      <c r="L2615">
        <v>17</v>
      </c>
      <c r="M2615" s="15">
        <v>45570</v>
      </c>
      <c r="N2615" s="15">
        <v>7250</v>
      </c>
      <c r="O2615" s="1">
        <f ca="1">(TODAY()-staff[[#This Row],[Date of Join]])/365</f>
        <v>0.13698630136986301</v>
      </c>
      <c r="P2615" t="str" cm="1">
        <f t="array" aca="1" ref="P2615" ca="1">_xlfn.SWITCH(TRUE,staff[[#This Row],[Tenure]]&lt;0.25,"1. New Joinee", staff[[#This Row],[Tenure]]&lt;1, "2. Under 1 year", staff[[#This Row],[Tenure]]&lt;2, "3. Under 2 years",TRUE,"4. 2 or more years.")</f>
        <v>1. New Joinee</v>
      </c>
      <c r="Q2615" s="1">
        <f ca="1">(TODAY()-staff[[#This Row],[Date of Birth]])/365</f>
        <v>105.12328767123287</v>
      </c>
    </row>
    <row r="2616" spans="2:17" x14ac:dyDescent="0.45">
      <c r="B2616" t="s">
        <v>5528</v>
      </c>
      <c r="C2616" t="s">
        <v>3172</v>
      </c>
      <c r="D2616" t="s">
        <v>7</v>
      </c>
      <c r="E2616" t="s">
        <v>8</v>
      </c>
      <c r="F2616" t="s">
        <v>7809</v>
      </c>
      <c r="H2616" t="s">
        <v>7837</v>
      </c>
      <c r="I2616" t="s">
        <v>7826</v>
      </c>
      <c r="J2616" t="s">
        <v>7847</v>
      </c>
      <c r="K2616" s="6">
        <v>53190</v>
      </c>
      <c r="L2616">
        <v>14</v>
      </c>
      <c r="M2616" s="15">
        <v>45302</v>
      </c>
      <c r="N2616" s="15">
        <v>19927</v>
      </c>
      <c r="O2616" s="1">
        <f ca="1">(TODAY()-staff[[#This Row],[Date of Join]])/365</f>
        <v>0.87123287671232874</v>
      </c>
      <c r="P2616" t="str" cm="1">
        <f t="array" aca="1" ref="P2616" ca="1">_xlfn.SWITCH(TRUE,staff[[#This Row],[Tenure]]&lt;0.25,"1. New Joinee", staff[[#This Row],[Tenure]]&lt;1, "2. Under 1 year", staff[[#This Row],[Tenure]]&lt;2, "3. Under 2 years",TRUE,"4. 2 or more years.")</f>
        <v>2. Under 1 year</v>
      </c>
      <c r="Q2616" s="1">
        <f ca="1">(TODAY()-staff[[#This Row],[Date of Birth]])/365</f>
        <v>70.391780821917806</v>
      </c>
    </row>
    <row r="2617" spans="2:17" x14ac:dyDescent="0.45">
      <c r="B2617" t="s">
        <v>5529</v>
      </c>
      <c r="C2617" t="s">
        <v>3173</v>
      </c>
      <c r="D2617" t="s">
        <v>9</v>
      </c>
      <c r="E2617" t="s">
        <v>8</v>
      </c>
      <c r="F2617" t="s">
        <v>7809</v>
      </c>
      <c r="H2617" t="s">
        <v>52</v>
      </c>
      <c r="I2617" t="s">
        <v>7826</v>
      </c>
      <c r="J2617" t="s">
        <v>7845</v>
      </c>
      <c r="K2617" s="6">
        <v>65715</v>
      </c>
      <c r="L2617">
        <v>17</v>
      </c>
      <c r="M2617" s="15">
        <v>43810</v>
      </c>
      <c r="N2617" s="15">
        <v>23555</v>
      </c>
      <c r="O2617" s="1">
        <f ca="1">(TODAY()-staff[[#This Row],[Date of Join]])/365</f>
        <v>4.9589041095890414</v>
      </c>
      <c r="P2617" t="str" cm="1">
        <f t="array" aca="1" ref="P2617" ca="1">_xlfn.SWITCH(TRUE,staff[[#This Row],[Tenure]]&lt;0.25,"1. New Joinee", staff[[#This Row],[Tenure]]&lt;1, "2. Under 1 year", staff[[#This Row],[Tenure]]&lt;2, "3. Under 2 years",TRUE,"4. 2 or more years.")</f>
        <v>4. 2 or more years.</v>
      </c>
      <c r="Q2617" s="1">
        <f ca="1">(TODAY()-staff[[#This Row],[Date of Birth]])/365</f>
        <v>60.452054794520549</v>
      </c>
    </row>
    <row r="2618" spans="2:17" x14ac:dyDescent="0.45">
      <c r="B2618" t="s">
        <v>5530</v>
      </c>
      <c r="C2618" t="s">
        <v>1328</v>
      </c>
      <c r="D2618" t="s">
        <v>7</v>
      </c>
      <c r="E2618" t="s">
        <v>8</v>
      </c>
      <c r="F2618" t="s">
        <v>7809</v>
      </c>
      <c r="H2618" t="s">
        <v>7837</v>
      </c>
      <c r="I2618" t="s">
        <v>7830</v>
      </c>
      <c r="J2618" t="s">
        <v>7846</v>
      </c>
      <c r="K2618" s="6">
        <v>48230</v>
      </c>
      <c r="L2618">
        <v>20</v>
      </c>
      <c r="M2618" s="15">
        <v>44275</v>
      </c>
      <c r="N2618" s="15">
        <v>29585</v>
      </c>
      <c r="O2618" s="1">
        <f ca="1">(TODAY()-staff[[#This Row],[Date of Join]])/365</f>
        <v>3.6849315068493151</v>
      </c>
      <c r="P2618" t="str" cm="1">
        <f t="array" aca="1" ref="P2618" ca="1">_xlfn.SWITCH(TRUE,staff[[#This Row],[Tenure]]&lt;0.25,"1. New Joinee", staff[[#This Row],[Tenure]]&lt;1, "2. Under 1 year", staff[[#This Row],[Tenure]]&lt;2, "3. Under 2 years",TRUE,"4. 2 or more years.")</f>
        <v>4. 2 or more years.</v>
      </c>
      <c r="Q2618" s="1">
        <f ca="1">(TODAY()-staff[[#This Row],[Date of Birth]])/365</f>
        <v>43.93150684931507</v>
      </c>
    </row>
    <row r="2619" spans="2:17" x14ac:dyDescent="0.45">
      <c r="B2619" t="s">
        <v>5531</v>
      </c>
      <c r="C2619" t="s">
        <v>800</v>
      </c>
      <c r="D2619" t="s">
        <v>7</v>
      </c>
      <c r="E2619" t="s">
        <v>8</v>
      </c>
      <c r="F2619" t="s">
        <v>7809</v>
      </c>
      <c r="H2619" t="s">
        <v>7833</v>
      </c>
      <c r="I2619" t="s">
        <v>7831</v>
      </c>
      <c r="J2619" t="s">
        <v>7845</v>
      </c>
      <c r="K2619" s="6">
        <v>50690</v>
      </c>
      <c r="L2619">
        <v>5</v>
      </c>
      <c r="M2619" s="15">
        <v>43314</v>
      </c>
      <c r="N2619" s="15">
        <v>30713</v>
      </c>
      <c r="O2619" s="1">
        <f ca="1">(TODAY()-staff[[#This Row],[Date of Join]])/365</f>
        <v>6.3178082191780822</v>
      </c>
      <c r="P2619" t="str" cm="1">
        <f t="array" aca="1" ref="P2619" ca="1">_xlfn.SWITCH(TRUE,staff[[#This Row],[Tenure]]&lt;0.25,"1. New Joinee", staff[[#This Row],[Tenure]]&lt;1, "2. Under 1 year", staff[[#This Row],[Tenure]]&lt;2, "3. Under 2 years",TRUE,"4. 2 or more years.")</f>
        <v>4. 2 or more years.</v>
      </c>
      <c r="Q2619" s="1">
        <f ca="1">(TODAY()-staff[[#This Row],[Date of Birth]])/365</f>
        <v>40.841095890410962</v>
      </c>
    </row>
    <row r="2620" spans="2:17" x14ac:dyDescent="0.45">
      <c r="B2620" t="s">
        <v>5532</v>
      </c>
      <c r="C2620" t="s">
        <v>3174</v>
      </c>
      <c r="D2620" t="s">
        <v>7</v>
      </c>
      <c r="E2620" t="s">
        <v>8</v>
      </c>
      <c r="F2620" t="s">
        <v>7809</v>
      </c>
      <c r="H2620" t="s">
        <v>7835</v>
      </c>
      <c r="I2620" t="s">
        <v>7827</v>
      </c>
      <c r="J2620" t="s">
        <v>7845</v>
      </c>
      <c r="K2620" s="6">
        <v>67500</v>
      </c>
      <c r="L2620">
        <v>6</v>
      </c>
      <c r="M2620" s="15">
        <v>44046</v>
      </c>
      <c r="N2620" s="15">
        <v>33801</v>
      </c>
      <c r="O2620" s="1">
        <f ca="1">(TODAY()-staff[[#This Row],[Date of Join]])/365</f>
        <v>4.3123287671232875</v>
      </c>
      <c r="P2620" t="str" cm="1">
        <f t="array" aca="1" ref="P2620" ca="1">_xlfn.SWITCH(TRUE,staff[[#This Row],[Tenure]]&lt;0.25,"1. New Joinee", staff[[#This Row],[Tenure]]&lt;1, "2. Under 1 year", staff[[#This Row],[Tenure]]&lt;2, "3. Under 2 years",TRUE,"4. 2 or more years.")</f>
        <v>4. 2 or more years.</v>
      </c>
      <c r="Q2620" s="1">
        <f ca="1">(TODAY()-staff[[#This Row],[Date of Birth]])/365</f>
        <v>32.38082191780822</v>
      </c>
    </row>
    <row r="2621" spans="2:17" x14ac:dyDescent="0.45">
      <c r="B2621" t="s">
        <v>5533</v>
      </c>
      <c r="C2621" t="s">
        <v>1465</v>
      </c>
      <c r="D2621" t="s">
        <v>7</v>
      </c>
      <c r="E2621" t="s">
        <v>8</v>
      </c>
      <c r="F2621" t="s">
        <v>7809</v>
      </c>
      <c r="H2621" t="s">
        <v>52</v>
      </c>
      <c r="I2621" t="s">
        <v>7829</v>
      </c>
      <c r="J2621" t="s">
        <v>7845</v>
      </c>
      <c r="K2621" s="6">
        <v>66600</v>
      </c>
      <c r="L2621">
        <v>16</v>
      </c>
      <c r="M2621" s="15">
        <v>43570</v>
      </c>
      <c r="N2621" s="15">
        <v>-10</v>
      </c>
      <c r="O2621" s="1">
        <f ca="1">(TODAY()-staff[[#This Row],[Date of Join]])/365</f>
        <v>5.6164383561643838</v>
      </c>
      <c r="P2621" t="str" cm="1">
        <f t="array" aca="1" ref="P2621" ca="1">_xlfn.SWITCH(TRUE,staff[[#This Row],[Tenure]]&lt;0.25,"1. New Joinee", staff[[#This Row],[Tenure]]&lt;1, "2. Under 1 year", staff[[#This Row],[Tenure]]&lt;2, "3. Under 2 years",TRUE,"4. 2 or more years.")</f>
        <v>4. 2 or more years.</v>
      </c>
      <c r="Q2621" s="1">
        <f ca="1">(TODAY()-staff[[#This Row],[Date of Birth]])/365</f>
        <v>125.01369863013699</v>
      </c>
    </row>
    <row r="2622" spans="2:17" x14ac:dyDescent="0.45">
      <c r="B2622" t="s">
        <v>5534</v>
      </c>
      <c r="C2622" t="s">
        <v>1272</v>
      </c>
      <c r="D2622" t="s">
        <v>7</v>
      </c>
      <c r="E2622" t="s">
        <v>8</v>
      </c>
      <c r="F2622" t="s">
        <v>7809</v>
      </c>
      <c r="H2622" t="s">
        <v>7834</v>
      </c>
      <c r="I2622" t="s">
        <v>7828</v>
      </c>
      <c r="J2622" t="s">
        <v>7846</v>
      </c>
      <c r="K2622" s="6">
        <v>56030</v>
      </c>
      <c r="L2622">
        <v>17</v>
      </c>
      <c r="M2622" s="15">
        <v>44792</v>
      </c>
      <c r="N2622" s="15">
        <v>28123</v>
      </c>
      <c r="O2622" s="1">
        <f ca="1">(TODAY()-staff[[#This Row],[Date of Join]])/365</f>
        <v>2.2684931506849315</v>
      </c>
      <c r="P2622" t="str" cm="1">
        <f t="array" aca="1" ref="P2622" ca="1">_xlfn.SWITCH(TRUE,staff[[#This Row],[Tenure]]&lt;0.25,"1. New Joinee", staff[[#This Row],[Tenure]]&lt;1, "2. Under 1 year", staff[[#This Row],[Tenure]]&lt;2, "3. Under 2 years",TRUE,"4. 2 or more years.")</f>
        <v>4. 2 or more years.</v>
      </c>
      <c r="Q2622" s="1">
        <f ca="1">(TODAY()-staff[[#This Row],[Date of Birth]])/365</f>
        <v>47.936986301369863</v>
      </c>
    </row>
    <row r="2623" spans="2:17" x14ac:dyDescent="0.45">
      <c r="B2623" t="s">
        <v>5535</v>
      </c>
      <c r="C2623" t="s">
        <v>3175</v>
      </c>
      <c r="D2623" t="s">
        <v>7</v>
      </c>
      <c r="E2623" t="s">
        <v>8</v>
      </c>
      <c r="F2623" t="s">
        <v>7809</v>
      </c>
      <c r="H2623" t="s">
        <v>52</v>
      </c>
      <c r="I2623" t="s">
        <v>7825</v>
      </c>
      <c r="J2623" t="s">
        <v>7846</v>
      </c>
      <c r="K2623" s="6">
        <v>55205</v>
      </c>
      <c r="L2623">
        <v>16</v>
      </c>
      <c r="M2623" s="15">
        <v>44582</v>
      </c>
      <c r="N2623" s="15">
        <v>34764</v>
      </c>
      <c r="O2623" s="1">
        <f ca="1">(TODAY()-staff[[#This Row],[Date of Join]])/365</f>
        <v>2.8438356164383563</v>
      </c>
      <c r="P2623" t="str" cm="1">
        <f t="array" aca="1" ref="P2623" ca="1">_xlfn.SWITCH(TRUE,staff[[#This Row],[Tenure]]&lt;0.25,"1. New Joinee", staff[[#This Row],[Tenure]]&lt;1, "2. Under 1 year", staff[[#This Row],[Tenure]]&lt;2, "3. Under 2 years",TRUE,"4. 2 or more years.")</f>
        <v>4. 2 or more years.</v>
      </c>
      <c r="Q2623" s="1">
        <f ca="1">(TODAY()-staff[[#This Row],[Date of Birth]])/365</f>
        <v>29.742465753424657</v>
      </c>
    </row>
    <row r="2624" spans="2:17" x14ac:dyDescent="0.45">
      <c r="B2624" t="s">
        <v>5536</v>
      </c>
      <c r="C2624" t="s">
        <v>3176</v>
      </c>
      <c r="D2624" t="s">
        <v>7</v>
      </c>
      <c r="E2624" t="s">
        <v>8</v>
      </c>
      <c r="F2624" t="s">
        <v>7809</v>
      </c>
      <c r="H2624" t="s">
        <v>7834</v>
      </c>
      <c r="I2624" t="s">
        <v>7831</v>
      </c>
      <c r="J2624" t="s">
        <v>7845</v>
      </c>
      <c r="K2624" s="6">
        <v>48230</v>
      </c>
      <c r="L2624">
        <v>23</v>
      </c>
      <c r="M2624" s="15">
        <v>44047</v>
      </c>
      <c r="N2624" s="15">
        <v>28237</v>
      </c>
      <c r="O2624" s="1">
        <f ca="1">(TODAY()-staff[[#This Row],[Date of Join]])/365</f>
        <v>4.3095890410958901</v>
      </c>
      <c r="P2624" t="str" cm="1">
        <f t="array" aca="1" ref="P2624" ca="1">_xlfn.SWITCH(TRUE,staff[[#This Row],[Tenure]]&lt;0.25,"1. New Joinee", staff[[#This Row],[Tenure]]&lt;1, "2. Under 1 year", staff[[#This Row],[Tenure]]&lt;2, "3. Under 2 years",TRUE,"4. 2 or more years.")</f>
        <v>4. 2 or more years.</v>
      </c>
      <c r="Q2624" s="1">
        <f ca="1">(TODAY()-staff[[#This Row],[Date of Birth]])/365</f>
        <v>47.624657534246573</v>
      </c>
    </row>
    <row r="2625" spans="2:17" x14ac:dyDescent="0.45">
      <c r="B2625" t="s">
        <v>5537</v>
      </c>
      <c r="C2625" t="s">
        <v>3177</v>
      </c>
      <c r="D2625" t="s">
        <v>7</v>
      </c>
      <c r="E2625" t="s">
        <v>8</v>
      </c>
      <c r="F2625" t="s">
        <v>7809</v>
      </c>
      <c r="H2625" t="s">
        <v>7837</v>
      </c>
      <c r="I2625" t="s">
        <v>7825</v>
      </c>
      <c r="J2625" t="s">
        <v>7845</v>
      </c>
      <c r="K2625" s="6">
        <v>75965</v>
      </c>
      <c r="L2625">
        <v>15</v>
      </c>
      <c r="M2625" s="15">
        <v>44132</v>
      </c>
      <c r="N2625" s="15">
        <v>33768</v>
      </c>
      <c r="O2625" s="1">
        <f ca="1">(TODAY()-staff[[#This Row],[Date of Join]])/365</f>
        <v>4.0767123287671234</v>
      </c>
      <c r="P2625" t="str" cm="1">
        <f t="array" aca="1" ref="P2625" ca="1">_xlfn.SWITCH(TRUE,staff[[#This Row],[Tenure]]&lt;0.25,"1. New Joinee", staff[[#This Row],[Tenure]]&lt;1, "2. Under 1 year", staff[[#This Row],[Tenure]]&lt;2, "3. Under 2 years",TRUE,"4. 2 or more years.")</f>
        <v>4. 2 or more years.</v>
      </c>
      <c r="Q2625" s="1">
        <f ca="1">(TODAY()-staff[[#This Row],[Date of Birth]])/365</f>
        <v>32.471232876712328</v>
      </c>
    </row>
    <row r="2626" spans="2:17" x14ac:dyDescent="0.45">
      <c r="B2626" t="s">
        <v>5538</v>
      </c>
      <c r="C2626" t="s">
        <v>3178</v>
      </c>
      <c r="D2626" t="s">
        <v>9</v>
      </c>
      <c r="E2626" t="s">
        <v>13</v>
      </c>
      <c r="F2626" t="s">
        <v>7809</v>
      </c>
      <c r="H2626" t="s">
        <v>7834</v>
      </c>
      <c r="I2626" t="s">
        <v>7830</v>
      </c>
      <c r="J2626" t="s">
        <v>7848</v>
      </c>
      <c r="K2626" s="6">
        <v>63395</v>
      </c>
      <c r="L2626">
        <v>3</v>
      </c>
      <c r="M2626" s="15">
        <v>44921</v>
      </c>
      <c r="N2626" s="15">
        <v>25154</v>
      </c>
      <c r="O2626" s="1">
        <f ca="1">(TODAY()-staff[[#This Row],[Date of Join]])/365</f>
        <v>1.9150684931506849</v>
      </c>
      <c r="P2626" t="str" cm="1">
        <f t="array" aca="1" ref="P2626" ca="1">_xlfn.SWITCH(TRUE,staff[[#This Row],[Tenure]]&lt;0.25,"1. New Joinee", staff[[#This Row],[Tenure]]&lt;1, "2. Under 1 year", staff[[#This Row],[Tenure]]&lt;2, "3. Under 2 years",TRUE,"4. 2 or more years.")</f>
        <v>3. Under 2 years</v>
      </c>
      <c r="Q2626" s="1">
        <f ca="1">(TODAY()-staff[[#This Row],[Date of Birth]])/365</f>
        <v>56.07123287671233</v>
      </c>
    </row>
    <row r="2627" spans="2:17" x14ac:dyDescent="0.45">
      <c r="B2627" t="s">
        <v>5539</v>
      </c>
      <c r="C2627" t="s">
        <v>3179</v>
      </c>
      <c r="D2627" t="s">
        <v>7</v>
      </c>
      <c r="E2627" t="s">
        <v>8</v>
      </c>
      <c r="F2627" t="s">
        <v>7809</v>
      </c>
      <c r="H2627" t="s">
        <v>7832</v>
      </c>
      <c r="I2627" t="s">
        <v>7830</v>
      </c>
      <c r="J2627" t="s">
        <v>7845</v>
      </c>
      <c r="K2627" s="6">
        <v>80340</v>
      </c>
      <c r="L2627">
        <v>9</v>
      </c>
      <c r="M2627" s="15">
        <v>43506</v>
      </c>
      <c r="N2627" s="15">
        <v>23409</v>
      </c>
      <c r="O2627" s="1">
        <f ca="1">(TODAY()-staff[[#This Row],[Date of Join]])/365</f>
        <v>5.7917808219178086</v>
      </c>
      <c r="P2627" t="str" cm="1">
        <f t="array" aca="1" ref="P2627" ca="1">_xlfn.SWITCH(TRUE,staff[[#This Row],[Tenure]]&lt;0.25,"1. New Joinee", staff[[#This Row],[Tenure]]&lt;1, "2. Under 1 year", staff[[#This Row],[Tenure]]&lt;2, "3. Under 2 years",TRUE,"4. 2 or more years.")</f>
        <v>4. 2 or more years.</v>
      </c>
      <c r="Q2627" s="1">
        <f ca="1">(TODAY()-staff[[#This Row],[Date of Birth]])/365</f>
        <v>60.852054794520548</v>
      </c>
    </row>
    <row r="2628" spans="2:17" x14ac:dyDescent="0.45">
      <c r="B2628" t="s">
        <v>5540</v>
      </c>
      <c r="C2628" t="s">
        <v>320</v>
      </c>
      <c r="D2628" t="s">
        <v>7</v>
      </c>
      <c r="E2628" t="s">
        <v>8</v>
      </c>
      <c r="F2628" t="s">
        <v>7809</v>
      </c>
      <c r="H2628" t="s">
        <v>7835</v>
      </c>
      <c r="I2628" t="s">
        <v>7831</v>
      </c>
      <c r="J2628" t="s">
        <v>7848</v>
      </c>
      <c r="K2628" s="6">
        <v>83855</v>
      </c>
      <c r="L2628">
        <v>7</v>
      </c>
      <c r="M2628" s="15">
        <v>45160</v>
      </c>
      <c r="N2628" s="15">
        <v>7274</v>
      </c>
      <c r="O2628" s="1">
        <f ca="1">(TODAY()-staff[[#This Row],[Date of Join]])/365</f>
        <v>1.2602739726027397</v>
      </c>
      <c r="P2628" t="str" cm="1">
        <f t="array" aca="1" ref="P2628" ca="1">_xlfn.SWITCH(TRUE,staff[[#This Row],[Tenure]]&lt;0.25,"1. New Joinee", staff[[#This Row],[Tenure]]&lt;1, "2. Under 1 year", staff[[#This Row],[Tenure]]&lt;2, "3. Under 2 years",TRUE,"4. 2 or more years.")</f>
        <v>3. Under 2 years</v>
      </c>
      <c r="Q2628" s="1">
        <f ca="1">(TODAY()-staff[[#This Row],[Date of Birth]])/365</f>
        <v>105.05753424657534</v>
      </c>
    </row>
    <row r="2629" spans="2:17" x14ac:dyDescent="0.45">
      <c r="B2629" t="s">
        <v>5541</v>
      </c>
      <c r="C2629" t="s">
        <v>1467</v>
      </c>
      <c r="D2629" t="s">
        <v>7</v>
      </c>
      <c r="E2629" t="s">
        <v>77</v>
      </c>
      <c r="F2629" t="s">
        <v>7809</v>
      </c>
      <c r="H2629" t="s">
        <v>7835</v>
      </c>
      <c r="I2629" t="s">
        <v>7830</v>
      </c>
      <c r="J2629" t="s">
        <v>7846</v>
      </c>
      <c r="K2629" s="6">
        <v>69215</v>
      </c>
      <c r="L2629">
        <v>8</v>
      </c>
      <c r="M2629" s="15">
        <v>44578</v>
      </c>
      <c r="N2629" s="15">
        <v>7292</v>
      </c>
      <c r="O2629" s="1">
        <f ca="1">(TODAY()-staff[[#This Row],[Date of Join]])/365</f>
        <v>2.8547945205479452</v>
      </c>
      <c r="P2629" t="str" cm="1">
        <f t="array" aca="1" ref="P2629" ca="1">_xlfn.SWITCH(TRUE,staff[[#This Row],[Tenure]]&lt;0.25,"1. New Joinee", staff[[#This Row],[Tenure]]&lt;1, "2. Under 1 year", staff[[#This Row],[Tenure]]&lt;2, "3. Under 2 years",TRUE,"4. 2 or more years.")</f>
        <v>4. 2 or more years.</v>
      </c>
      <c r="Q2629" s="1">
        <f ca="1">(TODAY()-staff[[#This Row],[Date of Birth]])/365</f>
        <v>105.00821917808219</v>
      </c>
    </row>
    <row r="2630" spans="2:17" x14ac:dyDescent="0.45">
      <c r="B2630" t="s">
        <v>5542</v>
      </c>
      <c r="C2630" t="s">
        <v>658</v>
      </c>
      <c r="D2630" t="s">
        <v>7</v>
      </c>
      <c r="E2630" t="s">
        <v>77</v>
      </c>
      <c r="F2630" t="s">
        <v>7809</v>
      </c>
      <c r="H2630" t="s">
        <v>7833</v>
      </c>
      <c r="I2630" t="s">
        <v>7830</v>
      </c>
      <c r="J2630" t="s">
        <v>7846</v>
      </c>
      <c r="K2630" s="6">
        <v>81360</v>
      </c>
      <c r="L2630">
        <v>6</v>
      </c>
      <c r="M2630" s="15">
        <v>44268</v>
      </c>
      <c r="N2630" s="15">
        <v>7261</v>
      </c>
      <c r="O2630" s="1">
        <f ca="1">(TODAY()-staff[[#This Row],[Date of Join]])/365</f>
        <v>3.7041095890410958</v>
      </c>
      <c r="P2630" t="str" cm="1">
        <f t="array" aca="1" ref="P2630" ca="1">_xlfn.SWITCH(TRUE,staff[[#This Row],[Tenure]]&lt;0.25,"1. New Joinee", staff[[#This Row],[Tenure]]&lt;1, "2. Under 1 year", staff[[#This Row],[Tenure]]&lt;2, "3. Under 2 years",TRUE,"4. 2 or more years.")</f>
        <v>4. 2 or more years.</v>
      </c>
      <c r="Q2630" s="1">
        <f ca="1">(TODAY()-staff[[#This Row],[Date of Birth]])/365</f>
        <v>105.0931506849315</v>
      </c>
    </row>
    <row r="2631" spans="2:17" x14ac:dyDescent="0.45">
      <c r="B2631" t="s">
        <v>5543</v>
      </c>
      <c r="C2631" t="s">
        <v>3180</v>
      </c>
      <c r="D2631" t="s">
        <v>9</v>
      </c>
      <c r="E2631" t="s">
        <v>8</v>
      </c>
      <c r="F2631" t="s">
        <v>7809</v>
      </c>
      <c r="H2631" t="s">
        <v>7836</v>
      </c>
      <c r="I2631" t="s">
        <v>7827</v>
      </c>
      <c r="J2631" t="s">
        <v>7845</v>
      </c>
      <c r="K2631" s="6">
        <v>68140</v>
      </c>
      <c r="L2631">
        <v>8</v>
      </c>
      <c r="M2631" s="15">
        <v>43559</v>
      </c>
      <c r="N2631" s="15">
        <v>21192</v>
      </c>
      <c r="O2631" s="1">
        <f ca="1">(TODAY()-staff[[#This Row],[Date of Join]])/365</f>
        <v>5.646575342465753</v>
      </c>
      <c r="P2631" t="str" cm="1">
        <f t="array" aca="1" ref="P2631" ca="1">_xlfn.SWITCH(TRUE,staff[[#This Row],[Tenure]]&lt;0.25,"1. New Joinee", staff[[#This Row],[Tenure]]&lt;1, "2. Under 1 year", staff[[#This Row],[Tenure]]&lt;2, "3. Under 2 years",TRUE,"4. 2 or more years.")</f>
        <v>4. 2 or more years.</v>
      </c>
      <c r="Q2631" s="1">
        <f ca="1">(TODAY()-staff[[#This Row],[Date of Birth]])/365</f>
        <v>66.92602739726027</v>
      </c>
    </row>
    <row r="2632" spans="2:17" x14ac:dyDescent="0.45">
      <c r="B2632" t="s">
        <v>5544</v>
      </c>
      <c r="C2632" t="s">
        <v>923</v>
      </c>
      <c r="D2632" t="s">
        <v>7</v>
      </c>
      <c r="E2632" t="s">
        <v>8</v>
      </c>
      <c r="F2632" t="s">
        <v>7809</v>
      </c>
      <c r="H2632" t="s">
        <v>7836</v>
      </c>
      <c r="I2632" t="s">
        <v>7825</v>
      </c>
      <c r="J2632" t="s">
        <v>7845</v>
      </c>
      <c r="K2632" s="6">
        <v>84570</v>
      </c>
      <c r="L2632">
        <v>5</v>
      </c>
      <c r="M2632" s="15">
        <v>43120</v>
      </c>
      <c r="N2632" s="15">
        <v>34143</v>
      </c>
      <c r="O2632" s="1">
        <f ca="1">(TODAY()-staff[[#This Row],[Date of Join]])/365</f>
        <v>6.8493150684931505</v>
      </c>
      <c r="P2632" t="str" cm="1">
        <f t="array" aca="1" ref="P2632" ca="1">_xlfn.SWITCH(TRUE,staff[[#This Row],[Tenure]]&lt;0.25,"1. New Joinee", staff[[#This Row],[Tenure]]&lt;1, "2. Under 1 year", staff[[#This Row],[Tenure]]&lt;2, "3. Under 2 years",TRUE,"4. 2 or more years.")</f>
        <v>4. 2 or more years.</v>
      </c>
      <c r="Q2632" s="1">
        <f ca="1">(TODAY()-staff[[#This Row],[Date of Birth]])/365</f>
        <v>31.443835616438356</v>
      </c>
    </row>
    <row r="2633" spans="2:17" x14ac:dyDescent="0.45">
      <c r="B2633" t="s">
        <v>5545</v>
      </c>
      <c r="C2633" t="s">
        <v>3181</v>
      </c>
      <c r="D2633" t="s">
        <v>7</v>
      </c>
      <c r="E2633" t="s">
        <v>8</v>
      </c>
      <c r="F2633" t="s">
        <v>7809</v>
      </c>
      <c r="H2633" t="s">
        <v>7834</v>
      </c>
      <c r="I2633" t="s">
        <v>7830</v>
      </c>
      <c r="J2633" t="s">
        <v>7846</v>
      </c>
      <c r="K2633" s="6">
        <v>91805</v>
      </c>
      <c r="L2633">
        <v>15</v>
      </c>
      <c r="M2633" s="15">
        <v>44777</v>
      </c>
      <c r="N2633" s="15">
        <v>21369</v>
      </c>
      <c r="O2633" s="1">
        <f ca="1">(TODAY()-staff[[#This Row],[Date of Join]])/365</f>
        <v>2.3095890410958906</v>
      </c>
      <c r="P2633" t="str" cm="1">
        <f t="array" aca="1" ref="P2633" ca="1">_xlfn.SWITCH(TRUE,staff[[#This Row],[Tenure]]&lt;0.25,"1. New Joinee", staff[[#This Row],[Tenure]]&lt;1, "2. Under 1 year", staff[[#This Row],[Tenure]]&lt;2, "3. Under 2 years",TRUE,"4. 2 or more years.")</f>
        <v>4. 2 or more years.</v>
      </c>
      <c r="Q2633" s="1">
        <f ca="1">(TODAY()-staff[[#This Row],[Date of Birth]])/365</f>
        <v>66.441095890410963</v>
      </c>
    </row>
    <row r="2634" spans="2:17" x14ac:dyDescent="0.45">
      <c r="B2634" t="s">
        <v>5546</v>
      </c>
      <c r="C2634" t="s">
        <v>737</v>
      </c>
      <c r="D2634" t="s">
        <v>9</v>
      </c>
      <c r="E2634" t="s">
        <v>8</v>
      </c>
      <c r="F2634" t="s">
        <v>7809</v>
      </c>
      <c r="H2634" t="s">
        <v>7833</v>
      </c>
      <c r="I2634" t="s">
        <v>7829</v>
      </c>
      <c r="J2634" t="s">
        <v>7845</v>
      </c>
      <c r="K2634" s="6">
        <v>74050</v>
      </c>
      <c r="L2634">
        <v>18</v>
      </c>
      <c r="M2634" s="15">
        <v>43234</v>
      </c>
      <c r="N2634" s="15">
        <v>27474</v>
      </c>
      <c r="O2634" s="1">
        <f ca="1">(TODAY()-staff[[#This Row],[Date of Join]])/365</f>
        <v>6.536986301369863</v>
      </c>
      <c r="P2634" t="str" cm="1">
        <f t="array" aca="1" ref="P2634" ca="1">_xlfn.SWITCH(TRUE,staff[[#This Row],[Tenure]]&lt;0.25,"1. New Joinee", staff[[#This Row],[Tenure]]&lt;1, "2. Under 1 year", staff[[#This Row],[Tenure]]&lt;2, "3. Under 2 years",TRUE,"4. 2 or more years.")</f>
        <v>4. 2 or more years.</v>
      </c>
      <c r="Q2634" s="1">
        <f ca="1">(TODAY()-staff[[#This Row],[Date of Birth]])/365</f>
        <v>49.715068493150682</v>
      </c>
    </row>
    <row r="2635" spans="2:17" x14ac:dyDescent="0.45">
      <c r="B2635" t="s">
        <v>5547</v>
      </c>
      <c r="C2635" t="s">
        <v>884</v>
      </c>
      <c r="D2635" t="s">
        <v>7</v>
      </c>
      <c r="E2635" t="s">
        <v>8</v>
      </c>
      <c r="F2635" t="s">
        <v>7809</v>
      </c>
      <c r="H2635" t="s">
        <v>7833</v>
      </c>
      <c r="I2635" t="s">
        <v>7831</v>
      </c>
      <c r="J2635" t="s">
        <v>7845</v>
      </c>
      <c r="K2635" s="6">
        <v>86650</v>
      </c>
      <c r="L2635">
        <v>16</v>
      </c>
      <c r="M2635" s="15">
        <v>44117</v>
      </c>
      <c r="N2635" s="15">
        <v>33512</v>
      </c>
      <c r="O2635" s="1">
        <f ca="1">(TODAY()-staff[[#This Row],[Date of Join]])/365</f>
        <v>4.117808219178082</v>
      </c>
      <c r="P2635" t="str" cm="1">
        <f t="array" aca="1" ref="P2635" ca="1">_xlfn.SWITCH(TRUE,staff[[#This Row],[Tenure]]&lt;0.25,"1. New Joinee", staff[[#This Row],[Tenure]]&lt;1, "2. Under 1 year", staff[[#This Row],[Tenure]]&lt;2, "3. Under 2 years",TRUE,"4. 2 or more years.")</f>
        <v>4. 2 or more years.</v>
      </c>
      <c r="Q2635" s="1">
        <f ca="1">(TODAY()-staff[[#This Row],[Date of Birth]])/365</f>
        <v>33.172602739726024</v>
      </c>
    </row>
    <row r="2636" spans="2:17" x14ac:dyDescent="0.45">
      <c r="B2636" t="s">
        <v>5548</v>
      </c>
      <c r="C2636" t="s">
        <v>3182</v>
      </c>
      <c r="D2636" t="s">
        <v>7</v>
      </c>
      <c r="E2636" t="s">
        <v>13</v>
      </c>
      <c r="F2636" t="s">
        <v>7809</v>
      </c>
      <c r="H2636" t="s">
        <v>7834</v>
      </c>
      <c r="I2636" t="s">
        <v>7831</v>
      </c>
      <c r="J2636" t="s">
        <v>7847</v>
      </c>
      <c r="K2636" s="6">
        <v>97185</v>
      </c>
      <c r="L2636">
        <v>22</v>
      </c>
      <c r="M2636" s="15">
        <v>45627</v>
      </c>
      <c r="N2636" s="15">
        <v>7288</v>
      </c>
      <c r="O2636" s="1">
        <f ca="1">(TODAY()-staff[[#This Row],[Date of Join]])/365</f>
        <v>-1.9178082191780823E-2</v>
      </c>
      <c r="P2636" t="str" cm="1">
        <f t="array" aca="1" ref="P2636" ca="1">_xlfn.SWITCH(TRUE,staff[[#This Row],[Tenure]]&lt;0.25,"1. New Joinee", staff[[#This Row],[Tenure]]&lt;1, "2. Under 1 year", staff[[#This Row],[Tenure]]&lt;2, "3. Under 2 years",TRUE,"4. 2 or more years.")</f>
        <v>1. New Joinee</v>
      </c>
      <c r="Q2636" s="1">
        <f ca="1">(TODAY()-staff[[#This Row],[Date of Birth]])/365</f>
        <v>105.01917808219179</v>
      </c>
    </row>
    <row r="2637" spans="2:17" x14ac:dyDescent="0.45">
      <c r="B2637" t="s">
        <v>5549</v>
      </c>
      <c r="C2637" t="s">
        <v>1533</v>
      </c>
      <c r="D2637" t="s">
        <v>7</v>
      </c>
      <c r="E2637" t="s">
        <v>8</v>
      </c>
      <c r="F2637" t="s">
        <v>7809</v>
      </c>
      <c r="H2637" t="s">
        <v>7837</v>
      </c>
      <c r="I2637" t="s">
        <v>7826</v>
      </c>
      <c r="J2637" t="s">
        <v>7845</v>
      </c>
      <c r="K2637" s="6">
        <v>77465</v>
      </c>
      <c r="L2637">
        <v>23</v>
      </c>
      <c r="M2637" s="15">
        <v>44014</v>
      </c>
      <c r="N2637" s="15">
        <v>7258</v>
      </c>
      <c r="O2637" s="1">
        <f ca="1">(TODAY()-staff[[#This Row],[Date of Join]])/365</f>
        <v>4.4000000000000004</v>
      </c>
      <c r="P2637" t="str" cm="1">
        <f t="array" aca="1" ref="P2637" ca="1">_xlfn.SWITCH(TRUE,staff[[#This Row],[Tenure]]&lt;0.25,"1. New Joinee", staff[[#This Row],[Tenure]]&lt;1, "2. Under 1 year", staff[[#This Row],[Tenure]]&lt;2, "3. Under 2 years",TRUE,"4. 2 or more years.")</f>
        <v>4. 2 or more years.</v>
      </c>
      <c r="Q2637" s="1">
        <f ca="1">(TODAY()-staff[[#This Row],[Date of Birth]])/365</f>
        <v>105.1013698630137</v>
      </c>
    </row>
    <row r="2638" spans="2:17" x14ac:dyDescent="0.45">
      <c r="B2638" t="s">
        <v>5550</v>
      </c>
      <c r="C2638" t="s">
        <v>3183</v>
      </c>
      <c r="D2638" t="s">
        <v>7</v>
      </c>
      <c r="E2638" t="s">
        <v>8</v>
      </c>
      <c r="F2638" t="s">
        <v>7809</v>
      </c>
      <c r="H2638" t="s">
        <v>7832</v>
      </c>
      <c r="I2638" t="s">
        <v>7825</v>
      </c>
      <c r="J2638" t="s">
        <v>7845</v>
      </c>
      <c r="K2638" s="6">
        <v>78315</v>
      </c>
      <c r="L2638">
        <v>12</v>
      </c>
      <c r="M2638" s="15">
        <v>43151</v>
      </c>
      <c r="N2638" s="15">
        <v>23404</v>
      </c>
      <c r="O2638" s="1">
        <f ca="1">(TODAY()-staff[[#This Row],[Date of Join]])/365</f>
        <v>6.7643835616438359</v>
      </c>
      <c r="P2638" t="str" cm="1">
        <f t="array" aca="1" ref="P2638" ca="1">_xlfn.SWITCH(TRUE,staff[[#This Row],[Tenure]]&lt;0.25,"1. New Joinee", staff[[#This Row],[Tenure]]&lt;1, "2. Under 1 year", staff[[#This Row],[Tenure]]&lt;2, "3. Under 2 years",TRUE,"4. 2 or more years.")</f>
        <v>4. 2 or more years.</v>
      </c>
      <c r="Q2638" s="1">
        <f ca="1">(TODAY()-staff[[#This Row],[Date of Birth]])/365</f>
        <v>60.865753424657534</v>
      </c>
    </row>
    <row r="2639" spans="2:17" x14ac:dyDescent="0.45">
      <c r="B2639" t="s">
        <v>5551</v>
      </c>
      <c r="C2639" t="s">
        <v>1298</v>
      </c>
      <c r="D2639" t="s">
        <v>7</v>
      </c>
      <c r="E2639" t="s">
        <v>8</v>
      </c>
      <c r="F2639" t="s">
        <v>7809</v>
      </c>
      <c r="H2639" t="s">
        <v>7836</v>
      </c>
      <c r="I2639" t="s">
        <v>7827</v>
      </c>
      <c r="J2639" t="s">
        <v>7845</v>
      </c>
      <c r="K2639" s="6">
        <v>80055</v>
      </c>
      <c r="L2639">
        <v>24</v>
      </c>
      <c r="M2639" s="15">
        <v>43735</v>
      </c>
      <c r="N2639" s="15">
        <v>33206</v>
      </c>
      <c r="O2639" s="1">
        <f ca="1">(TODAY()-staff[[#This Row],[Date of Join]])/365</f>
        <v>5.1643835616438354</v>
      </c>
      <c r="P2639" t="str" cm="1">
        <f t="array" aca="1" ref="P2639" ca="1">_xlfn.SWITCH(TRUE,staff[[#This Row],[Tenure]]&lt;0.25,"1. New Joinee", staff[[#This Row],[Tenure]]&lt;1, "2. Under 1 year", staff[[#This Row],[Tenure]]&lt;2, "3. Under 2 years",TRUE,"4. 2 or more years.")</f>
        <v>4. 2 or more years.</v>
      </c>
      <c r="Q2639" s="1">
        <f ca="1">(TODAY()-staff[[#This Row],[Date of Birth]])/365</f>
        <v>34.010958904109586</v>
      </c>
    </row>
    <row r="2640" spans="2:17" x14ac:dyDescent="0.45">
      <c r="B2640" t="s">
        <v>5552</v>
      </c>
      <c r="C2640" t="s">
        <v>3184</v>
      </c>
      <c r="D2640" t="s">
        <v>7</v>
      </c>
      <c r="E2640" t="s">
        <v>8</v>
      </c>
      <c r="F2640" t="s">
        <v>7809</v>
      </c>
      <c r="H2640" t="s">
        <v>52</v>
      </c>
      <c r="I2640" t="s">
        <v>7831</v>
      </c>
      <c r="J2640" t="s">
        <v>7847</v>
      </c>
      <c r="K2640" s="6">
        <v>55925</v>
      </c>
      <c r="L2640">
        <v>14</v>
      </c>
      <c r="M2640" s="15">
        <v>45446</v>
      </c>
      <c r="N2640" s="15">
        <v>7296</v>
      </c>
      <c r="O2640" s="1">
        <f ca="1">(TODAY()-staff[[#This Row],[Date of Join]])/365</f>
        <v>0.47671232876712327</v>
      </c>
      <c r="P2640" t="str" cm="1">
        <f t="array" aca="1" ref="P2640" ca="1">_xlfn.SWITCH(TRUE,staff[[#This Row],[Tenure]]&lt;0.25,"1. New Joinee", staff[[#This Row],[Tenure]]&lt;1, "2. Under 1 year", staff[[#This Row],[Tenure]]&lt;2, "3. Under 2 years",TRUE,"4. 2 or more years.")</f>
        <v>2. Under 1 year</v>
      </c>
      <c r="Q2640" s="1">
        <f ca="1">(TODAY()-staff[[#This Row],[Date of Birth]])/365</f>
        <v>104.9972602739726</v>
      </c>
    </row>
    <row r="2641" spans="2:17" x14ac:dyDescent="0.45">
      <c r="B2641" t="s">
        <v>5553</v>
      </c>
      <c r="C2641" t="s">
        <v>249</v>
      </c>
      <c r="D2641" t="s">
        <v>9</v>
      </c>
      <c r="E2641" t="s">
        <v>8</v>
      </c>
      <c r="F2641" t="s">
        <v>7809</v>
      </c>
      <c r="H2641" t="s">
        <v>7836</v>
      </c>
      <c r="I2641" t="s">
        <v>7830</v>
      </c>
      <c r="J2641" t="s">
        <v>7845</v>
      </c>
      <c r="K2641" s="6">
        <v>87475</v>
      </c>
      <c r="L2641">
        <v>11</v>
      </c>
      <c r="M2641" s="15">
        <v>43713</v>
      </c>
      <c r="N2641" s="15">
        <v>30746</v>
      </c>
      <c r="O2641" s="1">
        <f ca="1">(TODAY()-staff[[#This Row],[Date of Join]])/365</f>
        <v>5.2246575342465755</v>
      </c>
      <c r="P2641" t="str" cm="1">
        <f t="array" aca="1" ref="P2641" ca="1">_xlfn.SWITCH(TRUE,staff[[#This Row],[Tenure]]&lt;0.25,"1. New Joinee", staff[[#This Row],[Tenure]]&lt;1, "2. Under 1 year", staff[[#This Row],[Tenure]]&lt;2, "3. Under 2 years",TRUE,"4. 2 or more years.")</f>
        <v>4. 2 or more years.</v>
      </c>
      <c r="Q2641" s="1">
        <f ca="1">(TODAY()-staff[[#This Row],[Date of Birth]])/365</f>
        <v>40.750684931506846</v>
      </c>
    </row>
    <row r="2642" spans="2:17" x14ac:dyDescent="0.45">
      <c r="B2642" t="s">
        <v>5554</v>
      </c>
      <c r="C2642" t="s">
        <v>415</v>
      </c>
      <c r="D2642" t="s">
        <v>7</v>
      </c>
      <c r="E2642" t="s">
        <v>8</v>
      </c>
      <c r="F2642" t="s">
        <v>7809</v>
      </c>
      <c r="H2642" t="s">
        <v>7833</v>
      </c>
      <c r="I2642" t="s">
        <v>7831</v>
      </c>
      <c r="J2642" t="s">
        <v>7846</v>
      </c>
      <c r="K2642" s="6">
        <v>77620</v>
      </c>
      <c r="L2642">
        <v>9</v>
      </c>
      <c r="M2642" s="15">
        <v>44756</v>
      </c>
      <c r="N2642" s="15">
        <v>24788</v>
      </c>
      <c r="O2642" s="1">
        <f ca="1">(TODAY()-staff[[#This Row],[Date of Join]])/365</f>
        <v>2.3671232876712329</v>
      </c>
      <c r="P2642" t="str" cm="1">
        <f t="array" aca="1" ref="P2642" ca="1">_xlfn.SWITCH(TRUE,staff[[#This Row],[Tenure]]&lt;0.25,"1. New Joinee", staff[[#This Row],[Tenure]]&lt;1, "2. Under 1 year", staff[[#This Row],[Tenure]]&lt;2, "3. Under 2 years",TRUE,"4. 2 or more years.")</f>
        <v>4. 2 or more years.</v>
      </c>
      <c r="Q2642" s="1">
        <f ca="1">(TODAY()-staff[[#This Row],[Date of Birth]])/365</f>
        <v>57.073972602739723</v>
      </c>
    </row>
    <row r="2643" spans="2:17" x14ac:dyDescent="0.45">
      <c r="B2643" t="s">
        <v>5555</v>
      </c>
      <c r="C2643" t="s">
        <v>1551</v>
      </c>
      <c r="D2643" t="s">
        <v>7</v>
      </c>
      <c r="E2643" t="s">
        <v>8</v>
      </c>
      <c r="F2643" t="s">
        <v>7809</v>
      </c>
      <c r="H2643" t="s">
        <v>7834</v>
      </c>
      <c r="I2643" t="s">
        <v>7828</v>
      </c>
      <c r="J2643" t="s">
        <v>7846</v>
      </c>
      <c r="K2643" s="6">
        <v>91730</v>
      </c>
      <c r="L2643">
        <v>9</v>
      </c>
      <c r="M2643" s="15">
        <v>44869</v>
      </c>
      <c r="N2643" s="15">
        <v>26936</v>
      </c>
      <c r="O2643" s="1">
        <f ca="1">(TODAY()-staff[[#This Row],[Date of Join]])/365</f>
        <v>2.0575342465753423</v>
      </c>
      <c r="P2643" t="str" cm="1">
        <f t="array" aca="1" ref="P2643" ca="1">_xlfn.SWITCH(TRUE,staff[[#This Row],[Tenure]]&lt;0.25,"1. New Joinee", staff[[#This Row],[Tenure]]&lt;1, "2. Under 1 year", staff[[#This Row],[Tenure]]&lt;2, "3. Under 2 years",TRUE,"4. 2 or more years.")</f>
        <v>4. 2 or more years.</v>
      </c>
      <c r="Q2643" s="1">
        <f ca="1">(TODAY()-staff[[#This Row],[Date of Birth]])/365</f>
        <v>51.18904109589041</v>
      </c>
    </row>
    <row r="2644" spans="2:17" x14ac:dyDescent="0.45">
      <c r="B2644" t="s">
        <v>5556</v>
      </c>
      <c r="C2644" t="s">
        <v>3185</v>
      </c>
      <c r="D2644" t="s">
        <v>7</v>
      </c>
      <c r="E2644" t="s">
        <v>8</v>
      </c>
      <c r="F2644" t="s">
        <v>7809</v>
      </c>
      <c r="H2644" t="s">
        <v>7833</v>
      </c>
      <c r="I2644" t="s">
        <v>7829</v>
      </c>
      <c r="J2644" t="s">
        <v>7847</v>
      </c>
      <c r="K2644" s="6">
        <v>106575</v>
      </c>
      <c r="L2644">
        <v>8</v>
      </c>
      <c r="M2644" s="15">
        <v>45451</v>
      </c>
      <c r="N2644" s="15">
        <v>29647</v>
      </c>
      <c r="O2644" s="1">
        <f ca="1">(TODAY()-staff[[#This Row],[Date of Join]])/365</f>
        <v>0.46301369863013697</v>
      </c>
      <c r="P2644" t="str" cm="1">
        <f t="array" aca="1" ref="P2644" ca="1">_xlfn.SWITCH(TRUE,staff[[#This Row],[Tenure]]&lt;0.25,"1. New Joinee", staff[[#This Row],[Tenure]]&lt;1, "2. Under 1 year", staff[[#This Row],[Tenure]]&lt;2, "3. Under 2 years",TRUE,"4. 2 or more years.")</f>
        <v>2. Under 1 year</v>
      </c>
      <c r="Q2644" s="1">
        <f ca="1">(TODAY()-staff[[#This Row],[Date of Birth]])/365</f>
        <v>43.761643835616439</v>
      </c>
    </row>
    <row r="2645" spans="2:17" x14ac:dyDescent="0.45">
      <c r="B2645" t="s">
        <v>5557</v>
      </c>
      <c r="C2645" t="s">
        <v>97</v>
      </c>
      <c r="D2645" t="s">
        <v>9</v>
      </c>
      <c r="E2645" t="s">
        <v>8</v>
      </c>
      <c r="F2645" t="s">
        <v>7809</v>
      </c>
      <c r="H2645" t="s">
        <v>52</v>
      </c>
      <c r="I2645" t="s">
        <v>7829</v>
      </c>
      <c r="J2645" t="s">
        <v>7845</v>
      </c>
      <c r="K2645" s="6">
        <v>52960</v>
      </c>
      <c r="L2645">
        <v>11</v>
      </c>
      <c r="M2645" s="15">
        <v>43589</v>
      </c>
      <c r="N2645" s="15">
        <v>30902</v>
      </c>
      <c r="O2645" s="1">
        <f ca="1">(TODAY()-staff[[#This Row],[Date of Join]])/365</f>
        <v>5.5643835616438357</v>
      </c>
      <c r="P2645" t="str" cm="1">
        <f t="array" aca="1" ref="P2645" ca="1">_xlfn.SWITCH(TRUE,staff[[#This Row],[Tenure]]&lt;0.25,"1. New Joinee", staff[[#This Row],[Tenure]]&lt;1, "2. Under 1 year", staff[[#This Row],[Tenure]]&lt;2, "3. Under 2 years",TRUE,"4. 2 or more years.")</f>
        <v>4. 2 or more years.</v>
      </c>
      <c r="Q2645" s="1">
        <f ca="1">(TODAY()-staff[[#This Row],[Date of Birth]])/365</f>
        <v>40.323287671232876</v>
      </c>
    </row>
    <row r="2646" spans="2:17" x14ac:dyDescent="0.45">
      <c r="B2646" t="s">
        <v>5558</v>
      </c>
      <c r="C2646" t="s">
        <v>940</v>
      </c>
      <c r="D2646" t="s">
        <v>7</v>
      </c>
      <c r="E2646" t="s">
        <v>8</v>
      </c>
      <c r="F2646" t="s">
        <v>7809</v>
      </c>
      <c r="H2646" t="s">
        <v>7834</v>
      </c>
      <c r="I2646" t="s">
        <v>7825</v>
      </c>
      <c r="J2646" t="s">
        <v>7848</v>
      </c>
      <c r="K2646" s="6">
        <v>99280</v>
      </c>
      <c r="L2646">
        <v>11</v>
      </c>
      <c r="M2646" s="15">
        <v>45008</v>
      </c>
      <c r="N2646" s="15">
        <v>22673</v>
      </c>
      <c r="O2646" s="1">
        <f ca="1">(TODAY()-staff[[#This Row],[Date of Join]])/365</f>
        <v>1.6767123287671233</v>
      </c>
      <c r="P2646" t="str" cm="1">
        <f t="array" aca="1" ref="P2646" ca="1">_xlfn.SWITCH(TRUE,staff[[#This Row],[Tenure]]&lt;0.25,"1. New Joinee", staff[[#This Row],[Tenure]]&lt;1, "2. Under 1 year", staff[[#This Row],[Tenure]]&lt;2, "3. Under 2 years",TRUE,"4. 2 or more years.")</f>
        <v>3. Under 2 years</v>
      </c>
      <c r="Q2646" s="1">
        <f ca="1">(TODAY()-staff[[#This Row],[Date of Birth]])/365</f>
        <v>62.868493150684934</v>
      </c>
    </row>
    <row r="2647" spans="2:17" x14ac:dyDescent="0.45">
      <c r="B2647" t="s">
        <v>5559</v>
      </c>
      <c r="C2647" t="s">
        <v>532</v>
      </c>
      <c r="D2647" t="s">
        <v>9</v>
      </c>
      <c r="E2647" t="s">
        <v>8</v>
      </c>
      <c r="F2647" t="s">
        <v>7809</v>
      </c>
      <c r="H2647" t="s">
        <v>7837</v>
      </c>
      <c r="I2647" t="s">
        <v>7828</v>
      </c>
      <c r="J2647" t="s">
        <v>7847</v>
      </c>
      <c r="K2647" s="6">
        <v>120715</v>
      </c>
      <c r="L2647">
        <v>8</v>
      </c>
      <c r="M2647" s="15">
        <v>45438</v>
      </c>
      <c r="N2647" s="15">
        <v>27281</v>
      </c>
      <c r="O2647" s="1">
        <f ca="1">(TODAY()-staff[[#This Row],[Date of Join]])/365</f>
        <v>0.49863013698630138</v>
      </c>
      <c r="P2647" t="str" cm="1">
        <f t="array" aca="1" ref="P2647" ca="1">_xlfn.SWITCH(TRUE,staff[[#This Row],[Tenure]]&lt;0.25,"1. New Joinee", staff[[#This Row],[Tenure]]&lt;1, "2. Under 1 year", staff[[#This Row],[Tenure]]&lt;2, "3. Under 2 years",TRUE,"4. 2 or more years.")</f>
        <v>2. Under 1 year</v>
      </c>
      <c r="Q2647" s="1">
        <f ca="1">(TODAY()-staff[[#This Row],[Date of Birth]])/365</f>
        <v>50.243835616438353</v>
      </c>
    </row>
    <row r="2648" spans="2:17" x14ac:dyDescent="0.45">
      <c r="B2648" t="s">
        <v>5560</v>
      </c>
      <c r="C2648" t="s">
        <v>3186</v>
      </c>
      <c r="D2648" t="s">
        <v>7</v>
      </c>
      <c r="E2648" t="s">
        <v>77</v>
      </c>
      <c r="F2648" t="s">
        <v>7809</v>
      </c>
      <c r="H2648" t="s">
        <v>7832</v>
      </c>
      <c r="I2648" t="s">
        <v>7830</v>
      </c>
      <c r="J2648" t="s">
        <v>7845</v>
      </c>
      <c r="K2648" s="6">
        <v>67365</v>
      </c>
      <c r="L2648">
        <v>3</v>
      </c>
      <c r="M2648" s="15">
        <v>43307</v>
      </c>
      <c r="N2648" s="15">
        <v>7274</v>
      </c>
      <c r="O2648" s="1">
        <f ca="1">(TODAY()-staff[[#This Row],[Date of Join]])/365</f>
        <v>6.3369863013698629</v>
      </c>
      <c r="P2648" t="str" cm="1">
        <f t="array" aca="1" ref="P2648" ca="1">_xlfn.SWITCH(TRUE,staff[[#This Row],[Tenure]]&lt;0.25,"1. New Joinee", staff[[#This Row],[Tenure]]&lt;1, "2. Under 1 year", staff[[#This Row],[Tenure]]&lt;2, "3. Under 2 years",TRUE,"4. 2 or more years.")</f>
        <v>4. 2 or more years.</v>
      </c>
      <c r="Q2648" s="1">
        <f ca="1">(TODAY()-staff[[#This Row],[Date of Birth]])/365</f>
        <v>105.05753424657534</v>
      </c>
    </row>
    <row r="2649" spans="2:17" x14ac:dyDescent="0.45">
      <c r="B2649" t="s">
        <v>5561</v>
      </c>
      <c r="C2649" t="s">
        <v>3187</v>
      </c>
      <c r="D2649" t="s">
        <v>9</v>
      </c>
      <c r="E2649" t="s">
        <v>8</v>
      </c>
      <c r="F2649" t="s">
        <v>7809</v>
      </c>
      <c r="H2649" t="s">
        <v>52</v>
      </c>
      <c r="I2649" t="s">
        <v>7830</v>
      </c>
      <c r="J2649" t="s">
        <v>7846</v>
      </c>
      <c r="K2649" s="6">
        <v>85085</v>
      </c>
      <c r="L2649">
        <v>4</v>
      </c>
      <c r="M2649" s="15">
        <v>44171</v>
      </c>
      <c r="N2649" s="15">
        <v>18901</v>
      </c>
      <c r="O2649" s="1">
        <f ca="1">(TODAY()-staff[[#This Row],[Date of Join]])/365</f>
        <v>3.9698630136986299</v>
      </c>
      <c r="P2649" t="str" cm="1">
        <f t="array" aca="1" ref="P2649" ca="1">_xlfn.SWITCH(TRUE,staff[[#This Row],[Tenure]]&lt;0.25,"1. New Joinee", staff[[#This Row],[Tenure]]&lt;1, "2. Under 1 year", staff[[#This Row],[Tenure]]&lt;2, "3. Under 2 years",TRUE,"4. 2 or more years.")</f>
        <v>4. 2 or more years.</v>
      </c>
      <c r="Q2649" s="1">
        <f ca="1">(TODAY()-staff[[#This Row],[Date of Birth]])/365</f>
        <v>73.202739726027403</v>
      </c>
    </row>
    <row r="2650" spans="2:17" x14ac:dyDescent="0.45">
      <c r="B2650" t="s">
        <v>5562</v>
      </c>
      <c r="C2650" t="s">
        <v>1625</v>
      </c>
      <c r="D2650" t="s">
        <v>7</v>
      </c>
      <c r="E2650" t="s">
        <v>8</v>
      </c>
      <c r="F2650" t="s">
        <v>7809</v>
      </c>
      <c r="H2650" t="s">
        <v>7834</v>
      </c>
      <c r="I2650" t="s">
        <v>7831</v>
      </c>
      <c r="J2650" t="s">
        <v>7845</v>
      </c>
      <c r="K2650" s="6">
        <v>82225</v>
      </c>
      <c r="L2650">
        <v>18</v>
      </c>
      <c r="M2650" s="15">
        <v>43429</v>
      </c>
      <c r="N2650" s="15">
        <v>21420</v>
      </c>
      <c r="O2650" s="1">
        <f ca="1">(TODAY()-staff[[#This Row],[Date of Join]])/365</f>
        <v>6.0027397260273974</v>
      </c>
      <c r="P2650" t="str" cm="1">
        <f t="array" aca="1" ref="P2650" ca="1">_xlfn.SWITCH(TRUE,staff[[#This Row],[Tenure]]&lt;0.25,"1. New Joinee", staff[[#This Row],[Tenure]]&lt;1, "2. Under 1 year", staff[[#This Row],[Tenure]]&lt;2, "3. Under 2 years",TRUE,"4. 2 or more years.")</f>
        <v>4. 2 or more years.</v>
      </c>
      <c r="Q2650" s="1">
        <f ca="1">(TODAY()-staff[[#This Row],[Date of Birth]])/365</f>
        <v>66.301369863013704</v>
      </c>
    </row>
    <row r="2651" spans="2:17" x14ac:dyDescent="0.45">
      <c r="B2651" t="s">
        <v>5563</v>
      </c>
      <c r="C2651" t="s">
        <v>1571</v>
      </c>
      <c r="D2651" t="s">
        <v>7</v>
      </c>
      <c r="E2651" t="s">
        <v>8</v>
      </c>
      <c r="F2651" t="s">
        <v>7809</v>
      </c>
      <c r="H2651" t="s">
        <v>7835</v>
      </c>
      <c r="I2651" t="s">
        <v>7829</v>
      </c>
      <c r="J2651" t="s">
        <v>7845</v>
      </c>
      <c r="K2651" s="6">
        <v>92005</v>
      </c>
      <c r="L2651">
        <v>10</v>
      </c>
      <c r="M2651" s="15">
        <v>43896</v>
      </c>
      <c r="N2651" s="15">
        <v>28789</v>
      </c>
      <c r="O2651" s="1">
        <f ca="1">(TODAY()-staff[[#This Row],[Date of Join]])/365</f>
        <v>4.7232876712328764</v>
      </c>
      <c r="P2651" t="str" cm="1">
        <f t="array" aca="1" ref="P2651" ca="1">_xlfn.SWITCH(TRUE,staff[[#This Row],[Tenure]]&lt;0.25,"1. New Joinee", staff[[#This Row],[Tenure]]&lt;1, "2. Under 1 year", staff[[#This Row],[Tenure]]&lt;2, "3. Under 2 years",TRUE,"4. 2 or more years.")</f>
        <v>4. 2 or more years.</v>
      </c>
      <c r="Q2651" s="1">
        <f ca="1">(TODAY()-staff[[#This Row],[Date of Birth]])/365</f>
        <v>46.112328767123287</v>
      </c>
    </row>
    <row r="2652" spans="2:17" x14ac:dyDescent="0.45">
      <c r="B2652" t="s">
        <v>5564</v>
      </c>
      <c r="C2652" t="s">
        <v>3188</v>
      </c>
      <c r="D2652" t="s">
        <v>7</v>
      </c>
      <c r="E2652" t="s">
        <v>8</v>
      </c>
      <c r="F2652" t="s">
        <v>7809</v>
      </c>
      <c r="H2652" t="s">
        <v>7834</v>
      </c>
      <c r="I2652" t="s">
        <v>7829</v>
      </c>
      <c r="J2652" t="s">
        <v>7848</v>
      </c>
      <c r="K2652" s="6">
        <v>113045</v>
      </c>
      <c r="L2652">
        <v>12</v>
      </c>
      <c r="M2652" s="15">
        <v>45147</v>
      </c>
      <c r="N2652" s="15">
        <v>26053</v>
      </c>
      <c r="O2652" s="1">
        <f ca="1">(TODAY()-staff[[#This Row],[Date of Join]])/365</f>
        <v>1.295890410958904</v>
      </c>
      <c r="P2652" t="str" cm="1">
        <f t="array" aca="1" ref="P2652" ca="1">_xlfn.SWITCH(TRUE,staff[[#This Row],[Tenure]]&lt;0.25,"1. New Joinee", staff[[#This Row],[Tenure]]&lt;1, "2. Under 1 year", staff[[#This Row],[Tenure]]&lt;2, "3. Under 2 years",TRUE,"4. 2 or more years.")</f>
        <v>3. Under 2 years</v>
      </c>
      <c r="Q2652" s="1">
        <f ca="1">(TODAY()-staff[[#This Row],[Date of Birth]])/365</f>
        <v>53.608219178082194</v>
      </c>
    </row>
    <row r="2653" spans="2:17" x14ac:dyDescent="0.45">
      <c r="B2653" t="s">
        <v>5565</v>
      </c>
      <c r="C2653" t="s">
        <v>526</v>
      </c>
      <c r="D2653" t="s">
        <v>9</v>
      </c>
      <c r="E2653" t="s">
        <v>13</v>
      </c>
      <c r="F2653" t="s">
        <v>7809</v>
      </c>
      <c r="H2653" t="s">
        <v>52</v>
      </c>
      <c r="I2653" t="s">
        <v>7825</v>
      </c>
      <c r="J2653" t="s">
        <v>7846</v>
      </c>
      <c r="K2653" s="6">
        <v>79995</v>
      </c>
      <c r="L2653">
        <v>20</v>
      </c>
      <c r="M2653" s="15">
        <v>44635</v>
      </c>
      <c r="N2653" s="15">
        <v>18161</v>
      </c>
      <c r="O2653" s="1">
        <f ca="1">(TODAY()-staff[[#This Row],[Date of Join]])/365</f>
        <v>2.6986301369863015</v>
      </c>
      <c r="P2653" t="str" cm="1">
        <f t="array" aca="1" ref="P2653" ca="1">_xlfn.SWITCH(TRUE,staff[[#This Row],[Tenure]]&lt;0.25,"1. New Joinee", staff[[#This Row],[Tenure]]&lt;1, "2. Under 1 year", staff[[#This Row],[Tenure]]&lt;2, "3. Under 2 years",TRUE,"4. 2 or more years.")</f>
        <v>4. 2 or more years.</v>
      </c>
      <c r="Q2653" s="1">
        <f ca="1">(TODAY()-staff[[#This Row],[Date of Birth]])/365</f>
        <v>75.230136986301375</v>
      </c>
    </row>
    <row r="2654" spans="2:17" x14ac:dyDescent="0.45">
      <c r="B2654" t="s">
        <v>5566</v>
      </c>
      <c r="C2654" t="s">
        <v>10</v>
      </c>
      <c r="D2654" t="s">
        <v>9</v>
      </c>
      <c r="E2654" t="s">
        <v>8</v>
      </c>
      <c r="F2654" t="s">
        <v>7809</v>
      </c>
      <c r="H2654" t="s">
        <v>7833</v>
      </c>
      <c r="I2654" t="s">
        <v>7829</v>
      </c>
      <c r="J2654" t="s">
        <v>7845</v>
      </c>
      <c r="K2654" s="6">
        <v>70240</v>
      </c>
      <c r="L2654">
        <v>19</v>
      </c>
      <c r="M2654" s="15">
        <v>43326</v>
      </c>
      <c r="N2654" s="15">
        <v>24410</v>
      </c>
      <c r="O2654" s="1">
        <f ca="1">(TODAY()-staff[[#This Row],[Date of Join]])/365</f>
        <v>6.2849315068493148</v>
      </c>
      <c r="P2654" t="str" cm="1">
        <f t="array" aca="1" ref="P2654" ca="1">_xlfn.SWITCH(TRUE,staff[[#This Row],[Tenure]]&lt;0.25,"1. New Joinee", staff[[#This Row],[Tenure]]&lt;1, "2. Under 1 year", staff[[#This Row],[Tenure]]&lt;2, "3. Under 2 years",TRUE,"4. 2 or more years.")</f>
        <v>4. 2 or more years.</v>
      </c>
      <c r="Q2654" s="1">
        <f ca="1">(TODAY()-staff[[#This Row],[Date of Birth]])/365</f>
        <v>58.109589041095887</v>
      </c>
    </row>
    <row r="2655" spans="2:17" x14ac:dyDescent="0.45">
      <c r="B2655" t="s">
        <v>5567</v>
      </c>
      <c r="C2655" t="s">
        <v>64</v>
      </c>
      <c r="D2655" t="s">
        <v>9</v>
      </c>
      <c r="E2655" t="s">
        <v>8</v>
      </c>
      <c r="F2655" t="s">
        <v>7809</v>
      </c>
      <c r="H2655" t="s">
        <v>7835</v>
      </c>
      <c r="I2655" t="s">
        <v>7827</v>
      </c>
      <c r="J2655" t="s">
        <v>7848</v>
      </c>
      <c r="K2655" s="6">
        <v>80800</v>
      </c>
      <c r="L2655">
        <v>9</v>
      </c>
      <c r="M2655" s="15">
        <v>45155</v>
      </c>
      <c r="N2655" s="15">
        <v>18606</v>
      </c>
      <c r="O2655" s="1">
        <f ca="1">(TODAY()-staff[[#This Row],[Date of Join]])/365</f>
        <v>1.273972602739726</v>
      </c>
      <c r="P2655" t="str" cm="1">
        <f t="array" aca="1" ref="P2655" ca="1">_xlfn.SWITCH(TRUE,staff[[#This Row],[Tenure]]&lt;0.25,"1. New Joinee", staff[[#This Row],[Tenure]]&lt;1, "2. Under 1 year", staff[[#This Row],[Tenure]]&lt;2, "3. Under 2 years",TRUE,"4. 2 or more years.")</f>
        <v>3. Under 2 years</v>
      </c>
      <c r="Q2655" s="1">
        <f ca="1">(TODAY()-staff[[#This Row],[Date of Birth]])/365</f>
        <v>74.010958904109586</v>
      </c>
    </row>
    <row r="2656" spans="2:17" x14ac:dyDescent="0.45">
      <c r="B2656" t="s">
        <v>5568</v>
      </c>
      <c r="C2656" t="s">
        <v>278</v>
      </c>
      <c r="D2656" t="s">
        <v>7</v>
      </c>
      <c r="E2656" t="s">
        <v>8</v>
      </c>
      <c r="F2656" t="s">
        <v>7809</v>
      </c>
      <c r="H2656" t="s">
        <v>7832</v>
      </c>
      <c r="I2656" t="s">
        <v>7831</v>
      </c>
      <c r="J2656" t="s">
        <v>7847</v>
      </c>
      <c r="K2656" s="6">
        <v>59355</v>
      </c>
      <c r="L2656">
        <v>23</v>
      </c>
      <c r="M2656" s="15">
        <v>45313</v>
      </c>
      <c r="N2656" s="15">
        <v>33019</v>
      </c>
      <c r="O2656" s="1">
        <f ca="1">(TODAY()-staff[[#This Row],[Date of Join]])/365</f>
        <v>0.84109589041095889</v>
      </c>
      <c r="P2656" t="str" cm="1">
        <f t="array" aca="1" ref="P2656" ca="1">_xlfn.SWITCH(TRUE,staff[[#This Row],[Tenure]]&lt;0.25,"1. New Joinee", staff[[#This Row],[Tenure]]&lt;1, "2. Under 1 year", staff[[#This Row],[Tenure]]&lt;2, "3. Under 2 years",TRUE,"4. 2 or more years.")</f>
        <v>2. Under 1 year</v>
      </c>
      <c r="Q2656" s="1">
        <f ca="1">(TODAY()-staff[[#This Row],[Date of Birth]])/365</f>
        <v>34.523287671232879</v>
      </c>
    </row>
    <row r="2657" spans="2:17" x14ac:dyDescent="0.45">
      <c r="B2657" t="s">
        <v>5569</v>
      </c>
      <c r="C2657" t="s">
        <v>3189</v>
      </c>
      <c r="D2657" t="s">
        <v>7</v>
      </c>
      <c r="E2657" t="s">
        <v>8</v>
      </c>
      <c r="F2657" t="s">
        <v>7809</v>
      </c>
      <c r="H2657" t="s">
        <v>7832</v>
      </c>
      <c r="I2657" t="s">
        <v>7828</v>
      </c>
      <c r="J2657" t="s">
        <v>7848</v>
      </c>
      <c r="K2657" s="6">
        <v>106640</v>
      </c>
      <c r="L2657">
        <v>17</v>
      </c>
      <c r="M2657" s="15">
        <v>44991</v>
      </c>
      <c r="N2657" s="15">
        <v>30756</v>
      </c>
      <c r="O2657" s="1">
        <f ca="1">(TODAY()-staff[[#This Row],[Date of Join]])/365</f>
        <v>1.7232876712328766</v>
      </c>
      <c r="P2657" t="str" cm="1">
        <f t="array" aca="1" ref="P2657" ca="1">_xlfn.SWITCH(TRUE,staff[[#This Row],[Tenure]]&lt;0.25,"1. New Joinee", staff[[#This Row],[Tenure]]&lt;1, "2. Under 1 year", staff[[#This Row],[Tenure]]&lt;2, "3. Under 2 years",TRUE,"4. 2 or more years.")</f>
        <v>3. Under 2 years</v>
      </c>
      <c r="Q2657" s="1">
        <f ca="1">(TODAY()-staff[[#This Row],[Date of Birth]])/365</f>
        <v>40.723287671232875</v>
      </c>
    </row>
    <row r="2658" spans="2:17" x14ac:dyDescent="0.45">
      <c r="B2658" t="s">
        <v>5570</v>
      </c>
      <c r="C2658" t="s">
        <v>3190</v>
      </c>
      <c r="D2658" t="s">
        <v>9</v>
      </c>
      <c r="E2658" t="s">
        <v>8</v>
      </c>
      <c r="F2658" t="s">
        <v>7809</v>
      </c>
      <c r="H2658" t="s">
        <v>7835</v>
      </c>
      <c r="I2658" t="s">
        <v>7829</v>
      </c>
      <c r="J2658" t="s">
        <v>7845</v>
      </c>
      <c r="K2658" s="6">
        <v>73425</v>
      </c>
      <c r="L2658">
        <v>10</v>
      </c>
      <c r="M2658" s="15">
        <v>43237</v>
      </c>
      <c r="N2658" s="15">
        <v>26970</v>
      </c>
      <c r="O2658" s="1">
        <f ca="1">(TODAY()-staff[[#This Row],[Date of Join]])/365</f>
        <v>6.5287671232876709</v>
      </c>
      <c r="P2658" t="str" cm="1">
        <f t="array" aca="1" ref="P2658" ca="1">_xlfn.SWITCH(TRUE,staff[[#This Row],[Tenure]]&lt;0.25,"1. New Joinee", staff[[#This Row],[Tenure]]&lt;1, "2. Under 1 year", staff[[#This Row],[Tenure]]&lt;2, "3. Under 2 years",TRUE,"4. 2 or more years.")</f>
        <v>4. 2 or more years.</v>
      </c>
      <c r="Q2658" s="1">
        <f ca="1">(TODAY()-staff[[#This Row],[Date of Birth]])/365</f>
        <v>51.095890410958901</v>
      </c>
    </row>
    <row r="2659" spans="2:17" x14ac:dyDescent="0.45">
      <c r="B2659" t="s">
        <v>5571</v>
      </c>
      <c r="C2659" t="s">
        <v>1092</v>
      </c>
      <c r="D2659" t="s">
        <v>7</v>
      </c>
      <c r="E2659" t="s">
        <v>8</v>
      </c>
      <c r="F2659" t="s">
        <v>7809</v>
      </c>
      <c r="H2659" t="s">
        <v>7832</v>
      </c>
      <c r="I2659" t="s">
        <v>7829</v>
      </c>
      <c r="J2659" t="s">
        <v>7845</v>
      </c>
      <c r="K2659" s="6">
        <v>68640</v>
      </c>
      <c r="L2659">
        <v>21</v>
      </c>
      <c r="M2659" s="15">
        <v>43840</v>
      </c>
      <c r="N2659" s="15">
        <v>30864</v>
      </c>
      <c r="O2659" s="1">
        <f ca="1">(TODAY()-staff[[#This Row],[Date of Join]])/365</f>
        <v>4.8767123287671232</v>
      </c>
      <c r="P2659" t="str" cm="1">
        <f t="array" aca="1" ref="P2659" ca="1">_xlfn.SWITCH(TRUE,staff[[#This Row],[Tenure]]&lt;0.25,"1. New Joinee", staff[[#This Row],[Tenure]]&lt;1, "2. Under 1 year", staff[[#This Row],[Tenure]]&lt;2, "3. Under 2 years",TRUE,"4. 2 or more years.")</f>
        <v>4. 2 or more years.</v>
      </c>
      <c r="Q2659" s="1">
        <f ca="1">(TODAY()-staff[[#This Row],[Date of Birth]])/365</f>
        <v>40.42739726027397</v>
      </c>
    </row>
    <row r="2660" spans="2:17" x14ac:dyDescent="0.45">
      <c r="B2660" t="s">
        <v>5572</v>
      </c>
      <c r="C2660" t="s">
        <v>785</v>
      </c>
      <c r="D2660" t="s">
        <v>7</v>
      </c>
      <c r="E2660" t="s">
        <v>8</v>
      </c>
      <c r="F2660" t="s">
        <v>7809</v>
      </c>
      <c r="H2660" t="s">
        <v>7833</v>
      </c>
      <c r="I2660" t="s">
        <v>7831</v>
      </c>
      <c r="J2660" t="s">
        <v>7845</v>
      </c>
      <c r="K2660" s="6">
        <v>94155</v>
      </c>
      <c r="L2660">
        <v>17</v>
      </c>
      <c r="M2660" s="15">
        <v>43574</v>
      </c>
      <c r="N2660" s="15">
        <v>30904</v>
      </c>
      <c r="O2660" s="1">
        <f ca="1">(TODAY()-staff[[#This Row],[Date of Join]])/365</f>
        <v>5.6054794520547944</v>
      </c>
      <c r="P2660" t="str" cm="1">
        <f t="array" aca="1" ref="P2660" ca="1">_xlfn.SWITCH(TRUE,staff[[#This Row],[Tenure]]&lt;0.25,"1. New Joinee", staff[[#This Row],[Tenure]]&lt;1, "2. Under 1 year", staff[[#This Row],[Tenure]]&lt;2, "3. Under 2 years",TRUE,"4. 2 or more years.")</f>
        <v>4. 2 or more years.</v>
      </c>
      <c r="Q2660" s="1">
        <f ca="1">(TODAY()-staff[[#This Row],[Date of Birth]])/365</f>
        <v>40.317808219178083</v>
      </c>
    </row>
    <row r="2661" spans="2:17" x14ac:dyDescent="0.45">
      <c r="B2661" t="s">
        <v>5573</v>
      </c>
      <c r="C2661" t="s">
        <v>54</v>
      </c>
      <c r="D2661" t="s">
        <v>9</v>
      </c>
      <c r="E2661" t="s">
        <v>8</v>
      </c>
      <c r="F2661" t="s">
        <v>7809</v>
      </c>
      <c r="H2661" t="s">
        <v>7836</v>
      </c>
      <c r="I2661" t="s">
        <v>7830</v>
      </c>
      <c r="J2661" t="s">
        <v>7845</v>
      </c>
      <c r="K2661" s="6">
        <v>75170</v>
      </c>
      <c r="L2661">
        <v>20</v>
      </c>
      <c r="M2661" s="15">
        <v>44056</v>
      </c>
      <c r="N2661" s="15">
        <v>19393</v>
      </c>
      <c r="O2661" s="1">
        <f ca="1">(TODAY()-staff[[#This Row],[Date of Join]])/365</f>
        <v>4.2849315068493148</v>
      </c>
      <c r="P2661" t="str" cm="1">
        <f t="array" aca="1" ref="P2661" ca="1">_xlfn.SWITCH(TRUE,staff[[#This Row],[Tenure]]&lt;0.25,"1. New Joinee", staff[[#This Row],[Tenure]]&lt;1, "2. Under 1 year", staff[[#This Row],[Tenure]]&lt;2, "3. Under 2 years",TRUE,"4. 2 or more years.")</f>
        <v>4. 2 or more years.</v>
      </c>
      <c r="Q2661" s="1">
        <f ca="1">(TODAY()-staff[[#This Row],[Date of Birth]])/365</f>
        <v>71.854794520547941</v>
      </c>
    </row>
    <row r="2662" spans="2:17" x14ac:dyDescent="0.45">
      <c r="B2662" t="s">
        <v>5574</v>
      </c>
      <c r="C2662" t="s">
        <v>3191</v>
      </c>
      <c r="D2662" t="s">
        <v>7</v>
      </c>
      <c r="E2662" t="s">
        <v>77</v>
      </c>
      <c r="F2662" t="s">
        <v>7809</v>
      </c>
      <c r="H2662" t="s">
        <v>52</v>
      </c>
      <c r="I2662" t="s">
        <v>7827</v>
      </c>
      <c r="J2662" t="s">
        <v>7845</v>
      </c>
      <c r="K2662" s="6">
        <v>69130</v>
      </c>
      <c r="L2662">
        <v>8</v>
      </c>
      <c r="M2662" s="15">
        <v>43669</v>
      </c>
      <c r="N2662" s="15">
        <v>7286</v>
      </c>
      <c r="O2662" s="1">
        <f ca="1">(TODAY()-staff[[#This Row],[Date of Join]])/365</f>
        <v>5.3452054794520549</v>
      </c>
      <c r="P2662" t="str" cm="1">
        <f t="array" aca="1" ref="P2662" ca="1">_xlfn.SWITCH(TRUE,staff[[#This Row],[Tenure]]&lt;0.25,"1. New Joinee", staff[[#This Row],[Tenure]]&lt;1, "2. Under 1 year", staff[[#This Row],[Tenure]]&lt;2, "3. Under 2 years",TRUE,"4. 2 or more years.")</f>
        <v>4. 2 or more years.</v>
      </c>
      <c r="Q2662" s="1">
        <f ca="1">(TODAY()-staff[[#This Row],[Date of Birth]])/365</f>
        <v>105.02465753424657</v>
      </c>
    </row>
    <row r="2663" spans="2:17" x14ac:dyDescent="0.45">
      <c r="B2663" t="s">
        <v>5575</v>
      </c>
      <c r="C2663" t="s">
        <v>3192</v>
      </c>
      <c r="D2663" t="s">
        <v>7</v>
      </c>
      <c r="E2663" t="s">
        <v>8</v>
      </c>
      <c r="F2663" t="s">
        <v>7809</v>
      </c>
      <c r="H2663" t="s">
        <v>52</v>
      </c>
      <c r="I2663" t="s">
        <v>7829</v>
      </c>
      <c r="J2663" t="s">
        <v>7846</v>
      </c>
      <c r="K2663" s="6">
        <v>89475</v>
      </c>
      <c r="L2663">
        <v>23</v>
      </c>
      <c r="M2663" s="15">
        <v>44542</v>
      </c>
      <c r="N2663" s="15">
        <v>29270</v>
      </c>
      <c r="O2663" s="1">
        <f ca="1">(TODAY()-staff[[#This Row],[Date of Join]])/365</f>
        <v>2.9534246575342467</v>
      </c>
      <c r="P2663" t="str" cm="1">
        <f t="array" aca="1" ref="P2663" ca="1">_xlfn.SWITCH(TRUE,staff[[#This Row],[Tenure]]&lt;0.25,"1. New Joinee", staff[[#This Row],[Tenure]]&lt;1, "2. Under 1 year", staff[[#This Row],[Tenure]]&lt;2, "3. Under 2 years",TRUE,"4. 2 or more years.")</f>
        <v>4. 2 or more years.</v>
      </c>
      <c r="Q2663" s="1">
        <f ca="1">(TODAY()-staff[[#This Row],[Date of Birth]])/365</f>
        <v>44.794520547945204</v>
      </c>
    </row>
    <row r="2664" spans="2:17" x14ac:dyDescent="0.45">
      <c r="B2664" t="s">
        <v>5576</v>
      </c>
      <c r="C2664" t="s">
        <v>3193</v>
      </c>
      <c r="D2664" t="s">
        <v>9</v>
      </c>
      <c r="E2664" t="s">
        <v>8</v>
      </c>
      <c r="F2664" t="s">
        <v>7809</v>
      </c>
      <c r="H2664" t="s">
        <v>7837</v>
      </c>
      <c r="I2664" t="s">
        <v>7825</v>
      </c>
      <c r="J2664" t="s">
        <v>7845</v>
      </c>
      <c r="K2664" s="6">
        <v>62355</v>
      </c>
      <c r="L2664">
        <v>17</v>
      </c>
      <c r="M2664" s="15">
        <v>43335</v>
      </c>
      <c r="N2664" s="15">
        <v>32338</v>
      </c>
      <c r="O2664" s="1">
        <f ca="1">(TODAY()-staff[[#This Row],[Date of Join]])/365</f>
        <v>6.2602739726027394</v>
      </c>
      <c r="P2664" t="str" cm="1">
        <f t="array" aca="1" ref="P2664" ca="1">_xlfn.SWITCH(TRUE,staff[[#This Row],[Tenure]]&lt;0.25,"1. New Joinee", staff[[#This Row],[Tenure]]&lt;1, "2. Under 1 year", staff[[#This Row],[Tenure]]&lt;2, "3. Under 2 years",TRUE,"4. 2 or more years.")</f>
        <v>4. 2 or more years.</v>
      </c>
      <c r="Q2664" s="1">
        <f ca="1">(TODAY()-staff[[#This Row],[Date of Birth]])/365</f>
        <v>36.389041095890413</v>
      </c>
    </row>
    <row r="2665" spans="2:17" x14ac:dyDescent="0.45">
      <c r="B2665" t="s">
        <v>5577</v>
      </c>
      <c r="C2665" t="s">
        <v>3194</v>
      </c>
      <c r="D2665" t="s">
        <v>7</v>
      </c>
      <c r="E2665" t="s">
        <v>8</v>
      </c>
      <c r="F2665" t="s">
        <v>7809</v>
      </c>
      <c r="H2665" t="s">
        <v>7834</v>
      </c>
      <c r="I2665" t="s">
        <v>7831</v>
      </c>
      <c r="J2665" t="s">
        <v>7845</v>
      </c>
      <c r="K2665" s="6">
        <v>77795</v>
      </c>
      <c r="L2665">
        <v>13</v>
      </c>
      <c r="M2665" s="15">
        <v>43991</v>
      </c>
      <c r="N2665" s="15">
        <v>26610</v>
      </c>
      <c r="O2665" s="1">
        <f ca="1">(TODAY()-staff[[#This Row],[Date of Join]])/365</f>
        <v>4.463013698630137</v>
      </c>
      <c r="P2665" t="str" cm="1">
        <f t="array" aca="1" ref="P2665" ca="1">_xlfn.SWITCH(TRUE,staff[[#This Row],[Tenure]]&lt;0.25,"1. New Joinee", staff[[#This Row],[Tenure]]&lt;1, "2. Under 1 year", staff[[#This Row],[Tenure]]&lt;2, "3. Under 2 years",TRUE,"4. 2 or more years.")</f>
        <v>4. 2 or more years.</v>
      </c>
      <c r="Q2665" s="1">
        <f ca="1">(TODAY()-staff[[#This Row],[Date of Birth]])/365</f>
        <v>52.082191780821915</v>
      </c>
    </row>
    <row r="2666" spans="2:17" x14ac:dyDescent="0.45">
      <c r="B2666" t="s">
        <v>5578</v>
      </c>
      <c r="C2666" t="s">
        <v>189</v>
      </c>
      <c r="D2666" t="s">
        <v>7</v>
      </c>
      <c r="E2666" t="s">
        <v>8</v>
      </c>
      <c r="F2666" t="s">
        <v>7809</v>
      </c>
      <c r="H2666" t="s">
        <v>7833</v>
      </c>
      <c r="I2666" t="s">
        <v>7830</v>
      </c>
      <c r="J2666" t="s">
        <v>7845</v>
      </c>
      <c r="K2666" s="6">
        <v>63080</v>
      </c>
      <c r="L2666">
        <v>9</v>
      </c>
      <c r="M2666" s="15">
        <v>43516</v>
      </c>
      <c r="N2666" s="15">
        <v>32525</v>
      </c>
      <c r="O2666" s="1">
        <f ca="1">(TODAY()-staff[[#This Row],[Date of Join]])/365</f>
        <v>5.7643835616438359</v>
      </c>
      <c r="P2666" t="str" cm="1">
        <f t="array" aca="1" ref="P2666" ca="1">_xlfn.SWITCH(TRUE,staff[[#This Row],[Tenure]]&lt;0.25,"1. New Joinee", staff[[#This Row],[Tenure]]&lt;1, "2. Under 1 year", staff[[#This Row],[Tenure]]&lt;2, "3. Under 2 years",TRUE,"4. 2 or more years.")</f>
        <v>4. 2 or more years.</v>
      </c>
      <c r="Q2666" s="1">
        <f ca="1">(TODAY()-staff[[#This Row],[Date of Birth]])/365</f>
        <v>35.876712328767127</v>
      </c>
    </row>
    <row r="2667" spans="2:17" x14ac:dyDescent="0.45">
      <c r="B2667" t="s">
        <v>5579</v>
      </c>
      <c r="C2667" t="s">
        <v>3195</v>
      </c>
      <c r="D2667" t="s">
        <v>7</v>
      </c>
      <c r="E2667" t="s">
        <v>8</v>
      </c>
      <c r="F2667" t="s">
        <v>7809</v>
      </c>
      <c r="H2667" t="s">
        <v>7834</v>
      </c>
      <c r="I2667" t="s">
        <v>7826</v>
      </c>
      <c r="J2667" t="s">
        <v>7848</v>
      </c>
      <c r="K2667" s="6">
        <v>63020</v>
      </c>
      <c r="L2667">
        <v>5</v>
      </c>
      <c r="M2667" s="15">
        <v>44979</v>
      </c>
      <c r="N2667" s="15">
        <v>32013</v>
      </c>
      <c r="O2667" s="1">
        <f ca="1">(TODAY()-staff[[#This Row],[Date of Join]])/365</f>
        <v>1.7561643835616438</v>
      </c>
      <c r="P2667" t="str" cm="1">
        <f t="array" aca="1" ref="P2667" ca="1">_xlfn.SWITCH(TRUE,staff[[#This Row],[Tenure]]&lt;0.25,"1. New Joinee", staff[[#This Row],[Tenure]]&lt;1, "2. Under 1 year", staff[[#This Row],[Tenure]]&lt;2, "3. Under 2 years",TRUE,"4. 2 or more years.")</f>
        <v>3. Under 2 years</v>
      </c>
      <c r="Q2667" s="1">
        <f ca="1">(TODAY()-staff[[#This Row],[Date of Birth]])/365</f>
        <v>37.279452054794518</v>
      </c>
    </row>
    <row r="2668" spans="2:17" x14ac:dyDescent="0.45">
      <c r="B2668" t="s">
        <v>5580</v>
      </c>
      <c r="C2668" t="s">
        <v>3196</v>
      </c>
      <c r="D2668" t="s">
        <v>9</v>
      </c>
      <c r="E2668" t="s">
        <v>77</v>
      </c>
      <c r="F2668" t="s">
        <v>7809</v>
      </c>
      <c r="H2668" t="s">
        <v>7833</v>
      </c>
      <c r="I2668" t="s">
        <v>7828</v>
      </c>
      <c r="J2668" t="s">
        <v>7846</v>
      </c>
      <c r="K2668" s="6">
        <v>85885</v>
      </c>
      <c r="L2668">
        <v>23</v>
      </c>
      <c r="M2668" s="15">
        <v>44200</v>
      </c>
      <c r="N2668" s="15">
        <v>7253</v>
      </c>
      <c r="O2668" s="1">
        <f ca="1">(TODAY()-staff[[#This Row],[Date of Join]])/365</f>
        <v>3.8904109589041096</v>
      </c>
      <c r="P2668" t="str" cm="1">
        <f t="array" aca="1" ref="P2668" ca="1">_xlfn.SWITCH(TRUE,staff[[#This Row],[Tenure]]&lt;0.25,"1. New Joinee", staff[[#This Row],[Tenure]]&lt;1, "2. Under 1 year", staff[[#This Row],[Tenure]]&lt;2, "3. Under 2 years",TRUE,"4. 2 or more years.")</f>
        <v>4. 2 or more years.</v>
      </c>
      <c r="Q2668" s="1">
        <f ca="1">(TODAY()-staff[[#This Row],[Date of Birth]])/365</f>
        <v>105.11506849315069</v>
      </c>
    </row>
    <row r="2669" spans="2:17" x14ac:dyDescent="0.45">
      <c r="B2669" t="s">
        <v>5581</v>
      </c>
      <c r="C2669" t="s">
        <v>3197</v>
      </c>
      <c r="D2669" t="s">
        <v>9</v>
      </c>
      <c r="E2669" t="s">
        <v>8</v>
      </c>
      <c r="F2669" t="s">
        <v>7809</v>
      </c>
      <c r="H2669" t="s">
        <v>7832</v>
      </c>
      <c r="I2669" t="s">
        <v>7830</v>
      </c>
      <c r="J2669" t="s">
        <v>7845</v>
      </c>
      <c r="K2669" s="6">
        <v>74995</v>
      </c>
      <c r="L2669">
        <v>12</v>
      </c>
      <c r="M2669" s="15">
        <v>43701</v>
      </c>
      <c r="N2669" s="15">
        <v>27983</v>
      </c>
      <c r="O2669" s="1">
        <f ca="1">(TODAY()-staff[[#This Row],[Date of Join]])/365</f>
        <v>5.2575342465753421</v>
      </c>
      <c r="P2669" t="str" cm="1">
        <f t="array" aca="1" ref="P2669" ca="1">_xlfn.SWITCH(TRUE,staff[[#This Row],[Tenure]]&lt;0.25,"1. New Joinee", staff[[#This Row],[Tenure]]&lt;1, "2. Under 1 year", staff[[#This Row],[Tenure]]&lt;2, "3. Under 2 years",TRUE,"4. 2 or more years.")</f>
        <v>4. 2 or more years.</v>
      </c>
      <c r="Q2669" s="1">
        <f ca="1">(TODAY()-staff[[#This Row],[Date of Birth]])/365</f>
        <v>48.320547945205476</v>
      </c>
    </row>
    <row r="2670" spans="2:17" x14ac:dyDescent="0.45">
      <c r="B2670" t="s">
        <v>5582</v>
      </c>
      <c r="C2670" t="s">
        <v>3198</v>
      </c>
      <c r="D2670" t="s">
        <v>7</v>
      </c>
      <c r="E2670" t="s">
        <v>8</v>
      </c>
      <c r="F2670" t="s">
        <v>7809</v>
      </c>
      <c r="H2670" t="s">
        <v>7837</v>
      </c>
      <c r="I2670" t="s">
        <v>7829</v>
      </c>
      <c r="J2670" t="s">
        <v>7846</v>
      </c>
      <c r="K2670" s="6">
        <v>59085</v>
      </c>
      <c r="L2670">
        <v>8</v>
      </c>
      <c r="M2670" s="15">
        <v>44526</v>
      </c>
      <c r="N2670" s="15">
        <v>31548</v>
      </c>
      <c r="O2670" s="1">
        <f ca="1">(TODAY()-staff[[#This Row],[Date of Join]])/365</f>
        <v>2.9972602739726026</v>
      </c>
      <c r="P2670" t="str" cm="1">
        <f t="array" aca="1" ref="P2670" ca="1">_xlfn.SWITCH(TRUE,staff[[#This Row],[Tenure]]&lt;0.25,"1. New Joinee", staff[[#This Row],[Tenure]]&lt;1, "2. Under 1 year", staff[[#This Row],[Tenure]]&lt;2, "3. Under 2 years",TRUE,"4. 2 or more years.")</f>
        <v>4. 2 or more years.</v>
      </c>
      <c r="Q2670" s="1">
        <f ca="1">(TODAY()-staff[[#This Row],[Date of Birth]])/365</f>
        <v>38.553424657534244</v>
      </c>
    </row>
    <row r="2671" spans="2:17" x14ac:dyDescent="0.45">
      <c r="B2671" t="s">
        <v>5583</v>
      </c>
      <c r="C2671" t="s">
        <v>3199</v>
      </c>
      <c r="D2671" t="s">
        <v>7</v>
      </c>
      <c r="E2671" t="s">
        <v>77</v>
      </c>
      <c r="F2671" t="s">
        <v>7809</v>
      </c>
      <c r="H2671" t="s">
        <v>7833</v>
      </c>
      <c r="I2671" t="s">
        <v>7825</v>
      </c>
      <c r="J2671" t="s">
        <v>7846</v>
      </c>
      <c r="K2671" s="6">
        <v>61530</v>
      </c>
      <c r="L2671">
        <v>9</v>
      </c>
      <c r="M2671" s="15">
        <v>44657</v>
      </c>
      <c r="N2671" s="15">
        <v>7299</v>
      </c>
      <c r="O2671" s="1">
        <f ca="1">(TODAY()-staff[[#This Row],[Date of Join]])/365</f>
        <v>2.6383561643835618</v>
      </c>
      <c r="P2671" t="str" cm="1">
        <f t="array" aca="1" ref="P2671" ca="1">_xlfn.SWITCH(TRUE,staff[[#This Row],[Tenure]]&lt;0.25,"1. New Joinee", staff[[#This Row],[Tenure]]&lt;1, "2. Under 1 year", staff[[#This Row],[Tenure]]&lt;2, "3. Under 2 years",TRUE,"4. 2 or more years.")</f>
        <v>4. 2 or more years.</v>
      </c>
      <c r="Q2671" s="1">
        <f ca="1">(TODAY()-staff[[#This Row],[Date of Birth]])/365</f>
        <v>104.98904109589041</v>
      </c>
    </row>
    <row r="2672" spans="2:17" x14ac:dyDescent="0.45">
      <c r="B2672" t="s">
        <v>5584</v>
      </c>
      <c r="C2672" t="s">
        <v>924</v>
      </c>
      <c r="D2672" t="s">
        <v>7</v>
      </c>
      <c r="E2672" t="s">
        <v>8</v>
      </c>
      <c r="F2672" t="s">
        <v>7809</v>
      </c>
      <c r="H2672" t="s">
        <v>7833</v>
      </c>
      <c r="I2672" t="s">
        <v>7831</v>
      </c>
      <c r="J2672" t="s">
        <v>7845</v>
      </c>
      <c r="K2672" s="6">
        <v>60635</v>
      </c>
      <c r="L2672">
        <v>9</v>
      </c>
      <c r="M2672" s="15">
        <v>43173</v>
      </c>
      <c r="N2672" s="15">
        <v>28770</v>
      </c>
      <c r="O2672" s="1">
        <f ca="1">(TODAY()-staff[[#This Row],[Date of Join]])/365</f>
        <v>6.7041095890410958</v>
      </c>
      <c r="P2672" t="str" cm="1">
        <f t="array" aca="1" ref="P2672" ca="1">_xlfn.SWITCH(TRUE,staff[[#This Row],[Tenure]]&lt;0.25,"1. New Joinee", staff[[#This Row],[Tenure]]&lt;1, "2. Under 1 year", staff[[#This Row],[Tenure]]&lt;2, "3. Under 2 years",TRUE,"4. 2 or more years.")</f>
        <v>4. 2 or more years.</v>
      </c>
      <c r="Q2672" s="1">
        <f ca="1">(TODAY()-staff[[#This Row],[Date of Birth]])/365</f>
        <v>46.164383561643838</v>
      </c>
    </row>
    <row r="2673" spans="2:17" x14ac:dyDescent="0.45">
      <c r="B2673" t="s">
        <v>5585</v>
      </c>
      <c r="C2673" t="s">
        <v>1309</v>
      </c>
      <c r="D2673" t="s">
        <v>9</v>
      </c>
      <c r="E2673" t="s">
        <v>8</v>
      </c>
      <c r="F2673" t="s">
        <v>7809</v>
      </c>
      <c r="H2673" t="s">
        <v>7836</v>
      </c>
      <c r="I2673" t="s">
        <v>7828</v>
      </c>
      <c r="J2673" t="s">
        <v>7846</v>
      </c>
      <c r="K2673" s="6">
        <v>78990</v>
      </c>
      <c r="L2673">
        <v>4</v>
      </c>
      <c r="M2673" s="15">
        <v>44768</v>
      </c>
      <c r="N2673" s="15">
        <v>24103</v>
      </c>
      <c r="O2673" s="1">
        <f ca="1">(TODAY()-staff[[#This Row],[Date of Join]])/365</f>
        <v>2.3342465753424659</v>
      </c>
      <c r="P2673" t="str" cm="1">
        <f t="array" aca="1" ref="P2673" ca="1">_xlfn.SWITCH(TRUE,staff[[#This Row],[Tenure]]&lt;0.25,"1. New Joinee", staff[[#This Row],[Tenure]]&lt;1, "2. Under 1 year", staff[[#This Row],[Tenure]]&lt;2, "3. Under 2 years",TRUE,"4. 2 or more years.")</f>
        <v>4. 2 or more years.</v>
      </c>
      <c r="Q2673" s="1">
        <f ca="1">(TODAY()-staff[[#This Row],[Date of Birth]])/365</f>
        <v>58.950684931506849</v>
      </c>
    </row>
    <row r="2674" spans="2:17" x14ac:dyDescent="0.45">
      <c r="B2674" t="s">
        <v>5586</v>
      </c>
      <c r="C2674" t="s">
        <v>3200</v>
      </c>
      <c r="D2674" t="s">
        <v>9</v>
      </c>
      <c r="E2674" t="s">
        <v>8</v>
      </c>
      <c r="F2674" t="s">
        <v>7809</v>
      </c>
      <c r="H2674" t="s">
        <v>7832</v>
      </c>
      <c r="I2674" t="s">
        <v>7831</v>
      </c>
      <c r="J2674" t="s">
        <v>7845</v>
      </c>
      <c r="K2674" s="6">
        <v>57050</v>
      </c>
      <c r="L2674">
        <v>9</v>
      </c>
      <c r="M2674" s="15">
        <v>43678</v>
      </c>
      <c r="N2674" s="15">
        <v>32827</v>
      </c>
      <c r="O2674" s="1">
        <f ca="1">(TODAY()-staff[[#This Row],[Date of Join]])/365</f>
        <v>5.3205479452054796</v>
      </c>
      <c r="P2674" t="str" cm="1">
        <f t="array" aca="1" ref="P2674" ca="1">_xlfn.SWITCH(TRUE,staff[[#This Row],[Tenure]]&lt;0.25,"1. New Joinee", staff[[#This Row],[Tenure]]&lt;1, "2. Under 1 year", staff[[#This Row],[Tenure]]&lt;2, "3. Under 2 years",TRUE,"4. 2 or more years.")</f>
        <v>4. 2 or more years.</v>
      </c>
      <c r="Q2674" s="1">
        <f ca="1">(TODAY()-staff[[#This Row],[Date of Birth]])/365</f>
        <v>35.049315068493151</v>
      </c>
    </row>
    <row r="2675" spans="2:17" x14ac:dyDescent="0.45">
      <c r="B2675" t="s">
        <v>5587</v>
      </c>
      <c r="C2675" t="s">
        <v>947</v>
      </c>
      <c r="D2675" t="s">
        <v>9</v>
      </c>
      <c r="E2675" t="s">
        <v>8</v>
      </c>
      <c r="F2675" t="s">
        <v>7809</v>
      </c>
      <c r="H2675" t="s">
        <v>7832</v>
      </c>
      <c r="I2675" t="s">
        <v>7829</v>
      </c>
      <c r="J2675" t="s">
        <v>7845</v>
      </c>
      <c r="K2675" s="6">
        <v>66875</v>
      </c>
      <c r="L2675">
        <v>9</v>
      </c>
      <c r="M2675" s="15">
        <v>44146</v>
      </c>
      <c r="N2675" s="15">
        <v>30171</v>
      </c>
      <c r="O2675" s="1">
        <f ca="1">(TODAY()-staff[[#This Row],[Date of Join]])/365</f>
        <v>4.0383561643835613</v>
      </c>
      <c r="P2675" t="str" cm="1">
        <f t="array" aca="1" ref="P2675" ca="1">_xlfn.SWITCH(TRUE,staff[[#This Row],[Tenure]]&lt;0.25,"1. New Joinee", staff[[#This Row],[Tenure]]&lt;1, "2. Under 1 year", staff[[#This Row],[Tenure]]&lt;2, "3. Under 2 years",TRUE,"4. 2 or more years.")</f>
        <v>4. 2 or more years.</v>
      </c>
      <c r="Q2675" s="1">
        <f ca="1">(TODAY()-staff[[#This Row],[Date of Birth]])/365</f>
        <v>42.326027397260276</v>
      </c>
    </row>
    <row r="2676" spans="2:17" x14ac:dyDescent="0.45">
      <c r="B2676" t="s">
        <v>5588</v>
      </c>
      <c r="C2676" t="s">
        <v>3201</v>
      </c>
      <c r="D2676" t="s">
        <v>9</v>
      </c>
      <c r="E2676" t="s">
        <v>8</v>
      </c>
      <c r="F2676" t="s">
        <v>7809</v>
      </c>
      <c r="H2676" t="s">
        <v>7835</v>
      </c>
      <c r="I2676" t="s">
        <v>7825</v>
      </c>
      <c r="J2676" t="s">
        <v>7845</v>
      </c>
      <c r="K2676" s="6">
        <v>57670</v>
      </c>
      <c r="L2676">
        <v>19</v>
      </c>
      <c r="M2676" s="15">
        <v>44152</v>
      </c>
      <c r="N2676" s="15">
        <v>27231</v>
      </c>
      <c r="O2676" s="1">
        <f ca="1">(TODAY()-staff[[#This Row],[Date of Join]])/365</f>
        <v>4.021917808219178</v>
      </c>
      <c r="P2676" t="str" cm="1">
        <f t="array" aca="1" ref="P2676" ca="1">_xlfn.SWITCH(TRUE,staff[[#This Row],[Tenure]]&lt;0.25,"1. New Joinee", staff[[#This Row],[Tenure]]&lt;1, "2. Under 1 year", staff[[#This Row],[Tenure]]&lt;2, "3. Under 2 years",TRUE,"4. 2 or more years.")</f>
        <v>4. 2 or more years.</v>
      </c>
      <c r="Q2676" s="1">
        <f ca="1">(TODAY()-staff[[#This Row],[Date of Birth]])/365</f>
        <v>50.38082191780822</v>
      </c>
    </row>
    <row r="2677" spans="2:17" x14ac:dyDescent="0.45">
      <c r="B2677" t="s">
        <v>5589</v>
      </c>
      <c r="C2677" t="s">
        <v>3202</v>
      </c>
      <c r="D2677" t="s">
        <v>7</v>
      </c>
      <c r="E2677" t="s">
        <v>8</v>
      </c>
      <c r="F2677" t="s">
        <v>7809</v>
      </c>
      <c r="H2677" t="s">
        <v>7836</v>
      </c>
      <c r="I2677" t="s">
        <v>7830</v>
      </c>
      <c r="J2677" t="s">
        <v>7847</v>
      </c>
      <c r="K2677" s="6">
        <v>64555</v>
      </c>
      <c r="L2677">
        <v>14</v>
      </c>
      <c r="M2677" s="15">
        <v>45368</v>
      </c>
      <c r="N2677" s="15">
        <v>25779</v>
      </c>
      <c r="O2677" s="1">
        <f ca="1">(TODAY()-staff[[#This Row],[Date of Join]])/365</f>
        <v>0.69041095890410964</v>
      </c>
      <c r="P2677" t="str" cm="1">
        <f t="array" aca="1" ref="P2677" ca="1">_xlfn.SWITCH(TRUE,staff[[#This Row],[Tenure]]&lt;0.25,"1. New Joinee", staff[[#This Row],[Tenure]]&lt;1, "2. Under 1 year", staff[[#This Row],[Tenure]]&lt;2, "3. Under 2 years",TRUE,"4. 2 or more years.")</f>
        <v>2. Under 1 year</v>
      </c>
      <c r="Q2677" s="1">
        <f ca="1">(TODAY()-staff[[#This Row],[Date of Birth]])/365</f>
        <v>54.358904109589041</v>
      </c>
    </row>
    <row r="2678" spans="2:17" x14ac:dyDescent="0.45">
      <c r="B2678" t="s">
        <v>5590</v>
      </c>
      <c r="C2678" t="s">
        <v>3203</v>
      </c>
      <c r="D2678" t="s">
        <v>7</v>
      </c>
      <c r="E2678" t="s">
        <v>8</v>
      </c>
      <c r="F2678" t="s">
        <v>7809</v>
      </c>
      <c r="H2678" t="s">
        <v>7836</v>
      </c>
      <c r="I2678" t="s">
        <v>7828</v>
      </c>
      <c r="J2678" t="s">
        <v>7846</v>
      </c>
      <c r="K2678" s="6">
        <v>53395</v>
      </c>
      <c r="L2678">
        <v>8</v>
      </c>
      <c r="M2678" s="15">
        <v>44587</v>
      </c>
      <c r="N2678" s="15">
        <v>33675</v>
      </c>
      <c r="O2678" s="1">
        <f ca="1">(TODAY()-staff[[#This Row],[Date of Join]])/365</f>
        <v>2.8301369863013699</v>
      </c>
      <c r="P2678" t="str" cm="1">
        <f t="array" aca="1" ref="P2678" ca="1">_xlfn.SWITCH(TRUE,staff[[#This Row],[Tenure]]&lt;0.25,"1. New Joinee", staff[[#This Row],[Tenure]]&lt;1, "2. Under 1 year", staff[[#This Row],[Tenure]]&lt;2, "3. Under 2 years",TRUE,"4. 2 or more years.")</f>
        <v>4. 2 or more years.</v>
      </c>
      <c r="Q2678" s="1">
        <f ca="1">(TODAY()-staff[[#This Row],[Date of Birth]])/365</f>
        <v>32.726027397260275</v>
      </c>
    </row>
    <row r="2679" spans="2:17" x14ac:dyDescent="0.45">
      <c r="B2679" t="s">
        <v>5591</v>
      </c>
      <c r="C2679" t="s">
        <v>363</v>
      </c>
      <c r="D2679" t="s">
        <v>7</v>
      </c>
      <c r="E2679" t="s">
        <v>13</v>
      </c>
      <c r="F2679" t="s">
        <v>7809</v>
      </c>
      <c r="H2679" t="s">
        <v>7835</v>
      </c>
      <c r="I2679" t="s">
        <v>7827</v>
      </c>
      <c r="J2679" t="s">
        <v>7848</v>
      </c>
      <c r="K2679" s="6">
        <v>83285</v>
      </c>
      <c r="L2679">
        <v>19</v>
      </c>
      <c r="M2679" s="15">
        <v>45132</v>
      </c>
      <c r="N2679" s="15">
        <v>29380</v>
      </c>
      <c r="O2679" s="1">
        <f ca="1">(TODAY()-staff[[#This Row],[Date of Join]])/365</f>
        <v>1.3369863013698631</v>
      </c>
      <c r="P2679" t="str" cm="1">
        <f t="array" aca="1" ref="P2679" ca="1">_xlfn.SWITCH(TRUE,staff[[#This Row],[Tenure]]&lt;0.25,"1. New Joinee", staff[[#This Row],[Tenure]]&lt;1, "2. Under 1 year", staff[[#This Row],[Tenure]]&lt;2, "3. Under 2 years",TRUE,"4. 2 or more years.")</f>
        <v>3. Under 2 years</v>
      </c>
      <c r="Q2679" s="1">
        <f ca="1">(TODAY()-staff[[#This Row],[Date of Birth]])/365</f>
        <v>44.493150684931507</v>
      </c>
    </row>
    <row r="2680" spans="2:17" x14ac:dyDescent="0.45">
      <c r="B2680" t="s">
        <v>5592</v>
      </c>
      <c r="C2680" t="s">
        <v>382</v>
      </c>
      <c r="D2680" t="s">
        <v>9</v>
      </c>
      <c r="E2680" t="s">
        <v>8</v>
      </c>
      <c r="F2680" t="s">
        <v>7809</v>
      </c>
      <c r="H2680" t="s">
        <v>7835</v>
      </c>
      <c r="I2680" t="s">
        <v>7826</v>
      </c>
      <c r="J2680" t="s">
        <v>7848</v>
      </c>
      <c r="K2680" s="6">
        <v>68605</v>
      </c>
      <c r="L2680">
        <v>13</v>
      </c>
      <c r="M2680" s="15">
        <v>44966</v>
      </c>
      <c r="N2680" s="15">
        <v>32833</v>
      </c>
      <c r="O2680" s="1">
        <f ca="1">(TODAY()-staff[[#This Row],[Date of Join]])/365</f>
        <v>1.7917808219178082</v>
      </c>
      <c r="P2680" t="str" cm="1">
        <f t="array" aca="1" ref="P2680" ca="1">_xlfn.SWITCH(TRUE,staff[[#This Row],[Tenure]]&lt;0.25,"1. New Joinee", staff[[#This Row],[Tenure]]&lt;1, "2. Under 1 year", staff[[#This Row],[Tenure]]&lt;2, "3. Under 2 years",TRUE,"4. 2 or more years.")</f>
        <v>3. Under 2 years</v>
      </c>
      <c r="Q2680" s="1">
        <f ca="1">(TODAY()-staff[[#This Row],[Date of Birth]])/365</f>
        <v>35.032876712328765</v>
      </c>
    </row>
    <row r="2681" spans="2:17" x14ac:dyDescent="0.45">
      <c r="B2681" t="s">
        <v>5593</v>
      </c>
      <c r="C2681" t="s">
        <v>1015</v>
      </c>
      <c r="D2681" t="s">
        <v>7</v>
      </c>
      <c r="E2681" t="s">
        <v>8</v>
      </c>
      <c r="F2681" t="s">
        <v>7809</v>
      </c>
      <c r="H2681" t="s">
        <v>7833</v>
      </c>
      <c r="I2681" t="s">
        <v>7827</v>
      </c>
      <c r="J2681" t="s">
        <v>7845</v>
      </c>
      <c r="K2681" s="6">
        <v>65370</v>
      </c>
      <c r="L2681">
        <v>18</v>
      </c>
      <c r="M2681" s="15">
        <v>44007</v>
      </c>
      <c r="N2681" s="15">
        <v>30244</v>
      </c>
      <c r="O2681" s="1">
        <f ca="1">(TODAY()-staff[[#This Row],[Date of Join]])/365</f>
        <v>4.419178082191781</v>
      </c>
      <c r="P2681" t="str" cm="1">
        <f t="array" aca="1" ref="P2681" ca="1">_xlfn.SWITCH(TRUE,staff[[#This Row],[Tenure]]&lt;0.25,"1. New Joinee", staff[[#This Row],[Tenure]]&lt;1, "2. Under 1 year", staff[[#This Row],[Tenure]]&lt;2, "3. Under 2 years",TRUE,"4. 2 or more years.")</f>
        <v>4. 2 or more years.</v>
      </c>
      <c r="Q2681" s="1">
        <f ca="1">(TODAY()-staff[[#This Row],[Date of Birth]])/365</f>
        <v>42.126027397260273</v>
      </c>
    </row>
    <row r="2682" spans="2:17" x14ac:dyDescent="0.45">
      <c r="B2682" t="s">
        <v>5594</v>
      </c>
      <c r="C2682" t="s">
        <v>3204</v>
      </c>
      <c r="D2682" t="s">
        <v>7</v>
      </c>
      <c r="E2682" t="s">
        <v>8</v>
      </c>
      <c r="F2682" t="s">
        <v>7809</v>
      </c>
      <c r="H2682" t="s">
        <v>7835</v>
      </c>
      <c r="I2682" t="s">
        <v>7825</v>
      </c>
      <c r="J2682" t="s">
        <v>7848</v>
      </c>
      <c r="K2682" s="6">
        <v>68625</v>
      </c>
      <c r="L2682">
        <v>8</v>
      </c>
      <c r="M2682" s="15">
        <v>44949</v>
      </c>
      <c r="N2682" s="15">
        <v>32174</v>
      </c>
      <c r="O2682" s="1">
        <f ca="1">(TODAY()-staff[[#This Row],[Date of Join]])/365</f>
        <v>1.8383561643835618</v>
      </c>
      <c r="P2682" t="str" cm="1">
        <f t="array" aca="1" ref="P2682" ca="1">_xlfn.SWITCH(TRUE,staff[[#This Row],[Tenure]]&lt;0.25,"1. New Joinee", staff[[#This Row],[Tenure]]&lt;1, "2. Under 1 year", staff[[#This Row],[Tenure]]&lt;2, "3. Under 2 years",TRUE,"4. 2 or more years.")</f>
        <v>3. Under 2 years</v>
      </c>
      <c r="Q2682" s="1">
        <f ca="1">(TODAY()-staff[[#This Row],[Date of Birth]])/365</f>
        <v>36.838356164383562</v>
      </c>
    </row>
    <row r="2683" spans="2:17" x14ac:dyDescent="0.45">
      <c r="B2683" t="s">
        <v>5595</v>
      </c>
      <c r="C2683" t="s">
        <v>3205</v>
      </c>
      <c r="D2683" t="s">
        <v>9</v>
      </c>
      <c r="E2683" t="s">
        <v>8</v>
      </c>
      <c r="F2683" t="s">
        <v>7809</v>
      </c>
      <c r="H2683" t="s">
        <v>7837</v>
      </c>
      <c r="I2683" t="s">
        <v>7828</v>
      </c>
      <c r="J2683" t="s">
        <v>7845</v>
      </c>
      <c r="K2683" s="6">
        <v>88250</v>
      </c>
      <c r="L2683">
        <v>10</v>
      </c>
      <c r="M2683" s="15">
        <v>43971</v>
      </c>
      <c r="N2683" s="15">
        <v>29575</v>
      </c>
      <c r="O2683" s="1">
        <f ca="1">(TODAY()-staff[[#This Row],[Date of Join]])/365</f>
        <v>4.5178082191780824</v>
      </c>
      <c r="P2683" t="str" cm="1">
        <f t="array" aca="1" ref="P2683" ca="1">_xlfn.SWITCH(TRUE,staff[[#This Row],[Tenure]]&lt;0.25,"1. New Joinee", staff[[#This Row],[Tenure]]&lt;1, "2. Under 1 year", staff[[#This Row],[Tenure]]&lt;2, "3. Under 2 years",TRUE,"4. 2 or more years.")</f>
        <v>4. 2 or more years.</v>
      </c>
      <c r="Q2683" s="1">
        <f ca="1">(TODAY()-staff[[#This Row],[Date of Birth]])/365</f>
        <v>43.958904109589042</v>
      </c>
    </row>
    <row r="2684" spans="2:17" x14ac:dyDescent="0.45">
      <c r="B2684" t="s">
        <v>5596</v>
      </c>
      <c r="C2684" t="s">
        <v>3206</v>
      </c>
      <c r="D2684" t="s">
        <v>9</v>
      </c>
      <c r="E2684" t="s">
        <v>8</v>
      </c>
      <c r="F2684" t="s">
        <v>7809</v>
      </c>
      <c r="H2684" t="s">
        <v>7833</v>
      </c>
      <c r="I2684" t="s">
        <v>7830</v>
      </c>
      <c r="J2684" t="s">
        <v>7845</v>
      </c>
      <c r="K2684" s="6">
        <v>61905</v>
      </c>
      <c r="L2684">
        <v>9</v>
      </c>
      <c r="M2684" s="15">
        <v>43805</v>
      </c>
      <c r="N2684" s="15">
        <v>30554</v>
      </c>
      <c r="O2684" s="1">
        <f ca="1">(TODAY()-staff[[#This Row],[Date of Join]])/365</f>
        <v>4.9726027397260273</v>
      </c>
      <c r="P2684" t="str" cm="1">
        <f t="array" aca="1" ref="P2684" ca="1">_xlfn.SWITCH(TRUE,staff[[#This Row],[Tenure]]&lt;0.25,"1. New Joinee", staff[[#This Row],[Tenure]]&lt;1, "2. Under 1 year", staff[[#This Row],[Tenure]]&lt;2, "3. Under 2 years",TRUE,"4. 2 or more years.")</f>
        <v>4. 2 or more years.</v>
      </c>
      <c r="Q2684" s="1">
        <f ca="1">(TODAY()-staff[[#This Row],[Date of Birth]])/365</f>
        <v>41.276712328767125</v>
      </c>
    </row>
    <row r="2685" spans="2:17" x14ac:dyDescent="0.45">
      <c r="B2685" t="s">
        <v>5597</v>
      </c>
      <c r="C2685" t="s">
        <v>3207</v>
      </c>
      <c r="D2685" t="s">
        <v>7</v>
      </c>
      <c r="E2685" t="s">
        <v>8</v>
      </c>
      <c r="F2685" t="s">
        <v>7809</v>
      </c>
      <c r="H2685" t="s">
        <v>7836</v>
      </c>
      <c r="I2685" t="s">
        <v>7826</v>
      </c>
      <c r="J2685" t="s">
        <v>7848</v>
      </c>
      <c r="K2685" s="6">
        <v>67715</v>
      </c>
      <c r="L2685">
        <v>14</v>
      </c>
      <c r="M2685" s="15">
        <v>45020</v>
      </c>
      <c r="N2685" s="15">
        <v>25172</v>
      </c>
      <c r="O2685" s="1">
        <f ca="1">(TODAY()-staff[[#This Row],[Date of Join]])/365</f>
        <v>1.6438356164383561</v>
      </c>
      <c r="P2685" t="str" cm="1">
        <f t="array" aca="1" ref="P2685" ca="1">_xlfn.SWITCH(TRUE,staff[[#This Row],[Tenure]]&lt;0.25,"1. New Joinee", staff[[#This Row],[Tenure]]&lt;1, "2. Under 1 year", staff[[#This Row],[Tenure]]&lt;2, "3. Under 2 years",TRUE,"4. 2 or more years.")</f>
        <v>3. Under 2 years</v>
      </c>
      <c r="Q2685" s="1">
        <f ca="1">(TODAY()-staff[[#This Row],[Date of Birth]])/365</f>
        <v>56.021917808219179</v>
      </c>
    </row>
    <row r="2686" spans="2:17" x14ac:dyDescent="0.45">
      <c r="B2686" t="s">
        <v>5598</v>
      </c>
      <c r="C2686" t="s">
        <v>3208</v>
      </c>
      <c r="D2686" t="s">
        <v>7</v>
      </c>
      <c r="E2686" t="s">
        <v>8</v>
      </c>
      <c r="F2686" t="s">
        <v>7809</v>
      </c>
      <c r="H2686" t="s">
        <v>7835</v>
      </c>
      <c r="I2686" t="s">
        <v>7831</v>
      </c>
      <c r="J2686" t="s">
        <v>7847</v>
      </c>
      <c r="K2686" s="6">
        <v>100385</v>
      </c>
      <c r="L2686">
        <v>15</v>
      </c>
      <c r="M2686" s="15">
        <v>45511</v>
      </c>
      <c r="N2686" s="15">
        <v>7261</v>
      </c>
      <c r="O2686" s="1">
        <f ca="1">(TODAY()-staff[[#This Row],[Date of Join]])/365</f>
        <v>0.29863013698630136</v>
      </c>
      <c r="P2686" t="str" cm="1">
        <f t="array" aca="1" ref="P2686" ca="1">_xlfn.SWITCH(TRUE,staff[[#This Row],[Tenure]]&lt;0.25,"1. New Joinee", staff[[#This Row],[Tenure]]&lt;1, "2. Under 1 year", staff[[#This Row],[Tenure]]&lt;2, "3. Under 2 years",TRUE,"4. 2 or more years.")</f>
        <v>2. Under 1 year</v>
      </c>
      <c r="Q2686" s="1">
        <f ca="1">(TODAY()-staff[[#This Row],[Date of Birth]])/365</f>
        <v>105.0931506849315</v>
      </c>
    </row>
    <row r="2687" spans="2:17" x14ac:dyDescent="0.45">
      <c r="B2687" t="s">
        <v>5599</v>
      </c>
      <c r="C2687" t="s">
        <v>3209</v>
      </c>
      <c r="D2687" t="s">
        <v>7</v>
      </c>
      <c r="E2687" t="s">
        <v>8</v>
      </c>
      <c r="F2687" t="s">
        <v>7809</v>
      </c>
      <c r="H2687" t="s">
        <v>7834</v>
      </c>
      <c r="I2687" t="s">
        <v>7829</v>
      </c>
      <c r="J2687" t="s">
        <v>7847</v>
      </c>
      <c r="K2687" s="6">
        <v>89020</v>
      </c>
      <c r="L2687">
        <v>20</v>
      </c>
      <c r="M2687" s="15">
        <v>45575</v>
      </c>
      <c r="N2687" s="15">
        <v>29948</v>
      </c>
      <c r="O2687" s="1">
        <f ca="1">(TODAY()-staff[[#This Row],[Date of Join]])/365</f>
        <v>0.12328767123287671</v>
      </c>
      <c r="P2687" t="str" cm="1">
        <f t="array" aca="1" ref="P2687" ca="1">_xlfn.SWITCH(TRUE,staff[[#This Row],[Tenure]]&lt;0.25,"1. New Joinee", staff[[#This Row],[Tenure]]&lt;1, "2. Under 1 year", staff[[#This Row],[Tenure]]&lt;2, "3. Under 2 years",TRUE,"4. 2 or more years.")</f>
        <v>1. New Joinee</v>
      </c>
      <c r="Q2687" s="1">
        <f ca="1">(TODAY()-staff[[#This Row],[Date of Birth]])/365</f>
        <v>42.936986301369863</v>
      </c>
    </row>
    <row r="2688" spans="2:17" x14ac:dyDescent="0.45">
      <c r="B2688" t="s">
        <v>5600</v>
      </c>
      <c r="C2688" t="s">
        <v>3210</v>
      </c>
      <c r="D2688" t="s">
        <v>7</v>
      </c>
      <c r="E2688" t="s">
        <v>8</v>
      </c>
      <c r="F2688" t="s">
        <v>7809</v>
      </c>
      <c r="H2688" t="s">
        <v>7834</v>
      </c>
      <c r="I2688" t="s">
        <v>7831</v>
      </c>
      <c r="J2688" t="s">
        <v>7845</v>
      </c>
      <c r="K2688" s="6">
        <v>61865</v>
      </c>
      <c r="L2688">
        <v>13</v>
      </c>
      <c r="M2688" s="15">
        <v>43239</v>
      </c>
      <c r="N2688" s="15">
        <v>30607</v>
      </c>
      <c r="O2688" s="1">
        <f ca="1">(TODAY()-staff[[#This Row],[Date of Join]])/365</f>
        <v>6.5232876712328771</v>
      </c>
      <c r="P2688" t="str" cm="1">
        <f t="array" aca="1" ref="P2688" ca="1">_xlfn.SWITCH(TRUE,staff[[#This Row],[Tenure]]&lt;0.25,"1. New Joinee", staff[[#This Row],[Tenure]]&lt;1, "2. Under 1 year", staff[[#This Row],[Tenure]]&lt;2, "3. Under 2 years",TRUE,"4. 2 or more years.")</f>
        <v>4. 2 or more years.</v>
      </c>
      <c r="Q2688" s="1">
        <f ca="1">(TODAY()-staff[[#This Row],[Date of Birth]])/365</f>
        <v>41.131506849315066</v>
      </c>
    </row>
    <row r="2689" spans="2:17" x14ac:dyDescent="0.45">
      <c r="B2689" t="s">
        <v>5601</v>
      </c>
      <c r="C2689" t="s">
        <v>3211</v>
      </c>
      <c r="D2689" t="s">
        <v>7</v>
      </c>
      <c r="E2689" t="s">
        <v>8</v>
      </c>
      <c r="F2689" t="s">
        <v>7809</v>
      </c>
      <c r="H2689" t="s">
        <v>7833</v>
      </c>
      <c r="I2689" t="s">
        <v>7827</v>
      </c>
      <c r="J2689" t="s">
        <v>7846</v>
      </c>
      <c r="K2689" s="6">
        <v>71270</v>
      </c>
      <c r="L2689">
        <v>11</v>
      </c>
      <c r="M2689" s="15">
        <v>44352</v>
      </c>
      <c r="N2689" s="15">
        <v>7299</v>
      </c>
      <c r="O2689" s="1">
        <f ca="1">(TODAY()-staff[[#This Row],[Date of Join]])/365</f>
        <v>3.473972602739726</v>
      </c>
      <c r="P2689" t="str" cm="1">
        <f t="array" aca="1" ref="P2689" ca="1">_xlfn.SWITCH(TRUE,staff[[#This Row],[Tenure]]&lt;0.25,"1. New Joinee", staff[[#This Row],[Tenure]]&lt;1, "2. Under 1 year", staff[[#This Row],[Tenure]]&lt;2, "3. Under 2 years",TRUE,"4. 2 or more years.")</f>
        <v>4. 2 or more years.</v>
      </c>
      <c r="Q2689" s="1">
        <f ca="1">(TODAY()-staff[[#This Row],[Date of Birth]])/365</f>
        <v>104.98904109589041</v>
      </c>
    </row>
    <row r="2690" spans="2:17" x14ac:dyDescent="0.45">
      <c r="B2690" t="s">
        <v>5602</v>
      </c>
      <c r="C2690" t="s">
        <v>1140</v>
      </c>
      <c r="D2690" t="s">
        <v>7</v>
      </c>
      <c r="E2690" t="s">
        <v>8</v>
      </c>
      <c r="F2690" t="s">
        <v>7809</v>
      </c>
      <c r="H2690" t="s">
        <v>7835</v>
      </c>
      <c r="I2690" t="s">
        <v>7830</v>
      </c>
      <c r="J2690" t="s">
        <v>7845</v>
      </c>
      <c r="K2690" s="6">
        <v>93115</v>
      </c>
      <c r="L2690">
        <v>5</v>
      </c>
      <c r="M2690" s="15">
        <v>43609</v>
      </c>
      <c r="N2690" s="15">
        <v>28562</v>
      </c>
      <c r="O2690" s="1">
        <f ca="1">(TODAY()-staff[[#This Row],[Date of Join]])/365</f>
        <v>5.5095890410958903</v>
      </c>
      <c r="P2690" t="str" cm="1">
        <f t="array" aca="1" ref="P2690" ca="1">_xlfn.SWITCH(TRUE,staff[[#This Row],[Tenure]]&lt;0.25,"1. New Joinee", staff[[#This Row],[Tenure]]&lt;1, "2. Under 1 year", staff[[#This Row],[Tenure]]&lt;2, "3. Under 2 years",TRUE,"4. 2 or more years.")</f>
        <v>4. 2 or more years.</v>
      </c>
      <c r="Q2690" s="1">
        <f ca="1">(TODAY()-staff[[#This Row],[Date of Birth]])/365</f>
        <v>46.734246575342468</v>
      </c>
    </row>
    <row r="2691" spans="2:17" x14ac:dyDescent="0.45">
      <c r="B2691" t="s">
        <v>5603</v>
      </c>
      <c r="C2691" t="s">
        <v>1100</v>
      </c>
      <c r="D2691" t="s">
        <v>7</v>
      </c>
      <c r="E2691" t="s">
        <v>13</v>
      </c>
      <c r="F2691" t="s">
        <v>7809</v>
      </c>
      <c r="H2691" t="s">
        <v>7837</v>
      </c>
      <c r="I2691" t="s">
        <v>7830</v>
      </c>
      <c r="J2691" t="s">
        <v>7845</v>
      </c>
      <c r="K2691" s="6">
        <v>93090</v>
      </c>
      <c r="L2691">
        <v>15</v>
      </c>
      <c r="M2691" s="15">
        <v>43587</v>
      </c>
      <c r="N2691" s="15">
        <v>7283</v>
      </c>
      <c r="O2691" s="1">
        <f ca="1">(TODAY()-staff[[#This Row],[Date of Join]])/365</f>
        <v>5.5698630136986305</v>
      </c>
      <c r="P2691" t="str" cm="1">
        <f t="array" aca="1" ref="P2691" ca="1">_xlfn.SWITCH(TRUE,staff[[#This Row],[Tenure]]&lt;0.25,"1. New Joinee", staff[[#This Row],[Tenure]]&lt;1, "2. Under 1 year", staff[[#This Row],[Tenure]]&lt;2, "3. Under 2 years",TRUE,"4. 2 or more years.")</f>
        <v>4. 2 or more years.</v>
      </c>
      <c r="Q2691" s="1">
        <f ca="1">(TODAY()-staff[[#This Row],[Date of Birth]])/365</f>
        <v>105.03287671232877</v>
      </c>
    </row>
    <row r="2692" spans="2:17" x14ac:dyDescent="0.45">
      <c r="B2692" t="s">
        <v>5604</v>
      </c>
      <c r="C2692" t="s">
        <v>3212</v>
      </c>
      <c r="D2692" t="s">
        <v>7</v>
      </c>
      <c r="E2692" t="s">
        <v>8</v>
      </c>
      <c r="F2692" t="s">
        <v>7809</v>
      </c>
      <c r="H2692" t="s">
        <v>7833</v>
      </c>
      <c r="I2692" t="s">
        <v>7831</v>
      </c>
      <c r="J2692" t="s">
        <v>7847</v>
      </c>
      <c r="K2692" s="6">
        <v>73245</v>
      </c>
      <c r="L2692">
        <v>23</v>
      </c>
      <c r="M2692" s="15">
        <v>45524</v>
      </c>
      <c r="N2692" s="15">
        <v>7304</v>
      </c>
      <c r="O2692" s="1">
        <f ca="1">(TODAY()-staff[[#This Row],[Date of Join]])/365</f>
        <v>0.26301369863013696</v>
      </c>
      <c r="P2692" t="str" cm="1">
        <f t="array" aca="1" ref="P2692" ca="1">_xlfn.SWITCH(TRUE,staff[[#This Row],[Tenure]]&lt;0.25,"1. New Joinee", staff[[#This Row],[Tenure]]&lt;1, "2. Under 1 year", staff[[#This Row],[Tenure]]&lt;2, "3. Under 2 years",TRUE,"4. 2 or more years.")</f>
        <v>2. Under 1 year</v>
      </c>
      <c r="Q2692" s="1">
        <f ca="1">(TODAY()-staff[[#This Row],[Date of Birth]])/365</f>
        <v>104.97534246575343</v>
      </c>
    </row>
    <row r="2693" spans="2:17" x14ac:dyDescent="0.45">
      <c r="B2693" t="s">
        <v>5605</v>
      </c>
      <c r="C2693" t="s">
        <v>1237</v>
      </c>
      <c r="D2693" t="s">
        <v>9</v>
      </c>
      <c r="E2693" t="s">
        <v>77</v>
      </c>
      <c r="F2693" t="s">
        <v>7809</v>
      </c>
      <c r="H2693" t="s">
        <v>7836</v>
      </c>
      <c r="I2693" t="s">
        <v>7825</v>
      </c>
      <c r="J2693" t="s">
        <v>7847</v>
      </c>
      <c r="K2693" s="6">
        <v>71260</v>
      </c>
      <c r="L2693">
        <v>8</v>
      </c>
      <c r="M2693" s="15">
        <v>45592</v>
      </c>
      <c r="N2693" s="15">
        <v>7272</v>
      </c>
      <c r="O2693" s="1">
        <f ca="1">(TODAY()-staff[[#This Row],[Date of Join]])/365</f>
        <v>7.6712328767123292E-2</v>
      </c>
      <c r="P2693" t="str" cm="1">
        <f t="array" aca="1" ref="P2693" ca="1">_xlfn.SWITCH(TRUE,staff[[#This Row],[Tenure]]&lt;0.25,"1. New Joinee", staff[[#This Row],[Tenure]]&lt;1, "2. Under 1 year", staff[[#This Row],[Tenure]]&lt;2, "3. Under 2 years",TRUE,"4. 2 or more years.")</f>
        <v>1. New Joinee</v>
      </c>
      <c r="Q2693" s="1">
        <f ca="1">(TODAY()-staff[[#This Row],[Date of Birth]])/365</f>
        <v>105.06301369863014</v>
      </c>
    </row>
    <row r="2694" spans="2:17" x14ac:dyDescent="0.45">
      <c r="B2694" t="s">
        <v>5606</v>
      </c>
      <c r="C2694" t="s">
        <v>3213</v>
      </c>
      <c r="D2694" t="s">
        <v>7</v>
      </c>
      <c r="E2694" t="s">
        <v>8</v>
      </c>
      <c r="F2694" t="s">
        <v>7809</v>
      </c>
      <c r="H2694" t="s">
        <v>7834</v>
      </c>
      <c r="I2694" t="s">
        <v>7827</v>
      </c>
      <c r="J2694" t="s">
        <v>7845</v>
      </c>
      <c r="K2694" s="6">
        <v>100665</v>
      </c>
      <c r="L2694">
        <v>5</v>
      </c>
      <c r="M2694" s="15">
        <v>43773</v>
      </c>
      <c r="N2694" s="15">
        <v>32247</v>
      </c>
      <c r="O2694" s="1">
        <f ca="1">(TODAY()-staff[[#This Row],[Date of Join]])/365</f>
        <v>5.0602739726027401</v>
      </c>
      <c r="P2694" t="str" cm="1">
        <f t="array" aca="1" ref="P2694" ca="1">_xlfn.SWITCH(TRUE,staff[[#This Row],[Tenure]]&lt;0.25,"1. New Joinee", staff[[#This Row],[Tenure]]&lt;1, "2. Under 1 year", staff[[#This Row],[Tenure]]&lt;2, "3. Under 2 years",TRUE,"4. 2 or more years.")</f>
        <v>4. 2 or more years.</v>
      </c>
      <c r="Q2694" s="1">
        <f ca="1">(TODAY()-staff[[#This Row],[Date of Birth]])/365</f>
        <v>36.638356164383559</v>
      </c>
    </row>
    <row r="2695" spans="2:17" x14ac:dyDescent="0.45">
      <c r="B2695" t="s">
        <v>5607</v>
      </c>
      <c r="C2695" t="s">
        <v>3214</v>
      </c>
      <c r="D2695" t="s">
        <v>9</v>
      </c>
      <c r="E2695" t="s">
        <v>8</v>
      </c>
      <c r="F2695" t="s">
        <v>7809</v>
      </c>
      <c r="H2695" t="s">
        <v>52</v>
      </c>
      <c r="I2695" t="s">
        <v>7825</v>
      </c>
      <c r="J2695" t="s">
        <v>7847</v>
      </c>
      <c r="K2695" s="6">
        <v>61410</v>
      </c>
      <c r="L2695">
        <v>14</v>
      </c>
      <c r="M2695" s="15">
        <v>45520</v>
      </c>
      <c r="N2695" s="15">
        <v>31895</v>
      </c>
      <c r="O2695" s="1">
        <f ca="1">(TODAY()-staff[[#This Row],[Date of Join]])/365</f>
        <v>0.27397260273972601</v>
      </c>
      <c r="P2695" t="str" cm="1">
        <f t="array" aca="1" ref="P2695" ca="1">_xlfn.SWITCH(TRUE,staff[[#This Row],[Tenure]]&lt;0.25,"1. New Joinee", staff[[#This Row],[Tenure]]&lt;1, "2. Under 1 year", staff[[#This Row],[Tenure]]&lt;2, "3. Under 2 years",TRUE,"4. 2 or more years.")</f>
        <v>2. Under 1 year</v>
      </c>
      <c r="Q2695" s="1">
        <f ca="1">(TODAY()-staff[[#This Row],[Date of Birth]])/365</f>
        <v>37.602739726027394</v>
      </c>
    </row>
    <row r="2696" spans="2:17" x14ac:dyDescent="0.45">
      <c r="B2696" t="s">
        <v>5608</v>
      </c>
      <c r="C2696" t="s">
        <v>3215</v>
      </c>
      <c r="D2696" t="s">
        <v>7</v>
      </c>
      <c r="E2696" t="s">
        <v>8</v>
      </c>
      <c r="F2696" t="s">
        <v>7809</v>
      </c>
      <c r="H2696" t="s">
        <v>7837</v>
      </c>
      <c r="I2696" t="s">
        <v>7828</v>
      </c>
      <c r="J2696" t="s">
        <v>7846</v>
      </c>
      <c r="K2696" s="6">
        <v>89295</v>
      </c>
      <c r="L2696">
        <v>8</v>
      </c>
      <c r="M2696" s="15">
        <v>44643</v>
      </c>
      <c r="N2696" s="15">
        <v>7280</v>
      </c>
      <c r="O2696" s="1">
        <f ca="1">(TODAY()-staff[[#This Row],[Date of Join]])/365</f>
        <v>2.6767123287671235</v>
      </c>
      <c r="P2696" t="str" cm="1">
        <f t="array" aca="1" ref="P2696" ca="1">_xlfn.SWITCH(TRUE,staff[[#This Row],[Tenure]]&lt;0.25,"1. New Joinee", staff[[#This Row],[Tenure]]&lt;1, "2. Under 1 year", staff[[#This Row],[Tenure]]&lt;2, "3. Under 2 years",TRUE,"4. 2 or more years.")</f>
        <v>4. 2 or more years.</v>
      </c>
      <c r="Q2696" s="1">
        <f ca="1">(TODAY()-staff[[#This Row],[Date of Birth]])/365</f>
        <v>105.04109589041096</v>
      </c>
    </row>
    <row r="2697" spans="2:17" x14ac:dyDescent="0.45">
      <c r="B2697" t="s">
        <v>5609</v>
      </c>
      <c r="C2697" t="s">
        <v>3216</v>
      </c>
      <c r="D2697" t="s">
        <v>9</v>
      </c>
      <c r="E2697" t="s">
        <v>8</v>
      </c>
      <c r="F2697" t="s">
        <v>7809</v>
      </c>
      <c r="H2697" t="s">
        <v>52</v>
      </c>
      <c r="I2697" t="s">
        <v>7829</v>
      </c>
      <c r="J2697" t="s">
        <v>7846</v>
      </c>
      <c r="K2697" s="6">
        <v>48230</v>
      </c>
      <c r="L2697">
        <v>12</v>
      </c>
      <c r="M2697" s="15">
        <v>44276</v>
      </c>
      <c r="N2697" s="15">
        <v>27519</v>
      </c>
      <c r="O2697" s="1">
        <f ca="1">(TODAY()-staff[[#This Row],[Date of Join]])/365</f>
        <v>3.6821917808219178</v>
      </c>
      <c r="P2697" t="str" cm="1">
        <f t="array" aca="1" ref="P2697" ca="1">_xlfn.SWITCH(TRUE,staff[[#This Row],[Tenure]]&lt;0.25,"1. New Joinee", staff[[#This Row],[Tenure]]&lt;1, "2. Under 1 year", staff[[#This Row],[Tenure]]&lt;2, "3. Under 2 years",TRUE,"4. 2 or more years.")</f>
        <v>4. 2 or more years.</v>
      </c>
      <c r="Q2697" s="1">
        <f ca="1">(TODAY()-staff[[#This Row],[Date of Birth]])/365</f>
        <v>49.591780821917808</v>
      </c>
    </row>
    <row r="2698" spans="2:17" x14ac:dyDescent="0.45">
      <c r="B2698" t="s">
        <v>5610</v>
      </c>
      <c r="C2698" t="s">
        <v>3217</v>
      </c>
      <c r="D2698" t="s">
        <v>7</v>
      </c>
      <c r="E2698" t="s">
        <v>8</v>
      </c>
      <c r="F2698" t="s">
        <v>7809</v>
      </c>
      <c r="H2698" t="s">
        <v>7832</v>
      </c>
      <c r="I2698" t="s">
        <v>7827</v>
      </c>
      <c r="J2698" t="s">
        <v>7845</v>
      </c>
      <c r="K2698" s="6">
        <v>84495</v>
      </c>
      <c r="L2698">
        <v>7</v>
      </c>
      <c r="M2698" s="15">
        <v>43678</v>
      </c>
      <c r="N2698" s="15">
        <v>31970</v>
      </c>
      <c r="O2698" s="1">
        <f ca="1">(TODAY()-staff[[#This Row],[Date of Join]])/365</f>
        <v>5.3205479452054796</v>
      </c>
      <c r="P2698" t="str" cm="1">
        <f t="array" aca="1" ref="P2698" ca="1">_xlfn.SWITCH(TRUE,staff[[#This Row],[Tenure]]&lt;0.25,"1. New Joinee", staff[[#This Row],[Tenure]]&lt;1, "2. Under 1 year", staff[[#This Row],[Tenure]]&lt;2, "3. Under 2 years",TRUE,"4. 2 or more years.")</f>
        <v>4. 2 or more years.</v>
      </c>
      <c r="Q2698" s="1">
        <f ca="1">(TODAY()-staff[[#This Row],[Date of Birth]])/365</f>
        <v>37.397260273972606</v>
      </c>
    </row>
    <row r="2699" spans="2:17" x14ac:dyDescent="0.45">
      <c r="B2699" t="s">
        <v>5611</v>
      </c>
      <c r="C2699" t="s">
        <v>3218</v>
      </c>
      <c r="D2699" t="s">
        <v>9</v>
      </c>
      <c r="E2699" t="s">
        <v>77</v>
      </c>
      <c r="F2699" t="s">
        <v>7809</v>
      </c>
      <c r="H2699" t="s">
        <v>7832</v>
      </c>
      <c r="I2699" t="s">
        <v>7831</v>
      </c>
      <c r="J2699" t="s">
        <v>7846</v>
      </c>
      <c r="K2699" s="6">
        <v>84145</v>
      </c>
      <c r="L2699">
        <v>12</v>
      </c>
      <c r="M2699" s="15">
        <v>44239</v>
      </c>
      <c r="N2699" s="15">
        <v>7278</v>
      </c>
      <c r="O2699" s="1">
        <f ca="1">(TODAY()-staff[[#This Row],[Date of Join]])/365</f>
        <v>3.7835616438356166</v>
      </c>
      <c r="P2699" t="str" cm="1">
        <f t="array" aca="1" ref="P2699" ca="1">_xlfn.SWITCH(TRUE,staff[[#This Row],[Tenure]]&lt;0.25,"1. New Joinee", staff[[#This Row],[Tenure]]&lt;1, "2. Under 1 year", staff[[#This Row],[Tenure]]&lt;2, "3. Under 2 years",TRUE,"4. 2 or more years.")</f>
        <v>4. 2 or more years.</v>
      </c>
      <c r="Q2699" s="1">
        <f ca="1">(TODAY()-staff[[#This Row],[Date of Birth]])/365</f>
        <v>105.04657534246576</v>
      </c>
    </row>
    <row r="2700" spans="2:17" x14ac:dyDescent="0.45">
      <c r="B2700" t="s">
        <v>5612</v>
      </c>
      <c r="C2700" t="s">
        <v>432</v>
      </c>
      <c r="D2700" t="s">
        <v>7</v>
      </c>
      <c r="E2700" t="s">
        <v>8</v>
      </c>
      <c r="F2700" t="s">
        <v>7809</v>
      </c>
      <c r="H2700" t="s">
        <v>7834</v>
      </c>
      <c r="I2700" t="s">
        <v>7828</v>
      </c>
      <c r="J2700" t="s">
        <v>7846</v>
      </c>
      <c r="K2700" s="6">
        <v>69095</v>
      </c>
      <c r="L2700">
        <v>10</v>
      </c>
      <c r="M2700" s="15">
        <v>44410</v>
      </c>
      <c r="N2700" s="15">
        <v>27868</v>
      </c>
      <c r="O2700" s="1">
        <f ca="1">(TODAY()-staff[[#This Row],[Date of Join]])/365</f>
        <v>3.3150684931506849</v>
      </c>
      <c r="P2700" t="str" cm="1">
        <f t="array" aca="1" ref="P2700" ca="1">_xlfn.SWITCH(TRUE,staff[[#This Row],[Tenure]]&lt;0.25,"1. New Joinee", staff[[#This Row],[Tenure]]&lt;1, "2. Under 1 year", staff[[#This Row],[Tenure]]&lt;2, "3. Under 2 years",TRUE,"4. 2 or more years.")</f>
        <v>4. 2 or more years.</v>
      </c>
      <c r="Q2700" s="1">
        <f ca="1">(TODAY()-staff[[#This Row],[Date of Birth]])/365</f>
        <v>48.635616438356166</v>
      </c>
    </row>
    <row r="2701" spans="2:17" x14ac:dyDescent="0.45">
      <c r="B2701" t="s">
        <v>5613</v>
      </c>
      <c r="C2701" t="s">
        <v>91</v>
      </c>
      <c r="D2701" t="s">
        <v>9</v>
      </c>
      <c r="E2701" t="s">
        <v>8</v>
      </c>
      <c r="F2701" t="s">
        <v>7809</v>
      </c>
      <c r="H2701" t="s">
        <v>7836</v>
      </c>
      <c r="I2701" t="s">
        <v>7828</v>
      </c>
      <c r="J2701" t="s">
        <v>7846</v>
      </c>
      <c r="K2701" s="6">
        <v>48570</v>
      </c>
      <c r="L2701">
        <v>13</v>
      </c>
      <c r="M2701" s="15">
        <v>44396</v>
      </c>
      <c r="N2701" s="15">
        <v>23028</v>
      </c>
      <c r="O2701" s="1">
        <f ca="1">(TODAY()-staff[[#This Row],[Date of Join]])/365</f>
        <v>3.3534246575342466</v>
      </c>
      <c r="P2701" t="str" cm="1">
        <f t="array" aca="1" ref="P2701" ca="1">_xlfn.SWITCH(TRUE,staff[[#This Row],[Tenure]]&lt;0.25,"1. New Joinee", staff[[#This Row],[Tenure]]&lt;1, "2. Under 1 year", staff[[#This Row],[Tenure]]&lt;2, "3. Under 2 years",TRUE,"4. 2 or more years.")</f>
        <v>4. 2 or more years.</v>
      </c>
      <c r="Q2701" s="1">
        <f ca="1">(TODAY()-staff[[#This Row],[Date of Birth]])/365</f>
        <v>61.895890410958906</v>
      </c>
    </row>
    <row r="2702" spans="2:17" x14ac:dyDescent="0.45">
      <c r="B2702" t="s">
        <v>5614</v>
      </c>
      <c r="C2702" t="s">
        <v>3219</v>
      </c>
      <c r="D2702" t="s">
        <v>7</v>
      </c>
      <c r="E2702" t="s">
        <v>8</v>
      </c>
      <c r="F2702" t="s">
        <v>7809</v>
      </c>
      <c r="H2702" t="s">
        <v>7835</v>
      </c>
      <c r="I2702" t="s">
        <v>7831</v>
      </c>
      <c r="J2702" t="s">
        <v>7847</v>
      </c>
      <c r="K2702" s="6">
        <v>64740</v>
      </c>
      <c r="L2702">
        <v>19</v>
      </c>
      <c r="M2702" s="15">
        <v>45527</v>
      </c>
      <c r="N2702" s="15">
        <v>23321</v>
      </c>
      <c r="O2702" s="1">
        <f ca="1">(TODAY()-staff[[#This Row],[Date of Join]])/365</f>
        <v>0.25479452054794521</v>
      </c>
      <c r="P2702" t="str" cm="1">
        <f t="array" aca="1" ref="P2702" ca="1">_xlfn.SWITCH(TRUE,staff[[#This Row],[Tenure]]&lt;0.25,"1. New Joinee", staff[[#This Row],[Tenure]]&lt;1, "2. Under 1 year", staff[[#This Row],[Tenure]]&lt;2, "3. Under 2 years",TRUE,"4. 2 or more years.")</f>
        <v>2. Under 1 year</v>
      </c>
      <c r="Q2702" s="1">
        <f ca="1">(TODAY()-staff[[#This Row],[Date of Birth]])/365</f>
        <v>61.093150684931508</v>
      </c>
    </row>
    <row r="2703" spans="2:17" x14ac:dyDescent="0.45">
      <c r="B2703" t="s">
        <v>5615</v>
      </c>
      <c r="C2703" t="s">
        <v>3220</v>
      </c>
      <c r="D2703" t="s">
        <v>7</v>
      </c>
      <c r="E2703" t="s">
        <v>8</v>
      </c>
      <c r="F2703" t="s">
        <v>7809</v>
      </c>
      <c r="H2703" t="s">
        <v>7835</v>
      </c>
      <c r="I2703" t="s">
        <v>7830</v>
      </c>
      <c r="J2703" t="s">
        <v>7845</v>
      </c>
      <c r="K2703" s="6">
        <v>89805</v>
      </c>
      <c r="L2703">
        <v>12</v>
      </c>
      <c r="M2703" s="15">
        <v>43871</v>
      </c>
      <c r="N2703" s="15">
        <v>29863</v>
      </c>
      <c r="O2703" s="1">
        <f ca="1">(TODAY()-staff[[#This Row],[Date of Join]])/365</f>
        <v>4.7917808219178086</v>
      </c>
      <c r="P2703" t="str" cm="1">
        <f t="array" aca="1" ref="P2703" ca="1">_xlfn.SWITCH(TRUE,staff[[#This Row],[Tenure]]&lt;0.25,"1. New Joinee", staff[[#This Row],[Tenure]]&lt;1, "2. Under 1 year", staff[[#This Row],[Tenure]]&lt;2, "3. Under 2 years",TRUE,"4. 2 or more years.")</f>
        <v>4. 2 or more years.</v>
      </c>
      <c r="Q2703" s="1">
        <f ca="1">(TODAY()-staff[[#This Row],[Date of Birth]])/365</f>
        <v>43.169863013698631</v>
      </c>
    </row>
    <row r="2704" spans="2:17" x14ac:dyDescent="0.45">
      <c r="B2704" t="s">
        <v>5616</v>
      </c>
      <c r="C2704" t="s">
        <v>3221</v>
      </c>
      <c r="D2704" t="s">
        <v>7</v>
      </c>
      <c r="E2704" t="s">
        <v>8</v>
      </c>
      <c r="F2704" t="s">
        <v>7809</v>
      </c>
      <c r="H2704" t="s">
        <v>52</v>
      </c>
      <c r="I2704" t="s">
        <v>7828</v>
      </c>
      <c r="J2704" t="s">
        <v>7845</v>
      </c>
      <c r="K2704" s="6">
        <v>84455</v>
      </c>
      <c r="L2704">
        <v>14</v>
      </c>
      <c r="M2704" s="15">
        <v>43370</v>
      </c>
      <c r="N2704" s="15">
        <v>33914</v>
      </c>
      <c r="O2704" s="1">
        <f ca="1">(TODAY()-staff[[#This Row],[Date of Join]])/365</f>
        <v>6.1643835616438354</v>
      </c>
      <c r="P2704" t="str" cm="1">
        <f t="array" aca="1" ref="P2704" ca="1">_xlfn.SWITCH(TRUE,staff[[#This Row],[Tenure]]&lt;0.25,"1. New Joinee", staff[[#This Row],[Tenure]]&lt;1, "2. Under 1 year", staff[[#This Row],[Tenure]]&lt;2, "3. Under 2 years",TRUE,"4. 2 or more years.")</f>
        <v>4. 2 or more years.</v>
      </c>
      <c r="Q2704" s="1">
        <f ca="1">(TODAY()-staff[[#This Row],[Date of Birth]])/365</f>
        <v>32.07123287671233</v>
      </c>
    </row>
    <row r="2705" spans="2:17" x14ac:dyDescent="0.45">
      <c r="B2705" t="s">
        <v>5617</v>
      </c>
      <c r="C2705" t="s">
        <v>280</v>
      </c>
      <c r="D2705" t="s">
        <v>7</v>
      </c>
      <c r="E2705" t="s">
        <v>8</v>
      </c>
      <c r="F2705" t="s">
        <v>7809</v>
      </c>
      <c r="H2705" t="s">
        <v>7836</v>
      </c>
      <c r="I2705" t="s">
        <v>7825</v>
      </c>
      <c r="J2705" t="s">
        <v>7845</v>
      </c>
      <c r="K2705" s="6">
        <v>85625</v>
      </c>
      <c r="L2705">
        <v>17</v>
      </c>
      <c r="M2705" s="15">
        <v>43850</v>
      </c>
      <c r="N2705" s="15">
        <v>31670</v>
      </c>
      <c r="O2705" s="1">
        <f ca="1">(TODAY()-staff[[#This Row],[Date of Join]])/365</f>
        <v>4.8493150684931505</v>
      </c>
      <c r="P2705" t="str" cm="1">
        <f t="array" aca="1" ref="P2705" ca="1">_xlfn.SWITCH(TRUE,staff[[#This Row],[Tenure]]&lt;0.25,"1. New Joinee", staff[[#This Row],[Tenure]]&lt;1, "2. Under 1 year", staff[[#This Row],[Tenure]]&lt;2, "3. Under 2 years",TRUE,"4. 2 or more years.")</f>
        <v>4. 2 or more years.</v>
      </c>
      <c r="Q2705" s="1">
        <f ca="1">(TODAY()-staff[[#This Row],[Date of Birth]])/365</f>
        <v>38.219178082191782</v>
      </c>
    </row>
    <row r="2706" spans="2:17" x14ac:dyDescent="0.45">
      <c r="B2706" t="s">
        <v>5618</v>
      </c>
      <c r="C2706" t="s">
        <v>3222</v>
      </c>
      <c r="D2706" t="s">
        <v>9</v>
      </c>
      <c r="E2706" t="s">
        <v>8</v>
      </c>
      <c r="F2706" t="s">
        <v>7809</v>
      </c>
      <c r="H2706" t="s">
        <v>7832</v>
      </c>
      <c r="I2706" t="s">
        <v>7825</v>
      </c>
      <c r="J2706" t="s">
        <v>7848</v>
      </c>
      <c r="K2706" s="6">
        <v>64740</v>
      </c>
      <c r="L2706">
        <v>8</v>
      </c>
      <c r="M2706" s="15">
        <v>45000</v>
      </c>
      <c r="N2706" s="15">
        <v>35226</v>
      </c>
      <c r="O2706" s="1">
        <f ca="1">(TODAY()-staff[[#This Row],[Date of Join]])/365</f>
        <v>1.6986301369863013</v>
      </c>
      <c r="P2706" t="str" cm="1">
        <f t="array" aca="1" ref="P2706" ca="1">_xlfn.SWITCH(TRUE,staff[[#This Row],[Tenure]]&lt;0.25,"1. New Joinee", staff[[#This Row],[Tenure]]&lt;1, "2. Under 1 year", staff[[#This Row],[Tenure]]&lt;2, "3. Under 2 years",TRUE,"4. 2 or more years.")</f>
        <v>3. Under 2 years</v>
      </c>
      <c r="Q2706" s="1">
        <f ca="1">(TODAY()-staff[[#This Row],[Date of Birth]])/365</f>
        <v>28.476712328767125</v>
      </c>
    </row>
    <row r="2707" spans="2:17" x14ac:dyDescent="0.45">
      <c r="B2707" t="s">
        <v>5619</v>
      </c>
      <c r="C2707" t="s">
        <v>1478</v>
      </c>
      <c r="D2707" t="s">
        <v>9</v>
      </c>
      <c r="E2707" t="s">
        <v>8</v>
      </c>
      <c r="F2707" t="s">
        <v>7809</v>
      </c>
      <c r="H2707" t="s">
        <v>7832</v>
      </c>
      <c r="I2707" t="s">
        <v>7831</v>
      </c>
      <c r="J2707" t="s">
        <v>7845</v>
      </c>
      <c r="K2707" s="6">
        <v>93395</v>
      </c>
      <c r="L2707">
        <v>18</v>
      </c>
      <c r="M2707" s="15">
        <v>43591</v>
      </c>
      <c r="N2707" s="15">
        <v>32892</v>
      </c>
      <c r="O2707" s="1">
        <f ca="1">(TODAY()-staff[[#This Row],[Date of Join]])/365</f>
        <v>5.558904109589041</v>
      </c>
      <c r="P2707" t="str" cm="1">
        <f t="array" aca="1" ref="P2707" ca="1">_xlfn.SWITCH(TRUE,staff[[#This Row],[Tenure]]&lt;0.25,"1. New Joinee", staff[[#This Row],[Tenure]]&lt;1, "2. Under 1 year", staff[[#This Row],[Tenure]]&lt;2, "3. Under 2 years",TRUE,"4. 2 or more years.")</f>
        <v>4. 2 or more years.</v>
      </c>
      <c r="Q2707" s="1">
        <f ca="1">(TODAY()-staff[[#This Row],[Date of Birth]])/365</f>
        <v>34.871232876712327</v>
      </c>
    </row>
    <row r="2708" spans="2:17" x14ac:dyDescent="0.45">
      <c r="B2708" t="s">
        <v>5620</v>
      </c>
      <c r="C2708" t="s">
        <v>227</v>
      </c>
      <c r="D2708" t="s">
        <v>7</v>
      </c>
      <c r="E2708" t="s">
        <v>8</v>
      </c>
      <c r="F2708" t="s">
        <v>7809</v>
      </c>
      <c r="H2708" t="s">
        <v>7832</v>
      </c>
      <c r="I2708" t="s">
        <v>7829</v>
      </c>
      <c r="J2708" t="s">
        <v>7846</v>
      </c>
      <c r="K2708" s="6">
        <v>77575</v>
      </c>
      <c r="L2708">
        <v>11</v>
      </c>
      <c r="M2708" s="15">
        <v>44278</v>
      </c>
      <c r="N2708" s="15">
        <v>28520</v>
      </c>
      <c r="O2708" s="1">
        <f ca="1">(TODAY()-staff[[#This Row],[Date of Join]])/365</f>
        <v>3.6767123287671235</v>
      </c>
      <c r="P2708" t="str" cm="1">
        <f t="array" aca="1" ref="P2708" ca="1">_xlfn.SWITCH(TRUE,staff[[#This Row],[Tenure]]&lt;0.25,"1. New Joinee", staff[[#This Row],[Tenure]]&lt;1, "2. Under 1 year", staff[[#This Row],[Tenure]]&lt;2, "3. Under 2 years",TRUE,"4. 2 or more years.")</f>
        <v>4. 2 or more years.</v>
      </c>
      <c r="Q2708" s="1">
        <f ca="1">(TODAY()-staff[[#This Row],[Date of Birth]])/365</f>
        <v>46.849315068493148</v>
      </c>
    </row>
    <row r="2709" spans="2:17" x14ac:dyDescent="0.45">
      <c r="B2709" t="s">
        <v>5621</v>
      </c>
      <c r="C2709" t="s">
        <v>610</v>
      </c>
      <c r="D2709" t="s">
        <v>7</v>
      </c>
      <c r="E2709" t="s">
        <v>8</v>
      </c>
      <c r="F2709" t="s">
        <v>7809</v>
      </c>
      <c r="H2709" t="s">
        <v>7833</v>
      </c>
      <c r="I2709" t="s">
        <v>7828</v>
      </c>
      <c r="J2709" t="s">
        <v>7846</v>
      </c>
      <c r="K2709" s="6">
        <v>65910</v>
      </c>
      <c r="L2709">
        <v>11</v>
      </c>
      <c r="M2709" s="15">
        <v>44778</v>
      </c>
      <c r="N2709" s="15">
        <v>30584</v>
      </c>
      <c r="O2709" s="1">
        <f ca="1">(TODAY()-staff[[#This Row],[Date of Join]])/365</f>
        <v>2.3068493150684932</v>
      </c>
      <c r="P2709" t="str" cm="1">
        <f t="array" aca="1" ref="P2709" ca="1">_xlfn.SWITCH(TRUE,staff[[#This Row],[Tenure]]&lt;0.25,"1. New Joinee", staff[[#This Row],[Tenure]]&lt;1, "2. Under 1 year", staff[[#This Row],[Tenure]]&lt;2, "3. Under 2 years",TRUE,"4. 2 or more years.")</f>
        <v>4. 2 or more years.</v>
      </c>
      <c r="Q2709" s="1">
        <f ca="1">(TODAY()-staff[[#This Row],[Date of Birth]])/365</f>
        <v>41.194520547945203</v>
      </c>
    </row>
    <row r="2710" spans="2:17" x14ac:dyDescent="0.45">
      <c r="B2710" t="s">
        <v>5622</v>
      </c>
      <c r="C2710" t="s">
        <v>3223</v>
      </c>
      <c r="D2710" t="s">
        <v>7</v>
      </c>
      <c r="E2710" t="s">
        <v>8</v>
      </c>
      <c r="F2710" t="s">
        <v>7809</v>
      </c>
      <c r="H2710" t="s">
        <v>7833</v>
      </c>
      <c r="I2710" t="s">
        <v>7829</v>
      </c>
      <c r="J2710" t="s">
        <v>7845</v>
      </c>
      <c r="K2710" s="6">
        <v>63520</v>
      </c>
      <c r="L2710">
        <v>22</v>
      </c>
      <c r="M2710" s="15">
        <v>43314</v>
      </c>
      <c r="N2710" s="15">
        <v>29371</v>
      </c>
      <c r="O2710" s="1">
        <f ca="1">(TODAY()-staff[[#This Row],[Date of Join]])/365</f>
        <v>6.3178082191780822</v>
      </c>
      <c r="P2710" t="str" cm="1">
        <f t="array" aca="1" ref="P2710" ca="1">_xlfn.SWITCH(TRUE,staff[[#This Row],[Tenure]]&lt;0.25,"1. New Joinee", staff[[#This Row],[Tenure]]&lt;1, "2. Under 1 year", staff[[#This Row],[Tenure]]&lt;2, "3. Under 2 years",TRUE,"4. 2 or more years.")</f>
        <v>4. 2 or more years.</v>
      </c>
      <c r="Q2710" s="1">
        <f ca="1">(TODAY()-staff[[#This Row],[Date of Birth]])/365</f>
        <v>44.517808219178079</v>
      </c>
    </row>
    <row r="2711" spans="2:17" x14ac:dyDescent="0.45">
      <c r="B2711" t="s">
        <v>5623</v>
      </c>
      <c r="C2711" t="s">
        <v>3224</v>
      </c>
      <c r="D2711" t="s">
        <v>9</v>
      </c>
      <c r="E2711" t="s">
        <v>8</v>
      </c>
      <c r="F2711" t="s">
        <v>7809</v>
      </c>
      <c r="H2711" t="s">
        <v>52</v>
      </c>
      <c r="I2711" t="s">
        <v>7829</v>
      </c>
      <c r="J2711" t="s">
        <v>7848</v>
      </c>
      <c r="K2711" s="6">
        <v>89040</v>
      </c>
      <c r="L2711">
        <v>10</v>
      </c>
      <c r="M2711" s="15">
        <v>45058</v>
      </c>
      <c r="N2711" s="15">
        <v>32874</v>
      </c>
      <c r="O2711" s="1">
        <f ca="1">(TODAY()-staff[[#This Row],[Date of Join]])/365</f>
        <v>1.5397260273972602</v>
      </c>
      <c r="P2711" t="str" cm="1">
        <f t="array" aca="1" ref="P2711" ca="1">_xlfn.SWITCH(TRUE,staff[[#This Row],[Tenure]]&lt;0.25,"1. New Joinee", staff[[#This Row],[Tenure]]&lt;1, "2. Under 1 year", staff[[#This Row],[Tenure]]&lt;2, "3. Under 2 years",TRUE,"4. 2 or more years.")</f>
        <v>3. Under 2 years</v>
      </c>
      <c r="Q2711" s="1">
        <f ca="1">(TODAY()-staff[[#This Row],[Date of Birth]])/365</f>
        <v>34.920547945205477</v>
      </c>
    </row>
    <row r="2712" spans="2:17" x14ac:dyDescent="0.45">
      <c r="B2712" t="s">
        <v>5624</v>
      </c>
      <c r="C2712" t="s">
        <v>305</v>
      </c>
      <c r="D2712" t="s">
        <v>9</v>
      </c>
      <c r="E2712" t="s">
        <v>8</v>
      </c>
      <c r="F2712" t="s">
        <v>7809</v>
      </c>
      <c r="H2712" t="s">
        <v>7837</v>
      </c>
      <c r="I2712" t="s">
        <v>7825</v>
      </c>
      <c r="J2712" t="s">
        <v>7847</v>
      </c>
      <c r="K2712" s="6">
        <v>72275</v>
      </c>
      <c r="L2712">
        <v>5</v>
      </c>
      <c r="M2712" s="15">
        <v>45276</v>
      </c>
      <c r="N2712" s="15">
        <v>32634</v>
      </c>
      <c r="O2712" s="1">
        <f ca="1">(TODAY()-staff[[#This Row],[Date of Join]])/365</f>
        <v>0.94246575342465755</v>
      </c>
      <c r="P2712" t="str" cm="1">
        <f t="array" aca="1" ref="P2712" ca="1">_xlfn.SWITCH(TRUE,staff[[#This Row],[Tenure]]&lt;0.25,"1. New Joinee", staff[[#This Row],[Tenure]]&lt;1, "2. Under 1 year", staff[[#This Row],[Tenure]]&lt;2, "3. Under 2 years",TRUE,"4. 2 or more years.")</f>
        <v>2. Under 1 year</v>
      </c>
      <c r="Q2712" s="1">
        <f ca="1">(TODAY()-staff[[#This Row],[Date of Birth]])/365</f>
        <v>35.578082191780823</v>
      </c>
    </row>
    <row r="2713" spans="2:17" x14ac:dyDescent="0.45">
      <c r="B2713" t="s">
        <v>5625</v>
      </c>
      <c r="C2713" t="s">
        <v>3225</v>
      </c>
      <c r="D2713" t="s">
        <v>7</v>
      </c>
      <c r="E2713" t="s">
        <v>8</v>
      </c>
      <c r="F2713" t="s">
        <v>7809</v>
      </c>
      <c r="H2713" t="s">
        <v>7832</v>
      </c>
      <c r="I2713" t="s">
        <v>7830</v>
      </c>
      <c r="J2713" t="s">
        <v>7845</v>
      </c>
      <c r="K2713" s="6">
        <v>92615</v>
      </c>
      <c r="L2713">
        <v>14</v>
      </c>
      <c r="M2713" s="15">
        <v>43556</v>
      </c>
      <c r="N2713" s="15">
        <v>26751</v>
      </c>
      <c r="O2713" s="1">
        <f ca="1">(TODAY()-staff[[#This Row],[Date of Join]])/365</f>
        <v>5.6547945205479451</v>
      </c>
      <c r="P2713" t="str" cm="1">
        <f t="array" aca="1" ref="P2713" ca="1">_xlfn.SWITCH(TRUE,staff[[#This Row],[Tenure]]&lt;0.25,"1. New Joinee", staff[[#This Row],[Tenure]]&lt;1, "2. Under 1 year", staff[[#This Row],[Tenure]]&lt;2, "3. Under 2 years",TRUE,"4. 2 or more years.")</f>
        <v>4. 2 or more years.</v>
      </c>
      <c r="Q2713" s="1">
        <f ca="1">(TODAY()-staff[[#This Row],[Date of Birth]])/365</f>
        <v>51.695890410958903</v>
      </c>
    </row>
    <row r="2714" spans="2:17" x14ac:dyDescent="0.45">
      <c r="B2714" t="s">
        <v>5626</v>
      </c>
      <c r="C2714" t="s">
        <v>1047</v>
      </c>
      <c r="D2714" t="s">
        <v>7</v>
      </c>
      <c r="E2714" t="s">
        <v>8</v>
      </c>
      <c r="F2714" t="s">
        <v>7809</v>
      </c>
      <c r="H2714" t="s">
        <v>52</v>
      </c>
      <c r="I2714" t="s">
        <v>7826</v>
      </c>
      <c r="J2714" t="s">
        <v>7845</v>
      </c>
      <c r="K2714" s="6">
        <v>86925</v>
      </c>
      <c r="L2714">
        <v>18</v>
      </c>
      <c r="M2714" s="15">
        <v>43996</v>
      </c>
      <c r="N2714" s="15">
        <v>32422</v>
      </c>
      <c r="O2714" s="1">
        <f ca="1">(TODAY()-staff[[#This Row],[Date of Join]])/365</f>
        <v>4.4493150684931511</v>
      </c>
      <c r="P2714" t="str" cm="1">
        <f t="array" aca="1" ref="P2714" ca="1">_xlfn.SWITCH(TRUE,staff[[#This Row],[Tenure]]&lt;0.25,"1. New Joinee", staff[[#This Row],[Tenure]]&lt;1, "2. Under 1 year", staff[[#This Row],[Tenure]]&lt;2, "3. Under 2 years",TRUE,"4. 2 or more years.")</f>
        <v>4. 2 or more years.</v>
      </c>
      <c r="Q2714" s="1">
        <f ca="1">(TODAY()-staff[[#This Row],[Date of Birth]])/365</f>
        <v>36.158904109589038</v>
      </c>
    </row>
    <row r="2715" spans="2:17" x14ac:dyDescent="0.45">
      <c r="B2715" t="s">
        <v>5627</v>
      </c>
      <c r="C2715" t="s">
        <v>3226</v>
      </c>
      <c r="D2715" t="s">
        <v>7</v>
      </c>
      <c r="E2715" t="s">
        <v>8</v>
      </c>
      <c r="F2715" t="s">
        <v>7809</v>
      </c>
      <c r="H2715" t="s">
        <v>7835</v>
      </c>
      <c r="I2715" t="s">
        <v>7831</v>
      </c>
      <c r="J2715" t="s">
        <v>7846</v>
      </c>
      <c r="K2715" s="6">
        <v>91630</v>
      </c>
      <c r="L2715">
        <v>-2</v>
      </c>
      <c r="M2715" s="15">
        <v>44800</v>
      </c>
      <c r="N2715" s="15">
        <v>23951</v>
      </c>
      <c r="O2715" s="1">
        <f ca="1">(TODAY()-staff[[#This Row],[Date of Join]])/365</f>
        <v>2.2465753424657535</v>
      </c>
      <c r="P2715" t="str" cm="1">
        <f t="array" aca="1" ref="P2715" ca="1">_xlfn.SWITCH(TRUE,staff[[#This Row],[Tenure]]&lt;0.25,"1. New Joinee", staff[[#This Row],[Tenure]]&lt;1, "2. Under 1 year", staff[[#This Row],[Tenure]]&lt;2, "3. Under 2 years",TRUE,"4. 2 or more years.")</f>
        <v>4. 2 or more years.</v>
      </c>
      <c r="Q2715" s="1">
        <f ca="1">(TODAY()-staff[[#This Row],[Date of Birth]])/365</f>
        <v>59.367123287671234</v>
      </c>
    </row>
    <row r="2716" spans="2:17" x14ac:dyDescent="0.45">
      <c r="B2716" t="s">
        <v>5628</v>
      </c>
      <c r="C2716" t="s">
        <v>365</v>
      </c>
      <c r="D2716" t="s">
        <v>7</v>
      </c>
      <c r="E2716" t="s">
        <v>8</v>
      </c>
      <c r="F2716" t="s">
        <v>7809</v>
      </c>
      <c r="H2716" t="s">
        <v>52</v>
      </c>
      <c r="I2716" t="s">
        <v>7829</v>
      </c>
      <c r="J2716" t="s">
        <v>7845</v>
      </c>
      <c r="K2716" s="6">
        <v>95965</v>
      </c>
      <c r="L2716">
        <v>20</v>
      </c>
      <c r="M2716" s="15">
        <v>43441</v>
      </c>
      <c r="N2716" s="15">
        <v>24858</v>
      </c>
      <c r="O2716" s="1">
        <f ca="1">(TODAY()-staff[[#This Row],[Date of Join]])/365</f>
        <v>5.9698630136986299</v>
      </c>
      <c r="P2716" t="str" cm="1">
        <f t="array" aca="1" ref="P2716" ca="1">_xlfn.SWITCH(TRUE,staff[[#This Row],[Tenure]]&lt;0.25,"1. New Joinee", staff[[#This Row],[Tenure]]&lt;1, "2. Under 1 year", staff[[#This Row],[Tenure]]&lt;2, "3. Under 2 years",TRUE,"4. 2 or more years.")</f>
        <v>4. 2 or more years.</v>
      </c>
      <c r="Q2716" s="1">
        <f ca="1">(TODAY()-staff[[#This Row],[Date of Birth]])/365</f>
        <v>56.88219178082192</v>
      </c>
    </row>
    <row r="2717" spans="2:17" x14ac:dyDescent="0.45">
      <c r="B2717" t="s">
        <v>5629</v>
      </c>
      <c r="C2717" t="s">
        <v>499</v>
      </c>
      <c r="D2717" t="s">
        <v>9</v>
      </c>
      <c r="E2717" t="s">
        <v>8</v>
      </c>
      <c r="F2717" t="s">
        <v>7809</v>
      </c>
      <c r="H2717" t="s">
        <v>7834</v>
      </c>
      <c r="I2717" t="s">
        <v>7830</v>
      </c>
      <c r="J2717" t="s">
        <v>7847</v>
      </c>
      <c r="K2717" s="6">
        <v>80995</v>
      </c>
      <c r="L2717">
        <v>17</v>
      </c>
      <c r="M2717" s="15">
        <v>45440</v>
      </c>
      <c r="N2717" s="15">
        <v>31638</v>
      </c>
      <c r="O2717" s="1">
        <f ca="1">(TODAY()-staff[[#This Row],[Date of Join]])/365</f>
        <v>0.49315068493150682</v>
      </c>
      <c r="P2717" t="str" cm="1">
        <f t="array" aca="1" ref="P2717" ca="1">_xlfn.SWITCH(TRUE,staff[[#This Row],[Tenure]]&lt;0.25,"1. New Joinee", staff[[#This Row],[Tenure]]&lt;1, "2. Under 1 year", staff[[#This Row],[Tenure]]&lt;2, "3. Under 2 years",TRUE,"4. 2 or more years.")</f>
        <v>2. Under 1 year</v>
      </c>
      <c r="Q2717" s="1">
        <f ca="1">(TODAY()-staff[[#This Row],[Date of Birth]])/365</f>
        <v>38.30684931506849</v>
      </c>
    </row>
    <row r="2718" spans="2:17" x14ac:dyDescent="0.45">
      <c r="B2718" t="s">
        <v>5630</v>
      </c>
      <c r="C2718" t="s">
        <v>3227</v>
      </c>
      <c r="D2718" t="s">
        <v>9</v>
      </c>
      <c r="E2718" t="s">
        <v>8</v>
      </c>
      <c r="F2718" t="s">
        <v>7809</v>
      </c>
      <c r="H2718" t="s">
        <v>7832</v>
      </c>
      <c r="I2718" t="s">
        <v>7826</v>
      </c>
      <c r="J2718" t="s">
        <v>7846</v>
      </c>
      <c r="K2718" s="6">
        <v>95320</v>
      </c>
      <c r="L2718">
        <v>13</v>
      </c>
      <c r="M2718" s="15">
        <v>44641</v>
      </c>
      <c r="N2718" s="15">
        <v>30464</v>
      </c>
      <c r="O2718" s="1">
        <f ca="1">(TODAY()-staff[[#This Row],[Date of Join]])/365</f>
        <v>2.6821917808219178</v>
      </c>
      <c r="P2718" t="str" cm="1">
        <f t="array" aca="1" ref="P2718" ca="1">_xlfn.SWITCH(TRUE,staff[[#This Row],[Tenure]]&lt;0.25,"1. New Joinee", staff[[#This Row],[Tenure]]&lt;1, "2. Under 1 year", staff[[#This Row],[Tenure]]&lt;2, "3. Under 2 years",TRUE,"4. 2 or more years.")</f>
        <v>4. 2 or more years.</v>
      </c>
      <c r="Q2718" s="1">
        <f ca="1">(TODAY()-staff[[#This Row],[Date of Birth]])/365</f>
        <v>41.523287671232879</v>
      </c>
    </row>
    <row r="2719" spans="2:17" x14ac:dyDescent="0.45">
      <c r="B2719" t="s">
        <v>5631</v>
      </c>
      <c r="C2719" t="s">
        <v>3228</v>
      </c>
      <c r="D2719" t="s">
        <v>7</v>
      </c>
      <c r="E2719" t="s">
        <v>8</v>
      </c>
      <c r="F2719" t="s">
        <v>7809</v>
      </c>
      <c r="H2719" t="s">
        <v>7834</v>
      </c>
      <c r="I2719" t="s">
        <v>7831</v>
      </c>
      <c r="J2719" t="s">
        <v>7846</v>
      </c>
      <c r="K2719" s="6">
        <v>57495</v>
      </c>
      <c r="L2719">
        <v>10</v>
      </c>
      <c r="M2719" s="15">
        <v>44168</v>
      </c>
      <c r="N2719" s="15">
        <v>27408</v>
      </c>
      <c r="O2719" s="1">
        <f ca="1">(TODAY()-staff[[#This Row],[Date of Join]])/365</f>
        <v>3.978082191780822</v>
      </c>
      <c r="P2719" t="str" cm="1">
        <f t="array" aca="1" ref="P2719" ca="1">_xlfn.SWITCH(TRUE,staff[[#This Row],[Tenure]]&lt;0.25,"1. New Joinee", staff[[#This Row],[Tenure]]&lt;1, "2. Under 1 year", staff[[#This Row],[Tenure]]&lt;2, "3. Under 2 years",TRUE,"4. 2 or more years.")</f>
        <v>4. 2 or more years.</v>
      </c>
      <c r="Q2719" s="1">
        <f ca="1">(TODAY()-staff[[#This Row],[Date of Birth]])/365</f>
        <v>49.895890410958906</v>
      </c>
    </row>
    <row r="2720" spans="2:17" x14ac:dyDescent="0.45">
      <c r="B2720" t="s">
        <v>5632</v>
      </c>
      <c r="C2720" t="s">
        <v>3229</v>
      </c>
      <c r="D2720" t="s">
        <v>7</v>
      </c>
      <c r="E2720" t="s">
        <v>8</v>
      </c>
      <c r="F2720" t="s">
        <v>7809</v>
      </c>
      <c r="H2720" t="s">
        <v>7832</v>
      </c>
      <c r="I2720" t="s">
        <v>7826</v>
      </c>
      <c r="J2720" t="s">
        <v>7848</v>
      </c>
      <c r="K2720" s="6">
        <v>60005</v>
      </c>
      <c r="L2720">
        <v>6</v>
      </c>
      <c r="M2720" s="15">
        <v>44902</v>
      </c>
      <c r="N2720" s="15">
        <v>32920</v>
      </c>
      <c r="O2720" s="1">
        <f ca="1">(TODAY()-staff[[#This Row],[Date of Join]])/365</f>
        <v>1.9671232876712328</v>
      </c>
      <c r="P2720" t="str" cm="1">
        <f t="array" aca="1" ref="P2720" ca="1">_xlfn.SWITCH(TRUE,staff[[#This Row],[Tenure]]&lt;0.25,"1. New Joinee", staff[[#This Row],[Tenure]]&lt;1, "2. Under 1 year", staff[[#This Row],[Tenure]]&lt;2, "3. Under 2 years",TRUE,"4. 2 or more years.")</f>
        <v>3. Under 2 years</v>
      </c>
      <c r="Q2720" s="1">
        <f ca="1">(TODAY()-staff[[#This Row],[Date of Birth]])/365</f>
        <v>34.794520547945204</v>
      </c>
    </row>
    <row r="2721" spans="2:17" x14ac:dyDescent="0.45">
      <c r="B2721" t="s">
        <v>5633</v>
      </c>
      <c r="C2721" t="s">
        <v>207</v>
      </c>
      <c r="D2721" t="s">
        <v>7</v>
      </c>
      <c r="E2721" t="s">
        <v>8</v>
      </c>
      <c r="F2721" t="s">
        <v>7809</v>
      </c>
      <c r="H2721" t="s">
        <v>7833</v>
      </c>
      <c r="I2721" t="s">
        <v>7829</v>
      </c>
      <c r="J2721" t="s">
        <v>7846</v>
      </c>
      <c r="K2721" s="6">
        <v>66190</v>
      </c>
      <c r="L2721">
        <v>4</v>
      </c>
      <c r="M2721" s="15">
        <v>44622</v>
      </c>
      <c r="N2721" s="15">
        <v>31170</v>
      </c>
      <c r="O2721" s="1">
        <f ca="1">(TODAY()-staff[[#This Row],[Date of Join]])/365</f>
        <v>2.7342465753424658</v>
      </c>
      <c r="P2721" t="str" cm="1">
        <f t="array" aca="1" ref="P2721" ca="1">_xlfn.SWITCH(TRUE,staff[[#This Row],[Tenure]]&lt;0.25,"1. New Joinee", staff[[#This Row],[Tenure]]&lt;1, "2. Under 1 year", staff[[#This Row],[Tenure]]&lt;2, "3. Under 2 years",TRUE,"4. 2 or more years.")</f>
        <v>4. 2 or more years.</v>
      </c>
      <c r="Q2721" s="1">
        <f ca="1">(TODAY()-staff[[#This Row],[Date of Birth]])/365</f>
        <v>39.589041095890408</v>
      </c>
    </row>
    <row r="2722" spans="2:17" x14ac:dyDescent="0.45">
      <c r="B2722" t="s">
        <v>5634</v>
      </c>
      <c r="C2722" t="s">
        <v>3230</v>
      </c>
      <c r="D2722" t="s">
        <v>7</v>
      </c>
      <c r="E2722" t="s">
        <v>8</v>
      </c>
      <c r="F2722" t="s">
        <v>7809</v>
      </c>
      <c r="H2722" t="s">
        <v>7834</v>
      </c>
      <c r="I2722" t="s">
        <v>7831</v>
      </c>
      <c r="J2722" t="s">
        <v>7847</v>
      </c>
      <c r="K2722" s="6">
        <v>84930</v>
      </c>
      <c r="L2722">
        <v>9</v>
      </c>
      <c r="M2722" s="15">
        <v>45427</v>
      </c>
      <c r="N2722" s="15">
        <v>25010</v>
      </c>
      <c r="O2722" s="1">
        <f ca="1">(TODAY()-staff[[#This Row],[Date of Join]])/365</f>
        <v>0.52876712328767128</v>
      </c>
      <c r="P2722" t="str" cm="1">
        <f t="array" aca="1" ref="P2722" ca="1">_xlfn.SWITCH(TRUE,staff[[#This Row],[Tenure]]&lt;0.25,"1. New Joinee", staff[[#This Row],[Tenure]]&lt;1, "2. Under 1 year", staff[[#This Row],[Tenure]]&lt;2, "3. Under 2 years",TRUE,"4. 2 or more years.")</f>
        <v>2. Under 1 year</v>
      </c>
      <c r="Q2722" s="1">
        <f ca="1">(TODAY()-staff[[#This Row],[Date of Birth]])/365</f>
        <v>56.465753424657535</v>
      </c>
    </row>
    <row r="2723" spans="2:17" x14ac:dyDescent="0.45">
      <c r="B2723" t="s">
        <v>5635</v>
      </c>
      <c r="C2723" t="s">
        <v>3231</v>
      </c>
      <c r="D2723" t="s">
        <v>7</v>
      </c>
      <c r="E2723" t="s">
        <v>77</v>
      </c>
      <c r="F2723" t="s">
        <v>7809</v>
      </c>
      <c r="H2723" t="s">
        <v>7833</v>
      </c>
      <c r="I2723" t="s">
        <v>7826</v>
      </c>
      <c r="J2723" t="s">
        <v>7848</v>
      </c>
      <c r="K2723" s="6">
        <v>66715</v>
      </c>
      <c r="L2723">
        <v>19</v>
      </c>
      <c r="M2723" s="15">
        <v>45203</v>
      </c>
      <c r="N2723" s="15">
        <v>7248</v>
      </c>
      <c r="O2723" s="1">
        <f ca="1">(TODAY()-staff[[#This Row],[Date of Join]])/365</f>
        <v>1.1424657534246576</v>
      </c>
      <c r="P2723" t="str" cm="1">
        <f t="array" aca="1" ref="P2723" ca="1">_xlfn.SWITCH(TRUE,staff[[#This Row],[Tenure]]&lt;0.25,"1. New Joinee", staff[[#This Row],[Tenure]]&lt;1, "2. Under 1 year", staff[[#This Row],[Tenure]]&lt;2, "3. Under 2 years",TRUE,"4. 2 or more years.")</f>
        <v>3. Under 2 years</v>
      </c>
      <c r="Q2723" s="1">
        <f ca="1">(TODAY()-staff[[#This Row],[Date of Birth]])/365</f>
        <v>105.12876712328767</v>
      </c>
    </row>
    <row r="2724" spans="2:17" x14ac:dyDescent="0.45">
      <c r="B2724" t="s">
        <v>5636</v>
      </c>
      <c r="C2724" t="s">
        <v>3232</v>
      </c>
      <c r="D2724" t="s">
        <v>7</v>
      </c>
      <c r="E2724" t="s">
        <v>77</v>
      </c>
      <c r="F2724" t="s">
        <v>7809</v>
      </c>
      <c r="H2724" t="s">
        <v>7834</v>
      </c>
      <c r="I2724" t="s">
        <v>7830</v>
      </c>
      <c r="J2724" t="s">
        <v>7845</v>
      </c>
      <c r="K2724" s="6">
        <v>84810</v>
      </c>
      <c r="L2724">
        <v>5</v>
      </c>
      <c r="M2724" s="15">
        <v>44029</v>
      </c>
      <c r="N2724" s="15">
        <v>7273</v>
      </c>
      <c r="O2724" s="1">
        <f ca="1">(TODAY()-staff[[#This Row],[Date of Join]])/365</f>
        <v>4.3589041095890408</v>
      </c>
      <c r="P2724" t="str" cm="1">
        <f t="array" aca="1" ref="P2724" ca="1">_xlfn.SWITCH(TRUE,staff[[#This Row],[Tenure]]&lt;0.25,"1. New Joinee", staff[[#This Row],[Tenure]]&lt;1, "2. Under 1 year", staff[[#This Row],[Tenure]]&lt;2, "3. Under 2 years",TRUE,"4. 2 or more years.")</f>
        <v>4. 2 or more years.</v>
      </c>
      <c r="Q2724" s="1">
        <f ca="1">(TODAY()-staff[[#This Row],[Date of Birth]])/365</f>
        <v>105.06027397260274</v>
      </c>
    </row>
    <row r="2725" spans="2:17" x14ac:dyDescent="0.45">
      <c r="B2725" t="s">
        <v>5637</v>
      </c>
      <c r="C2725" t="s">
        <v>3233</v>
      </c>
      <c r="D2725" t="s">
        <v>7</v>
      </c>
      <c r="E2725" t="s">
        <v>77</v>
      </c>
      <c r="F2725" t="s">
        <v>7809</v>
      </c>
      <c r="H2725" t="s">
        <v>7834</v>
      </c>
      <c r="I2725" t="s">
        <v>7830</v>
      </c>
      <c r="J2725" t="s">
        <v>7846</v>
      </c>
      <c r="K2725" s="6">
        <v>88245</v>
      </c>
      <c r="L2725">
        <v>5</v>
      </c>
      <c r="M2725" s="15">
        <v>44209</v>
      </c>
      <c r="N2725" s="15">
        <v>7255</v>
      </c>
      <c r="O2725" s="1">
        <f ca="1">(TODAY()-staff[[#This Row],[Date of Join]])/365</f>
        <v>3.8657534246575342</v>
      </c>
      <c r="P2725" t="str" cm="1">
        <f t="array" aca="1" ref="P2725" ca="1">_xlfn.SWITCH(TRUE,staff[[#This Row],[Tenure]]&lt;0.25,"1. New Joinee", staff[[#This Row],[Tenure]]&lt;1, "2. Under 1 year", staff[[#This Row],[Tenure]]&lt;2, "3. Under 2 years",TRUE,"4. 2 or more years.")</f>
        <v>4. 2 or more years.</v>
      </c>
      <c r="Q2725" s="1">
        <f ca="1">(TODAY()-staff[[#This Row],[Date of Birth]])/365</f>
        <v>105.10958904109589</v>
      </c>
    </row>
    <row r="2726" spans="2:17" x14ac:dyDescent="0.45">
      <c r="B2726" t="s">
        <v>5638</v>
      </c>
      <c r="C2726" t="s">
        <v>727</v>
      </c>
      <c r="D2726" t="s">
        <v>7</v>
      </c>
      <c r="E2726" t="s">
        <v>8</v>
      </c>
      <c r="F2726" t="s">
        <v>7809</v>
      </c>
      <c r="H2726" t="s">
        <v>52</v>
      </c>
      <c r="I2726" t="s">
        <v>7827</v>
      </c>
      <c r="J2726" t="s">
        <v>7846</v>
      </c>
      <c r="K2726" s="6">
        <v>87100</v>
      </c>
      <c r="L2726">
        <v>14</v>
      </c>
      <c r="M2726" s="15">
        <v>44230</v>
      </c>
      <c r="N2726" s="15">
        <v>30031</v>
      </c>
      <c r="O2726" s="1">
        <f ca="1">(TODAY()-staff[[#This Row],[Date of Join]])/365</f>
        <v>3.8082191780821919</v>
      </c>
      <c r="P2726" t="str" cm="1">
        <f t="array" aca="1" ref="P2726" ca="1">_xlfn.SWITCH(TRUE,staff[[#This Row],[Tenure]]&lt;0.25,"1. New Joinee", staff[[#This Row],[Tenure]]&lt;1, "2. Under 1 year", staff[[#This Row],[Tenure]]&lt;2, "3. Under 2 years",TRUE,"4. 2 or more years.")</f>
        <v>4. 2 or more years.</v>
      </c>
      <c r="Q2726" s="1">
        <f ca="1">(TODAY()-staff[[#This Row],[Date of Birth]])/365</f>
        <v>42.709589041095889</v>
      </c>
    </row>
    <row r="2727" spans="2:17" x14ac:dyDescent="0.45">
      <c r="B2727" t="s">
        <v>5639</v>
      </c>
      <c r="C2727" t="s">
        <v>3234</v>
      </c>
      <c r="D2727" t="s">
        <v>9</v>
      </c>
      <c r="E2727" t="s">
        <v>13</v>
      </c>
      <c r="F2727" t="s">
        <v>7809</v>
      </c>
      <c r="H2727" t="s">
        <v>7837</v>
      </c>
      <c r="I2727" t="s">
        <v>7830</v>
      </c>
      <c r="J2727" t="s">
        <v>7845</v>
      </c>
      <c r="K2727" s="6">
        <v>52260</v>
      </c>
      <c r="L2727">
        <v>8</v>
      </c>
      <c r="M2727" s="15">
        <v>44109</v>
      </c>
      <c r="N2727" s="15">
        <v>31029</v>
      </c>
      <c r="O2727" s="1">
        <f ca="1">(TODAY()-staff[[#This Row],[Date of Join]])/365</f>
        <v>4.13972602739726</v>
      </c>
      <c r="P2727" t="str" cm="1">
        <f t="array" aca="1" ref="P2727" ca="1">_xlfn.SWITCH(TRUE,staff[[#This Row],[Tenure]]&lt;0.25,"1. New Joinee", staff[[#This Row],[Tenure]]&lt;1, "2. Under 1 year", staff[[#This Row],[Tenure]]&lt;2, "3. Under 2 years",TRUE,"4. 2 or more years.")</f>
        <v>4. 2 or more years.</v>
      </c>
      <c r="Q2727" s="1">
        <f ca="1">(TODAY()-staff[[#This Row],[Date of Birth]])/365</f>
        <v>39.975342465753428</v>
      </c>
    </row>
    <row r="2728" spans="2:17" x14ac:dyDescent="0.45">
      <c r="B2728" t="s">
        <v>5640</v>
      </c>
      <c r="C2728" t="s">
        <v>3235</v>
      </c>
      <c r="D2728" t="s">
        <v>7</v>
      </c>
      <c r="E2728" t="s">
        <v>8</v>
      </c>
      <c r="F2728" t="s">
        <v>7809</v>
      </c>
      <c r="H2728" t="s">
        <v>7835</v>
      </c>
      <c r="I2728" t="s">
        <v>7831</v>
      </c>
      <c r="J2728" t="s">
        <v>7845</v>
      </c>
      <c r="K2728" s="6">
        <v>67190</v>
      </c>
      <c r="L2728">
        <v>11</v>
      </c>
      <c r="M2728" s="15">
        <v>43975</v>
      </c>
      <c r="N2728" s="15">
        <v>25582</v>
      </c>
      <c r="O2728" s="1">
        <f ca="1">(TODAY()-staff[[#This Row],[Date of Join]])/365</f>
        <v>4.506849315068493</v>
      </c>
      <c r="P2728" t="str" cm="1">
        <f t="array" aca="1" ref="P2728" ca="1">_xlfn.SWITCH(TRUE,staff[[#This Row],[Tenure]]&lt;0.25,"1. New Joinee", staff[[#This Row],[Tenure]]&lt;1, "2. Under 1 year", staff[[#This Row],[Tenure]]&lt;2, "3. Under 2 years",TRUE,"4. 2 or more years.")</f>
        <v>4. 2 or more years.</v>
      </c>
      <c r="Q2728" s="1">
        <f ca="1">(TODAY()-staff[[#This Row],[Date of Birth]])/365</f>
        <v>54.898630136986299</v>
      </c>
    </row>
    <row r="2729" spans="2:17" x14ac:dyDescent="0.45">
      <c r="B2729" t="s">
        <v>5641</v>
      </c>
      <c r="C2729" t="s">
        <v>1220</v>
      </c>
      <c r="D2729" t="s">
        <v>7</v>
      </c>
      <c r="E2729" t="s">
        <v>77</v>
      </c>
      <c r="F2729" t="s">
        <v>7809</v>
      </c>
      <c r="H2729" t="s">
        <v>7837</v>
      </c>
      <c r="I2729" t="s">
        <v>7831</v>
      </c>
      <c r="J2729" t="s">
        <v>7845</v>
      </c>
      <c r="K2729" s="6">
        <v>86555</v>
      </c>
      <c r="L2729">
        <v>11</v>
      </c>
      <c r="M2729" s="15">
        <v>43941</v>
      </c>
      <c r="N2729" s="15">
        <v>7296</v>
      </c>
      <c r="O2729" s="1">
        <f ca="1">(TODAY()-staff[[#This Row],[Date of Join]])/365</f>
        <v>4.5999999999999996</v>
      </c>
      <c r="P2729" t="str" cm="1">
        <f t="array" aca="1" ref="P2729" ca="1">_xlfn.SWITCH(TRUE,staff[[#This Row],[Tenure]]&lt;0.25,"1. New Joinee", staff[[#This Row],[Tenure]]&lt;1, "2. Under 1 year", staff[[#This Row],[Tenure]]&lt;2, "3. Under 2 years",TRUE,"4. 2 or more years.")</f>
        <v>4. 2 or more years.</v>
      </c>
      <c r="Q2729" s="1">
        <f ca="1">(TODAY()-staff[[#This Row],[Date of Birth]])/365</f>
        <v>104.9972602739726</v>
      </c>
    </row>
    <row r="2730" spans="2:17" x14ac:dyDescent="0.45">
      <c r="B2730" t="s">
        <v>5642</v>
      </c>
      <c r="C2730" t="s">
        <v>183</v>
      </c>
      <c r="D2730" t="s">
        <v>7</v>
      </c>
      <c r="E2730" t="s">
        <v>8</v>
      </c>
      <c r="F2730" t="s">
        <v>7809</v>
      </c>
      <c r="H2730" t="s">
        <v>7837</v>
      </c>
      <c r="I2730" t="s">
        <v>7827</v>
      </c>
      <c r="J2730" t="s">
        <v>7846</v>
      </c>
      <c r="K2730" s="6">
        <v>53010</v>
      </c>
      <c r="L2730">
        <v>13</v>
      </c>
      <c r="M2730" s="15">
        <v>44209</v>
      </c>
      <c r="N2730" s="15">
        <v>29768</v>
      </c>
      <c r="O2730" s="1">
        <f ca="1">(TODAY()-staff[[#This Row],[Date of Join]])/365</f>
        <v>3.8657534246575342</v>
      </c>
      <c r="P2730" t="str" cm="1">
        <f t="array" aca="1" ref="P2730" ca="1">_xlfn.SWITCH(TRUE,staff[[#This Row],[Tenure]]&lt;0.25,"1. New Joinee", staff[[#This Row],[Tenure]]&lt;1, "2. Under 1 year", staff[[#This Row],[Tenure]]&lt;2, "3. Under 2 years",TRUE,"4. 2 or more years.")</f>
        <v>4. 2 or more years.</v>
      </c>
      <c r="Q2730" s="1">
        <f ca="1">(TODAY()-staff[[#This Row],[Date of Birth]])/365</f>
        <v>43.43013698630137</v>
      </c>
    </row>
    <row r="2731" spans="2:17" x14ac:dyDescent="0.45">
      <c r="B2731" t="s">
        <v>5643</v>
      </c>
      <c r="C2731" t="s">
        <v>59</v>
      </c>
      <c r="D2731" t="s">
        <v>9</v>
      </c>
      <c r="E2731" t="s">
        <v>8</v>
      </c>
      <c r="F2731" t="s">
        <v>7809</v>
      </c>
      <c r="H2731" t="s">
        <v>7835</v>
      </c>
      <c r="I2731" t="s">
        <v>7826</v>
      </c>
      <c r="J2731" t="s">
        <v>7845</v>
      </c>
      <c r="K2731" s="6">
        <v>68285</v>
      </c>
      <c r="L2731">
        <v>23</v>
      </c>
      <c r="M2731" s="15">
        <v>43174</v>
      </c>
      <c r="N2731" s="15">
        <v>27118</v>
      </c>
      <c r="O2731" s="1">
        <f ca="1">(TODAY()-staff[[#This Row],[Date of Join]])/365</f>
        <v>6.7013698630136984</v>
      </c>
      <c r="P2731" t="str" cm="1">
        <f t="array" aca="1" ref="P2731" ca="1">_xlfn.SWITCH(TRUE,staff[[#This Row],[Tenure]]&lt;0.25,"1. New Joinee", staff[[#This Row],[Tenure]]&lt;1, "2. Under 1 year", staff[[#This Row],[Tenure]]&lt;2, "3. Under 2 years",TRUE,"4. 2 or more years.")</f>
        <v>4. 2 or more years.</v>
      </c>
      <c r="Q2731" s="1">
        <f ca="1">(TODAY()-staff[[#This Row],[Date of Birth]])/365</f>
        <v>50.69041095890411</v>
      </c>
    </row>
    <row r="2732" spans="2:17" x14ac:dyDescent="0.45">
      <c r="B2732" t="s">
        <v>5644</v>
      </c>
      <c r="C2732" t="s">
        <v>197</v>
      </c>
      <c r="D2732" t="s">
        <v>9</v>
      </c>
      <c r="E2732" t="s">
        <v>8</v>
      </c>
      <c r="F2732" t="s">
        <v>7809</v>
      </c>
      <c r="H2732" t="s">
        <v>52</v>
      </c>
      <c r="I2732" t="s">
        <v>7831</v>
      </c>
      <c r="J2732" t="s">
        <v>7846</v>
      </c>
      <c r="K2732" s="6">
        <v>80190</v>
      </c>
      <c r="L2732">
        <v>12</v>
      </c>
      <c r="M2732" s="15">
        <v>44356</v>
      </c>
      <c r="N2732" s="15">
        <v>30958</v>
      </c>
      <c r="O2732" s="1">
        <f ca="1">(TODAY()-staff[[#This Row],[Date of Join]])/365</f>
        <v>3.463013698630137</v>
      </c>
      <c r="P2732" t="str" cm="1">
        <f t="array" aca="1" ref="P2732" ca="1">_xlfn.SWITCH(TRUE,staff[[#This Row],[Tenure]]&lt;0.25,"1. New Joinee", staff[[#This Row],[Tenure]]&lt;1, "2. Under 1 year", staff[[#This Row],[Tenure]]&lt;2, "3. Under 2 years",TRUE,"4. 2 or more years.")</f>
        <v>4. 2 or more years.</v>
      </c>
      <c r="Q2732" s="1">
        <f ca="1">(TODAY()-staff[[#This Row],[Date of Birth]])/365</f>
        <v>40.169863013698631</v>
      </c>
    </row>
    <row r="2733" spans="2:17" x14ac:dyDescent="0.45">
      <c r="B2733" t="s">
        <v>5645</v>
      </c>
      <c r="C2733" t="s">
        <v>1452</v>
      </c>
      <c r="D2733" t="s">
        <v>7</v>
      </c>
      <c r="E2733" t="s">
        <v>8</v>
      </c>
      <c r="F2733" t="s">
        <v>7809</v>
      </c>
      <c r="H2733" t="s">
        <v>7833</v>
      </c>
      <c r="I2733" t="s">
        <v>7825</v>
      </c>
      <c r="J2733" t="s">
        <v>7848</v>
      </c>
      <c r="K2733" s="6">
        <v>68660</v>
      </c>
      <c r="L2733">
        <v>13</v>
      </c>
      <c r="M2733" s="15">
        <v>45119</v>
      </c>
      <c r="N2733" s="15">
        <v>7279</v>
      </c>
      <c r="O2733" s="1">
        <f ca="1">(TODAY()-staff[[#This Row],[Date of Join]])/365</f>
        <v>1.3726027397260274</v>
      </c>
      <c r="P2733" t="str" cm="1">
        <f t="array" aca="1" ref="P2733" ca="1">_xlfn.SWITCH(TRUE,staff[[#This Row],[Tenure]]&lt;0.25,"1. New Joinee", staff[[#This Row],[Tenure]]&lt;1, "2. Under 1 year", staff[[#This Row],[Tenure]]&lt;2, "3. Under 2 years",TRUE,"4. 2 or more years.")</f>
        <v>3. Under 2 years</v>
      </c>
      <c r="Q2733" s="1">
        <f ca="1">(TODAY()-staff[[#This Row],[Date of Birth]])/365</f>
        <v>105.04383561643836</v>
      </c>
    </row>
    <row r="2734" spans="2:17" x14ac:dyDescent="0.45">
      <c r="B2734" t="s">
        <v>5646</v>
      </c>
      <c r="C2734" t="s">
        <v>3236</v>
      </c>
      <c r="D2734" t="s">
        <v>9</v>
      </c>
      <c r="E2734" t="s">
        <v>8</v>
      </c>
      <c r="F2734" t="s">
        <v>7809</v>
      </c>
      <c r="H2734" t="s">
        <v>7836</v>
      </c>
      <c r="I2734" t="s">
        <v>7825</v>
      </c>
      <c r="J2734" t="s">
        <v>7846</v>
      </c>
      <c r="K2734" s="6">
        <v>97885</v>
      </c>
      <c r="L2734">
        <v>14</v>
      </c>
      <c r="M2734" s="15">
        <v>44837</v>
      </c>
      <c r="N2734" s="15">
        <v>33619</v>
      </c>
      <c r="O2734" s="1">
        <f ca="1">(TODAY()-staff[[#This Row],[Date of Join]])/365</f>
        <v>2.1452054794520548</v>
      </c>
      <c r="P2734" t="str" cm="1">
        <f t="array" aca="1" ref="P2734" ca="1">_xlfn.SWITCH(TRUE,staff[[#This Row],[Tenure]]&lt;0.25,"1. New Joinee", staff[[#This Row],[Tenure]]&lt;1, "2. Under 1 year", staff[[#This Row],[Tenure]]&lt;2, "3. Under 2 years",TRUE,"4. 2 or more years.")</f>
        <v>4. 2 or more years.</v>
      </c>
      <c r="Q2734" s="1">
        <f ca="1">(TODAY()-staff[[#This Row],[Date of Birth]])/365</f>
        <v>32.87945205479452</v>
      </c>
    </row>
    <row r="2735" spans="2:17" x14ac:dyDescent="0.45">
      <c r="B2735" t="s">
        <v>5647</v>
      </c>
      <c r="C2735" t="s">
        <v>3237</v>
      </c>
      <c r="D2735" t="s">
        <v>9</v>
      </c>
      <c r="E2735" t="s">
        <v>8</v>
      </c>
      <c r="F2735" t="s">
        <v>7809</v>
      </c>
      <c r="H2735" t="s">
        <v>7835</v>
      </c>
      <c r="I2735" t="s">
        <v>7828</v>
      </c>
      <c r="J2735" t="s">
        <v>7847</v>
      </c>
      <c r="K2735" s="6">
        <v>81205</v>
      </c>
      <c r="L2735">
        <v>13</v>
      </c>
      <c r="M2735" s="15">
        <v>45390</v>
      </c>
      <c r="N2735" s="15">
        <v>25328</v>
      </c>
      <c r="O2735" s="1">
        <f ca="1">(TODAY()-staff[[#This Row],[Date of Join]])/365</f>
        <v>0.63013698630136983</v>
      </c>
      <c r="P2735" t="str" cm="1">
        <f t="array" aca="1" ref="P2735" ca="1">_xlfn.SWITCH(TRUE,staff[[#This Row],[Tenure]]&lt;0.25,"1. New Joinee", staff[[#This Row],[Tenure]]&lt;1, "2. Under 1 year", staff[[#This Row],[Tenure]]&lt;2, "3. Under 2 years",TRUE,"4. 2 or more years.")</f>
        <v>2. Under 1 year</v>
      </c>
      <c r="Q2735" s="1">
        <f ca="1">(TODAY()-staff[[#This Row],[Date of Birth]])/365</f>
        <v>55.594520547945208</v>
      </c>
    </row>
    <row r="2736" spans="2:17" x14ac:dyDescent="0.45">
      <c r="B2736" t="s">
        <v>5648</v>
      </c>
      <c r="C2736" t="s">
        <v>3238</v>
      </c>
      <c r="D2736" t="s">
        <v>7</v>
      </c>
      <c r="E2736" t="s">
        <v>8</v>
      </c>
      <c r="F2736" t="s">
        <v>7809</v>
      </c>
      <c r="H2736" t="s">
        <v>7835</v>
      </c>
      <c r="I2736" t="s">
        <v>7829</v>
      </c>
      <c r="J2736" t="s">
        <v>7846</v>
      </c>
      <c r="K2736" s="6">
        <v>59255</v>
      </c>
      <c r="L2736">
        <v>12</v>
      </c>
      <c r="M2736" s="15">
        <v>44421</v>
      </c>
      <c r="N2736" s="15">
        <v>28311</v>
      </c>
      <c r="O2736" s="1">
        <f ca="1">(TODAY()-staff[[#This Row],[Date of Join]])/365</f>
        <v>3.2849315068493152</v>
      </c>
      <c r="P2736" t="str" cm="1">
        <f t="array" aca="1" ref="P2736" ca="1">_xlfn.SWITCH(TRUE,staff[[#This Row],[Tenure]]&lt;0.25,"1. New Joinee", staff[[#This Row],[Tenure]]&lt;1, "2. Under 1 year", staff[[#This Row],[Tenure]]&lt;2, "3. Under 2 years",TRUE,"4. 2 or more years.")</f>
        <v>4. 2 or more years.</v>
      </c>
      <c r="Q2736" s="1">
        <f ca="1">(TODAY()-staff[[#This Row],[Date of Birth]])/365</f>
        <v>47.421917808219177</v>
      </c>
    </row>
    <row r="2737" spans="2:17" x14ac:dyDescent="0.45">
      <c r="B2737" t="s">
        <v>5649</v>
      </c>
      <c r="C2737" t="s">
        <v>3239</v>
      </c>
      <c r="D2737" t="s">
        <v>9</v>
      </c>
      <c r="E2737" t="s">
        <v>8</v>
      </c>
      <c r="F2737" t="s">
        <v>7809</v>
      </c>
      <c r="H2737" t="s">
        <v>7837</v>
      </c>
      <c r="I2737" t="s">
        <v>7826</v>
      </c>
      <c r="J2737" t="s">
        <v>7845</v>
      </c>
      <c r="K2737" s="6">
        <v>88535</v>
      </c>
      <c r="L2737">
        <v>16</v>
      </c>
      <c r="M2737" s="15">
        <v>43724</v>
      </c>
      <c r="N2737" s="15">
        <v>30909</v>
      </c>
      <c r="O2737" s="1">
        <f ca="1">(TODAY()-staff[[#This Row],[Date of Join]])/365</f>
        <v>5.1945205479452055</v>
      </c>
      <c r="P2737" t="str" cm="1">
        <f t="array" aca="1" ref="P2737" ca="1">_xlfn.SWITCH(TRUE,staff[[#This Row],[Tenure]]&lt;0.25,"1. New Joinee", staff[[#This Row],[Tenure]]&lt;1, "2. Under 1 year", staff[[#This Row],[Tenure]]&lt;2, "3. Under 2 years",TRUE,"4. 2 or more years.")</f>
        <v>4. 2 or more years.</v>
      </c>
      <c r="Q2737" s="1">
        <f ca="1">(TODAY()-staff[[#This Row],[Date of Birth]])/365</f>
        <v>40.304109589041097</v>
      </c>
    </row>
    <row r="2738" spans="2:17" x14ac:dyDescent="0.45">
      <c r="B2738" t="s">
        <v>5650</v>
      </c>
      <c r="C2738" t="s">
        <v>533</v>
      </c>
      <c r="D2738" t="s">
        <v>7</v>
      </c>
      <c r="E2738" t="s">
        <v>8</v>
      </c>
      <c r="F2738" t="s">
        <v>7809</v>
      </c>
      <c r="H2738" t="s">
        <v>7837</v>
      </c>
      <c r="I2738" t="s">
        <v>7829</v>
      </c>
      <c r="J2738" t="s">
        <v>7845</v>
      </c>
      <c r="K2738" s="6">
        <v>91790</v>
      </c>
      <c r="L2738">
        <v>17</v>
      </c>
      <c r="M2738" s="15">
        <v>43591</v>
      </c>
      <c r="N2738" s="15">
        <v>32882</v>
      </c>
      <c r="O2738" s="1">
        <f ca="1">(TODAY()-staff[[#This Row],[Date of Join]])/365</f>
        <v>5.558904109589041</v>
      </c>
      <c r="P2738" t="str" cm="1">
        <f t="array" aca="1" ref="P2738" ca="1">_xlfn.SWITCH(TRUE,staff[[#This Row],[Tenure]]&lt;0.25,"1. New Joinee", staff[[#This Row],[Tenure]]&lt;1, "2. Under 1 year", staff[[#This Row],[Tenure]]&lt;2, "3. Under 2 years",TRUE,"4. 2 or more years.")</f>
        <v>4. 2 or more years.</v>
      </c>
      <c r="Q2738" s="1">
        <f ca="1">(TODAY()-staff[[#This Row],[Date of Birth]])/365</f>
        <v>34.898630136986299</v>
      </c>
    </row>
    <row r="2739" spans="2:17" x14ac:dyDescent="0.45">
      <c r="B2739" t="s">
        <v>5651</v>
      </c>
      <c r="C2739" t="s">
        <v>3240</v>
      </c>
      <c r="D2739" t="s">
        <v>9</v>
      </c>
      <c r="E2739" t="s">
        <v>8</v>
      </c>
      <c r="F2739" t="s">
        <v>7809</v>
      </c>
      <c r="H2739" t="s">
        <v>7836</v>
      </c>
      <c r="I2739" t="s">
        <v>7825</v>
      </c>
      <c r="J2739" t="s">
        <v>7847</v>
      </c>
      <c r="K2739" s="6">
        <v>101005</v>
      </c>
      <c r="L2739">
        <v>22</v>
      </c>
      <c r="M2739" s="15">
        <v>45485</v>
      </c>
      <c r="N2739" s="15">
        <v>23098</v>
      </c>
      <c r="O2739" s="1">
        <f ca="1">(TODAY()-staff[[#This Row],[Date of Join]])/365</f>
        <v>0.36986301369863012</v>
      </c>
      <c r="P2739" t="str" cm="1">
        <f t="array" aca="1" ref="P2739" ca="1">_xlfn.SWITCH(TRUE,staff[[#This Row],[Tenure]]&lt;0.25,"1. New Joinee", staff[[#This Row],[Tenure]]&lt;1, "2. Under 1 year", staff[[#This Row],[Tenure]]&lt;2, "3. Under 2 years",TRUE,"4. 2 or more years.")</f>
        <v>2. Under 1 year</v>
      </c>
      <c r="Q2739" s="1">
        <f ca="1">(TODAY()-staff[[#This Row],[Date of Birth]])/365</f>
        <v>61.704109589041096</v>
      </c>
    </row>
    <row r="2740" spans="2:17" x14ac:dyDescent="0.45">
      <c r="B2740" t="s">
        <v>5652</v>
      </c>
      <c r="C2740" t="s">
        <v>3241</v>
      </c>
      <c r="D2740" t="s">
        <v>7</v>
      </c>
      <c r="E2740" t="s">
        <v>8</v>
      </c>
      <c r="F2740" t="s">
        <v>7809</v>
      </c>
      <c r="H2740" t="s">
        <v>7836</v>
      </c>
      <c r="I2740" t="s">
        <v>7827</v>
      </c>
      <c r="J2740" t="s">
        <v>7845</v>
      </c>
      <c r="K2740" s="6">
        <v>84920</v>
      </c>
      <c r="L2740">
        <v>23</v>
      </c>
      <c r="M2740" s="15">
        <v>43136</v>
      </c>
      <c r="N2740" s="15">
        <v>31785</v>
      </c>
      <c r="O2740" s="1">
        <f ca="1">(TODAY()-staff[[#This Row],[Date of Join]])/365</f>
        <v>6.8054794520547945</v>
      </c>
      <c r="P2740" t="str" cm="1">
        <f t="array" aca="1" ref="P2740" ca="1">_xlfn.SWITCH(TRUE,staff[[#This Row],[Tenure]]&lt;0.25,"1. New Joinee", staff[[#This Row],[Tenure]]&lt;1, "2. Under 1 year", staff[[#This Row],[Tenure]]&lt;2, "3. Under 2 years",TRUE,"4. 2 or more years.")</f>
        <v>4. 2 or more years.</v>
      </c>
      <c r="Q2740" s="1">
        <f ca="1">(TODAY()-staff[[#This Row],[Date of Birth]])/365</f>
        <v>37.904109589041099</v>
      </c>
    </row>
    <row r="2741" spans="2:17" x14ac:dyDescent="0.45">
      <c r="B2741" t="s">
        <v>5653</v>
      </c>
      <c r="C2741" t="s">
        <v>1024</v>
      </c>
      <c r="D2741" t="s">
        <v>9</v>
      </c>
      <c r="E2741" t="s">
        <v>8</v>
      </c>
      <c r="F2741" t="s">
        <v>7809</v>
      </c>
      <c r="H2741" t="s">
        <v>52</v>
      </c>
      <c r="I2741" t="s">
        <v>7828</v>
      </c>
      <c r="J2741" t="s">
        <v>7845</v>
      </c>
      <c r="K2741" s="6">
        <v>60935</v>
      </c>
      <c r="L2741">
        <v>9</v>
      </c>
      <c r="M2741" s="15">
        <v>43339</v>
      </c>
      <c r="N2741" s="15">
        <v>30337</v>
      </c>
      <c r="O2741" s="1">
        <f ca="1">(TODAY()-staff[[#This Row],[Date of Join]])/365</f>
        <v>6.2493150684931509</v>
      </c>
      <c r="P2741" t="str" cm="1">
        <f t="array" aca="1" ref="P2741" ca="1">_xlfn.SWITCH(TRUE,staff[[#This Row],[Tenure]]&lt;0.25,"1. New Joinee", staff[[#This Row],[Tenure]]&lt;1, "2. Under 1 year", staff[[#This Row],[Tenure]]&lt;2, "3. Under 2 years",TRUE,"4. 2 or more years.")</f>
        <v>4. 2 or more years.</v>
      </c>
      <c r="Q2741" s="1">
        <f ca="1">(TODAY()-staff[[#This Row],[Date of Birth]])/365</f>
        <v>41.871232876712327</v>
      </c>
    </row>
    <row r="2742" spans="2:17" x14ac:dyDescent="0.45">
      <c r="B2742" t="s">
        <v>5654</v>
      </c>
      <c r="C2742" t="s">
        <v>157</v>
      </c>
      <c r="D2742" t="s">
        <v>7</v>
      </c>
      <c r="E2742" t="s">
        <v>8</v>
      </c>
      <c r="F2742" t="s">
        <v>7809</v>
      </c>
      <c r="H2742" t="s">
        <v>7832</v>
      </c>
      <c r="I2742" t="s">
        <v>7829</v>
      </c>
      <c r="J2742" t="s">
        <v>7846</v>
      </c>
      <c r="K2742" s="6">
        <v>87060</v>
      </c>
      <c r="L2742">
        <v>6</v>
      </c>
      <c r="M2742" s="15">
        <v>44565</v>
      </c>
      <c r="N2742" s="15">
        <v>30601</v>
      </c>
      <c r="O2742" s="1">
        <f ca="1">(TODAY()-staff[[#This Row],[Date of Join]])/365</f>
        <v>2.8904109589041096</v>
      </c>
      <c r="P2742" t="str" cm="1">
        <f t="array" aca="1" ref="P2742" ca="1">_xlfn.SWITCH(TRUE,staff[[#This Row],[Tenure]]&lt;0.25,"1. New Joinee", staff[[#This Row],[Tenure]]&lt;1, "2. Under 1 year", staff[[#This Row],[Tenure]]&lt;2, "3. Under 2 years",TRUE,"4. 2 or more years.")</f>
        <v>4. 2 or more years.</v>
      </c>
      <c r="Q2742" s="1">
        <f ca="1">(TODAY()-staff[[#This Row],[Date of Birth]])/365</f>
        <v>41.147945205479452</v>
      </c>
    </row>
    <row r="2743" spans="2:17" x14ac:dyDescent="0.45">
      <c r="B2743" t="s">
        <v>5655</v>
      </c>
      <c r="C2743" t="s">
        <v>3242</v>
      </c>
      <c r="D2743" t="s">
        <v>9</v>
      </c>
      <c r="E2743" t="s">
        <v>8</v>
      </c>
      <c r="F2743" t="s">
        <v>7809</v>
      </c>
      <c r="H2743" t="s">
        <v>7832</v>
      </c>
      <c r="I2743" t="s">
        <v>7825</v>
      </c>
      <c r="J2743" t="s">
        <v>7846</v>
      </c>
      <c r="K2743" s="6">
        <v>113810</v>
      </c>
      <c r="L2743">
        <v>15</v>
      </c>
      <c r="M2743" s="15">
        <v>44441</v>
      </c>
      <c r="N2743" s="15">
        <v>24826</v>
      </c>
      <c r="O2743" s="1">
        <f ca="1">(TODAY()-staff[[#This Row],[Date of Join]])/365</f>
        <v>3.2301369863013698</v>
      </c>
      <c r="P2743" t="str" cm="1">
        <f t="array" aca="1" ref="P2743" ca="1">_xlfn.SWITCH(TRUE,staff[[#This Row],[Tenure]]&lt;0.25,"1. New Joinee", staff[[#This Row],[Tenure]]&lt;1, "2. Under 1 year", staff[[#This Row],[Tenure]]&lt;2, "3. Under 2 years",TRUE,"4. 2 or more years.")</f>
        <v>4. 2 or more years.</v>
      </c>
      <c r="Q2743" s="1">
        <f ca="1">(TODAY()-staff[[#This Row],[Date of Birth]])/365</f>
        <v>56.969863013698628</v>
      </c>
    </row>
    <row r="2744" spans="2:17" x14ac:dyDescent="0.45">
      <c r="B2744" t="s">
        <v>5656</v>
      </c>
      <c r="C2744" t="s">
        <v>3243</v>
      </c>
      <c r="D2744" t="s">
        <v>7</v>
      </c>
      <c r="E2744" t="s">
        <v>77</v>
      </c>
      <c r="F2744" t="s">
        <v>7809</v>
      </c>
      <c r="H2744" t="s">
        <v>7832</v>
      </c>
      <c r="I2744" t="s">
        <v>7830</v>
      </c>
      <c r="J2744" t="s">
        <v>7846</v>
      </c>
      <c r="K2744" s="6">
        <v>80765</v>
      </c>
      <c r="L2744">
        <v>10</v>
      </c>
      <c r="M2744" s="15">
        <v>44244</v>
      </c>
      <c r="N2744" s="15">
        <v>7296</v>
      </c>
      <c r="O2744" s="1">
        <f ca="1">(TODAY()-staff[[#This Row],[Date of Join]])/365</f>
        <v>3.7698630136986302</v>
      </c>
      <c r="P2744" t="str" cm="1">
        <f t="array" aca="1" ref="P2744" ca="1">_xlfn.SWITCH(TRUE,staff[[#This Row],[Tenure]]&lt;0.25,"1. New Joinee", staff[[#This Row],[Tenure]]&lt;1, "2. Under 1 year", staff[[#This Row],[Tenure]]&lt;2, "3. Under 2 years",TRUE,"4. 2 or more years.")</f>
        <v>4. 2 or more years.</v>
      </c>
      <c r="Q2744" s="1">
        <f ca="1">(TODAY()-staff[[#This Row],[Date of Birth]])/365</f>
        <v>104.9972602739726</v>
      </c>
    </row>
    <row r="2745" spans="2:17" x14ac:dyDescent="0.45">
      <c r="B2745" t="s">
        <v>5657</v>
      </c>
      <c r="C2745" t="s">
        <v>3244</v>
      </c>
      <c r="D2745" t="s">
        <v>7</v>
      </c>
      <c r="E2745" t="s">
        <v>8</v>
      </c>
      <c r="F2745" t="s">
        <v>7809</v>
      </c>
      <c r="H2745" t="s">
        <v>7837</v>
      </c>
      <c r="I2745" t="s">
        <v>7826</v>
      </c>
      <c r="J2745" t="s">
        <v>7845</v>
      </c>
      <c r="K2745" s="6">
        <v>56145</v>
      </c>
      <c r="L2745">
        <v>17</v>
      </c>
      <c r="M2745" s="15">
        <v>44071</v>
      </c>
      <c r="N2745" s="15">
        <v>29353</v>
      </c>
      <c r="O2745" s="1">
        <f ca="1">(TODAY()-staff[[#This Row],[Date of Join]])/365</f>
        <v>4.2438356164383562</v>
      </c>
      <c r="P2745" t="str" cm="1">
        <f t="array" aca="1" ref="P2745" ca="1">_xlfn.SWITCH(TRUE,staff[[#This Row],[Tenure]]&lt;0.25,"1. New Joinee", staff[[#This Row],[Tenure]]&lt;1, "2. Under 1 year", staff[[#This Row],[Tenure]]&lt;2, "3. Under 2 years",TRUE,"4. 2 or more years.")</f>
        <v>4. 2 or more years.</v>
      </c>
      <c r="Q2745" s="1">
        <f ca="1">(TODAY()-staff[[#This Row],[Date of Birth]])/365</f>
        <v>44.56712328767123</v>
      </c>
    </row>
    <row r="2746" spans="2:17" x14ac:dyDescent="0.45">
      <c r="B2746" t="s">
        <v>5658</v>
      </c>
      <c r="C2746" t="s">
        <v>1147</v>
      </c>
      <c r="D2746" t="s">
        <v>9</v>
      </c>
      <c r="E2746" t="s">
        <v>8</v>
      </c>
      <c r="F2746" t="s">
        <v>7809</v>
      </c>
      <c r="H2746" t="s">
        <v>7833</v>
      </c>
      <c r="I2746" t="s">
        <v>7825</v>
      </c>
      <c r="J2746" t="s">
        <v>7846</v>
      </c>
      <c r="K2746" s="6">
        <v>74140</v>
      </c>
      <c r="L2746">
        <v>18</v>
      </c>
      <c r="M2746" s="15">
        <v>44658</v>
      </c>
      <c r="N2746" s="15">
        <v>21781</v>
      </c>
      <c r="O2746" s="1">
        <f ca="1">(TODAY()-staff[[#This Row],[Date of Join]])/365</f>
        <v>2.6356164383561644</v>
      </c>
      <c r="P2746" t="str" cm="1">
        <f t="array" aca="1" ref="P2746" ca="1">_xlfn.SWITCH(TRUE,staff[[#This Row],[Tenure]]&lt;0.25,"1. New Joinee", staff[[#This Row],[Tenure]]&lt;1, "2. Under 1 year", staff[[#This Row],[Tenure]]&lt;2, "3. Under 2 years",TRUE,"4. 2 or more years.")</f>
        <v>4. 2 or more years.</v>
      </c>
      <c r="Q2746" s="1">
        <f ca="1">(TODAY()-staff[[#This Row],[Date of Birth]])/365</f>
        <v>65.31232876712329</v>
      </c>
    </row>
    <row r="2747" spans="2:17" x14ac:dyDescent="0.45">
      <c r="B2747" t="s">
        <v>5659</v>
      </c>
      <c r="C2747" t="s">
        <v>3245</v>
      </c>
      <c r="D2747" t="s">
        <v>7</v>
      </c>
      <c r="E2747" t="s">
        <v>8</v>
      </c>
      <c r="F2747" t="s">
        <v>7809</v>
      </c>
      <c r="H2747" t="s">
        <v>7833</v>
      </c>
      <c r="I2747" t="s">
        <v>7826</v>
      </c>
      <c r="J2747" t="s">
        <v>7845</v>
      </c>
      <c r="K2747" s="6">
        <v>107105</v>
      </c>
      <c r="L2747">
        <v>19</v>
      </c>
      <c r="M2747" s="15">
        <v>43431</v>
      </c>
      <c r="N2747" s="15">
        <v>23203</v>
      </c>
      <c r="O2747" s="1">
        <f ca="1">(TODAY()-staff[[#This Row],[Date of Join]])/365</f>
        <v>5.9972602739726026</v>
      </c>
      <c r="P2747" t="str" cm="1">
        <f t="array" aca="1" ref="P2747" ca="1">_xlfn.SWITCH(TRUE,staff[[#This Row],[Tenure]]&lt;0.25,"1. New Joinee", staff[[#This Row],[Tenure]]&lt;1, "2. Under 1 year", staff[[#This Row],[Tenure]]&lt;2, "3. Under 2 years",TRUE,"4. 2 or more years.")</f>
        <v>4. 2 or more years.</v>
      </c>
      <c r="Q2747" s="1">
        <f ca="1">(TODAY()-staff[[#This Row],[Date of Birth]])/365</f>
        <v>61.416438356164385</v>
      </c>
    </row>
    <row r="2748" spans="2:17" x14ac:dyDescent="0.45">
      <c r="B2748" t="s">
        <v>5660</v>
      </c>
      <c r="C2748" t="s">
        <v>3246</v>
      </c>
      <c r="D2748" t="s">
        <v>7</v>
      </c>
      <c r="E2748" t="s">
        <v>8</v>
      </c>
      <c r="F2748" t="s">
        <v>7809</v>
      </c>
      <c r="H2748" t="s">
        <v>7835</v>
      </c>
      <c r="I2748" t="s">
        <v>7827</v>
      </c>
      <c r="J2748" t="s">
        <v>7846</v>
      </c>
      <c r="K2748" s="6">
        <v>84390</v>
      </c>
      <c r="L2748">
        <v>3</v>
      </c>
      <c r="M2748" s="15">
        <v>44723</v>
      </c>
      <c r="N2748" s="15">
        <v>30021</v>
      </c>
      <c r="O2748" s="1">
        <f ca="1">(TODAY()-staff[[#This Row],[Date of Join]])/365</f>
        <v>2.4575342465753423</v>
      </c>
      <c r="P2748" t="str" cm="1">
        <f t="array" aca="1" ref="P2748" ca="1">_xlfn.SWITCH(TRUE,staff[[#This Row],[Tenure]]&lt;0.25,"1. New Joinee", staff[[#This Row],[Tenure]]&lt;1, "2. Under 1 year", staff[[#This Row],[Tenure]]&lt;2, "3. Under 2 years",TRUE,"4. 2 or more years.")</f>
        <v>4. 2 or more years.</v>
      </c>
      <c r="Q2748" s="1">
        <f ca="1">(TODAY()-staff[[#This Row],[Date of Birth]])/365</f>
        <v>42.736986301369861</v>
      </c>
    </row>
    <row r="2749" spans="2:17" x14ac:dyDescent="0.45">
      <c r="B2749" t="s">
        <v>5661</v>
      </c>
      <c r="C2749" t="s">
        <v>3247</v>
      </c>
      <c r="D2749" t="s">
        <v>7</v>
      </c>
      <c r="E2749" t="s">
        <v>8</v>
      </c>
      <c r="F2749" t="s">
        <v>7809</v>
      </c>
      <c r="H2749" t="s">
        <v>7834</v>
      </c>
      <c r="I2749" t="s">
        <v>7830</v>
      </c>
      <c r="J2749" t="s">
        <v>7845</v>
      </c>
      <c r="K2749" s="6">
        <v>81095</v>
      </c>
      <c r="L2749">
        <v>19</v>
      </c>
      <c r="M2749" s="15">
        <v>43445</v>
      </c>
      <c r="N2749" s="15">
        <v>30686</v>
      </c>
      <c r="O2749" s="1">
        <f ca="1">(TODAY()-staff[[#This Row],[Date of Join]])/365</f>
        <v>5.9589041095890414</v>
      </c>
      <c r="P2749" t="str" cm="1">
        <f t="array" aca="1" ref="P2749" ca="1">_xlfn.SWITCH(TRUE,staff[[#This Row],[Tenure]]&lt;0.25,"1. New Joinee", staff[[#This Row],[Tenure]]&lt;1, "2. Under 1 year", staff[[#This Row],[Tenure]]&lt;2, "3. Under 2 years",TRUE,"4. 2 or more years.")</f>
        <v>4. 2 or more years.</v>
      </c>
      <c r="Q2749" s="1">
        <f ca="1">(TODAY()-staff[[#This Row],[Date of Birth]])/365</f>
        <v>40.915068493150685</v>
      </c>
    </row>
    <row r="2750" spans="2:17" x14ac:dyDescent="0.45">
      <c r="B2750" t="s">
        <v>5662</v>
      </c>
      <c r="C2750" t="s">
        <v>3248</v>
      </c>
      <c r="D2750" t="s">
        <v>9</v>
      </c>
      <c r="E2750" t="s">
        <v>77</v>
      </c>
      <c r="F2750" t="s">
        <v>7809</v>
      </c>
      <c r="H2750" t="s">
        <v>52</v>
      </c>
      <c r="I2750" t="s">
        <v>7829</v>
      </c>
      <c r="J2750" t="s">
        <v>7845</v>
      </c>
      <c r="K2750" s="6">
        <v>54820</v>
      </c>
      <c r="L2750">
        <v>13</v>
      </c>
      <c r="M2750" s="15">
        <v>43907</v>
      </c>
      <c r="N2750" s="15">
        <v>7305</v>
      </c>
      <c r="O2750" s="1">
        <f ca="1">(TODAY()-staff[[#This Row],[Date of Join]])/365</f>
        <v>4.6931506849315072</v>
      </c>
      <c r="P2750" t="str" cm="1">
        <f t="array" aca="1" ref="P2750" ca="1">_xlfn.SWITCH(TRUE,staff[[#This Row],[Tenure]]&lt;0.25,"1. New Joinee", staff[[#This Row],[Tenure]]&lt;1, "2. Under 1 year", staff[[#This Row],[Tenure]]&lt;2, "3. Under 2 years",TRUE,"4. 2 or more years.")</f>
        <v>4. 2 or more years.</v>
      </c>
      <c r="Q2750" s="1">
        <f ca="1">(TODAY()-staff[[#This Row],[Date of Birth]])/365</f>
        <v>104.97260273972603</v>
      </c>
    </row>
    <row r="2751" spans="2:17" x14ac:dyDescent="0.45">
      <c r="B2751" t="s">
        <v>5663</v>
      </c>
      <c r="C2751" t="s">
        <v>3249</v>
      </c>
      <c r="D2751" t="s">
        <v>9</v>
      </c>
      <c r="E2751" t="s">
        <v>8</v>
      </c>
      <c r="F2751" t="s">
        <v>7809</v>
      </c>
      <c r="H2751" t="s">
        <v>7837</v>
      </c>
      <c r="I2751" t="s">
        <v>7831</v>
      </c>
      <c r="J2751" t="s">
        <v>7845</v>
      </c>
      <c r="K2751" s="6">
        <v>72670</v>
      </c>
      <c r="L2751">
        <v>11</v>
      </c>
      <c r="M2751" s="15">
        <v>43871</v>
      </c>
      <c r="N2751" s="15">
        <v>29679</v>
      </c>
      <c r="O2751" s="1">
        <f ca="1">(TODAY()-staff[[#This Row],[Date of Join]])/365</f>
        <v>4.7917808219178086</v>
      </c>
      <c r="P2751" t="str" cm="1">
        <f t="array" aca="1" ref="P2751" ca="1">_xlfn.SWITCH(TRUE,staff[[#This Row],[Tenure]]&lt;0.25,"1. New Joinee", staff[[#This Row],[Tenure]]&lt;1, "2. Under 1 year", staff[[#This Row],[Tenure]]&lt;2, "3. Under 2 years",TRUE,"4. 2 or more years.")</f>
        <v>4. 2 or more years.</v>
      </c>
      <c r="Q2751" s="1">
        <f ca="1">(TODAY()-staff[[#This Row],[Date of Birth]])/365</f>
        <v>43.673972602739724</v>
      </c>
    </row>
    <row r="2752" spans="2:17" x14ac:dyDescent="0.45">
      <c r="B2752" t="s">
        <v>5664</v>
      </c>
      <c r="C2752" t="s">
        <v>1193</v>
      </c>
      <c r="D2752" t="s">
        <v>7</v>
      </c>
      <c r="E2752" t="s">
        <v>77</v>
      </c>
      <c r="F2752" t="s">
        <v>7809</v>
      </c>
      <c r="H2752" t="s">
        <v>7836</v>
      </c>
      <c r="I2752" t="s">
        <v>7829</v>
      </c>
      <c r="J2752" t="s">
        <v>7848</v>
      </c>
      <c r="K2752" s="6">
        <v>81890</v>
      </c>
      <c r="L2752">
        <v>13</v>
      </c>
      <c r="M2752" s="15">
        <v>45010</v>
      </c>
      <c r="N2752" s="15">
        <v>7290</v>
      </c>
      <c r="O2752" s="1">
        <f ca="1">(TODAY()-staff[[#This Row],[Date of Join]])/365</f>
        <v>1.6712328767123288</v>
      </c>
      <c r="P2752" t="str" cm="1">
        <f t="array" aca="1" ref="P2752" ca="1">_xlfn.SWITCH(TRUE,staff[[#This Row],[Tenure]]&lt;0.25,"1. New Joinee", staff[[#This Row],[Tenure]]&lt;1, "2. Under 1 year", staff[[#This Row],[Tenure]]&lt;2, "3. Under 2 years",TRUE,"4. 2 or more years.")</f>
        <v>3. Under 2 years</v>
      </c>
      <c r="Q2752" s="1">
        <f ca="1">(TODAY()-staff[[#This Row],[Date of Birth]])/365</f>
        <v>105.01369863013699</v>
      </c>
    </row>
    <row r="2753" spans="2:17" x14ac:dyDescent="0.45">
      <c r="B2753" t="s">
        <v>5665</v>
      </c>
      <c r="C2753" t="s">
        <v>3250</v>
      </c>
      <c r="D2753" t="s">
        <v>9</v>
      </c>
      <c r="E2753" t="s">
        <v>8</v>
      </c>
      <c r="F2753" t="s">
        <v>7809</v>
      </c>
      <c r="H2753" t="s">
        <v>7836</v>
      </c>
      <c r="I2753" t="s">
        <v>7830</v>
      </c>
      <c r="J2753" t="s">
        <v>7846</v>
      </c>
      <c r="K2753" s="6">
        <v>75605</v>
      </c>
      <c r="L2753">
        <v>13</v>
      </c>
      <c r="M2753" s="15">
        <v>44581</v>
      </c>
      <c r="N2753" s="15">
        <v>26143</v>
      </c>
      <c r="O2753" s="1">
        <f ca="1">(TODAY()-staff[[#This Row],[Date of Join]])/365</f>
        <v>2.8465753424657536</v>
      </c>
      <c r="P2753" t="str" cm="1">
        <f t="array" aca="1" ref="P2753" ca="1">_xlfn.SWITCH(TRUE,staff[[#This Row],[Tenure]]&lt;0.25,"1. New Joinee", staff[[#This Row],[Tenure]]&lt;1, "2. Under 1 year", staff[[#This Row],[Tenure]]&lt;2, "3. Under 2 years",TRUE,"4. 2 or more years.")</f>
        <v>4. 2 or more years.</v>
      </c>
      <c r="Q2753" s="1">
        <f ca="1">(TODAY()-staff[[#This Row],[Date of Birth]])/365</f>
        <v>53.361643835616441</v>
      </c>
    </row>
    <row r="2754" spans="2:17" x14ac:dyDescent="0.45">
      <c r="B2754" t="s">
        <v>5666</v>
      </c>
      <c r="C2754" t="s">
        <v>3251</v>
      </c>
      <c r="D2754" t="s">
        <v>7</v>
      </c>
      <c r="E2754" t="s">
        <v>8</v>
      </c>
      <c r="F2754" t="s">
        <v>7809</v>
      </c>
      <c r="H2754" t="s">
        <v>7834</v>
      </c>
      <c r="I2754" t="s">
        <v>7828</v>
      </c>
      <c r="J2754" t="s">
        <v>7846</v>
      </c>
      <c r="K2754" s="6">
        <v>116655</v>
      </c>
      <c r="L2754">
        <v>9</v>
      </c>
      <c r="M2754" s="15">
        <v>44683</v>
      </c>
      <c r="N2754" s="15">
        <v>26169</v>
      </c>
      <c r="O2754" s="1">
        <f ca="1">(TODAY()-staff[[#This Row],[Date of Join]])/365</f>
        <v>2.5671232876712327</v>
      </c>
      <c r="P2754" t="str" cm="1">
        <f t="array" aca="1" ref="P2754" ca="1">_xlfn.SWITCH(TRUE,staff[[#This Row],[Tenure]]&lt;0.25,"1. New Joinee", staff[[#This Row],[Tenure]]&lt;1, "2. Under 1 year", staff[[#This Row],[Tenure]]&lt;2, "3. Under 2 years",TRUE,"4. 2 or more years.")</f>
        <v>4. 2 or more years.</v>
      </c>
      <c r="Q2754" s="1">
        <f ca="1">(TODAY()-staff[[#This Row],[Date of Birth]])/365</f>
        <v>53.290410958904111</v>
      </c>
    </row>
    <row r="2755" spans="2:17" x14ac:dyDescent="0.45">
      <c r="B2755" t="s">
        <v>5667</v>
      </c>
      <c r="C2755" t="s">
        <v>3252</v>
      </c>
      <c r="D2755" t="s">
        <v>9</v>
      </c>
      <c r="E2755" t="s">
        <v>77</v>
      </c>
      <c r="F2755" t="s">
        <v>7809</v>
      </c>
      <c r="H2755" t="s">
        <v>7834</v>
      </c>
      <c r="I2755" t="s">
        <v>7825</v>
      </c>
      <c r="J2755" t="s">
        <v>7848</v>
      </c>
      <c r="K2755" s="6">
        <v>90695</v>
      </c>
      <c r="L2755">
        <v>17</v>
      </c>
      <c r="M2755" s="15">
        <v>45215</v>
      </c>
      <c r="N2755" s="15">
        <v>7260</v>
      </c>
      <c r="O2755" s="1">
        <f ca="1">(TODAY()-staff[[#This Row],[Date of Join]])/365</f>
        <v>1.1095890410958904</v>
      </c>
      <c r="P2755" t="str" cm="1">
        <f t="array" aca="1" ref="P2755" ca="1">_xlfn.SWITCH(TRUE,staff[[#This Row],[Tenure]]&lt;0.25,"1. New Joinee", staff[[#This Row],[Tenure]]&lt;1, "2. Under 1 year", staff[[#This Row],[Tenure]]&lt;2, "3. Under 2 years",TRUE,"4. 2 or more years.")</f>
        <v>3. Under 2 years</v>
      </c>
      <c r="Q2755" s="1">
        <f ca="1">(TODAY()-staff[[#This Row],[Date of Birth]])/365</f>
        <v>105.0958904109589</v>
      </c>
    </row>
    <row r="2756" spans="2:17" x14ac:dyDescent="0.45">
      <c r="B2756" t="s">
        <v>5668</v>
      </c>
      <c r="C2756" t="s">
        <v>1290</v>
      </c>
      <c r="D2756" t="s">
        <v>7</v>
      </c>
      <c r="E2756" t="s">
        <v>8</v>
      </c>
      <c r="F2756" t="s">
        <v>7809</v>
      </c>
      <c r="H2756" t="s">
        <v>7834</v>
      </c>
      <c r="I2756" t="s">
        <v>7830</v>
      </c>
      <c r="J2756" t="s">
        <v>7845</v>
      </c>
      <c r="K2756" s="6">
        <v>72285</v>
      </c>
      <c r="L2756">
        <v>12</v>
      </c>
      <c r="M2756" s="15">
        <v>43636</v>
      </c>
      <c r="N2756" s="15">
        <v>31101</v>
      </c>
      <c r="O2756" s="1">
        <f ca="1">(TODAY()-staff[[#This Row],[Date of Join]])/365</f>
        <v>5.4356164383561643</v>
      </c>
      <c r="P2756" t="str" cm="1">
        <f t="array" aca="1" ref="P2756" ca="1">_xlfn.SWITCH(TRUE,staff[[#This Row],[Tenure]]&lt;0.25,"1. New Joinee", staff[[#This Row],[Tenure]]&lt;1, "2. Under 1 year", staff[[#This Row],[Tenure]]&lt;2, "3. Under 2 years",TRUE,"4. 2 or more years.")</f>
        <v>4. 2 or more years.</v>
      </c>
      <c r="Q2756" s="1">
        <f ca="1">(TODAY()-staff[[#This Row],[Date of Birth]])/365</f>
        <v>39.778082191780825</v>
      </c>
    </row>
    <row r="2757" spans="2:17" x14ac:dyDescent="0.45">
      <c r="B2757" t="s">
        <v>5669</v>
      </c>
      <c r="C2757" t="s">
        <v>140</v>
      </c>
      <c r="D2757" t="s">
        <v>7</v>
      </c>
      <c r="E2757" t="s">
        <v>8</v>
      </c>
      <c r="F2757" t="s">
        <v>7809</v>
      </c>
      <c r="H2757" t="s">
        <v>7837</v>
      </c>
      <c r="I2757" t="s">
        <v>7827</v>
      </c>
      <c r="J2757" t="s">
        <v>7846</v>
      </c>
      <c r="K2757" s="6">
        <v>68560</v>
      </c>
      <c r="L2757">
        <v>20</v>
      </c>
      <c r="M2757" s="15">
        <v>44612</v>
      </c>
      <c r="N2757" s="15">
        <v>22139</v>
      </c>
      <c r="O2757" s="1">
        <f ca="1">(TODAY()-staff[[#This Row],[Date of Join]])/365</f>
        <v>2.7616438356164386</v>
      </c>
      <c r="P2757" t="str" cm="1">
        <f t="array" aca="1" ref="P2757" ca="1">_xlfn.SWITCH(TRUE,staff[[#This Row],[Tenure]]&lt;0.25,"1. New Joinee", staff[[#This Row],[Tenure]]&lt;1, "2. Under 1 year", staff[[#This Row],[Tenure]]&lt;2, "3. Under 2 years",TRUE,"4. 2 or more years.")</f>
        <v>4. 2 or more years.</v>
      </c>
      <c r="Q2757" s="1">
        <f ca="1">(TODAY()-staff[[#This Row],[Date of Birth]])/365</f>
        <v>64.331506849315062</v>
      </c>
    </row>
    <row r="2758" spans="2:17" x14ac:dyDescent="0.45">
      <c r="B2758" t="s">
        <v>5670</v>
      </c>
      <c r="C2758" t="s">
        <v>3253</v>
      </c>
      <c r="D2758" t="s">
        <v>7</v>
      </c>
      <c r="E2758" t="s">
        <v>8</v>
      </c>
      <c r="F2758" t="s">
        <v>7809</v>
      </c>
      <c r="H2758" t="s">
        <v>7833</v>
      </c>
      <c r="I2758" t="s">
        <v>7830</v>
      </c>
      <c r="J2758" t="s">
        <v>7848</v>
      </c>
      <c r="K2758" s="6">
        <v>77380</v>
      </c>
      <c r="L2758">
        <v>6</v>
      </c>
      <c r="M2758" s="15">
        <v>45022</v>
      </c>
      <c r="N2758" s="15">
        <v>19156</v>
      </c>
      <c r="O2758" s="1">
        <f ca="1">(TODAY()-staff[[#This Row],[Date of Join]])/365</f>
        <v>1.6383561643835616</v>
      </c>
      <c r="P2758" t="str" cm="1">
        <f t="array" aca="1" ref="P2758" ca="1">_xlfn.SWITCH(TRUE,staff[[#This Row],[Tenure]]&lt;0.25,"1. New Joinee", staff[[#This Row],[Tenure]]&lt;1, "2. Under 1 year", staff[[#This Row],[Tenure]]&lt;2, "3. Under 2 years",TRUE,"4. 2 or more years.")</f>
        <v>3. Under 2 years</v>
      </c>
      <c r="Q2758" s="1">
        <f ca="1">(TODAY()-staff[[#This Row],[Date of Birth]])/365</f>
        <v>72.504109589041093</v>
      </c>
    </row>
    <row r="2759" spans="2:17" x14ac:dyDescent="0.45">
      <c r="B2759" t="s">
        <v>5671</v>
      </c>
      <c r="C2759" t="s">
        <v>3254</v>
      </c>
      <c r="D2759" t="s">
        <v>7</v>
      </c>
      <c r="E2759" t="s">
        <v>8</v>
      </c>
      <c r="F2759" t="s">
        <v>7809</v>
      </c>
      <c r="H2759" t="s">
        <v>7837</v>
      </c>
      <c r="I2759" t="s">
        <v>7831</v>
      </c>
      <c r="J2759" t="s">
        <v>7846</v>
      </c>
      <c r="K2759" s="6">
        <v>100450</v>
      </c>
      <c r="L2759">
        <v>6</v>
      </c>
      <c r="M2759" s="15">
        <v>44436</v>
      </c>
      <c r="N2759" s="15">
        <v>20495</v>
      </c>
      <c r="O2759" s="1">
        <f ca="1">(TODAY()-staff[[#This Row],[Date of Join]])/365</f>
        <v>3.2438356164383562</v>
      </c>
      <c r="P2759" t="str" cm="1">
        <f t="array" aca="1" ref="P2759" ca="1">_xlfn.SWITCH(TRUE,staff[[#This Row],[Tenure]]&lt;0.25,"1. New Joinee", staff[[#This Row],[Tenure]]&lt;1, "2. Under 1 year", staff[[#This Row],[Tenure]]&lt;2, "3. Under 2 years",TRUE,"4. 2 or more years.")</f>
        <v>4. 2 or more years.</v>
      </c>
      <c r="Q2759" s="1">
        <f ca="1">(TODAY()-staff[[#This Row],[Date of Birth]])/365</f>
        <v>68.835616438356169</v>
      </c>
    </row>
    <row r="2760" spans="2:17" x14ac:dyDescent="0.45">
      <c r="B2760" t="s">
        <v>5672</v>
      </c>
      <c r="C2760" t="s">
        <v>1570</v>
      </c>
      <c r="D2760" t="s">
        <v>7</v>
      </c>
      <c r="E2760" t="s">
        <v>8</v>
      </c>
      <c r="F2760" t="s">
        <v>7809</v>
      </c>
      <c r="H2760" t="s">
        <v>7837</v>
      </c>
      <c r="I2760" t="s">
        <v>7825</v>
      </c>
      <c r="J2760" t="s">
        <v>7845</v>
      </c>
      <c r="K2760" s="6">
        <v>100290</v>
      </c>
      <c r="L2760">
        <v>7</v>
      </c>
      <c r="M2760" s="15">
        <v>43649</v>
      </c>
      <c r="N2760" s="15">
        <v>22811</v>
      </c>
      <c r="O2760" s="1">
        <f ca="1">(TODAY()-staff[[#This Row],[Date of Join]])/365</f>
        <v>5.4</v>
      </c>
      <c r="P2760" t="str" cm="1">
        <f t="array" aca="1" ref="P2760" ca="1">_xlfn.SWITCH(TRUE,staff[[#This Row],[Tenure]]&lt;0.25,"1. New Joinee", staff[[#This Row],[Tenure]]&lt;1, "2. Under 1 year", staff[[#This Row],[Tenure]]&lt;2, "3. Under 2 years",TRUE,"4. 2 or more years.")</f>
        <v>4. 2 or more years.</v>
      </c>
      <c r="Q2760" s="1">
        <f ca="1">(TODAY()-staff[[#This Row],[Date of Birth]])/365</f>
        <v>62.490410958904107</v>
      </c>
    </row>
    <row r="2761" spans="2:17" x14ac:dyDescent="0.45">
      <c r="B2761" t="s">
        <v>5673</v>
      </c>
      <c r="C2761" t="s">
        <v>1254</v>
      </c>
      <c r="D2761" t="s">
        <v>7</v>
      </c>
      <c r="E2761" t="s">
        <v>8</v>
      </c>
      <c r="F2761" t="s">
        <v>7809</v>
      </c>
      <c r="H2761" t="s">
        <v>7834</v>
      </c>
      <c r="I2761" t="s">
        <v>7825</v>
      </c>
      <c r="J2761" t="s">
        <v>7846</v>
      </c>
      <c r="K2761" s="6">
        <v>96005</v>
      </c>
      <c r="L2761">
        <v>8</v>
      </c>
      <c r="M2761" s="15">
        <v>44432</v>
      </c>
      <c r="N2761" s="15">
        <v>25232</v>
      </c>
      <c r="O2761" s="1">
        <f ca="1">(TODAY()-staff[[#This Row],[Date of Join]])/365</f>
        <v>3.2547945205479452</v>
      </c>
      <c r="P2761" t="str" cm="1">
        <f t="array" aca="1" ref="P2761" ca="1">_xlfn.SWITCH(TRUE,staff[[#This Row],[Tenure]]&lt;0.25,"1. New Joinee", staff[[#This Row],[Tenure]]&lt;1, "2. Under 1 year", staff[[#This Row],[Tenure]]&lt;2, "3. Under 2 years",TRUE,"4. 2 or more years.")</f>
        <v>4. 2 or more years.</v>
      </c>
      <c r="Q2761" s="1">
        <f ca="1">(TODAY()-staff[[#This Row],[Date of Birth]])/365</f>
        <v>55.857534246575341</v>
      </c>
    </row>
    <row r="2762" spans="2:17" x14ac:dyDescent="0.45">
      <c r="B2762" t="s">
        <v>5674</v>
      </c>
      <c r="C2762" t="s">
        <v>3255</v>
      </c>
      <c r="D2762" t="s">
        <v>9</v>
      </c>
      <c r="E2762" t="s">
        <v>8</v>
      </c>
      <c r="F2762" t="s">
        <v>7809</v>
      </c>
      <c r="H2762" t="s">
        <v>7836</v>
      </c>
      <c r="I2762" t="s">
        <v>7831</v>
      </c>
      <c r="J2762" t="s">
        <v>7848</v>
      </c>
      <c r="K2762" s="6">
        <v>74910</v>
      </c>
      <c r="L2762">
        <v>17</v>
      </c>
      <c r="M2762" s="15">
        <v>44964</v>
      </c>
      <c r="N2762" s="15">
        <v>28303</v>
      </c>
      <c r="O2762" s="1">
        <f ca="1">(TODAY()-staff[[#This Row],[Date of Join]])/365</f>
        <v>1.7972602739726027</v>
      </c>
      <c r="P2762" t="str" cm="1">
        <f t="array" aca="1" ref="P2762" ca="1">_xlfn.SWITCH(TRUE,staff[[#This Row],[Tenure]]&lt;0.25,"1. New Joinee", staff[[#This Row],[Tenure]]&lt;1, "2. Under 1 year", staff[[#This Row],[Tenure]]&lt;2, "3. Under 2 years",TRUE,"4. 2 or more years.")</f>
        <v>3. Under 2 years</v>
      </c>
      <c r="Q2762" s="1">
        <f ca="1">(TODAY()-staff[[#This Row],[Date of Birth]])/365</f>
        <v>47.443835616438356</v>
      </c>
    </row>
    <row r="2763" spans="2:17" x14ac:dyDescent="0.45">
      <c r="B2763" t="s">
        <v>5675</v>
      </c>
      <c r="C2763" t="s">
        <v>149</v>
      </c>
      <c r="D2763" t="s">
        <v>7</v>
      </c>
      <c r="E2763" t="s">
        <v>8</v>
      </c>
      <c r="F2763" t="s">
        <v>7809</v>
      </c>
      <c r="H2763" t="s">
        <v>7834</v>
      </c>
      <c r="I2763" t="s">
        <v>7830</v>
      </c>
      <c r="J2763" t="s">
        <v>7847</v>
      </c>
      <c r="K2763" s="6">
        <v>51625</v>
      </c>
      <c r="L2763">
        <v>23</v>
      </c>
      <c r="M2763" s="15">
        <v>45563</v>
      </c>
      <c r="N2763" s="15">
        <v>24490</v>
      </c>
      <c r="O2763" s="1">
        <f ca="1">(TODAY()-staff[[#This Row],[Date of Join]])/365</f>
        <v>0.15616438356164383</v>
      </c>
      <c r="P2763" t="str" cm="1">
        <f t="array" aca="1" ref="P2763" ca="1">_xlfn.SWITCH(TRUE,staff[[#This Row],[Tenure]]&lt;0.25,"1. New Joinee", staff[[#This Row],[Tenure]]&lt;1, "2. Under 1 year", staff[[#This Row],[Tenure]]&lt;2, "3. Under 2 years",TRUE,"4. 2 or more years.")</f>
        <v>1. New Joinee</v>
      </c>
      <c r="Q2763" s="1">
        <f ca="1">(TODAY()-staff[[#This Row],[Date of Birth]])/365</f>
        <v>57.890410958904113</v>
      </c>
    </row>
    <row r="2764" spans="2:17" x14ac:dyDescent="0.45">
      <c r="B2764" t="s">
        <v>5676</v>
      </c>
      <c r="C2764" t="s">
        <v>3256</v>
      </c>
      <c r="D2764" t="s">
        <v>9</v>
      </c>
      <c r="E2764" t="s">
        <v>8</v>
      </c>
      <c r="F2764" t="s">
        <v>7809</v>
      </c>
      <c r="H2764" t="s">
        <v>7836</v>
      </c>
      <c r="I2764" t="s">
        <v>7827</v>
      </c>
      <c r="J2764" t="s">
        <v>7847</v>
      </c>
      <c r="K2764" s="6">
        <v>56255</v>
      </c>
      <c r="L2764">
        <v>23</v>
      </c>
      <c r="M2764" s="15">
        <v>45549</v>
      </c>
      <c r="N2764" s="15">
        <v>34658</v>
      </c>
      <c r="O2764" s="1">
        <f ca="1">(TODAY()-staff[[#This Row],[Date of Join]])/365</f>
        <v>0.19452054794520549</v>
      </c>
      <c r="P2764" t="str" cm="1">
        <f t="array" aca="1" ref="P2764" ca="1">_xlfn.SWITCH(TRUE,staff[[#This Row],[Tenure]]&lt;0.25,"1. New Joinee", staff[[#This Row],[Tenure]]&lt;1, "2. Under 1 year", staff[[#This Row],[Tenure]]&lt;2, "3. Under 2 years",TRUE,"4. 2 or more years.")</f>
        <v>1. New Joinee</v>
      </c>
      <c r="Q2764" s="1">
        <f ca="1">(TODAY()-staff[[#This Row],[Date of Birth]])/365</f>
        <v>30.032876712328768</v>
      </c>
    </row>
    <row r="2765" spans="2:17" x14ac:dyDescent="0.45">
      <c r="B2765" t="s">
        <v>5677</v>
      </c>
      <c r="C2765" t="s">
        <v>3257</v>
      </c>
      <c r="D2765" t="s">
        <v>7</v>
      </c>
      <c r="E2765" t="s">
        <v>8</v>
      </c>
      <c r="F2765" t="s">
        <v>7809</v>
      </c>
      <c r="H2765" t="s">
        <v>7837</v>
      </c>
      <c r="I2765" t="s">
        <v>7826</v>
      </c>
      <c r="J2765" t="s">
        <v>7846</v>
      </c>
      <c r="K2765" s="6">
        <v>81385</v>
      </c>
      <c r="L2765">
        <v>13</v>
      </c>
      <c r="M2765" s="15">
        <v>44490</v>
      </c>
      <c r="N2765" s="15">
        <v>32533</v>
      </c>
      <c r="O2765" s="1">
        <f ca="1">(TODAY()-staff[[#This Row],[Date of Join]])/365</f>
        <v>3.095890410958904</v>
      </c>
      <c r="P2765" t="str" cm="1">
        <f t="array" aca="1" ref="P2765" ca="1">_xlfn.SWITCH(TRUE,staff[[#This Row],[Tenure]]&lt;0.25,"1. New Joinee", staff[[#This Row],[Tenure]]&lt;1, "2. Under 1 year", staff[[#This Row],[Tenure]]&lt;2, "3. Under 2 years",TRUE,"4. 2 or more years.")</f>
        <v>4. 2 or more years.</v>
      </c>
      <c r="Q2765" s="1">
        <f ca="1">(TODAY()-staff[[#This Row],[Date of Birth]])/365</f>
        <v>35.854794520547948</v>
      </c>
    </row>
    <row r="2766" spans="2:17" x14ac:dyDescent="0.45">
      <c r="B2766" t="s">
        <v>5678</v>
      </c>
      <c r="C2766" t="s">
        <v>510</v>
      </c>
      <c r="D2766" t="s">
        <v>9</v>
      </c>
      <c r="E2766" t="s">
        <v>8</v>
      </c>
      <c r="F2766" t="s">
        <v>7809</v>
      </c>
      <c r="H2766" t="s">
        <v>7837</v>
      </c>
      <c r="I2766" t="s">
        <v>7831</v>
      </c>
      <c r="J2766" t="s">
        <v>7848</v>
      </c>
      <c r="K2766" s="6">
        <v>73830</v>
      </c>
      <c r="L2766">
        <v>9</v>
      </c>
      <c r="M2766" s="15">
        <v>45157</v>
      </c>
      <c r="N2766" s="15">
        <v>23175</v>
      </c>
      <c r="O2766" s="1">
        <f ca="1">(TODAY()-staff[[#This Row],[Date of Join]])/365</f>
        <v>1.2684931506849315</v>
      </c>
      <c r="P2766" t="str" cm="1">
        <f t="array" aca="1" ref="P2766" ca="1">_xlfn.SWITCH(TRUE,staff[[#This Row],[Tenure]]&lt;0.25,"1. New Joinee", staff[[#This Row],[Tenure]]&lt;1, "2. Under 1 year", staff[[#This Row],[Tenure]]&lt;2, "3. Under 2 years",TRUE,"4. 2 or more years.")</f>
        <v>3. Under 2 years</v>
      </c>
      <c r="Q2766" s="1">
        <f ca="1">(TODAY()-staff[[#This Row],[Date of Birth]])/365</f>
        <v>61.493150684931507</v>
      </c>
    </row>
    <row r="2767" spans="2:17" x14ac:dyDescent="0.45">
      <c r="B2767" t="s">
        <v>5679</v>
      </c>
      <c r="C2767" t="s">
        <v>543</v>
      </c>
      <c r="D2767" t="s">
        <v>9</v>
      </c>
      <c r="E2767" t="s">
        <v>8</v>
      </c>
      <c r="F2767" t="s">
        <v>7809</v>
      </c>
      <c r="H2767" t="s">
        <v>7832</v>
      </c>
      <c r="I2767" t="s">
        <v>7826</v>
      </c>
      <c r="J2767" t="s">
        <v>7845</v>
      </c>
      <c r="K2767" s="6">
        <v>82990</v>
      </c>
      <c r="L2767">
        <v>21</v>
      </c>
      <c r="M2767" s="15">
        <v>43241</v>
      </c>
      <c r="N2767" s="15">
        <v>21111</v>
      </c>
      <c r="O2767" s="1">
        <f ca="1">(TODAY()-staff[[#This Row],[Date of Join]])/365</f>
        <v>6.5178082191780824</v>
      </c>
      <c r="P2767" t="str" cm="1">
        <f t="array" aca="1" ref="P2767" ca="1">_xlfn.SWITCH(TRUE,staff[[#This Row],[Tenure]]&lt;0.25,"1. New Joinee", staff[[#This Row],[Tenure]]&lt;1, "2. Under 1 year", staff[[#This Row],[Tenure]]&lt;2, "3. Under 2 years",TRUE,"4. 2 or more years.")</f>
        <v>4. 2 or more years.</v>
      </c>
      <c r="Q2767" s="1">
        <f ca="1">(TODAY()-staff[[#This Row],[Date of Birth]])/365</f>
        <v>67.147945205479445</v>
      </c>
    </row>
    <row r="2768" spans="2:17" x14ac:dyDescent="0.45">
      <c r="B2768" t="s">
        <v>5680</v>
      </c>
      <c r="C2768" t="s">
        <v>3258</v>
      </c>
      <c r="D2768" t="s">
        <v>9</v>
      </c>
      <c r="E2768" t="s">
        <v>8</v>
      </c>
      <c r="F2768" t="s">
        <v>7809</v>
      </c>
      <c r="H2768" t="s">
        <v>7835</v>
      </c>
      <c r="I2768" t="s">
        <v>7829</v>
      </c>
      <c r="J2768" t="s">
        <v>7846</v>
      </c>
      <c r="K2768" s="6">
        <v>83465</v>
      </c>
      <c r="L2768">
        <v>14</v>
      </c>
      <c r="M2768" s="15">
        <v>44713</v>
      </c>
      <c r="N2768" s="15">
        <v>28413</v>
      </c>
      <c r="O2768" s="1">
        <f ca="1">(TODAY()-staff[[#This Row],[Date of Join]])/365</f>
        <v>2.484931506849315</v>
      </c>
      <c r="P2768" t="str" cm="1">
        <f t="array" aca="1" ref="P2768" ca="1">_xlfn.SWITCH(TRUE,staff[[#This Row],[Tenure]]&lt;0.25,"1. New Joinee", staff[[#This Row],[Tenure]]&lt;1, "2. Under 1 year", staff[[#This Row],[Tenure]]&lt;2, "3. Under 2 years",TRUE,"4. 2 or more years.")</f>
        <v>4. 2 or more years.</v>
      </c>
      <c r="Q2768" s="1">
        <f ca="1">(TODAY()-staff[[#This Row],[Date of Birth]])/365</f>
        <v>47.142465753424659</v>
      </c>
    </row>
    <row r="2769" spans="2:17" x14ac:dyDescent="0.45">
      <c r="B2769" t="s">
        <v>5681</v>
      </c>
      <c r="C2769" t="s">
        <v>1431</v>
      </c>
      <c r="D2769" t="s">
        <v>7</v>
      </c>
      <c r="E2769" t="s">
        <v>77</v>
      </c>
      <c r="F2769" t="s">
        <v>7809</v>
      </c>
      <c r="H2769" t="s">
        <v>7836</v>
      </c>
      <c r="I2769" t="s">
        <v>7828</v>
      </c>
      <c r="J2769" t="s">
        <v>7847</v>
      </c>
      <c r="K2769" s="6">
        <v>54840</v>
      </c>
      <c r="L2769">
        <v>21</v>
      </c>
      <c r="M2769" s="15">
        <v>45263</v>
      </c>
      <c r="N2769" s="15">
        <v>7288</v>
      </c>
      <c r="O2769" s="1">
        <f ca="1">(TODAY()-staff[[#This Row],[Date of Join]])/365</f>
        <v>0.9780821917808219</v>
      </c>
      <c r="P2769" t="str" cm="1">
        <f t="array" aca="1" ref="P2769" ca="1">_xlfn.SWITCH(TRUE,staff[[#This Row],[Tenure]]&lt;0.25,"1. New Joinee", staff[[#This Row],[Tenure]]&lt;1, "2. Under 1 year", staff[[#This Row],[Tenure]]&lt;2, "3. Under 2 years",TRUE,"4. 2 or more years.")</f>
        <v>2. Under 1 year</v>
      </c>
      <c r="Q2769" s="1">
        <f ca="1">(TODAY()-staff[[#This Row],[Date of Birth]])/365</f>
        <v>105.01917808219179</v>
      </c>
    </row>
    <row r="2770" spans="2:17" x14ac:dyDescent="0.45">
      <c r="B2770" t="s">
        <v>5682</v>
      </c>
      <c r="C2770" t="s">
        <v>3259</v>
      </c>
      <c r="D2770" t="s">
        <v>9</v>
      </c>
      <c r="E2770" t="s">
        <v>8</v>
      </c>
      <c r="F2770" t="s">
        <v>7809</v>
      </c>
      <c r="H2770" t="s">
        <v>7836</v>
      </c>
      <c r="I2770" t="s">
        <v>7830</v>
      </c>
      <c r="J2770" t="s">
        <v>7846</v>
      </c>
      <c r="K2770" s="6">
        <v>106075</v>
      </c>
      <c r="L2770">
        <v>24</v>
      </c>
      <c r="M2770" s="15">
        <v>44850</v>
      </c>
      <c r="N2770" s="15">
        <v>34004</v>
      </c>
      <c r="O2770" s="1">
        <f ca="1">(TODAY()-staff[[#This Row],[Date of Join]])/365</f>
        <v>2.1095890410958904</v>
      </c>
      <c r="P2770" t="str" cm="1">
        <f t="array" aca="1" ref="P2770" ca="1">_xlfn.SWITCH(TRUE,staff[[#This Row],[Tenure]]&lt;0.25,"1. New Joinee", staff[[#This Row],[Tenure]]&lt;1, "2. Under 1 year", staff[[#This Row],[Tenure]]&lt;2, "3. Under 2 years",TRUE,"4. 2 or more years.")</f>
        <v>4. 2 or more years.</v>
      </c>
      <c r="Q2770" s="1">
        <f ca="1">(TODAY()-staff[[#This Row],[Date of Birth]])/365</f>
        <v>31.824657534246576</v>
      </c>
    </row>
    <row r="2771" spans="2:17" x14ac:dyDescent="0.45">
      <c r="B2771" t="s">
        <v>5683</v>
      </c>
      <c r="C2771" t="s">
        <v>3260</v>
      </c>
      <c r="D2771" t="s">
        <v>7</v>
      </c>
      <c r="E2771" t="s">
        <v>8</v>
      </c>
      <c r="F2771" t="s">
        <v>7809</v>
      </c>
      <c r="H2771" t="s">
        <v>7834</v>
      </c>
      <c r="I2771" t="s">
        <v>7826</v>
      </c>
      <c r="J2771" t="s">
        <v>7845</v>
      </c>
      <c r="K2771" s="6">
        <v>60840</v>
      </c>
      <c r="L2771">
        <v>0</v>
      </c>
      <c r="M2771" s="15">
        <v>43237</v>
      </c>
      <c r="N2771" s="15">
        <v>24313</v>
      </c>
      <c r="O2771" s="1">
        <f ca="1">(TODAY()-staff[[#This Row],[Date of Join]])/365</f>
        <v>6.5287671232876709</v>
      </c>
      <c r="P2771" t="str" cm="1">
        <f t="array" aca="1" ref="P2771" ca="1">_xlfn.SWITCH(TRUE,staff[[#This Row],[Tenure]]&lt;0.25,"1. New Joinee", staff[[#This Row],[Tenure]]&lt;1, "2. Under 1 year", staff[[#This Row],[Tenure]]&lt;2, "3. Under 2 years",TRUE,"4. 2 or more years.")</f>
        <v>4. 2 or more years.</v>
      </c>
      <c r="Q2771" s="1">
        <f ca="1">(TODAY()-staff[[#This Row],[Date of Birth]])/365</f>
        <v>58.375342465753427</v>
      </c>
    </row>
    <row r="2772" spans="2:17" x14ac:dyDescent="0.45">
      <c r="B2772" t="s">
        <v>5684</v>
      </c>
      <c r="C2772" t="s">
        <v>3261</v>
      </c>
      <c r="D2772" t="s">
        <v>9</v>
      </c>
      <c r="E2772" t="s">
        <v>8</v>
      </c>
      <c r="F2772" t="s">
        <v>7809</v>
      </c>
      <c r="H2772" t="s">
        <v>52</v>
      </c>
      <c r="I2772" t="s">
        <v>7826</v>
      </c>
      <c r="J2772" t="s">
        <v>7846</v>
      </c>
      <c r="K2772" s="6">
        <v>79575</v>
      </c>
      <c r="L2772">
        <v>21</v>
      </c>
      <c r="M2772" s="15">
        <v>44659</v>
      </c>
      <c r="N2772" s="15">
        <v>26225</v>
      </c>
      <c r="O2772" s="1">
        <f ca="1">(TODAY()-staff[[#This Row],[Date of Join]])/365</f>
        <v>2.6328767123287671</v>
      </c>
      <c r="P2772" t="str" cm="1">
        <f t="array" aca="1" ref="P2772" ca="1">_xlfn.SWITCH(TRUE,staff[[#This Row],[Tenure]]&lt;0.25,"1. New Joinee", staff[[#This Row],[Tenure]]&lt;1, "2. Under 1 year", staff[[#This Row],[Tenure]]&lt;2, "3. Under 2 years",TRUE,"4. 2 or more years.")</f>
        <v>4. 2 or more years.</v>
      </c>
      <c r="Q2772" s="1">
        <f ca="1">(TODAY()-staff[[#This Row],[Date of Birth]])/365</f>
        <v>53.136986301369866</v>
      </c>
    </row>
    <row r="2773" spans="2:17" x14ac:dyDescent="0.45">
      <c r="B2773" t="s">
        <v>5685</v>
      </c>
      <c r="C2773" t="s">
        <v>1322</v>
      </c>
      <c r="D2773" t="s">
        <v>9</v>
      </c>
      <c r="E2773" t="s">
        <v>77</v>
      </c>
      <c r="F2773" t="s">
        <v>7809</v>
      </c>
      <c r="H2773" t="s">
        <v>7835</v>
      </c>
      <c r="I2773" t="s">
        <v>7826</v>
      </c>
      <c r="J2773" t="s">
        <v>7847</v>
      </c>
      <c r="K2773" s="6">
        <v>76770</v>
      </c>
      <c r="L2773">
        <v>10</v>
      </c>
      <c r="M2773" s="15">
        <v>45300</v>
      </c>
      <c r="N2773" s="15">
        <v>7248</v>
      </c>
      <c r="O2773" s="1">
        <f ca="1">(TODAY()-staff[[#This Row],[Date of Join]])/365</f>
        <v>0.87671232876712324</v>
      </c>
      <c r="P2773" t="str" cm="1">
        <f t="array" aca="1" ref="P2773" ca="1">_xlfn.SWITCH(TRUE,staff[[#This Row],[Tenure]]&lt;0.25,"1. New Joinee", staff[[#This Row],[Tenure]]&lt;1, "2. Under 1 year", staff[[#This Row],[Tenure]]&lt;2, "3. Under 2 years",TRUE,"4. 2 or more years.")</f>
        <v>2. Under 1 year</v>
      </c>
      <c r="Q2773" s="1">
        <f ca="1">(TODAY()-staff[[#This Row],[Date of Birth]])/365</f>
        <v>105.12876712328767</v>
      </c>
    </row>
    <row r="2774" spans="2:17" x14ac:dyDescent="0.45">
      <c r="B2774" t="s">
        <v>5686</v>
      </c>
      <c r="C2774" t="s">
        <v>3262</v>
      </c>
      <c r="D2774" t="s">
        <v>7</v>
      </c>
      <c r="E2774" t="s">
        <v>8</v>
      </c>
      <c r="F2774" t="s">
        <v>7809</v>
      </c>
      <c r="H2774" t="s">
        <v>7836</v>
      </c>
      <c r="I2774" t="s">
        <v>7825</v>
      </c>
      <c r="J2774" t="s">
        <v>7846</v>
      </c>
      <c r="K2774" s="6">
        <v>68940</v>
      </c>
      <c r="L2774">
        <v>14</v>
      </c>
      <c r="M2774" s="15">
        <v>44607</v>
      </c>
      <c r="N2774" s="15">
        <v>23942</v>
      </c>
      <c r="O2774" s="1">
        <f ca="1">(TODAY()-staff[[#This Row],[Date of Join]])/365</f>
        <v>2.7753424657534245</v>
      </c>
      <c r="P2774" t="str" cm="1">
        <f t="array" aca="1" ref="P2774" ca="1">_xlfn.SWITCH(TRUE,staff[[#This Row],[Tenure]]&lt;0.25,"1. New Joinee", staff[[#This Row],[Tenure]]&lt;1, "2. Under 1 year", staff[[#This Row],[Tenure]]&lt;2, "3. Under 2 years",TRUE,"4. 2 or more years.")</f>
        <v>4. 2 or more years.</v>
      </c>
      <c r="Q2774" s="1">
        <f ca="1">(TODAY()-staff[[#This Row],[Date of Birth]])/365</f>
        <v>59.391780821917806</v>
      </c>
    </row>
    <row r="2775" spans="2:17" x14ac:dyDescent="0.45">
      <c r="B2775" t="s">
        <v>5687</v>
      </c>
      <c r="C2775" t="s">
        <v>3263</v>
      </c>
      <c r="D2775" t="s">
        <v>9</v>
      </c>
      <c r="E2775" t="s">
        <v>8</v>
      </c>
      <c r="F2775" t="s">
        <v>7809</v>
      </c>
      <c r="H2775" t="s">
        <v>52</v>
      </c>
      <c r="I2775" t="s">
        <v>7829</v>
      </c>
      <c r="J2775" t="s">
        <v>7848</v>
      </c>
      <c r="K2775" s="6">
        <v>53820</v>
      </c>
      <c r="L2775">
        <v>13</v>
      </c>
      <c r="M2775" s="15">
        <v>44896</v>
      </c>
      <c r="N2775" s="15">
        <v>27118</v>
      </c>
      <c r="O2775" s="1">
        <f ca="1">(TODAY()-staff[[#This Row],[Date of Join]])/365</f>
        <v>1.9835616438356165</v>
      </c>
      <c r="P2775" t="str" cm="1">
        <f t="array" aca="1" ref="P2775" ca="1">_xlfn.SWITCH(TRUE,staff[[#This Row],[Tenure]]&lt;0.25,"1. New Joinee", staff[[#This Row],[Tenure]]&lt;1, "2. Under 1 year", staff[[#This Row],[Tenure]]&lt;2, "3. Under 2 years",TRUE,"4. 2 or more years.")</f>
        <v>3. Under 2 years</v>
      </c>
      <c r="Q2775" s="1">
        <f ca="1">(TODAY()-staff[[#This Row],[Date of Birth]])/365</f>
        <v>50.69041095890411</v>
      </c>
    </row>
    <row r="2776" spans="2:17" x14ac:dyDescent="0.45">
      <c r="B2776" t="s">
        <v>5688</v>
      </c>
      <c r="C2776" t="s">
        <v>3264</v>
      </c>
      <c r="D2776" t="s">
        <v>7</v>
      </c>
      <c r="E2776" t="s">
        <v>77</v>
      </c>
      <c r="F2776" t="s">
        <v>7809</v>
      </c>
      <c r="H2776" t="s">
        <v>7833</v>
      </c>
      <c r="I2776" t="s">
        <v>7830</v>
      </c>
      <c r="J2776" t="s">
        <v>7846</v>
      </c>
      <c r="K2776" s="6">
        <v>69010</v>
      </c>
      <c r="L2776">
        <v>3</v>
      </c>
      <c r="M2776" s="15">
        <v>44320</v>
      </c>
      <c r="N2776" s="15">
        <v>7301</v>
      </c>
      <c r="O2776" s="1">
        <f ca="1">(TODAY()-staff[[#This Row],[Date of Join]])/365</f>
        <v>3.5616438356164384</v>
      </c>
      <c r="P2776" t="str" cm="1">
        <f t="array" aca="1" ref="P2776" ca="1">_xlfn.SWITCH(TRUE,staff[[#This Row],[Tenure]]&lt;0.25,"1. New Joinee", staff[[#This Row],[Tenure]]&lt;1, "2. Under 1 year", staff[[#This Row],[Tenure]]&lt;2, "3. Under 2 years",TRUE,"4. 2 or more years.")</f>
        <v>4. 2 or more years.</v>
      </c>
      <c r="Q2776" s="1">
        <f ca="1">(TODAY()-staff[[#This Row],[Date of Birth]])/365</f>
        <v>104.98356164383561</v>
      </c>
    </row>
    <row r="2777" spans="2:17" x14ac:dyDescent="0.45">
      <c r="B2777" t="s">
        <v>5689</v>
      </c>
      <c r="C2777" t="s">
        <v>375</v>
      </c>
      <c r="D2777" t="s">
        <v>9</v>
      </c>
      <c r="E2777" t="s">
        <v>8</v>
      </c>
      <c r="F2777" t="s">
        <v>7809</v>
      </c>
      <c r="H2777" t="s">
        <v>7835</v>
      </c>
      <c r="I2777" t="s">
        <v>7831</v>
      </c>
      <c r="J2777" t="s">
        <v>7845</v>
      </c>
      <c r="K2777" s="6">
        <v>59505</v>
      </c>
      <c r="L2777">
        <v>20</v>
      </c>
      <c r="M2777" s="15">
        <v>43642</v>
      </c>
      <c r="N2777" s="15">
        <v>7269</v>
      </c>
      <c r="O2777" s="1">
        <f ca="1">(TODAY()-staff[[#This Row],[Date of Join]])/365</f>
        <v>5.419178082191781</v>
      </c>
      <c r="P2777" t="str" cm="1">
        <f t="array" aca="1" ref="P2777" ca="1">_xlfn.SWITCH(TRUE,staff[[#This Row],[Tenure]]&lt;0.25,"1. New Joinee", staff[[#This Row],[Tenure]]&lt;1, "2. Under 1 year", staff[[#This Row],[Tenure]]&lt;2, "3. Under 2 years",TRUE,"4. 2 or more years.")</f>
        <v>4. 2 or more years.</v>
      </c>
      <c r="Q2777" s="1">
        <f ca="1">(TODAY()-staff[[#This Row],[Date of Birth]])/365</f>
        <v>105.07123287671233</v>
      </c>
    </row>
    <row r="2778" spans="2:17" x14ac:dyDescent="0.45">
      <c r="B2778" t="s">
        <v>5690</v>
      </c>
      <c r="C2778" t="s">
        <v>3265</v>
      </c>
      <c r="D2778" t="s">
        <v>9</v>
      </c>
      <c r="E2778" t="s">
        <v>77</v>
      </c>
      <c r="F2778" t="s">
        <v>7809</v>
      </c>
      <c r="H2778" t="s">
        <v>7834</v>
      </c>
      <c r="I2778" t="s">
        <v>7827</v>
      </c>
      <c r="J2778" t="s">
        <v>7847</v>
      </c>
      <c r="K2778" s="6">
        <v>92820</v>
      </c>
      <c r="L2778">
        <v>19</v>
      </c>
      <c r="M2778" s="15">
        <v>45368</v>
      </c>
      <c r="N2778" s="15">
        <v>7267</v>
      </c>
      <c r="O2778" s="1">
        <f ca="1">(TODAY()-staff[[#This Row],[Date of Join]])/365</f>
        <v>0.69041095890410964</v>
      </c>
      <c r="P2778" t="str" cm="1">
        <f t="array" aca="1" ref="P2778" ca="1">_xlfn.SWITCH(TRUE,staff[[#This Row],[Tenure]]&lt;0.25,"1. New Joinee", staff[[#This Row],[Tenure]]&lt;1, "2. Under 1 year", staff[[#This Row],[Tenure]]&lt;2, "3. Under 2 years",TRUE,"4. 2 or more years.")</f>
        <v>2. Under 1 year</v>
      </c>
      <c r="Q2778" s="1">
        <f ca="1">(TODAY()-staff[[#This Row],[Date of Birth]])/365</f>
        <v>105.07671232876713</v>
      </c>
    </row>
    <row r="2779" spans="2:17" x14ac:dyDescent="0.45">
      <c r="B2779" t="s">
        <v>5691</v>
      </c>
      <c r="C2779" t="s">
        <v>3266</v>
      </c>
      <c r="D2779" t="s">
        <v>7</v>
      </c>
      <c r="E2779" t="s">
        <v>77</v>
      </c>
      <c r="F2779" t="s">
        <v>7809</v>
      </c>
      <c r="H2779" t="s">
        <v>7834</v>
      </c>
      <c r="I2779" t="s">
        <v>7829</v>
      </c>
      <c r="J2779" t="s">
        <v>7845</v>
      </c>
      <c r="K2779" s="6">
        <v>66115</v>
      </c>
      <c r="L2779">
        <v>19</v>
      </c>
      <c r="M2779" s="15">
        <v>43907</v>
      </c>
      <c r="N2779" s="15">
        <v>7272</v>
      </c>
      <c r="O2779" s="1">
        <f ca="1">(TODAY()-staff[[#This Row],[Date of Join]])/365</f>
        <v>4.6931506849315072</v>
      </c>
      <c r="P2779" t="str" cm="1">
        <f t="array" aca="1" ref="P2779" ca="1">_xlfn.SWITCH(TRUE,staff[[#This Row],[Tenure]]&lt;0.25,"1. New Joinee", staff[[#This Row],[Tenure]]&lt;1, "2. Under 1 year", staff[[#This Row],[Tenure]]&lt;2, "3. Under 2 years",TRUE,"4. 2 or more years.")</f>
        <v>4. 2 or more years.</v>
      </c>
      <c r="Q2779" s="1">
        <f ca="1">(TODAY()-staff[[#This Row],[Date of Birth]])/365</f>
        <v>105.06301369863014</v>
      </c>
    </row>
    <row r="2780" spans="2:17" x14ac:dyDescent="0.45">
      <c r="B2780" t="s">
        <v>5692</v>
      </c>
      <c r="C2780" t="s">
        <v>687</v>
      </c>
      <c r="D2780" t="s">
        <v>9</v>
      </c>
      <c r="E2780" t="s">
        <v>8</v>
      </c>
      <c r="F2780" t="s">
        <v>7809</v>
      </c>
      <c r="H2780" t="s">
        <v>52</v>
      </c>
      <c r="I2780" t="s">
        <v>7826</v>
      </c>
      <c r="J2780" t="s">
        <v>7845</v>
      </c>
      <c r="K2780" s="6">
        <v>61175</v>
      </c>
      <c r="L2780">
        <v>2</v>
      </c>
      <c r="M2780" s="15">
        <v>43804</v>
      </c>
      <c r="N2780" s="15">
        <v>19728</v>
      </c>
      <c r="O2780" s="1">
        <f ca="1">(TODAY()-staff[[#This Row],[Date of Join]])/365</f>
        <v>4.9753424657534246</v>
      </c>
      <c r="P2780" t="str" cm="1">
        <f t="array" aca="1" ref="P2780" ca="1">_xlfn.SWITCH(TRUE,staff[[#This Row],[Tenure]]&lt;0.25,"1. New Joinee", staff[[#This Row],[Tenure]]&lt;1, "2. Under 1 year", staff[[#This Row],[Tenure]]&lt;2, "3. Under 2 years",TRUE,"4. 2 or more years.")</f>
        <v>4. 2 or more years.</v>
      </c>
      <c r="Q2780" s="1">
        <f ca="1">(TODAY()-staff[[#This Row],[Date of Birth]])/365</f>
        <v>70.936986301369856</v>
      </c>
    </row>
    <row r="2781" spans="2:17" x14ac:dyDescent="0.45">
      <c r="B2781" t="s">
        <v>5693</v>
      </c>
      <c r="C2781" t="s">
        <v>757</v>
      </c>
      <c r="D2781" t="s">
        <v>7</v>
      </c>
      <c r="E2781" t="s">
        <v>8</v>
      </c>
      <c r="F2781" t="s">
        <v>7809</v>
      </c>
      <c r="H2781" t="s">
        <v>7832</v>
      </c>
      <c r="I2781" t="s">
        <v>7830</v>
      </c>
      <c r="J2781" t="s">
        <v>7847</v>
      </c>
      <c r="K2781" s="6">
        <v>73175</v>
      </c>
      <c r="L2781">
        <v>9</v>
      </c>
      <c r="M2781" s="15">
        <v>45360</v>
      </c>
      <c r="N2781" s="15">
        <v>27297</v>
      </c>
      <c r="O2781" s="1">
        <f ca="1">(TODAY()-staff[[#This Row],[Date of Join]])/365</f>
        <v>0.71232876712328763</v>
      </c>
      <c r="P2781" t="str" cm="1">
        <f t="array" aca="1" ref="P2781" ca="1">_xlfn.SWITCH(TRUE,staff[[#This Row],[Tenure]]&lt;0.25,"1. New Joinee", staff[[#This Row],[Tenure]]&lt;1, "2. Under 1 year", staff[[#This Row],[Tenure]]&lt;2, "3. Under 2 years",TRUE,"4. 2 or more years.")</f>
        <v>2. Under 1 year</v>
      </c>
      <c r="Q2781" s="1">
        <f ca="1">(TODAY()-staff[[#This Row],[Date of Birth]])/365</f>
        <v>50.2</v>
      </c>
    </row>
    <row r="2782" spans="2:17" x14ac:dyDescent="0.45">
      <c r="B2782" t="s">
        <v>5694</v>
      </c>
      <c r="C2782" t="s">
        <v>3267</v>
      </c>
      <c r="D2782" t="s">
        <v>9</v>
      </c>
      <c r="E2782" t="s">
        <v>8</v>
      </c>
      <c r="F2782" t="s">
        <v>7810</v>
      </c>
      <c r="H2782" t="s">
        <v>52</v>
      </c>
      <c r="I2782" t="s">
        <v>7827</v>
      </c>
      <c r="J2782" t="s">
        <v>7848</v>
      </c>
      <c r="K2782" s="6">
        <v>65050</v>
      </c>
      <c r="L2782">
        <v>23</v>
      </c>
      <c r="M2782" s="15">
        <v>44933</v>
      </c>
      <c r="N2782" s="15">
        <v>26876</v>
      </c>
      <c r="O2782" s="1">
        <f ca="1">(TODAY()-staff[[#This Row],[Date of Join]])/365</f>
        <v>1.8821917808219177</v>
      </c>
      <c r="P2782" t="str" cm="1">
        <f t="array" aca="1" ref="P2782" ca="1">_xlfn.SWITCH(TRUE,staff[[#This Row],[Tenure]]&lt;0.25,"1. New Joinee", staff[[#This Row],[Tenure]]&lt;1, "2. Under 1 year", staff[[#This Row],[Tenure]]&lt;2, "3. Under 2 years",TRUE,"4. 2 or more years.")</f>
        <v>3. Under 2 years</v>
      </c>
      <c r="Q2782" s="1">
        <f ca="1">(TODAY()-staff[[#This Row],[Date of Birth]])/365</f>
        <v>51.353424657534248</v>
      </c>
    </row>
    <row r="2783" spans="2:17" x14ac:dyDescent="0.45">
      <c r="B2783" t="s">
        <v>5695</v>
      </c>
      <c r="C2783" t="s">
        <v>3268</v>
      </c>
      <c r="D2783" t="s">
        <v>7</v>
      </c>
      <c r="E2783" t="s">
        <v>8</v>
      </c>
      <c r="F2783" t="s">
        <v>7810</v>
      </c>
      <c r="H2783" t="s">
        <v>7832</v>
      </c>
      <c r="I2783" t="s">
        <v>7831</v>
      </c>
      <c r="J2783" t="s">
        <v>7845</v>
      </c>
      <c r="K2783" s="6">
        <v>110130</v>
      </c>
      <c r="L2783">
        <v>22</v>
      </c>
      <c r="M2783" s="15">
        <v>43300</v>
      </c>
      <c r="N2783" s="15">
        <v>23833</v>
      </c>
      <c r="O2783" s="1">
        <f ca="1">(TODAY()-staff[[#This Row],[Date of Join]])/365</f>
        <v>6.3561643835616435</v>
      </c>
      <c r="P2783" t="str" cm="1">
        <f t="array" aca="1" ref="P2783" ca="1">_xlfn.SWITCH(TRUE,staff[[#This Row],[Tenure]]&lt;0.25,"1. New Joinee", staff[[#This Row],[Tenure]]&lt;1, "2. Under 1 year", staff[[#This Row],[Tenure]]&lt;2, "3. Under 2 years",TRUE,"4. 2 or more years.")</f>
        <v>4. 2 or more years.</v>
      </c>
      <c r="Q2783" s="1">
        <f ca="1">(TODAY()-staff[[#This Row],[Date of Birth]])/365</f>
        <v>59.69041095890411</v>
      </c>
    </row>
    <row r="2784" spans="2:17" x14ac:dyDescent="0.45">
      <c r="B2784" t="s">
        <v>5696</v>
      </c>
      <c r="C2784" t="s">
        <v>3269</v>
      </c>
      <c r="D2784" t="s">
        <v>7</v>
      </c>
      <c r="E2784" t="s">
        <v>77</v>
      </c>
      <c r="F2784" t="s">
        <v>7810</v>
      </c>
      <c r="H2784" t="s">
        <v>7833</v>
      </c>
      <c r="I2784" t="s">
        <v>7826</v>
      </c>
      <c r="J2784" t="s">
        <v>7845</v>
      </c>
      <c r="K2784" s="6">
        <v>86835</v>
      </c>
      <c r="L2784">
        <v>12</v>
      </c>
      <c r="M2784" s="15">
        <v>43271</v>
      </c>
      <c r="N2784" s="15">
        <v>7256</v>
      </c>
      <c r="O2784" s="1">
        <f ca="1">(TODAY()-staff[[#This Row],[Date of Join]])/365</f>
        <v>6.4356164383561643</v>
      </c>
      <c r="P2784" t="str" cm="1">
        <f t="array" aca="1" ref="P2784" ca="1">_xlfn.SWITCH(TRUE,staff[[#This Row],[Tenure]]&lt;0.25,"1. New Joinee", staff[[#This Row],[Tenure]]&lt;1, "2. Under 1 year", staff[[#This Row],[Tenure]]&lt;2, "3. Under 2 years",TRUE,"4. 2 or more years.")</f>
        <v>4. 2 or more years.</v>
      </c>
      <c r="Q2784" s="1">
        <f ca="1">(TODAY()-staff[[#This Row],[Date of Birth]])/365</f>
        <v>105.10684931506849</v>
      </c>
    </row>
    <row r="2785" spans="2:17" x14ac:dyDescent="0.45">
      <c r="B2785" t="s">
        <v>5697</v>
      </c>
      <c r="C2785" t="s">
        <v>47</v>
      </c>
      <c r="D2785" t="s">
        <v>9</v>
      </c>
      <c r="E2785" t="s">
        <v>8</v>
      </c>
      <c r="F2785" t="s">
        <v>7810</v>
      </c>
      <c r="H2785" t="s">
        <v>7836</v>
      </c>
      <c r="I2785" t="s">
        <v>7826</v>
      </c>
      <c r="J2785" t="s">
        <v>7845</v>
      </c>
      <c r="K2785" s="6">
        <v>78665</v>
      </c>
      <c r="L2785">
        <v>17</v>
      </c>
      <c r="M2785" s="15">
        <v>43102</v>
      </c>
      <c r="N2785" s="15">
        <v>28634</v>
      </c>
      <c r="O2785" s="1">
        <f ca="1">(TODAY()-staff[[#This Row],[Date of Join]])/365</f>
        <v>6.8986301369863012</v>
      </c>
      <c r="P2785" t="str" cm="1">
        <f t="array" aca="1" ref="P2785" ca="1">_xlfn.SWITCH(TRUE,staff[[#This Row],[Tenure]]&lt;0.25,"1. New Joinee", staff[[#This Row],[Tenure]]&lt;1, "2. Under 1 year", staff[[#This Row],[Tenure]]&lt;2, "3. Under 2 years",TRUE,"4. 2 or more years.")</f>
        <v>4. 2 or more years.</v>
      </c>
      <c r="Q2785" s="1">
        <f ca="1">(TODAY()-staff[[#This Row],[Date of Birth]])/365</f>
        <v>46.536986301369865</v>
      </c>
    </row>
    <row r="2786" spans="2:17" x14ac:dyDescent="0.45">
      <c r="B2786" t="s">
        <v>5698</v>
      </c>
      <c r="C2786" t="s">
        <v>1440</v>
      </c>
      <c r="D2786" t="s">
        <v>9</v>
      </c>
      <c r="E2786" t="s">
        <v>77</v>
      </c>
      <c r="F2786" t="s">
        <v>7810</v>
      </c>
      <c r="H2786" t="s">
        <v>7832</v>
      </c>
      <c r="I2786" t="s">
        <v>7827</v>
      </c>
      <c r="J2786" t="s">
        <v>7845</v>
      </c>
      <c r="K2786" s="6">
        <v>83830</v>
      </c>
      <c r="L2786">
        <v>19</v>
      </c>
      <c r="M2786" s="15">
        <v>43636</v>
      </c>
      <c r="N2786" s="15">
        <v>7289</v>
      </c>
      <c r="O2786" s="1">
        <f ca="1">(TODAY()-staff[[#This Row],[Date of Join]])/365</f>
        <v>5.4356164383561643</v>
      </c>
      <c r="P2786" t="str" cm="1">
        <f t="array" aca="1" ref="P2786" ca="1">_xlfn.SWITCH(TRUE,staff[[#This Row],[Tenure]]&lt;0.25,"1. New Joinee", staff[[#This Row],[Tenure]]&lt;1, "2. Under 1 year", staff[[#This Row],[Tenure]]&lt;2, "3. Under 2 years",TRUE,"4. 2 or more years.")</f>
        <v>4. 2 or more years.</v>
      </c>
      <c r="Q2786" s="1">
        <f ca="1">(TODAY()-staff[[#This Row],[Date of Birth]])/365</f>
        <v>105.01643835616439</v>
      </c>
    </row>
    <row r="2787" spans="2:17" x14ac:dyDescent="0.45">
      <c r="B2787" t="s">
        <v>5699</v>
      </c>
      <c r="C2787" t="s">
        <v>862</v>
      </c>
      <c r="D2787" t="s">
        <v>9</v>
      </c>
      <c r="E2787" t="s">
        <v>8</v>
      </c>
      <c r="F2787" t="s">
        <v>7810</v>
      </c>
      <c r="H2787" t="s">
        <v>7837</v>
      </c>
      <c r="I2787" t="s">
        <v>7829</v>
      </c>
      <c r="J2787" t="s">
        <v>7846</v>
      </c>
      <c r="K2787" s="6">
        <v>54145</v>
      </c>
      <c r="L2787">
        <v>21</v>
      </c>
      <c r="M2787" s="15">
        <v>44172</v>
      </c>
      <c r="N2787" s="15">
        <v>29947</v>
      </c>
      <c r="O2787" s="1">
        <f ca="1">(TODAY()-staff[[#This Row],[Date of Join]])/365</f>
        <v>3.967123287671233</v>
      </c>
      <c r="P2787" t="str" cm="1">
        <f t="array" aca="1" ref="P2787" ca="1">_xlfn.SWITCH(TRUE,staff[[#This Row],[Tenure]]&lt;0.25,"1. New Joinee", staff[[#This Row],[Tenure]]&lt;1, "2. Under 1 year", staff[[#This Row],[Tenure]]&lt;2, "3. Under 2 years",TRUE,"4. 2 or more years.")</f>
        <v>4. 2 or more years.</v>
      </c>
      <c r="Q2787" s="1">
        <f ca="1">(TODAY()-staff[[#This Row],[Date of Birth]])/365</f>
        <v>42.939726027397263</v>
      </c>
    </row>
    <row r="2788" spans="2:17" x14ac:dyDescent="0.45">
      <c r="B2788" t="s">
        <v>5700</v>
      </c>
      <c r="C2788" t="s">
        <v>624</v>
      </c>
      <c r="D2788" t="s">
        <v>9</v>
      </c>
      <c r="E2788" t="s">
        <v>77</v>
      </c>
      <c r="F2788" t="s">
        <v>7810</v>
      </c>
      <c r="H2788" t="s">
        <v>52</v>
      </c>
      <c r="I2788" t="s">
        <v>7825</v>
      </c>
      <c r="J2788" t="s">
        <v>7845</v>
      </c>
      <c r="K2788" s="6">
        <v>48230</v>
      </c>
      <c r="L2788">
        <v>23</v>
      </c>
      <c r="M2788" s="15">
        <v>43622</v>
      </c>
      <c r="N2788" s="15">
        <v>7277</v>
      </c>
      <c r="O2788" s="1">
        <f ca="1">(TODAY()-staff[[#This Row],[Date of Join]])/365</f>
        <v>5.4739726027397264</v>
      </c>
      <c r="P2788" t="str" cm="1">
        <f t="array" aca="1" ref="P2788" ca="1">_xlfn.SWITCH(TRUE,staff[[#This Row],[Tenure]]&lt;0.25,"1. New Joinee", staff[[#This Row],[Tenure]]&lt;1, "2. Under 1 year", staff[[#This Row],[Tenure]]&lt;2, "3. Under 2 years",TRUE,"4. 2 or more years.")</f>
        <v>4. 2 or more years.</v>
      </c>
      <c r="Q2788" s="1">
        <f ca="1">(TODAY()-staff[[#This Row],[Date of Birth]])/365</f>
        <v>105.04931506849314</v>
      </c>
    </row>
    <row r="2789" spans="2:17" x14ac:dyDescent="0.45">
      <c r="B2789" t="s">
        <v>5701</v>
      </c>
      <c r="C2789" t="s">
        <v>3270</v>
      </c>
      <c r="D2789" t="s">
        <v>7</v>
      </c>
      <c r="E2789" t="s">
        <v>13</v>
      </c>
      <c r="F2789" t="s">
        <v>7810</v>
      </c>
      <c r="H2789" t="s">
        <v>7832</v>
      </c>
      <c r="I2789" t="s">
        <v>7830</v>
      </c>
      <c r="J2789" t="s">
        <v>7845</v>
      </c>
      <c r="K2789" s="6">
        <v>67445</v>
      </c>
      <c r="L2789">
        <v>10</v>
      </c>
      <c r="M2789" s="15">
        <v>44139</v>
      </c>
      <c r="N2789" s="15">
        <v>27080</v>
      </c>
      <c r="O2789" s="1">
        <f ca="1">(TODAY()-staff[[#This Row],[Date of Join]])/365</f>
        <v>4.0575342465753428</v>
      </c>
      <c r="P2789" t="str" cm="1">
        <f t="array" aca="1" ref="P2789" ca="1">_xlfn.SWITCH(TRUE,staff[[#This Row],[Tenure]]&lt;0.25,"1. New Joinee", staff[[#This Row],[Tenure]]&lt;1, "2. Under 1 year", staff[[#This Row],[Tenure]]&lt;2, "3. Under 2 years",TRUE,"4. 2 or more years.")</f>
        <v>4. 2 or more years.</v>
      </c>
      <c r="Q2789" s="1">
        <f ca="1">(TODAY()-staff[[#This Row],[Date of Birth]])/365</f>
        <v>50.794520547945204</v>
      </c>
    </row>
    <row r="2790" spans="2:17" x14ac:dyDescent="0.45">
      <c r="B2790" t="s">
        <v>5702</v>
      </c>
      <c r="C2790" t="s">
        <v>3271</v>
      </c>
      <c r="D2790" t="s">
        <v>9</v>
      </c>
      <c r="E2790" t="s">
        <v>8</v>
      </c>
      <c r="F2790" t="s">
        <v>7810</v>
      </c>
      <c r="H2790" t="s">
        <v>7833</v>
      </c>
      <c r="I2790" t="s">
        <v>7828</v>
      </c>
      <c r="J2790" t="s">
        <v>7845</v>
      </c>
      <c r="K2790" s="6">
        <v>84145</v>
      </c>
      <c r="L2790">
        <v>23</v>
      </c>
      <c r="M2790" s="15">
        <v>43535</v>
      </c>
      <c r="N2790" s="15">
        <v>33112</v>
      </c>
      <c r="O2790" s="1">
        <f ca="1">(TODAY()-staff[[#This Row],[Date of Join]])/365</f>
        <v>5.7123287671232879</v>
      </c>
      <c r="P2790" t="str" cm="1">
        <f t="array" aca="1" ref="P2790" ca="1">_xlfn.SWITCH(TRUE,staff[[#This Row],[Tenure]]&lt;0.25,"1. New Joinee", staff[[#This Row],[Tenure]]&lt;1, "2. Under 1 year", staff[[#This Row],[Tenure]]&lt;2, "3. Under 2 years",TRUE,"4. 2 or more years.")</f>
        <v>4. 2 or more years.</v>
      </c>
      <c r="Q2790" s="1">
        <f ca="1">(TODAY()-staff[[#This Row],[Date of Birth]])/365</f>
        <v>34.268493150684932</v>
      </c>
    </row>
    <row r="2791" spans="2:17" x14ac:dyDescent="0.45">
      <c r="B2791" t="s">
        <v>5703</v>
      </c>
      <c r="C2791" t="s">
        <v>364</v>
      </c>
      <c r="D2791" t="s">
        <v>7</v>
      </c>
      <c r="E2791" t="s">
        <v>8</v>
      </c>
      <c r="F2791" t="s">
        <v>7810</v>
      </c>
      <c r="H2791" t="s">
        <v>52</v>
      </c>
      <c r="I2791" t="s">
        <v>7825</v>
      </c>
      <c r="J2791" t="s">
        <v>7846</v>
      </c>
      <c r="K2791" s="6">
        <v>71350</v>
      </c>
      <c r="L2791">
        <v>9</v>
      </c>
      <c r="M2791" s="15">
        <v>44555</v>
      </c>
      <c r="N2791" s="15">
        <v>29013</v>
      </c>
      <c r="O2791" s="1">
        <f ca="1">(TODAY()-staff[[#This Row],[Date of Join]])/365</f>
        <v>2.9178082191780823</v>
      </c>
      <c r="P2791" t="str" cm="1">
        <f t="array" aca="1" ref="P2791" ca="1">_xlfn.SWITCH(TRUE,staff[[#This Row],[Tenure]]&lt;0.25,"1. New Joinee", staff[[#This Row],[Tenure]]&lt;1, "2. Under 1 year", staff[[#This Row],[Tenure]]&lt;2, "3. Under 2 years",TRUE,"4. 2 or more years.")</f>
        <v>4. 2 or more years.</v>
      </c>
      <c r="Q2791" s="1">
        <f ca="1">(TODAY()-staff[[#This Row],[Date of Birth]])/365</f>
        <v>45.4986301369863</v>
      </c>
    </row>
    <row r="2792" spans="2:17" x14ac:dyDescent="0.45">
      <c r="B2792" t="s">
        <v>5704</v>
      </c>
      <c r="C2792" t="s">
        <v>1547</v>
      </c>
      <c r="D2792" t="s">
        <v>7</v>
      </c>
      <c r="E2792" t="s">
        <v>8</v>
      </c>
      <c r="F2792" t="s">
        <v>7810</v>
      </c>
      <c r="H2792" t="s">
        <v>7832</v>
      </c>
      <c r="I2792" t="s">
        <v>7831</v>
      </c>
      <c r="J2792" t="s">
        <v>7845</v>
      </c>
      <c r="K2792" s="6">
        <v>66605</v>
      </c>
      <c r="L2792">
        <v>10</v>
      </c>
      <c r="M2792" s="15">
        <v>44087</v>
      </c>
      <c r="N2792" s="15">
        <v>31870</v>
      </c>
      <c r="O2792" s="1">
        <f ca="1">(TODAY()-staff[[#This Row],[Date of Join]])/365</f>
        <v>4.2</v>
      </c>
      <c r="P2792" t="str" cm="1">
        <f t="array" aca="1" ref="P2792" ca="1">_xlfn.SWITCH(TRUE,staff[[#This Row],[Tenure]]&lt;0.25,"1. New Joinee", staff[[#This Row],[Tenure]]&lt;1, "2. Under 1 year", staff[[#This Row],[Tenure]]&lt;2, "3. Under 2 years",TRUE,"4. 2 or more years.")</f>
        <v>4. 2 or more years.</v>
      </c>
      <c r="Q2792" s="1">
        <f ca="1">(TODAY()-staff[[#This Row],[Date of Birth]])/365</f>
        <v>37.671232876712331</v>
      </c>
    </row>
    <row r="2793" spans="2:17" x14ac:dyDescent="0.45">
      <c r="B2793" t="s">
        <v>5705</v>
      </c>
      <c r="C2793" t="s">
        <v>3272</v>
      </c>
      <c r="D2793" t="s">
        <v>9</v>
      </c>
      <c r="E2793" t="s">
        <v>8</v>
      </c>
      <c r="F2793" t="s">
        <v>7810</v>
      </c>
      <c r="H2793" t="s">
        <v>52</v>
      </c>
      <c r="I2793" t="s">
        <v>7831</v>
      </c>
      <c r="J2793" t="s">
        <v>7845</v>
      </c>
      <c r="K2793" s="6">
        <v>91260</v>
      </c>
      <c r="L2793">
        <v>23</v>
      </c>
      <c r="M2793" s="15">
        <v>43456</v>
      </c>
      <c r="N2793" s="15">
        <v>34088</v>
      </c>
      <c r="O2793" s="1">
        <f ca="1">(TODAY()-staff[[#This Row],[Date of Join]])/365</f>
        <v>5.9287671232876713</v>
      </c>
      <c r="P2793" t="str" cm="1">
        <f t="array" aca="1" ref="P2793" ca="1">_xlfn.SWITCH(TRUE,staff[[#This Row],[Tenure]]&lt;0.25,"1. New Joinee", staff[[#This Row],[Tenure]]&lt;1, "2. Under 1 year", staff[[#This Row],[Tenure]]&lt;2, "3. Under 2 years",TRUE,"4. 2 or more years.")</f>
        <v>4. 2 or more years.</v>
      </c>
      <c r="Q2793" s="1">
        <f ca="1">(TODAY()-staff[[#This Row],[Date of Birth]])/365</f>
        <v>31.594520547945205</v>
      </c>
    </row>
    <row r="2794" spans="2:17" x14ac:dyDescent="0.45">
      <c r="B2794" t="s">
        <v>5706</v>
      </c>
      <c r="C2794" t="s">
        <v>3273</v>
      </c>
      <c r="D2794" t="s">
        <v>7</v>
      </c>
      <c r="E2794" t="s">
        <v>8</v>
      </c>
      <c r="F2794" t="s">
        <v>7810</v>
      </c>
      <c r="H2794" t="s">
        <v>7833</v>
      </c>
      <c r="I2794" t="s">
        <v>7828</v>
      </c>
      <c r="J2794" t="s">
        <v>7848</v>
      </c>
      <c r="K2794" s="6">
        <v>89850</v>
      </c>
      <c r="L2794">
        <v>4</v>
      </c>
      <c r="M2794" s="15">
        <v>45182</v>
      </c>
      <c r="N2794" s="15">
        <v>34654</v>
      </c>
      <c r="O2794" s="1">
        <f ca="1">(TODAY()-staff[[#This Row],[Date of Join]])/365</f>
        <v>1.2</v>
      </c>
      <c r="P2794" t="str" cm="1">
        <f t="array" aca="1" ref="P2794" ca="1">_xlfn.SWITCH(TRUE,staff[[#This Row],[Tenure]]&lt;0.25,"1. New Joinee", staff[[#This Row],[Tenure]]&lt;1, "2. Under 1 year", staff[[#This Row],[Tenure]]&lt;2, "3. Under 2 years",TRUE,"4. 2 or more years.")</f>
        <v>3. Under 2 years</v>
      </c>
      <c r="Q2794" s="1">
        <f ca="1">(TODAY()-staff[[#This Row],[Date of Birth]])/365</f>
        <v>30.043835616438358</v>
      </c>
    </row>
    <row r="2795" spans="2:17" x14ac:dyDescent="0.45">
      <c r="B2795" t="s">
        <v>5707</v>
      </c>
      <c r="C2795" t="s">
        <v>190</v>
      </c>
      <c r="D2795" t="s">
        <v>9</v>
      </c>
      <c r="E2795" t="s">
        <v>77</v>
      </c>
      <c r="F2795" t="s">
        <v>7810</v>
      </c>
      <c r="H2795" t="s">
        <v>7835</v>
      </c>
      <c r="I2795" t="s">
        <v>7830</v>
      </c>
      <c r="J2795" t="s">
        <v>7848</v>
      </c>
      <c r="K2795" s="6">
        <v>73425</v>
      </c>
      <c r="L2795">
        <v>14</v>
      </c>
      <c r="M2795" s="15">
        <v>44940</v>
      </c>
      <c r="N2795" s="15">
        <v>18039</v>
      </c>
      <c r="O2795" s="1">
        <f ca="1">(TODAY()-staff[[#This Row],[Date of Join]])/365</f>
        <v>1.8630136986301369</v>
      </c>
      <c r="P2795" t="str" cm="1">
        <f t="array" aca="1" ref="P2795" ca="1">_xlfn.SWITCH(TRUE,staff[[#This Row],[Tenure]]&lt;0.25,"1. New Joinee", staff[[#This Row],[Tenure]]&lt;1, "2. Under 1 year", staff[[#This Row],[Tenure]]&lt;2, "3. Under 2 years",TRUE,"4. 2 or more years.")</f>
        <v>3. Under 2 years</v>
      </c>
      <c r="Q2795" s="1">
        <f ca="1">(TODAY()-staff[[#This Row],[Date of Birth]])/365</f>
        <v>75.564383561643837</v>
      </c>
    </row>
    <row r="2796" spans="2:17" x14ac:dyDescent="0.45">
      <c r="B2796" t="s">
        <v>5708</v>
      </c>
      <c r="C2796" t="s">
        <v>3274</v>
      </c>
      <c r="D2796" t="s">
        <v>7</v>
      </c>
      <c r="E2796" t="s">
        <v>8</v>
      </c>
      <c r="F2796" t="s">
        <v>7810</v>
      </c>
      <c r="H2796" t="s">
        <v>52</v>
      </c>
      <c r="I2796" t="s">
        <v>7827</v>
      </c>
      <c r="J2796" t="s">
        <v>7847</v>
      </c>
      <c r="K2796" s="6">
        <v>77835</v>
      </c>
      <c r="L2796">
        <v>9</v>
      </c>
      <c r="M2796" s="15">
        <v>45319</v>
      </c>
      <c r="N2796" s="15">
        <v>34416</v>
      </c>
      <c r="O2796" s="1">
        <f ca="1">(TODAY()-staff[[#This Row],[Date of Join]])/365</f>
        <v>0.8246575342465754</v>
      </c>
      <c r="P2796" t="str" cm="1">
        <f t="array" aca="1" ref="P2796" ca="1">_xlfn.SWITCH(TRUE,staff[[#This Row],[Tenure]]&lt;0.25,"1. New Joinee", staff[[#This Row],[Tenure]]&lt;1, "2. Under 1 year", staff[[#This Row],[Tenure]]&lt;2, "3. Under 2 years",TRUE,"4. 2 or more years.")</f>
        <v>2. Under 1 year</v>
      </c>
      <c r="Q2796" s="1">
        <f ca="1">(TODAY()-staff[[#This Row],[Date of Birth]])/365</f>
        <v>30.695890410958903</v>
      </c>
    </row>
    <row r="2797" spans="2:17" x14ac:dyDescent="0.45">
      <c r="B2797" t="s">
        <v>5709</v>
      </c>
      <c r="C2797" t="s">
        <v>716</v>
      </c>
      <c r="D2797" t="s">
        <v>7</v>
      </c>
      <c r="E2797" t="s">
        <v>8</v>
      </c>
      <c r="F2797" t="s">
        <v>7810</v>
      </c>
      <c r="H2797" t="s">
        <v>7837</v>
      </c>
      <c r="I2797" t="s">
        <v>7827</v>
      </c>
      <c r="J2797" t="s">
        <v>7848</v>
      </c>
      <c r="K2797" s="6">
        <v>70030</v>
      </c>
      <c r="L2797">
        <v>24</v>
      </c>
      <c r="M2797" s="15">
        <v>45105</v>
      </c>
      <c r="N2797" s="15">
        <v>17388</v>
      </c>
      <c r="O2797" s="1">
        <f ca="1">(TODAY()-staff[[#This Row],[Date of Join]])/365</f>
        <v>1.4109589041095891</v>
      </c>
      <c r="P2797" t="str" cm="1">
        <f t="array" aca="1" ref="P2797" ca="1">_xlfn.SWITCH(TRUE,staff[[#This Row],[Tenure]]&lt;0.25,"1. New Joinee", staff[[#This Row],[Tenure]]&lt;1, "2. Under 1 year", staff[[#This Row],[Tenure]]&lt;2, "3. Under 2 years",TRUE,"4. 2 or more years.")</f>
        <v>3. Under 2 years</v>
      </c>
      <c r="Q2797" s="1">
        <f ca="1">(TODAY()-staff[[#This Row],[Date of Birth]])/365</f>
        <v>77.347945205479448</v>
      </c>
    </row>
    <row r="2798" spans="2:17" x14ac:dyDescent="0.45">
      <c r="B2798" t="s">
        <v>5710</v>
      </c>
      <c r="C2798" t="s">
        <v>92</v>
      </c>
      <c r="D2798" t="s">
        <v>7</v>
      </c>
      <c r="E2798" t="s">
        <v>8</v>
      </c>
      <c r="F2798" t="s">
        <v>7810</v>
      </c>
      <c r="H2798" t="s">
        <v>7832</v>
      </c>
      <c r="I2798" t="s">
        <v>7831</v>
      </c>
      <c r="J2798" t="s">
        <v>7846</v>
      </c>
      <c r="K2798" s="6">
        <v>87165</v>
      </c>
      <c r="L2798">
        <v>14</v>
      </c>
      <c r="M2798" s="15">
        <v>44542</v>
      </c>
      <c r="N2798" s="15">
        <v>21728</v>
      </c>
      <c r="O2798" s="1">
        <f ca="1">(TODAY()-staff[[#This Row],[Date of Join]])/365</f>
        <v>2.9534246575342467</v>
      </c>
      <c r="P2798" t="str" cm="1">
        <f t="array" aca="1" ref="P2798" ca="1">_xlfn.SWITCH(TRUE,staff[[#This Row],[Tenure]]&lt;0.25,"1. New Joinee", staff[[#This Row],[Tenure]]&lt;1, "2. Under 1 year", staff[[#This Row],[Tenure]]&lt;2, "3. Under 2 years",TRUE,"4. 2 or more years.")</f>
        <v>4. 2 or more years.</v>
      </c>
      <c r="Q2798" s="1">
        <f ca="1">(TODAY()-staff[[#This Row],[Date of Birth]])/365</f>
        <v>65.457534246575349</v>
      </c>
    </row>
    <row r="2799" spans="2:17" x14ac:dyDescent="0.45">
      <c r="B2799" t="s">
        <v>5711</v>
      </c>
      <c r="C2799" t="s">
        <v>206</v>
      </c>
      <c r="D2799" t="s">
        <v>7</v>
      </c>
      <c r="E2799" t="s">
        <v>8</v>
      </c>
      <c r="F2799" t="s">
        <v>7810</v>
      </c>
      <c r="H2799" t="s">
        <v>7835</v>
      </c>
      <c r="I2799" t="s">
        <v>7831</v>
      </c>
      <c r="J2799" t="s">
        <v>7847</v>
      </c>
      <c r="K2799" s="6">
        <v>66780</v>
      </c>
      <c r="L2799">
        <v>10</v>
      </c>
      <c r="M2799" s="15">
        <v>45307</v>
      </c>
      <c r="N2799" s="15">
        <v>28011</v>
      </c>
      <c r="O2799" s="1">
        <f ca="1">(TODAY()-staff[[#This Row],[Date of Join]])/365</f>
        <v>0.8575342465753425</v>
      </c>
      <c r="P2799" t="str" cm="1">
        <f t="array" aca="1" ref="P2799" ca="1">_xlfn.SWITCH(TRUE,staff[[#This Row],[Tenure]]&lt;0.25,"1. New Joinee", staff[[#This Row],[Tenure]]&lt;1, "2. Under 1 year", staff[[#This Row],[Tenure]]&lt;2, "3. Under 2 years",TRUE,"4. 2 or more years.")</f>
        <v>2. Under 1 year</v>
      </c>
      <c r="Q2799" s="1">
        <f ca="1">(TODAY()-staff[[#This Row],[Date of Birth]])/365</f>
        <v>48.243835616438353</v>
      </c>
    </row>
    <row r="2800" spans="2:17" x14ac:dyDescent="0.45">
      <c r="B2800" t="s">
        <v>5712</v>
      </c>
      <c r="C2800" t="s">
        <v>3275</v>
      </c>
      <c r="D2800" t="s">
        <v>7</v>
      </c>
      <c r="E2800" t="s">
        <v>77</v>
      </c>
      <c r="F2800" t="s">
        <v>7810</v>
      </c>
      <c r="H2800" t="s">
        <v>7835</v>
      </c>
      <c r="I2800" t="s">
        <v>7828</v>
      </c>
      <c r="J2800" t="s">
        <v>7845</v>
      </c>
      <c r="K2800" s="6">
        <v>69455</v>
      </c>
      <c r="L2800">
        <v>12</v>
      </c>
      <c r="M2800" s="15">
        <v>43108</v>
      </c>
      <c r="N2800" s="15">
        <v>7254</v>
      </c>
      <c r="O2800" s="1">
        <f ca="1">(TODAY()-staff[[#This Row],[Date of Join]])/365</f>
        <v>6.882191780821918</v>
      </c>
      <c r="P2800" t="str" cm="1">
        <f t="array" aca="1" ref="P2800" ca="1">_xlfn.SWITCH(TRUE,staff[[#This Row],[Tenure]]&lt;0.25,"1. New Joinee", staff[[#This Row],[Tenure]]&lt;1, "2. Under 1 year", staff[[#This Row],[Tenure]]&lt;2, "3. Under 2 years",TRUE,"4. 2 or more years.")</f>
        <v>4. 2 or more years.</v>
      </c>
      <c r="Q2800" s="1">
        <f ca="1">(TODAY()-staff[[#This Row],[Date of Birth]])/365</f>
        <v>105.11232876712329</v>
      </c>
    </row>
    <row r="2801" spans="2:17" x14ac:dyDescent="0.45">
      <c r="B2801" t="s">
        <v>5713</v>
      </c>
      <c r="C2801" t="s">
        <v>3276</v>
      </c>
      <c r="D2801" t="s">
        <v>7</v>
      </c>
      <c r="E2801" t="s">
        <v>8</v>
      </c>
      <c r="F2801" t="s">
        <v>7810</v>
      </c>
      <c r="H2801" t="s">
        <v>7837</v>
      </c>
      <c r="I2801" t="s">
        <v>7828</v>
      </c>
      <c r="J2801" t="s">
        <v>7845</v>
      </c>
      <c r="K2801" s="6">
        <v>97760</v>
      </c>
      <c r="L2801">
        <v>12</v>
      </c>
      <c r="M2801" s="15">
        <v>43382</v>
      </c>
      <c r="N2801" s="15">
        <v>27036</v>
      </c>
      <c r="O2801" s="1">
        <f ca="1">(TODAY()-staff[[#This Row],[Date of Join]])/365</f>
        <v>6.1315068493150688</v>
      </c>
      <c r="P2801" t="str" cm="1">
        <f t="array" aca="1" ref="P2801" ca="1">_xlfn.SWITCH(TRUE,staff[[#This Row],[Tenure]]&lt;0.25,"1. New Joinee", staff[[#This Row],[Tenure]]&lt;1, "2. Under 1 year", staff[[#This Row],[Tenure]]&lt;2, "3. Under 2 years",TRUE,"4. 2 or more years.")</f>
        <v>4. 2 or more years.</v>
      </c>
      <c r="Q2801" s="1">
        <f ca="1">(TODAY()-staff[[#This Row],[Date of Birth]])/365</f>
        <v>50.915068493150685</v>
      </c>
    </row>
    <row r="2802" spans="2:17" x14ac:dyDescent="0.45">
      <c r="B2802" t="s">
        <v>5714</v>
      </c>
      <c r="C2802" t="s">
        <v>3277</v>
      </c>
      <c r="D2802" t="s">
        <v>7</v>
      </c>
      <c r="E2802" t="s">
        <v>8</v>
      </c>
      <c r="F2802" t="s">
        <v>7810</v>
      </c>
      <c r="H2802" t="s">
        <v>7836</v>
      </c>
      <c r="I2802" t="s">
        <v>7829</v>
      </c>
      <c r="J2802" t="s">
        <v>7846</v>
      </c>
      <c r="K2802" s="6">
        <v>91110</v>
      </c>
      <c r="L2802">
        <v>7</v>
      </c>
      <c r="M2802" s="15">
        <v>44608</v>
      </c>
      <c r="N2802" s="15">
        <v>-47</v>
      </c>
      <c r="O2802" s="1">
        <f ca="1">(TODAY()-staff[[#This Row],[Date of Join]])/365</f>
        <v>2.7726027397260276</v>
      </c>
      <c r="P2802" t="str" cm="1">
        <f t="array" aca="1" ref="P2802" ca="1">_xlfn.SWITCH(TRUE,staff[[#This Row],[Tenure]]&lt;0.25,"1. New Joinee", staff[[#This Row],[Tenure]]&lt;1, "2. Under 1 year", staff[[#This Row],[Tenure]]&lt;2, "3. Under 2 years",TRUE,"4. 2 or more years.")</f>
        <v>4. 2 or more years.</v>
      </c>
      <c r="Q2802" s="1">
        <f ca="1">(TODAY()-staff[[#This Row],[Date of Birth]])/365</f>
        <v>125.11506849315069</v>
      </c>
    </row>
    <row r="2803" spans="2:17" x14ac:dyDescent="0.45">
      <c r="B2803" t="s">
        <v>5715</v>
      </c>
      <c r="C2803" t="s">
        <v>3278</v>
      </c>
      <c r="D2803" t="s">
        <v>7</v>
      </c>
      <c r="E2803" t="s">
        <v>8</v>
      </c>
      <c r="F2803" t="s">
        <v>7810</v>
      </c>
      <c r="H2803" t="s">
        <v>7834</v>
      </c>
      <c r="I2803" t="s">
        <v>7830</v>
      </c>
      <c r="J2803" t="s">
        <v>7845</v>
      </c>
      <c r="K2803" s="6">
        <v>111040</v>
      </c>
      <c r="L2803">
        <v>20</v>
      </c>
      <c r="M2803" s="15">
        <v>43983</v>
      </c>
      <c r="N2803" s="15">
        <v>23513</v>
      </c>
      <c r="O2803" s="1">
        <f ca="1">(TODAY()-staff[[#This Row],[Date of Join]])/365</f>
        <v>4.484931506849315</v>
      </c>
      <c r="P2803" t="str" cm="1">
        <f t="array" aca="1" ref="P2803" ca="1">_xlfn.SWITCH(TRUE,staff[[#This Row],[Tenure]]&lt;0.25,"1. New Joinee", staff[[#This Row],[Tenure]]&lt;1, "2. Under 1 year", staff[[#This Row],[Tenure]]&lt;2, "3. Under 2 years",TRUE,"4. 2 or more years.")</f>
        <v>4. 2 or more years.</v>
      </c>
      <c r="Q2803" s="1">
        <f ca="1">(TODAY()-staff[[#This Row],[Date of Birth]])/365</f>
        <v>60.56712328767123</v>
      </c>
    </row>
    <row r="2804" spans="2:17" x14ac:dyDescent="0.45">
      <c r="B2804" t="s">
        <v>5716</v>
      </c>
      <c r="C2804" t="s">
        <v>1231</v>
      </c>
      <c r="D2804" t="s">
        <v>9</v>
      </c>
      <c r="E2804" t="s">
        <v>77</v>
      </c>
      <c r="F2804" t="s">
        <v>7810</v>
      </c>
      <c r="H2804" t="s">
        <v>7837</v>
      </c>
      <c r="I2804" t="s">
        <v>7828</v>
      </c>
      <c r="J2804" t="s">
        <v>7847</v>
      </c>
      <c r="K2804" s="6">
        <v>94605</v>
      </c>
      <c r="L2804">
        <v>19</v>
      </c>
      <c r="M2804" s="15">
        <v>45567</v>
      </c>
      <c r="N2804" s="15">
        <v>7270</v>
      </c>
      <c r="O2804" s="1">
        <f ca="1">(TODAY()-staff[[#This Row],[Date of Join]])/365</f>
        <v>0.14520547945205478</v>
      </c>
      <c r="P2804" t="str" cm="1">
        <f t="array" aca="1" ref="P2804" ca="1">_xlfn.SWITCH(TRUE,staff[[#This Row],[Tenure]]&lt;0.25,"1. New Joinee", staff[[#This Row],[Tenure]]&lt;1, "2. Under 1 year", staff[[#This Row],[Tenure]]&lt;2, "3. Under 2 years",TRUE,"4. 2 or more years.")</f>
        <v>1. New Joinee</v>
      </c>
      <c r="Q2804" s="1">
        <f ca="1">(TODAY()-staff[[#This Row],[Date of Birth]])/365</f>
        <v>105.06849315068493</v>
      </c>
    </row>
    <row r="2805" spans="2:17" x14ac:dyDescent="0.45">
      <c r="B2805" t="s">
        <v>5717</v>
      </c>
      <c r="C2805" t="s">
        <v>3279</v>
      </c>
      <c r="D2805" t="s">
        <v>7</v>
      </c>
      <c r="E2805" t="s">
        <v>8</v>
      </c>
      <c r="F2805" t="s">
        <v>7810</v>
      </c>
      <c r="H2805" t="s">
        <v>52</v>
      </c>
      <c r="I2805" t="s">
        <v>7830</v>
      </c>
      <c r="J2805" t="s">
        <v>7846</v>
      </c>
      <c r="K2805" s="6">
        <v>48230</v>
      </c>
      <c r="L2805">
        <v>4</v>
      </c>
      <c r="M2805" s="15">
        <v>44391</v>
      </c>
      <c r="N2805" s="15">
        <v>23173</v>
      </c>
      <c r="O2805" s="1">
        <f ca="1">(TODAY()-staff[[#This Row],[Date of Join]])/365</f>
        <v>3.3671232876712329</v>
      </c>
      <c r="P2805" t="str" cm="1">
        <f t="array" aca="1" ref="P2805" ca="1">_xlfn.SWITCH(TRUE,staff[[#This Row],[Tenure]]&lt;0.25,"1. New Joinee", staff[[#This Row],[Tenure]]&lt;1, "2. Under 1 year", staff[[#This Row],[Tenure]]&lt;2, "3. Under 2 years",TRUE,"4. 2 or more years.")</f>
        <v>4. 2 or more years.</v>
      </c>
      <c r="Q2805" s="1">
        <f ca="1">(TODAY()-staff[[#This Row],[Date of Birth]])/365</f>
        <v>61.4986301369863</v>
      </c>
    </row>
    <row r="2806" spans="2:17" x14ac:dyDescent="0.45">
      <c r="B2806" t="s">
        <v>5718</v>
      </c>
      <c r="C2806" t="s">
        <v>3280</v>
      </c>
      <c r="D2806" t="s">
        <v>7</v>
      </c>
      <c r="E2806" t="s">
        <v>8</v>
      </c>
      <c r="F2806" t="s">
        <v>7810</v>
      </c>
      <c r="H2806" t="s">
        <v>7833</v>
      </c>
      <c r="I2806" t="s">
        <v>7831</v>
      </c>
      <c r="J2806" t="s">
        <v>7847</v>
      </c>
      <c r="K2806" s="6">
        <v>87155</v>
      </c>
      <c r="L2806">
        <v>4</v>
      </c>
      <c r="M2806" s="15">
        <v>45278</v>
      </c>
      <c r="N2806" s="15">
        <v>7297</v>
      </c>
      <c r="O2806" s="1">
        <f ca="1">(TODAY()-staff[[#This Row],[Date of Join]])/365</f>
        <v>0.93698630136986305</v>
      </c>
      <c r="P2806" t="str" cm="1">
        <f t="array" aca="1" ref="P2806" ca="1">_xlfn.SWITCH(TRUE,staff[[#This Row],[Tenure]]&lt;0.25,"1. New Joinee", staff[[#This Row],[Tenure]]&lt;1, "2. Under 1 year", staff[[#This Row],[Tenure]]&lt;2, "3. Under 2 years",TRUE,"4. 2 or more years.")</f>
        <v>2. Under 1 year</v>
      </c>
      <c r="Q2806" s="1">
        <f ca="1">(TODAY()-staff[[#This Row],[Date of Birth]])/365</f>
        <v>104.9945205479452</v>
      </c>
    </row>
    <row r="2807" spans="2:17" x14ac:dyDescent="0.45">
      <c r="B2807" t="s">
        <v>5719</v>
      </c>
      <c r="C2807" t="s">
        <v>3281</v>
      </c>
      <c r="D2807" t="s">
        <v>7</v>
      </c>
      <c r="E2807" t="s">
        <v>13</v>
      </c>
      <c r="F2807" t="s">
        <v>7810</v>
      </c>
      <c r="H2807" t="s">
        <v>7835</v>
      </c>
      <c r="I2807" t="s">
        <v>7826</v>
      </c>
      <c r="J2807" t="s">
        <v>7845</v>
      </c>
      <c r="K2807" s="6">
        <v>119280</v>
      </c>
      <c r="L2807">
        <v>15</v>
      </c>
      <c r="M2807" s="15">
        <v>43987</v>
      </c>
      <c r="N2807" s="15">
        <v>22890</v>
      </c>
      <c r="O2807" s="1">
        <f ca="1">(TODAY()-staff[[#This Row],[Date of Join]])/365</f>
        <v>4.4739726027397264</v>
      </c>
      <c r="P2807" t="str" cm="1">
        <f t="array" aca="1" ref="P2807" ca="1">_xlfn.SWITCH(TRUE,staff[[#This Row],[Tenure]]&lt;0.25,"1. New Joinee", staff[[#This Row],[Tenure]]&lt;1, "2. Under 1 year", staff[[#This Row],[Tenure]]&lt;2, "3. Under 2 years",TRUE,"4. 2 or more years.")</f>
        <v>4. 2 or more years.</v>
      </c>
      <c r="Q2807" s="1">
        <f ca="1">(TODAY()-staff[[#This Row],[Date of Birth]])/365</f>
        <v>62.273972602739725</v>
      </c>
    </row>
    <row r="2808" spans="2:17" x14ac:dyDescent="0.45">
      <c r="B2808" t="s">
        <v>5720</v>
      </c>
      <c r="C2808" t="s">
        <v>3282</v>
      </c>
      <c r="D2808" t="s">
        <v>7</v>
      </c>
      <c r="E2808" t="s">
        <v>8</v>
      </c>
      <c r="F2808" t="s">
        <v>7810</v>
      </c>
      <c r="H2808" t="s">
        <v>7833</v>
      </c>
      <c r="I2808" t="s">
        <v>7826</v>
      </c>
      <c r="J2808" t="s">
        <v>7847</v>
      </c>
      <c r="K2808" s="6">
        <v>105990</v>
      </c>
      <c r="L2808">
        <v>14</v>
      </c>
      <c r="M2808" s="15">
        <v>45419</v>
      </c>
      <c r="N2808" s="15">
        <v>18863</v>
      </c>
      <c r="O2808" s="1">
        <f ca="1">(TODAY()-staff[[#This Row],[Date of Join]])/365</f>
        <v>0.55068493150684927</v>
      </c>
      <c r="P2808" t="str" cm="1">
        <f t="array" aca="1" ref="P2808" ca="1">_xlfn.SWITCH(TRUE,staff[[#This Row],[Tenure]]&lt;0.25,"1. New Joinee", staff[[#This Row],[Tenure]]&lt;1, "2. Under 1 year", staff[[#This Row],[Tenure]]&lt;2, "3. Under 2 years",TRUE,"4. 2 or more years.")</f>
        <v>2. Under 1 year</v>
      </c>
      <c r="Q2808" s="1">
        <f ca="1">(TODAY()-staff[[#This Row],[Date of Birth]])/365</f>
        <v>73.30684931506849</v>
      </c>
    </row>
    <row r="2809" spans="2:17" x14ac:dyDescent="0.45">
      <c r="B2809" t="s">
        <v>5721</v>
      </c>
      <c r="C2809" t="s">
        <v>1336</v>
      </c>
      <c r="D2809" t="s">
        <v>9</v>
      </c>
      <c r="E2809" t="s">
        <v>8</v>
      </c>
      <c r="F2809" t="s">
        <v>7810</v>
      </c>
      <c r="H2809" t="s">
        <v>7837</v>
      </c>
      <c r="I2809" t="s">
        <v>7829</v>
      </c>
      <c r="J2809" t="s">
        <v>7847</v>
      </c>
      <c r="K2809" s="6">
        <v>81645</v>
      </c>
      <c r="L2809">
        <v>5</v>
      </c>
      <c r="M2809" s="15">
        <v>45646</v>
      </c>
      <c r="N2809" s="15">
        <v>29554</v>
      </c>
      <c r="O2809" s="1">
        <f ca="1">(TODAY()-staff[[#This Row],[Date of Join]])/365</f>
        <v>-7.1232876712328766E-2</v>
      </c>
      <c r="P2809" t="str" cm="1">
        <f t="array" aca="1" ref="P2809" ca="1">_xlfn.SWITCH(TRUE,staff[[#This Row],[Tenure]]&lt;0.25,"1. New Joinee", staff[[#This Row],[Tenure]]&lt;1, "2. Under 1 year", staff[[#This Row],[Tenure]]&lt;2, "3. Under 2 years",TRUE,"4. 2 or more years.")</f>
        <v>1. New Joinee</v>
      </c>
      <c r="Q2809" s="1">
        <f ca="1">(TODAY()-staff[[#This Row],[Date of Birth]])/365</f>
        <v>44.016438356164386</v>
      </c>
    </row>
    <row r="2810" spans="2:17" x14ac:dyDescent="0.45">
      <c r="B2810" t="s">
        <v>5722</v>
      </c>
      <c r="C2810" t="s">
        <v>957</v>
      </c>
      <c r="D2810" t="s">
        <v>7</v>
      </c>
      <c r="E2810" t="s">
        <v>8</v>
      </c>
      <c r="F2810" t="s">
        <v>7810</v>
      </c>
      <c r="H2810" t="s">
        <v>52</v>
      </c>
      <c r="I2810" t="s">
        <v>7831</v>
      </c>
      <c r="J2810" t="s">
        <v>7846</v>
      </c>
      <c r="K2810" s="6">
        <v>65570</v>
      </c>
      <c r="L2810">
        <v>9</v>
      </c>
      <c r="M2810" s="15">
        <v>44682</v>
      </c>
      <c r="N2810" s="15">
        <v>7304</v>
      </c>
      <c r="O2810" s="1">
        <f ca="1">(TODAY()-staff[[#This Row],[Date of Join]])/365</f>
        <v>2.56986301369863</v>
      </c>
      <c r="P2810" t="str" cm="1">
        <f t="array" aca="1" ref="P2810" ca="1">_xlfn.SWITCH(TRUE,staff[[#This Row],[Tenure]]&lt;0.25,"1. New Joinee", staff[[#This Row],[Tenure]]&lt;1, "2. Under 1 year", staff[[#This Row],[Tenure]]&lt;2, "3. Under 2 years",TRUE,"4. 2 or more years.")</f>
        <v>4. 2 or more years.</v>
      </c>
      <c r="Q2810" s="1">
        <f ca="1">(TODAY()-staff[[#This Row],[Date of Birth]])/365</f>
        <v>104.97534246575343</v>
      </c>
    </row>
    <row r="2811" spans="2:17" x14ac:dyDescent="0.45">
      <c r="B2811" t="s">
        <v>5723</v>
      </c>
      <c r="C2811" t="s">
        <v>1150</v>
      </c>
      <c r="D2811" t="s">
        <v>7</v>
      </c>
      <c r="E2811" t="s">
        <v>8</v>
      </c>
      <c r="F2811" t="s">
        <v>7810</v>
      </c>
      <c r="H2811" t="s">
        <v>7835</v>
      </c>
      <c r="I2811" t="s">
        <v>7828</v>
      </c>
      <c r="J2811" t="s">
        <v>7848</v>
      </c>
      <c r="K2811" s="6">
        <v>80685</v>
      </c>
      <c r="L2811">
        <v>21</v>
      </c>
      <c r="M2811" s="15">
        <v>45093</v>
      </c>
      <c r="N2811" s="15">
        <v>31289</v>
      </c>
      <c r="O2811" s="1">
        <f ca="1">(TODAY()-staff[[#This Row],[Date of Join]])/365</f>
        <v>1.4438356164383561</v>
      </c>
      <c r="P2811" t="str" cm="1">
        <f t="array" aca="1" ref="P2811" ca="1">_xlfn.SWITCH(TRUE,staff[[#This Row],[Tenure]]&lt;0.25,"1. New Joinee", staff[[#This Row],[Tenure]]&lt;1, "2. Under 1 year", staff[[#This Row],[Tenure]]&lt;2, "3. Under 2 years",TRUE,"4. 2 or more years.")</f>
        <v>3. Under 2 years</v>
      </c>
      <c r="Q2811" s="1">
        <f ca="1">(TODAY()-staff[[#This Row],[Date of Birth]])/365</f>
        <v>39.263013698630139</v>
      </c>
    </row>
    <row r="2812" spans="2:17" x14ac:dyDescent="0.45">
      <c r="B2812" t="s">
        <v>5724</v>
      </c>
      <c r="C2812" t="s">
        <v>572</v>
      </c>
      <c r="D2812" t="s">
        <v>7</v>
      </c>
      <c r="E2812" t="s">
        <v>8</v>
      </c>
      <c r="F2812" t="s">
        <v>7810</v>
      </c>
      <c r="H2812" t="s">
        <v>7835</v>
      </c>
      <c r="I2812" t="s">
        <v>7826</v>
      </c>
      <c r="J2812" t="s">
        <v>7846</v>
      </c>
      <c r="K2812" s="6">
        <v>60870</v>
      </c>
      <c r="L2812">
        <v>13</v>
      </c>
      <c r="M2812" s="15">
        <v>44747</v>
      </c>
      <c r="N2812" s="15">
        <v>21937</v>
      </c>
      <c r="O2812" s="1">
        <f ca="1">(TODAY()-staff[[#This Row],[Date of Join]])/365</f>
        <v>2.3917808219178083</v>
      </c>
      <c r="P2812" t="str" cm="1">
        <f t="array" aca="1" ref="P2812" ca="1">_xlfn.SWITCH(TRUE,staff[[#This Row],[Tenure]]&lt;0.25,"1. New Joinee", staff[[#This Row],[Tenure]]&lt;1, "2. Under 1 year", staff[[#This Row],[Tenure]]&lt;2, "3. Under 2 years",TRUE,"4. 2 or more years.")</f>
        <v>4. 2 or more years.</v>
      </c>
      <c r="Q2812" s="1">
        <f ca="1">(TODAY()-staff[[#This Row],[Date of Birth]])/365</f>
        <v>64.884931506849313</v>
      </c>
    </row>
    <row r="2813" spans="2:17" x14ac:dyDescent="0.45">
      <c r="B2813" t="s">
        <v>5725</v>
      </c>
      <c r="C2813" t="s">
        <v>3283</v>
      </c>
      <c r="D2813" t="s">
        <v>9</v>
      </c>
      <c r="E2813" t="s">
        <v>8</v>
      </c>
      <c r="F2813" t="s">
        <v>7810</v>
      </c>
      <c r="H2813" t="s">
        <v>7834</v>
      </c>
      <c r="I2813" t="s">
        <v>7829</v>
      </c>
      <c r="J2813" t="s">
        <v>7845</v>
      </c>
      <c r="K2813" s="6">
        <v>100420</v>
      </c>
      <c r="L2813">
        <v>27</v>
      </c>
      <c r="M2813" s="15">
        <v>43301</v>
      </c>
      <c r="N2813" s="15">
        <v>27356</v>
      </c>
      <c r="O2813" s="1">
        <f ca="1">(TODAY()-staff[[#This Row],[Date of Join]])/365</f>
        <v>6.353424657534247</v>
      </c>
      <c r="P2813" t="str" cm="1">
        <f t="array" aca="1" ref="P2813" ca="1">_xlfn.SWITCH(TRUE,staff[[#This Row],[Tenure]]&lt;0.25,"1. New Joinee", staff[[#This Row],[Tenure]]&lt;1, "2. Under 1 year", staff[[#This Row],[Tenure]]&lt;2, "3. Under 2 years",TRUE,"4. 2 or more years.")</f>
        <v>4. 2 or more years.</v>
      </c>
      <c r="Q2813" s="1">
        <f ca="1">(TODAY()-staff[[#This Row],[Date of Birth]])/365</f>
        <v>50.038356164383565</v>
      </c>
    </row>
    <row r="2814" spans="2:17" x14ac:dyDescent="0.45">
      <c r="B2814" t="s">
        <v>5726</v>
      </c>
      <c r="C2814" t="s">
        <v>1390</v>
      </c>
      <c r="D2814" t="s">
        <v>7</v>
      </c>
      <c r="E2814" t="s">
        <v>8</v>
      </c>
      <c r="F2814" t="s">
        <v>7810</v>
      </c>
      <c r="H2814" t="s">
        <v>7835</v>
      </c>
      <c r="I2814" t="s">
        <v>7831</v>
      </c>
      <c r="J2814" t="s">
        <v>7845</v>
      </c>
      <c r="K2814" s="6">
        <v>116670</v>
      </c>
      <c r="L2814">
        <v>9</v>
      </c>
      <c r="M2814" s="15">
        <v>43296</v>
      </c>
      <c r="N2814" s="15">
        <v>29837</v>
      </c>
      <c r="O2814" s="1">
        <f ca="1">(TODAY()-staff[[#This Row],[Date of Join]])/365</f>
        <v>6.3671232876712329</v>
      </c>
      <c r="P2814" t="str" cm="1">
        <f t="array" aca="1" ref="P2814" ca="1">_xlfn.SWITCH(TRUE,staff[[#This Row],[Tenure]]&lt;0.25,"1. New Joinee", staff[[#This Row],[Tenure]]&lt;1, "2. Under 1 year", staff[[#This Row],[Tenure]]&lt;2, "3. Under 2 years",TRUE,"4. 2 or more years.")</f>
        <v>4. 2 or more years.</v>
      </c>
      <c r="Q2814" s="1">
        <f ca="1">(TODAY()-staff[[#This Row],[Date of Birth]])/365</f>
        <v>43.241095890410961</v>
      </c>
    </row>
    <row r="2815" spans="2:17" x14ac:dyDescent="0.45">
      <c r="B2815" t="s">
        <v>5727</v>
      </c>
      <c r="C2815" t="s">
        <v>1462</v>
      </c>
      <c r="D2815" t="s">
        <v>9</v>
      </c>
      <c r="E2815" t="s">
        <v>8</v>
      </c>
      <c r="F2815" t="s">
        <v>7810</v>
      </c>
      <c r="H2815" t="s">
        <v>52</v>
      </c>
      <c r="I2815" t="s">
        <v>7826</v>
      </c>
      <c r="J2815" t="s">
        <v>7845</v>
      </c>
      <c r="K2815" s="6">
        <v>104145</v>
      </c>
      <c r="L2815">
        <v>13</v>
      </c>
      <c r="M2815" s="15">
        <v>43572</v>
      </c>
      <c r="N2815" s="15">
        <v>21205</v>
      </c>
      <c r="O2815" s="1">
        <f ca="1">(TODAY()-staff[[#This Row],[Date of Join]])/365</f>
        <v>5.6109589041095891</v>
      </c>
      <c r="P2815" t="str" cm="1">
        <f t="array" aca="1" ref="P2815" ca="1">_xlfn.SWITCH(TRUE,staff[[#This Row],[Tenure]]&lt;0.25,"1. New Joinee", staff[[#This Row],[Tenure]]&lt;1, "2. Under 1 year", staff[[#This Row],[Tenure]]&lt;2, "3. Under 2 years",TRUE,"4. 2 or more years.")</f>
        <v>4. 2 or more years.</v>
      </c>
      <c r="Q2815" s="1">
        <f ca="1">(TODAY()-staff[[#This Row],[Date of Birth]])/365</f>
        <v>66.890410958904113</v>
      </c>
    </row>
    <row r="2816" spans="2:17" x14ac:dyDescent="0.45">
      <c r="B2816" t="s">
        <v>5728</v>
      </c>
      <c r="C2816" t="s">
        <v>3284</v>
      </c>
      <c r="D2816" t="s">
        <v>9</v>
      </c>
      <c r="E2816" t="s">
        <v>8</v>
      </c>
      <c r="F2816" t="s">
        <v>7810</v>
      </c>
      <c r="H2816" t="s">
        <v>7833</v>
      </c>
      <c r="I2816" t="s">
        <v>7831</v>
      </c>
      <c r="J2816" t="s">
        <v>7845</v>
      </c>
      <c r="K2816" s="6">
        <v>69985</v>
      </c>
      <c r="L2816">
        <v>17</v>
      </c>
      <c r="M2816" s="15">
        <v>43314</v>
      </c>
      <c r="N2816" s="15">
        <v>32849</v>
      </c>
      <c r="O2816" s="1">
        <f ca="1">(TODAY()-staff[[#This Row],[Date of Join]])/365</f>
        <v>6.3178082191780822</v>
      </c>
      <c r="P2816" t="str" cm="1">
        <f t="array" aca="1" ref="P2816" ca="1">_xlfn.SWITCH(TRUE,staff[[#This Row],[Tenure]]&lt;0.25,"1. New Joinee", staff[[#This Row],[Tenure]]&lt;1, "2. Under 1 year", staff[[#This Row],[Tenure]]&lt;2, "3. Under 2 years",TRUE,"4. 2 or more years.")</f>
        <v>4. 2 or more years.</v>
      </c>
      <c r="Q2816" s="1">
        <f ca="1">(TODAY()-staff[[#This Row],[Date of Birth]])/365</f>
        <v>34.989041095890414</v>
      </c>
    </row>
    <row r="2817" spans="2:17" x14ac:dyDescent="0.45">
      <c r="B2817" t="s">
        <v>5729</v>
      </c>
      <c r="C2817" t="s">
        <v>806</v>
      </c>
      <c r="D2817" t="s">
        <v>7</v>
      </c>
      <c r="E2817" t="s">
        <v>8</v>
      </c>
      <c r="F2817" t="s">
        <v>7810</v>
      </c>
      <c r="H2817" t="s">
        <v>7833</v>
      </c>
      <c r="I2817" t="s">
        <v>7825</v>
      </c>
      <c r="J2817" t="s">
        <v>7845</v>
      </c>
      <c r="K2817" s="6">
        <v>53705</v>
      </c>
      <c r="L2817">
        <v>12</v>
      </c>
      <c r="M2817" s="15">
        <v>43643</v>
      </c>
      <c r="N2817" s="15">
        <v>24462</v>
      </c>
      <c r="O2817" s="1">
        <f ca="1">(TODAY()-staff[[#This Row],[Date of Join]])/365</f>
        <v>5.4164383561643836</v>
      </c>
      <c r="P2817" t="str" cm="1">
        <f t="array" aca="1" ref="P2817" ca="1">_xlfn.SWITCH(TRUE,staff[[#This Row],[Tenure]]&lt;0.25,"1. New Joinee", staff[[#This Row],[Tenure]]&lt;1, "2. Under 1 year", staff[[#This Row],[Tenure]]&lt;2, "3. Under 2 years",TRUE,"4. 2 or more years.")</f>
        <v>4. 2 or more years.</v>
      </c>
      <c r="Q2817" s="1">
        <f ca="1">(TODAY()-staff[[#This Row],[Date of Birth]])/365</f>
        <v>57.967123287671235</v>
      </c>
    </row>
    <row r="2818" spans="2:17" x14ac:dyDescent="0.45">
      <c r="B2818" t="s">
        <v>5730</v>
      </c>
      <c r="C2818" t="s">
        <v>1518</v>
      </c>
      <c r="D2818" t="s">
        <v>9</v>
      </c>
      <c r="E2818" t="s">
        <v>77</v>
      </c>
      <c r="F2818" t="s">
        <v>7810</v>
      </c>
      <c r="H2818" t="s">
        <v>7832</v>
      </c>
      <c r="I2818" t="s">
        <v>7828</v>
      </c>
      <c r="J2818" t="s">
        <v>7847</v>
      </c>
      <c r="K2818" s="6">
        <v>79410</v>
      </c>
      <c r="L2818">
        <v>19</v>
      </c>
      <c r="M2818" s="15">
        <v>45271</v>
      </c>
      <c r="N2818" s="15">
        <v>7300</v>
      </c>
      <c r="O2818" s="1">
        <f ca="1">(TODAY()-staff[[#This Row],[Date of Join]])/365</f>
        <v>0.95616438356164379</v>
      </c>
      <c r="P2818" t="str" cm="1">
        <f t="array" aca="1" ref="P2818" ca="1">_xlfn.SWITCH(TRUE,staff[[#This Row],[Tenure]]&lt;0.25,"1. New Joinee", staff[[#This Row],[Tenure]]&lt;1, "2. Under 1 year", staff[[#This Row],[Tenure]]&lt;2, "3. Under 2 years",TRUE,"4. 2 or more years.")</f>
        <v>2. Under 1 year</v>
      </c>
      <c r="Q2818" s="1">
        <f ca="1">(TODAY()-staff[[#This Row],[Date of Birth]])/365</f>
        <v>104.98630136986301</v>
      </c>
    </row>
    <row r="2819" spans="2:17" x14ac:dyDescent="0.45">
      <c r="B2819" t="s">
        <v>5731</v>
      </c>
      <c r="C2819" t="s">
        <v>609</v>
      </c>
      <c r="D2819" t="s">
        <v>7</v>
      </c>
      <c r="E2819" t="s">
        <v>8</v>
      </c>
      <c r="F2819" t="s">
        <v>7810</v>
      </c>
      <c r="H2819" t="s">
        <v>7836</v>
      </c>
      <c r="I2819" t="s">
        <v>7831</v>
      </c>
      <c r="J2819" t="s">
        <v>7848</v>
      </c>
      <c r="K2819" s="6">
        <v>82040</v>
      </c>
      <c r="L2819">
        <v>19</v>
      </c>
      <c r="M2819" s="15">
        <v>44962</v>
      </c>
      <c r="N2819" s="15">
        <v>31482</v>
      </c>
      <c r="O2819" s="1">
        <f ca="1">(TODAY()-staff[[#This Row],[Date of Join]])/365</f>
        <v>1.8027397260273972</v>
      </c>
      <c r="P2819" t="str" cm="1">
        <f t="array" aca="1" ref="P2819" ca="1">_xlfn.SWITCH(TRUE,staff[[#This Row],[Tenure]]&lt;0.25,"1. New Joinee", staff[[#This Row],[Tenure]]&lt;1, "2. Under 1 year", staff[[#This Row],[Tenure]]&lt;2, "3. Under 2 years",TRUE,"4. 2 or more years.")</f>
        <v>3. Under 2 years</v>
      </c>
      <c r="Q2819" s="1">
        <f ca="1">(TODAY()-staff[[#This Row],[Date of Birth]])/365</f>
        <v>38.734246575342468</v>
      </c>
    </row>
    <row r="2820" spans="2:17" x14ac:dyDescent="0.45">
      <c r="B2820" t="s">
        <v>5732</v>
      </c>
      <c r="C2820" t="s">
        <v>3285</v>
      </c>
      <c r="D2820" t="s">
        <v>9</v>
      </c>
      <c r="E2820" t="s">
        <v>8</v>
      </c>
      <c r="F2820" t="s">
        <v>7810</v>
      </c>
      <c r="H2820" t="s">
        <v>7835</v>
      </c>
      <c r="I2820" t="s">
        <v>7830</v>
      </c>
      <c r="J2820" t="s">
        <v>7846</v>
      </c>
      <c r="K2820" s="6">
        <v>85885</v>
      </c>
      <c r="L2820">
        <v>15</v>
      </c>
      <c r="M2820" s="15">
        <v>44218</v>
      </c>
      <c r="N2820" s="15">
        <v>33146</v>
      </c>
      <c r="O2820" s="1">
        <f ca="1">(TODAY()-staff[[#This Row],[Date of Join]])/365</f>
        <v>3.8410958904109589</v>
      </c>
      <c r="P2820" t="str" cm="1">
        <f t="array" aca="1" ref="P2820" ca="1">_xlfn.SWITCH(TRUE,staff[[#This Row],[Tenure]]&lt;0.25,"1. New Joinee", staff[[#This Row],[Tenure]]&lt;1, "2. Under 1 year", staff[[#This Row],[Tenure]]&lt;2, "3. Under 2 years",TRUE,"4. 2 or more years.")</f>
        <v>4. 2 or more years.</v>
      </c>
      <c r="Q2820" s="1">
        <f ca="1">(TODAY()-staff[[#This Row],[Date of Birth]])/365</f>
        <v>34.175342465753424</v>
      </c>
    </row>
    <row r="2821" spans="2:17" x14ac:dyDescent="0.45">
      <c r="B2821" t="s">
        <v>5733</v>
      </c>
      <c r="C2821" t="s">
        <v>3286</v>
      </c>
      <c r="D2821" t="s">
        <v>7</v>
      </c>
      <c r="E2821" t="s">
        <v>8</v>
      </c>
      <c r="F2821" t="s">
        <v>7810</v>
      </c>
      <c r="H2821" t="s">
        <v>7837</v>
      </c>
      <c r="I2821" t="s">
        <v>7827</v>
      </c>
      <c r="J2821" t="s">
        <v>7847</v>
      </c>
      <c r="K2821" s="6">
        <v>80540</v>
      </c>
      <c r="L2821">
        <v>8</v>
      </c>
      <c r="M2821" s="15">
        <v>45639</v>
      </c>
      <c r="N2821" s="15">
        <v>28321</v>
      </c>
      <c r="O2821" s="1">
        <f ca="1">(TODAY()-staff[[#This Row],[Date of Join]])/365</f>
        <v>-5.2054794520547946E-2</v>
      </c>
      <c r="P2821" t="str" cm="1">
        <f t="array" aca="1" ref="P2821" ca="1">_xlfn.SWITCH(TRUE,staff[[#This Row],[Tenure]]&lt;0.25,"1. New Joinee", staff[[#This Row],[Tenure]]&lt;1, "2. Under 1 year", staff[[#This Row],[Tenure]]&lt;2, "3. Under 2 years",TRUE,"4. 2 or more years.")</f>
        <v>1. New Joinee</v>
      </c>
      <c r="Q2821" s="1">
        <f ca="1">(TODAY()-staff[[#This Row],[Date of Birth]])/365</f>
        <v>47.394520547945206</v>
      </c>
    </row>
    <row r="2822" spans="2:17" x14ac:dyDescent="0.45">
      <c r="B2822" t="s">
        <v>5734</v>
      </c>
      <c r="C2822" t="s">
        <v>1623</v>
      </c>
      <c r="D2822" t="s">
        <v>7</v>
      </c>
      <c r="E2822" t="s">
        <v>8</v>
      </c>
      <c r="F2822" t="s">
        <v>7810</v>
      </c>
      <c r="H2822" t="s">
        <v>7836</v>
      </c>
      <c r="I2822" t="s">
        <v>7831</v>
      </c>
      <c r="J2822" t="s">
        <v>7845</v>
      </c>
      <c r="K2822" s="6">
        <v>71800</v>
      </c>
      <c r="L2822">
        <v>10</v>
      </c>
      <c r="M2822" s="15">
        <v>43518</v>
      </c>
      <c r="N2822" s="15">
        <v>31129</v>
      </c>
      <c r="O2822" s="1">
        <f ca="1">(TODAY()-staff[[#This Row],[Date of Join]])/365</f>
        <v>5.7589041095890412</v>
      </c>
      <c r="P2822" t="str" cm="1">
        <f t="array" aca="1" ref="P2822" ca="1">_xlfn.SWITCH(TRUE,staff[[#This Row],[Tenure]]&lt;0.25,"1. New Joinee", staff[[#This Row],[Tenure]]&lt;1, "2. Under 1 year", staff[[#This Row],[Tenure]]&lt;2, "3. Under 2 years",TRUE,"4. 2 or more years.")</f>
        <v>4. 2 or more years.</v>
      </c>
      <c r="Q2822" s="1">
        <f ca="1">(TODAY()-staff[[#This Row],[Date of Birth]])/365</f>
        <v>39.701369863013696</v>
      </c>
    </row>
    <row r="2823" spans="2:17" x14ac:dyDescent="0.45">
      <c r="B2823" t="s">
        <v>5735</v>
      </c>
      <c r="C2823" t="s">
        <v>299</v>
      </c>
      <c r="D2823" t="s">
        <v>9</v>
      </c>
      <c r="E2823" t="s">
        <v>77</v>
      </c>
      <c r="F2823" t="s">
        <v>7810</v>
      </c>
      <c r="H2823" t="s">
        <v>7833</v>
      </c>
      <c r="I2823" t="s">
        <v>7826</v>
      </c>
      <c r="J2823" t="s">
        <v>7846</v>
      </c>
      <c r="K2823" s="6">
        <v>62650</v>
      </c>
      <c r="L2823">
        <v>17</v>
      </c>
      <c r="M2823" s="15">
        <v>44255</v>
      </c>
      <c r="N2823" s="15">
        <v>7282</v>
      </c>
      <c r="O2823" s="1">
        <f ca="1">(TODAY()-staff[[#This Row],[Date of Join]])/365</f>
        <v>3.7397260273972601</v>
      </c>
      <c r="P2823" t="str" cm="1">
        <f t="array" aca="1" ref="P2823" ca="1">_xlfn.SWITCH(TRUE,staff[[#This Row],[Tenure]]&lt;0.25,"1. New Joinee", staff[[#This Row],[Tenure]]&lt;1, "2. Under 1 year", staff[[#This Row],[Tenure]]&lt;2, "3. Under 2 years",TRUE,"4. 2 or more years.")</f>
        <v>4. 2 or more years.</v>
      </c>
      <c r="Q2823" s="1">
        <f ca="1">(TODAY()-staff[[#This Row],[Date of Birth]])/365</f>
        <v>105.03561643835616</v>
      </c>
    </row>
    <row r="2824" spans="2:17" x14ac:dyDescent="0.45">
      <c r="B2824" t="s">
        <v>5736</v>
      </c>
      <c r="C2824" t="s">
        <v>3287</v>
      </c>
      <c r="D2824" t="s">
        <v>7</v>
      </c>
      <c r="E2824" t="s">
        <v>8</v>
      </c>
      <c r="F2824" t="s">
        <v>7810</v>
      </c>
      <c r="H2824" t="s">
        <v>7837</v>
      </c>
      <c r="I2824" t="s">
        <v>7826</v>
      </c>
      <c r="J2824" t="s">
        <v>7846</v>
      </c>
      <c r="K2824" s="6">
        <v>74010</v>
      </c>
      <c r="L2824">
        <v>9</v>
      </c>
      <c r="M2824" s="15">
        <v>44355</v>
      </c>
      <c r="N2824" s="15">
        <v>34024</v>
      </c>
      <c r="O2824" s="1">
        <f ca="1">(TODAY()-staff[[#This Row],[Date of Join]])/365</f>
        <v>3.4657534246575343</v>
      </c>
      <c r="P2824" t="str" cm="1">
        <f t="array" aca="1" ref="P2824" ca="1">_xlfn.SWITCH(TRUE,staff[[#This Row],[Tenure]]&lt;0.25,"1. New Joinee", staff[[#This Row],[Tenure]]&lt;1, "2. Under 1 year", staff[[#This Row],[Tenure]]&lt;2, "3. Under 2 years",TRUE,"4. 2 or more years.")</f>
        <v>4. 2 or more years.</v>
      </c>
      <c r="Q2824" s="1">
        <f ca="1">(TODAY()-staff[[#This Row],[Date of Birth]])/365</f>
        <v>31.769863013698629</v>
      </c>
    </row>
    <row r="2825" spans="2:17" x14ac:dyDescent="0.45">
      <c r="B2825" t="s">
        <v>5737</v>
      </c>
      <c r="C2825" t="s">
        <v>3288</v>
      </c>
      <c r="D2825" t="s">
        <v>7</v>
      </c>
      <c r="E2825" t="s">
        <v>8</v>
      </c>
      <c r="F2825" t="s">
        <v>7810</v>
      </c>
      <c r="H2825" t="s">
        <v>7836</v>
      </c>
      <c r="I2825" t="s">
        <v>7827</v>
      </c>
      <c r="J2825" t="s">
        <v>7848</v>
      </c>
      <c r="K2825" s="6">
        <v>103370</v>
      </c>
      <c r="L2825">
        <v>18</v>
      </c>
      <c r="M2825" s="15">
        <v>44928</v>
      </c>
      <c r="N2825" s="15">
        <v>25558</v>
      </c>
      <c r="O2825" s="1">
        <f ca="1">(TODAY()-staff[[#This Row],[Date of Join]])/365</f>
        <v>1.8958904109589041</v>
      </c>
      <c r="P2825" t="str" cm="1">
        <f t="array" aca="1" ref="P2825" ca="1">_xlfn.SWITCH(TRUE,staff[[#This Row],[Tenure]]&lt;0.25,"1. New Joinee", staff[[#This Row],[Tenure]]&lt;1, "2. Under 1 year", staff[[#This Row],[Tenure]]&lt;2, "3. Under 2 years",TRUE,"4. 2 or more years.")</f>
        <v>3. Under 2 years</v>
      </c>
      <c r="Q2825" s="1">
        <f ca="1">(TODAY()-staff[[#This Row],[Date of Birth]])/365</f>
        <v>54.964383561643835</v>
      </c>
    </row>
    <row r="2826" spans="2:17" x14ac:dyDescent="0.45">
      <c r="B2826" t="s">
        <v>5738</v>
      </c>
      <c r="C2826" t="s">
        <v>3289</v>
      </c>
      <c r="D2826" t="s">
        <v>7</v>
      </c>
      <c r="E2826" t="s">
        <v>8</v>
      </c>
      <c r="F2826" t="s">
        <v>7810</v>
      </c>
      <c r="H2826" t="s">
        <v>7836</v>
      </c>
      <c r="I2826" t="s">
        <v>7831</v>
      </c>
      <c r="J2826" t="s">
        <v>7845</v>
      </c>
      <c r="K2826" s="6">
        <v>58570</v>
      </c>
      <c r="L2826">
        <v>12</v>
      </c>
      <c r="M2826" s="15">
        <v>43717</v>
      </c>
      <c r="N2826" s="15">
        <v>28951</v>
      </c>
      <c r="O2826" s="1">
        <f ca="1">(TODAY()-staff[[#This Row],[Date of Join]])/365</f>
        <v>5.2136986301369861</v>
      </c>
      <c r="P2826" t="str" cm="1">
        <f t="array" aca="1" ref="P2826" ca="1">_xlfn.SWITCH(TRUE,staff[[#This Row],[Tenure]]&lt;0.25,"1. New Joinee", staff[[#This Row],[Tenure]]&lt;1, "2. Under 1 year", staff[[#This Row],[Tenure]]&lt;2, "3. Under 2 years",TRUE,"4. 2 or more years.")</f>
        <v>4. 2 or more years.</v>
      </c>
      <c r="Q2826" s="1">
        <f ca="1">(TODAY()-staff[[#This Row],[Date of Birth]])/365</f>
        <v>45.668493150684931</v>
      </c>
    </row>
    <row r="2827" spans="2:17" x14ac:dyDescent="0.45">
      <c r="B2827" t="s">
        <v>5739</v>
      </c>
      <c r="C2827" t="s">
        <v>1248</v>
      </c>
      <c r="D2827" t="s">
        <v>7</v>
      </c>
      <c r="E2827" t="s">
        <v>8</v>
      </c>
      <c r="F2827" t="s">
        <v>7810</v>
      </c>
      <c r="H2827" t="s">
        <v>52</v>
      </c>
      <c r="I2827" t="s">
        <v>7825</v>
      </c>
      <c r="J2827" t="s">
        <v>7845</v>
      </c>
      <c r="K2827" s="6">
        <v>77835</v>
      </c>
      <c r="L2827">
        <v>9</v>
      </c>
      <c r="M2827" s="15">
        <v>43400</v>
      </c>
      <c r="N2827" s="15">
        <v>7270</v>
      </c>
      <c r="O2827" s="1">
        <f ca="1">(TODAY()-staff[[#This Row],[Date of Join]])/365</f>
        <v>6.0821917808219181</v>
      </c>
      <c r="P2827" t="str" cm="1">
        <f t="array" aca="1" ref="P2827" ca="1">_xlfn.SWITCH(TRUE,staff[[#This Row],[Tenure]]&lt;0.25,"1. New Joinee", staff[[#This Row],[Tenure]]&lt;1, "2. Under 1 year", staff[[#This Row],[Tenure]]&lt;2, "3. Under 2 years",TRUE,"4. 2 or more years.")</f>
        <v>4. 2 or more years.</v>
      </c>
      <c r="Q2827" s="1">
        <f ca="1">(TODAY()-staff[[#This Row],[Date of Birth]])/365</f>
        <v>105.06849315068493</v>
      </c>
    </row>
    <row r="2828" spans="2:17" x14ac:dyDescent="0.45">
      <c r="B2828" t="s">
        <v>5740</v>
      </c>
      <c r="C2828" t="s">
        <v>3290</v>
      </c>
      <c r="D2828" t="s">
        <v>7</v>
      </c>
      <c r="E2828" t="s">
        <v>8</v>
      </c>
      <c r="F2828" t="s">
        <v>7810</v>
      </c>
      <c r="H2828" t="s">
        <v>7836</v>
      </c>
      <c r="I2828" t="s">
        <v>7830</v>
      </c>
      <c r="J2828" t="s">
        <v>7845</v>
      </c>
      <c r="K2828" s="6">
        <v>107945</v>
      </c>
      <c r="L2828">
        <v>7</v>
      </c>
      <c r="M2828" s="15">
        <v>43895</v>
      </c>
      <c r="N2828" s="15">
        <v>33650</v>
      </c>
      <c r="O2828" s="1">
        <f ca="1">(TODAY()-staff[[#This Row],[Date of Join]])/365</f>
        <v>4.7260273972602738</v>
      </c>
      <c r="P2828" t="str" cm="1">
        <f t="array" aca="1" ref="P2828" ca="1">_xlfn.SWITCH(TRUE,staff[[#This Row],[Tenure]]&lt;0.25,"1. New Joinee", staff[[#This Row],[Tenure]]&lt;1, "2. Under 1 year", staff[[#This Row],[Tenure]]&lt;2, "3. Under 2 years",TRUE,"4. 2 or more years.")</f>
        <v>4. 2 or more years.</v>
      </c>
      <c r="Q2828" s="1">
        <f ca="1">(TODAY()-staff[[#This Row],[Date of Birth]])/365</f>
        <v>32.794520547945204</v>
      </c>
    </row>
    <row r="2829" spans="2:17" x14ac:dyDescent="0.45">
      <c r="B2829" t="s">
        <v>5741</v>
      </c>
      <c r="C2829" t="s">
        <v>3291</v>
      </c>
      <c r="D2829" t="s">
        <v>7</v>
      </c>
      <c r="E2829" t="s">
        <v>8</v>
      </c>
      <c r="F2829" t="s">
        <v>7810</v>
      </c>
      <c r="H2829" t="s">
        <v>7837</v>
      </c>
      <c r="I2829" t="s">
        <v>7827</v>
      </c>
      <c r="J2829" t="s">
        <v>7845</v>
      </c>
      <c r="K2829" s="6">
        <v>70405</v>
      </c>
      <c r="L2829">
        <v>24</v>
      </c>
      <c r="M2829" s="15">
        <v>44126</v>
      </c>
      <c r="N2829" s="15">
        <v>32241</v>
      </c>
      <c r="O2829" s="1">
        <f ca="1">(TODAY()-staff[[#This Row],[Date of Join]])/365</f>
        <v>4.0931506849315067</v>
      </c>
      <c r="P2829" t="str" cm="1">
        <f t="array" aca="1" ref="P2829" ca="1">_xlfn.SWITCH(TRUE,staff[[#This Row],[Tenure]]&lt;0.25,"1. New Joinee", staff[[#This Row],[Tenure]]&lt;1, "2. Under 1 year", staff[[#This Row],[Tenure]]&lt;2, "3. Under 2 years",TRUE,"4. 2 or more years.")</f>
        <v>4. 2 or more years.</v>
      </c>
      <c r="Q2829" s="1">
        <f ca="1">(TODAY()-staff[[#This Row],[Date of Birth]])/365</f>
        <v>36.654794520547945</v>
      </c>
    </row>
    <row r="2830" spans="2:17" x14ac:dyDescent="0.45">
      <c r="B2830" t="s">
        <v>5742</v>
      </c>
      <c r="C2830" t="s">
        <v>915</v>
      </c>
      <c r="D2830" t="s">
        <v>9</v>
      </c>
      <c r="E2830" t="s">
        <v>8</v>
      </c>
      <c r="F2830" t="s">
        <v>7810</v>
      </c>
      <c r="H2830" t="s">
        <v>7832</v>
      </c>
      <c r="I2830" t="s">
        <v>7830</v>
      </c>
      <c r="J2830" t="s">
        <v>7846</v>
      </c>
      <c r="K2830" s="6">
        <v>54455</v>
      </c>
      <c r="L2830">
        <v>11</v>
      </c>
      <c r="M2830" s="15">
        <v>44506</v>
      </c>
      <c r="N2830" s="15">
        <v>27569</v>
      </c>
      <c r="O2830" s="1">
        <f ca="1">(TODAY()-staff[[#This Row],[Date of Join]])/365</f>
        <v>3.0520547945205481</v>
      </c>
      <c r="P2830" t="str" cm="1">
        <f t="array" aca="1" ref="P2830" ca="1">_xlfn.SWITCH(TRUE,staff[[#This Row],[Tenure]]&lt;0.25,"1. New Joinee", staff[[#This Row],[Tenure]]&lt;1, "2. Under 1 year", staff[[#This Row],[Tenure]]&lt;2, "3. Under 2 years",TRUE,"4. 2 or more years.")</f>
        <v>4. 2 or more years.</v>
      </c>
      <c r="Q2830" s="1">
        <f ca="1">(TODAY()-staff[[#This Row],[Date of Birth]])/365</f>
        <v>49.454794520547942</v>
      </c>
    </row>
    <row r="2831" spans="2:17" x14ac:dyDescent="0.45">
      <c r="B2831" t="s">
        <v>5743</v>
      </c>
      <c r="C2831" t="s">
        <v>3292</v>
      </c>
      <c r="D2831" t="s">
        <v>7</v>
      </c>
      <c r="E2831" t="s">
        <v>8</v>
      </c>
      <c r="F2831" t="s">
        <v>7810</v>
      </c>
      <c r="H2831" t="s">
        <v>52</v>
      </c>
      <c r="I2831" t="s">
        <v>7829</v>
      </c>
      <c r="J2831" t="s">
        <v>7845</v>
      </c>
      <c r="K2831" s="6">
        <v>74700</v>
      </c>
      <c r="L2831">
        <v>19</v>
      </c>
      <c r="M2831" s="15">
        <v>43150</v>
      </c>
      <c r="N2831" s="15">
        <v>7286</v>
      </c>
      <c r="O2831" s="1">
        <f ca="1">(TODAY()-staff[[#This Row],[Date of Join]])/365</f>
        <v>6.7671232876712333</v>
      </c>
      <c r="P2831" t="str" cm="1">
        <f t="array" aca="1" ref="P2831" ca="1">_xlfn.SWITCH(TRUE,staff[[#This Row],[Tenure]]&lt;0.25,"1. New Joinee", staff[[#This Row],[Tenure]]&lt;1, "2. Under 1 year", staff[[#This Row],[Tenure]]&lt;2, "3. Under 2 years",TRUE,"4. 2 or more years.")</f>
        <v>4. 2 or more years.</v>
      </c>
      <c r="Q2831" s="1">
        <f ca="1">(TODAY()-staff[[#This Row],[Date of Birth]])/365</f>
        <v>105.02465753424657</v>
      </c>
    </row>
    <row r="2832" spans="2:17" x14ac:dyDescent="0.45">
      <c r="B2832" t="s">
        <v>5744</v>
      </c>
      <c r="C2832" t="s">
        <v>1114</v>
      </c>
      <c r="D2832" t="s">
        <v>7</v>
      </c>
      <c r="E2832" t="s">
        <v>8</v>
      </c>
      <c r="F2832" t="s">
        <v>7810</v>
      </c>
      <c r="H2832" t="s">
        <v>7834</v>
      </c>
      <c r="I2832" t="s">
        <v>7828</v>
      </c>
      <c r="J2832" t="s">
        <v>7845</v>
      </c>
      <c r="K2832" s="6">
        <v>75760</v>
      </c>
      <c r="L2832">
        <v>10</v>
      </c>
      <c r="M2832" s="15">
        <v>43971</v>
      </c>
      <c r="N2832" s="15">
        <v>26903</v>
      </c>
      <c r="O2832" s="1">
        <f ca="1">(TODAY()-staff[[#This Row],[Date of Join]])/365</f>
        <v>4.5178082191780824</v>
      </c>
      <c r="P2832" t="str" cm="1">
        <f t="array" aca="1" ref="P2832" ca="1">_xlfn.SWITCH(TRUE,staff[[#This Row],[Tenure]]&lt;0.25,"1. New Joinee", staff[[#This Row],[Tenure]]&lt;1, "2. Under 1 year", staff[[#This Row],[Tenure]]&lt;2, "3. Under 2 years",TRUE,"4. 2 or more years.")</f>
        <v>4. 2 or more years.</v>
      </c>
      <c r="Q2832" s="1">
        <f ca="1">(TODAY()-staff[[#This Row],[Date of Birth]])/365</f>
        <v>51.279452054794518</v>
      </c>
    </row>
    <row r="2833" spans="2:17" x14ac:dyDescent="0.45">
      <c r="B2833" t="s">
        <v>5745</v>
      </c>
      <c r="C2833" t="s">
        <v>3293</v>
      </c>
      <c r="D2833" t="s">
        <v>7</v>
      </c>
      <c r="E2833" t="s">
        <v>77</v>
      </c>
      <c r="F2833" t="s">
        <v>7810</v>
      </c>
      <c r="H2833" t="s">
        <v>7837</v>
      </c>
      <c r="I2833" t="s">
        <v>7827</v>
      </c>
      <c r="J2833" t="s">
        <v>7846</v>
      </c>
      <c r="K2833" s="6">
        <v>71590</v>
      </c>
      <c r="L2833">
        <v>11</v>
      </c>
      <c r="M2833" s="15">
        <v>44883</v>
      </c>
      <c r="N2833" s="15">
        <v>7246</v>
      </c>
      <c r="O2833" s="1">
        <f ca="1">(TODAY()-staff[[#This Row],[Date of Join]])/365</f>
        <v>2.0191780821917806</v>
      </c>
      <c r="P2833" t="str" cm="1">
        <f t="array" aca="1" ref="P2833" ca="1">_xlfn.SWITCH(TRUE,staff[[#This Row],[Tenure]]&lt;0.25,"1. New Joinee", staff[[#This Row],[Tenure]]&lt;1, "2. Under 1 year", staff[[#This Row],[Tenure]]&lt;2, "3. Under 2 years",TRUE,"4. 2 or more years.")</f>
        <v>4. 2 or more years.</v>
      </c>
      <c r="Q2833" s="1">
        <f ca="1">(TODAY()-staff[[#This Row],[Date of Birth]])/365</f>
        <v>105.13424657534246</v>
      </c>
    </row>
    <row r="2834" spans="2:17" x14ac:dyDescent="0.45">
      <c r="B2834" t="s">
        <v>5746</v>
      </c>
      <c r="C2834" t="s">
        <v>3294</v>
      </c>
      <c r="D2834" t="s">
        <v>7</v>
      </c>
      <c r="E2834" t="s">
        <v>77</v>
      </c>
      <c r="F2834" t="s">
        <v>7810</v>
      </c>
      <c r="H2834" t="s">
        <v>7833</v>
      </c>
      <c r="I2834" t="s">
        <v>7828</v>
      </c>
      <c r="J2834" t="s">
        <v>7845</v>
      </c>
      <c r="K2834" s="6">
        <v>76325</v>
      </c>
      <c r="L2834">
        <v>18</v>
      </c>
      <c r="M2834" s="15">
        <v>43480</v>
      </c>
      <c r="N2834" s="15">
        <v>35081</v>
      </c>
      <c r="O2834" s="1">
        <f ca="1">(TODAY()-staff[[#This Row],[Date of Join]])/365</f>
        <v>5.8630136986301373</v>
      </c>
      <c r="P2834" t="str" cm="1">
        <f t="array" aca="1" ref="P2834" ca="1">_xlfn.SWITCH(TRUE,staff[[#This Row],[Tenure]]&lt;0.25,"1. New Joinee", staff[[#This Row],[Tenure]]&lt;1, "2. Under 1 year", staff[[#This Row],[Tenure]]&lt;2, "3. Under 2 years",TRUE,"4. 2 or more years.")</f>
        <v>4. 2 or more years.</v>
      </c>
      <c r="Q2834" s="1">
        <f ca="1">(TODAY()-staff[[#This Row],[Date of Birth]])/365</f>
        <v>28.873972602739727</v>
      </c>
    </row>
    <row r="2835" spans="2:17" x14ac:dyDescent="0.45">
      <c r="B2835" t="s">
        <v>5747</v>
      </c>
      <c r="C2835" t="s">
        <v>905</v>
      </c>
      <c r="D2835" t="s">
        <v>7</v>
      </c>
      <c r="E2835" t="s">
        <v>8</v>
      </c>
      <c r="F2835" t="s">
        <v>7810</v>
      </c>
      <c r="H2835" t="s">
        <v>7832</v>
      </c>
      <c r="I2835" t="s">
        <v>7826</v>
      </c>
      <c r="J2835" t="s">
        <v>7847</v>
      </c>
      <c r="K2835" s="6">
        <v>79340</v>
      </c>
      <c r="L2835">
        <v>17</v>
      </c>
      <c r="M2835" s="15">
        <v>45631</v>
      </c>
      <c r="N2835" s="15">
        <v>25461</v>
      </c>
      <c r="O2835" s="1">
        <f ca="1">(TODAY()-staff[[#This Row],[Date of Join]])/365</f>
        <v>-3.0136986301369864E-2</v>
      </c>
      <c r="P2835" t="str" cm="1">
        <f t="array" aca="1" ref="P2835" ca="1">_xlfn.SWITCH(TRUE,staff[[#This Row],[Tenure]]&lt;0.25,"1. New Joinee", staff[[#This Row],[Tenure]]&lt;1, "2. Under 1 year", staff[[#This Row],[Tenure]]&lt;2, "3. Under 2 years",TRUE,"4. 2 or more years.")</f>
        <v>1. New Joinee</v>
      </c>
      <c r="Q2835" s="1">
        <f ca="1">(TODAY()-staff[[#This Row],[Date of Birth]])/365</f>
        <v>55.230136986301368</v>
      </c>
    </row>
    <row r="2836" spans="2:17" x14ac:dyDescent="0.45">
      <c r="B2836" t="s">
        <v>5748</v>
      </c>
      <c r="C2836" t="s">
        <v>3295</v>
      </c>
      <c r="D2836" t="s">
        <v>9</v>
      </c>
      <c r="E2836" t="s">
        <v>8</v>
      </c>
      <c r="F2836" t="s">
        <v>7810</v>
      </c>
      <c r="H2836" t="s">
        <v>7837</v>
      </c>
      <c r="I2836" t="s">
        <v>7829</v>
      </c>
      <c r="J2836" t="s">
        <v>7845</v>
      </c>
      <c r="K2836" s="6">
        <v>93120</v>
      </c>
      <c r="L2836">
        <v>22</v>
      </c>
      <c r="M2836" s="15">
        <v>44064</v>
      </c>
      <c r="N2836" s="15">
        <v>24448</v>
      </c>
      <c r="O2836" s="1">
        <f ca="1">(TODAY()-staff[[#This Row],[Date of Join]])/365</f>
        <v>4.2630136986301368</v>
      </c>
      <c r="P2836" t="str" cm="1">
        <f t="array" aca="1" ref="P2836" ca="1">_xlfn.SWITCH(TRUE,staff[[#This Row],[Tenure]]&lt;0.25,"1. New Joinee", staff[[#This Row],[Tenure]]&lt;1, "2. Under 1 year", staff[[#This Row],[Tenure]]&lt;2, "3. Under 2 years",TRUE,"4. 2 or more years.")</f>
        <v>4. 2 or more years.</v>
      </c>
      <c r="Q2836" s="1">
        <f ca="1">(TODAY()-staff[[#This Row],[Date of Birth]])/365</f>
        <v>58.005479452054793</v>
      </c>
    </row>
    <row r="2837" spans="2:17" x14ac:dyDescent="0.45">
      <c r="B2837" t="s">
        <v>5749</v>
      </c>
      <c r="C2837" t="s">
        <v>3296</v>
      </c>
      <c r="D2837" t="s">
        <v>9</v>
      </c>
      <c r="E2837" t="s">
        <v>77</v>
      </c>
      <c r="F2837" t="s">
        <v>7810</v>
      </c>
      <c r="H2837" t="s">
        <v>52</v>
      </c>
      <c r="I2837" t="s">
        <v>7829</v>
      </c>
      <c r="J2837" t="s">
        <v>7845</v>
      </c>
      <c r="K2837" s="6">
        <v>60990</v>
      </c>
      <c r="L2837">
        <v>20</v>
      </c>
      <c r="M2837" s="15">
        <v>43834</v>
      </c>
      <c r="N2837" s="15">
        <v>7267</v>
      </c>
      <c r="O2837" s="1">
        <f ca="1">(TODAY()-staff[[#This Row],[Date of Join]])/365</f>
        <v>4.8931506849315065</v>
      </c>
      <c r="P2837" t="str" cm="1">
        <f t="array" aca="1" ref="P2837" ca="1">_xlfn.SWITCH(TRUE,staff[[#This Row],[Tenure]]&lt;0.25,"1. New Joinee", staff[[#This Row],[Tenure]]&lt;1, "2. Under 1 year", staff[[#This Row],[Tenure]]&lt;2, "3. Under 2 years",TRUE,"4. 2 or more years.")</f>
        <v>4. 2 or more years.</v>
      </c>
      <c r="Q2837" s="1">
        <f ca="1">(TODAY()-staff[[#This Row],[Date of Birth]])/365</f>
        <v>105.07671232876713</v>
      </c>
    </row>
    <row r="2838" spans="2:17" x14ac:dyDescent="0.45">
      <c r="B2838" t="s">
        <v>5750</v>
      </c>
      <c r="C2838" t="s">
        <v>3297</v>
      </c>
      <c r="D2838" t="s">
        <v>7</v>
      </c>
      <c r="E2838" t="s">
        <v>8</v>
      </c>
      <c r="F2838" t="s">
        <v>7810</v>
      </c>
      <c r="H2838" t="s">
        <v>7834</v>
      </c>
      <c r="I2838" t="s">
        <v>7825</v>
      </c>
      <c r="J2838" t="s">
        <v>7845</v>
      </c>
      <c r="K2838" s="6">
        <v>88155</v>
      </c>
      <c r="L2838">
        <v>21</v>
      </c>
      <c r="M2838" s="15">
        <v>43945</v>
      </c>
      <c r="N2838" s="15">
        <v>27554</v>
      </c>
      <c r="O2838" s="1">
        <f ca="1">(TODAY()-staff[[#This Row],[Date of Join]])/365</f>
        <v>4.5890410958904111</v>
      </c>
      <c r="P2838" t="str" cm="1">
        <f t="array" aca="1" ref="P2838" ca="1">_xlfn.SWITCH(TRUE,staff[[#This Row],[Tenure]]&lt;0.25,"1. New Joinee", staff[[#This Row],[Tenure]]&lt;1, "2. Under 1 year", staff[[#This Row],[Tenure]]&lt;2, "3. Under 2 years",TRUE,"4. 2 or more years.")</f>
        <v>4. 2 or more years.</v>
      </c>
      <c r="Q2838" s="1">
        <f ca="1">(TODAY()-staff[[#This Row],[Date of Birth]])/365</f>
        <v>49.495890410958907</v>
      </c>
    </row>
    <row r="2839" spans="2:17" x14ac:dyDescent="0.45">
      <c r="B2839" t="s">
        <v>5751</v>
      </c>
      <c r="C2839" t="s">
        <v>896</v>
      </c>
      <c r="D2839" t="s">
        <v>9</v>
      </c>
      <c r="E2839" t="s">
        <v>8</v>
      </c>
      <c r="F2839" t="s">
        <v>7810</v>
      </c>
      <c r="H2839" t="s">
        <v>7832</v>
      </c>
      <c r="I2839" t="s">
        <v>7831</v>
      </c>
      <c r="J2839" t="s">
        <v>7846</v>
      </c>
      <c r="K2839" s="6">
        <v>90635</v>
      </c>
      <c r="L2839">
        <v>14</v>
      </c>
      <c r="M2839" s="15">
        <v>44784</v>
      </c>
      <c r="N2839" s="15">
        <v>33120</v>
      </c>
      <c r="O2839" s="1">
        <f ca="1">(TODAY()-staff[[#This Row],[Date of Join]])/365</f>
        <v>2.2904109589041095</v>
      </c>
      <c r="P2839" t="str" cm="1">
        <f t="array" aca="1" ref="P2839" ca="1">_xlfn.SWITCH(TRUE,staff[[#This Row],[Tenure]]&lt;0.25,"1. New Joinee", staff[[#This Row],[Tenure]]&lt;1, "2. Under 1 year", staff[[#This Row],[Tenure]]&lt;2, "3. Under 2 years",TRUE,"4. 2 or more years.")</f>
        <v>4. 2 or more years.</v>
      </c>
      <c r="Q2839" s="1">
        <f ca="1">(TODAY()-staff[[#This Row],[Date of Birth]])/365</f>
        <v>34.246575342465754</v>
      </c>
    </row>
    <row r="2840" spans="2:17" x14ac:dyDescent="0.45">
      <c r="B2840" t="s">
        <v>5752</v>
      </c>
      <c r="C2840" t="s">
        <v>3298</v>
      </c>
      <c r="D2840" t="s">
        <v>9</v>
      </c>
      <c r="E2840" t="s">
        <v>8</v>
      </c>
      <c r="F2840" t="s">
        <v>7810</v>
      </c>
      <c r="H2840" t="s">
        <v>52</v>
      </c>
      <c r="I2840" t="s">
        <v>7831</v>
      </c>
      <c r="J2840" t="s">
        <v>7848</v>
      </c>
      <c r="K2840" s="6">
        <v>79795</v>
      </c>
      <c r="L2840">
        <v>15</v>
      </c>
      <c r="M2840" s="15">
        <v>45002</v>
      </c>
      <c r="N2840" s="15">
        <v>29956</v>
      </c>
      <c r="O2840" s="1">
        <f ca="1">(TODAY()-staff[[#This Row],[Date of Join]])/365</f>
        <v>1.6931506849315068</v>
      </c>
      <c r="P2840" t="str" cm="1">
        <f t="array" aca="1" ref="P2840" ca="1">_xlfn.SWITCH(TRUE,staff[[#This Row],[Tenure]]&lt;0.25,"1. New Joinee", staff[[#This Row],[Tenure]]&lt;1, "2. Under 1 year", staff[[#This Row],[Tenure]]&lt;2, "3. Under 2 years",TRUE,"4. 2 or more years.")</f>
        <v>3. Under 2 years</v>
      </c>
      <c r="Q2840" s="1">
        <f ca="1">(TODAY()-staff[[#This Row],[Date of Birth]])/365</f>
        <v>42.915068493150685</v>
      </c>
    </row>
    <row r="2841" spans="2:17" x14ac:dyDescent="0.45">
      <c r="B2841" t="s">
        <v>5753</v>
      </c>
      <c r="C2841" t="s">
        <v>3299</v>
      </c>
      <c r="D2841" t="s">
        <v>9</v>
      </c>
      <c r="E2841" t="s">
        <v>8</v>
      </c>
      <c r="F2841" t="s">
        <v>7810</v>
      </c>
      <c r="H2841" t="s">
        <v>7833</v>
      </c>
      <c r="I2841" t="s">
        <v>7828</v>
      </c>
      <c r="J2841" t="s">
        <v>7845</v>
      </c>
      <c r="K2841" s="6">
        <v>80190</v>
      </c>
      <c r="L2841">
        <v>15</v>
      </c>
      <c r="M2841" s="15">
        <v>43102</v>
      </c>
      <c r="N2841" s="15">
        <v>23284</v>
      </c>
      <c r="O2841" s="1">
        <f ca="1">(TODAY()-staff[[#This Row],[Date of Join]])/365</f>
        <v>6.8986301369863012</v>
      </c>
      <c r="P2841" t="str" cm="1">
        <f t="array" aca="1" ref="P2841" ca="1">_xlfn.SWITCH(TRUE,staff[[#This Row],[Tenure]]&lt;0.25,"1. New Joinee", staff[[#This Row],[Tenure]]&lt;1, "2. Under 1 year", staff[[#This Row],[Tenure]]&lt;2, "3. Under 2 years",TRUE,"4. 2 or more years.")</f>
        <v>4. 2 or more years.</v>
      </c>
      <c r="Q2841" s="1">
        <f ca="1">(TODAY()-staff[[#This Row],[Date of Birth]])/365</f>
        <v>61.194520547945203</v>
      </c>
    </row>
    <row r="2842" spans="2:17" x14ac:dyDescent="0.45">
      <c r="B2842" t="s">
        <v>5754</v>
      </c>
      <c r="C2842" t="s">
        <v>477</v>
      </c>
      <c r="D2842" t="s">
        <v>9</v>
      </c>
      <c r="E2842" t="s">
        <v>8</v>
      </c>
      <c r="F2842" t="s">
        <v>7810</v>
      </c>
      <c r="H2842" t="s">
        <v>7834</v>
      </c>
      <c r="I2842" t="s">
        <v>7831</v>
      </c>
      <c r="J2842" t="s">
        <v>7846</v>
      </c>
      <c r="K2842" s="6">
        <v>60795</v>
      </c>
      <c r="L2842">
        <v>21</v>
      </c>
      <c r="M2842" s="15">
        <v>44586</v>
      </c>
      <c r="N2842" s="15">
        <v>31019</v>
      </c>
      <c r="O2842" s="1">
        <f ca="1">(TODAY()-staff[[#This Row],[Date of Join]])/365</f>
        <v>2.8328767123287673</v>
      </c>
      <c r="P2842" t="str" cm="1">
        <f t="array" aca="1" ref="P2842" ca="1">_xlfn.SWITCH(TRUE,staff[[#This Row],[Tenure]]&lt;0.25,"1. New Joinee", staff[[#This Row],[Tenure]]&lt;1, "2. Under 1 year", staff[[#This Row],[Tenure]]&lt;2, "3. Under 2 years",TRUE,"4. 2 or more years.")</f>
        <v>4. 2 or more years.</v>
      </c>
      <c r="Q2842" s="1">
        <f ca="1">(TODAY()-staff[[#This Row],[Date of Birth]])/365</f>
        <v>40.0027397260274</v>
      </c>
    </row>
    <row r="2843" spans="2:17" x14ac:dyDescent="0.45">
      <c r="B2843" t="s">
        <v>5755</v>
      </c>
      <c r="C2843" t="s">
        <v>1153</v>
      </c>
      <c r="D2843" t="s">
        <v>7</v>
      </c>
      <c r="E2843" t="s">
        <v>8</v>
      </c>
      <c r="F2843" t="s">
        <v>7810</v>
      </c>
      <c r="H2843" t="s">
        <v>52</v>
      </c>
      <c r="I2843" t="s">
        <v>7831</v>
      </c>
      <c r="J2843" t="s">
        <v>7845</v>
      </c>
      <c r="K2843" s="6">
        <v>84215</v>
      </c>
      <c r="L2843">
        <v>11</v>
      </c>
      <c r="M2843" s="15">
        <v>44045</v>
      </c>
      <c r="N2843" s="15">
        <v>27310</v>
      </c>
      <c r="O2843" s="1">
        <f ca="1">(TODAY()-staff[[#This Row],[Date of Join]])/365</f>
        <v>4.3150684931506849</v>
      </c>
      <c r="P2843" t="str" cm="1">
        <f t="array" aca="1" ref="P2843" ca="1">_xlfn.SWITCH(TRUE,staff[[#This Row],[Tenure]]&lt;0.25,"1. New Joinee", staff[[#This Row],[Tenure]]&lt;1, "2. Under 1 year", staff[[#This Row],[Tenure]]&lt;2, "3. Under 2 years",TRUE,"4. 2 or more years.")</f>
        <v>4. 2 or more years.</v>
      </c>
      <c r="Q2843" s="1">
        <f ca="1">(TODAY()-staff[[#This Row],[Date of Birth]])/365</f>
        <v>50.164383561643838</v>
      </c>
    </row>
    <row r="2844" spans="2:17" x14ac:dyDescent="0.45">
      <c r="B2844" t="s">
        <v>5756</v>
      </c>
      <c r="C2844" t="s">
        <v>3300</v>
      </c>
      <c r="D2844" t="s">
        <v>7</v>
      </c>
      <c r="E2844" t="s">
        <v>8</v>
      </c>
      <c r="F2844" t="s">
        <v>7810</v>
      </c>
      <c r="H2844" t="s">
        <v>7832</v>
      </c>
      <c r="I2844" t="s">
        <v>7829</v>
      </c>
      <c r="J2844" t="s">
        <v>7845</v>
      </c>
      <c r="K2844" s="6">
        <v>86230</v>
      </c>
      <c r="L2844">
        <v>3</v>
      </c>
      <c r="M2844" s="15">
        <v>43181</v>
      </c>
      <c r="N2844" s="15">
        <v>27516</v>
      </c>
      <c r="O2844" s="1">
        <f ca="1">(TODAY()-staff[[#This Row],[Date of Join]])/365</f>
        <v>6.6821917808219178</v>
      </c>
      <c r="P2844" t="str" cm="1">
        <f t="array" aca="1" ref="P2844" ca="1">_xlfn.SWITCH(TRUE,staff[[#This Row],[Tenure]]&lt;0.25,"1. New Joinee", staff[[#This Row],[Tenure]]&lt;1, "2. Under 1 year", staff[[#This Row],[Tenure]]&lt;2, "3. Under 2 years",TRUE,"4. 2 or more years.")</f>
        <v>4. 2 or more years.</v>
      </c>
      <c r="Q2844" s="1">
        <f ca="1">(TODAY()-staff[[#This Row],[Date of Birth]])/365</f>
        <v>49.6</v>
      </c>
    </row>
    <row r="2845" spans="2:17" x14ac:dyDescent="0.45">
      <c r="B2845" t="s">
        <v>5757</v>
      </c>
      <c r="C2845" t="s">
        <v>974</v>
      </c>
      <c r="D2845" t="s">
        <v>7</v>
      </c>
      <c r="E2845" t="s">
        <v>8</v>
      </c>
      <c r="F2845" t="s">
        <v>7810</v>
      </c>
      <c r="H2845" t="s">
        <v>7836</v>
      </c>
      <c r="I2845" t="s">
        <v>7828</v>
      </c>
      <c r="J2845" t="s">
        <v>7845</v>
      </c>
      <c r="K2845" s="6">
        <v>87215</v>
      </c>
      <c r="L2845">
        <v>6</v>
      </c>
      <c r="M2845" s="15">
        <v>43961</v>
      </c>
      <c r="N2845" s="15">
        <v>34706</v>
      </c>
      <c r="O2845" s="1">
        <f ca="1">(TODAY()-staff[[#This Row],[Date of Join]])/365</f>
        <v>4.5452054794520551</v>
      </c>
      <c r="P2845" t="str" cm="1">
        <f t="array" aca="1" ref="P2845" ca="1">_xlfn.SWITCH(TRUE,staff[[#This Row],[Tenure]]&lt;0.25,"1. New Joinee", staff[[#This Row],[Tenure]]&lt;1, "2. Under 1 year", staff[[#This Row],[Tenure]]&lt;2, "3. Under 2 years",TRUE,"4. 2 or more years.")</f>
        <v>4. 2 or more years.</v>
      </c>
      <c r="Q2845" s="1">
        <f ca="1">(TODAY()-staff[[#This Row],[Date of Birth]])/365</f>
        <v>29.901369863013699</v>
      </c>
    </row>
    <row r="2846" spans="2:17" x14ac:dyDescent="0.45">
      <c r="B2846" t="s">
        <v>5758</v>
      </c>
      <c r="C2846" t="s">
        <v>3301</v>
      </c>
      <c r="D2846" t="s">
        <v>7</v>
      </c>
      <c r="E2846" t="s">
        <v>8</v>
      </c>
      <c r="F2846" t="s">
        <v>7810</v>
      </c>
      <c r="H2846" t="s">
        <v>7832</v>
      </c>
      <c r="I2846" t="s">
        <v>7831</v>
      </c>
      <c r="J2846" t="s">
        <v>7845</v>
      </c>
      <c r="K2846" s="6">
        <v>71170</v>
      </c>
      <c r="L2846">
        <v>9</v>
      </c>
      <c r="M2846" s="15">
        <v>43204</v>
      </c>
      <c r="N2846" s="15">
        <v>7275</v>
      </c>
      <c r="O2846" s="1">
        <f ca="1">(TODAY()-staff[[#This Row],[Date of Join]])/365</f>
        <v>6.6191780821917812</v>
      </c>
      <c r="P2846" t="str" cm="1">
        <f t="array" aca="1" ref="P2846" ca="1">_xlfn.SWITCH(TRUE,staff[[#This Row],[Tenure]]&lt;0.25,"1. New Joinee", staff[[#This Row],[Tenure]]&lt;1, "2. Under 1 year", staff[[#This Row],[Tenure]]&lt;2, "3. Under 2 years",TRUE,"4. 2 or more years.")</f>
        <v>4. 2 or more years.</v>
      </c>
      <c r="Q2846" s="1">
        <f ca="1">(TODAY()-staff[[#This Row],[Date of Birth]])/365</f>
        <v>105.05479452054794</v>
      </c>
    </row>
    <row r="2847" spans="2:17" x14ac:dyDescent="0.45">
      <c r="B2847" t="s">
        <v>5759</v>
      </c>
      <c r="C2847" t="s">
        <v>3302</v>
      </c>
      <c r="D2847" t="s">
        <v>7</v>
      </c>
      <c r="E2847" t="s">
        <v>77</v>
      </c>
      <c r="F2847" t="s">
        <v>7810</v>
      </c>
      <c r="H2847" t="s">
        <v>7837</v>
      </c>
      <c r="I2847" t="s">
        <v>7830</v>
      </c>
      <c r="J2847" t="s">
        <v>7847</v>
      </c>
      <c r="K2847" s="6">
        <v>64345</v>
      </c>
      <c r="L2847">
        <v>5</v>
      </c>
      <c r="M2847" s="15">
        <v>45334</v>
      </c>
      <c r="N2847" s="15">
        <v>7272</v>
      </c>
      <c r="O2847" s="1">
        <f ca="1">(TODAY()-staff[[#This Row],[Date of Join]])/365</f>
        <v>0.78356164383561644</v>
      </c>
      <c r="P2847" t="str" cm="1">
        <f t="array" aca="1" ref="P2847" ca="1">_xlfn.SWITCH(TRUE,staff[[#This Row],[Tenure]]&lt;0.25,"1. New Joinee", staff[[#This Row],[Tenure]]&lt;1, "2. Under 1 year", staff[[#This Row],[Tenure]]&lt;2, "3. Under 2 years",TRUE,"4. 2 or more years.")</f>
        <v>2. Under 1 year</v>
      </c>
      <c r="Q2847" s="1">
        <f ca="1">(TODAY()-staff[[#This Row],[Date of Birth]])/365</f>
        <v>105.06301369863014</v>
      </c>
    </row>
    <row r="2848" spans="2:17" x14ac:dyDescent="0.45">
      <c r="B2848" t="s">
        <v>5760</v>
      </c>
      <c r="C2848" t="s">
        <v>3303</v>
      </c>
      <c r="D2848" t="s">
        <v>7</v>
      </c>
      <c r="E2848" t="s">
        <v>8</v>
      </c>
      <c r="F2848" t="s">
        <v>7810</v>
      </c>
      <c r="H2848" t="s">
        <v>7835</v>
      </c>
      <c r="I2848" t="s">
        <v>7830</v>
      </c>
      <c r="J2848" t="s">
        <v>7845</v>
      </c>
      <c r="K2848" s="6">
        <v>69830</v>
      </c>
      <c r="L2848">
        <v>7</v>
      </c>
      <c r="M2848" s="15">
        <v>43319</v>
      </c>
      <c r="N2848" s="15">
        <v>27049</v>
      </c>
      <c r="O2848" s="1">
        <f ca="1">(TODAY()-staff[[#This Row],[Date of Join]])/365</f>
        <v>6.3041095890410963</v>
      </c>
      <c r="P2848" t="str" cm="1">
        <f t="array" aca="1" ref="P2848" ca="1">_xlfn.SWITCH(TRUE,staff[[#This Row],[Tenure]]&lt;0.25,"1. New Joinee", staff[[#This Row],[Tenure]]&lt;1, "2. Under 1 year", staff[[#This Row],[Tenure]]&lt;2, "3. Under 2 years",TRUE,"4. 2 or more years.")</f>
        <v>4. 2 or more years.</v>
      </c>
      <c r="Q2848" s="1">
        <f ca="1">(TODAY()-staff[[#This Row],[Date of Birth]])/365</f>
        <v>50.87945205479452</v>
      </c>
    </row>
    <row r="2849" spans="2:17" x14ac:dyDescent="0.45">
      <c r="B2849" t="s">
        <v>5761</v>
      </c>
      <c r="C2849" t="s">
        <v>1373</v>
      </c>
      <c r="D2849" t="s">
        <v>7</v>
      </c>
      <c r="E2849" t="s">
        <v>8</v>
      </c>
      <c r="F2849" t="s">
        <v>7810</v>
      </c>
      <c r="H2849" t="s">
        <v>7837</v>
      </c>
      <c r="I2849" t="s">
        <v>7825</v>
      </c>
      <c r="J2849" t="s">
        <v>7848</v>
      </c>
      <c r="K2849" s="6">
        <v>64815</v>
      </c>
      <c r="L2849">
        <v>23</v>
      </c>
      <c r="M2849" s="15">
        <v>44889</v>
      </c>
      <c r="N2849" s="15">
        <v>29445</v>
      </c>
      <c r="O2849" s="1">
        <f ca="1">(TODAY()-staff[[#This Row],[Date of Join]])/365</f>
        <v>2.0027397260273974</v>
      </c>
      <c r="P2849" t="str" cm="1">
        <f t="array" aca="1" ref="P2849" ca="1">_xlfn.SWITCH(TRUE,staff[[#This Row],[Tenure]]&lt;0.25,"1. New Joinee", staff[[#This Row],[Tenure]]&lt;1, "2. Under 1 year", staff[[#This Row],[Tenure]]&lt;2, "3. Under 2 years",TRUE,"4. 2 or more years.")</f>
        <v>4. 2 or more years.</v>
      </c>
      <c r="Q2849" s="1">
        <f ca="1">(TODAY()-staff[[#This Row],[Date of Birth]])/365</f>
        <v>44.315068493150683</v>
      </c>
    </row>
    <row r="2850" spans="2:17" x14ac:dyDescent="0.45">
      <c r="B2850" t="s">
        <v>5762</v>
      </c>
      <c r="C2850" t="s">
        <v>3304</v>
      </c>
      <c r="D2850" t="s">
        <v>7</v>
      </c>
      <c r="E2850" t="s">
        <v>8</v>
      </c>
      <c r="F2850" t="s">
        <v>7810</v>
      </c>
      <c r="H2850" t="s">
        <v>7833</v>
      </c>
      <c r="I2850" t="s">
        <v>7831</v>
      </c>
      <c r="J2850" t="s">
        <v>7845</v>
      </c>
      <c r="K2850" s="6">
        <v>79540</v>
      </c>
      <c r="L2850">
        <v>18</v>
      </c>
      <c r="M2850" s="15">
        <v>43533</v>
      </c>
      <c r="N2850" s="15">
        <v>24115</v>
      </c>
      <c r="O2850" s="1">
        <f ca="1">(TODAY()-staff[[#This Row],[Date of Join]])/365</f>
        <v>5.7178082191780826</v>
      </c>
      <c r="P2850" t="str" cm="1">
        <f t="array" aca="1" ref="P2850" ca="1">_xlfn.SWITCH(TRUE,staff[[#This Row],[Tenure]]&lt;0.25,"1. New Joinee", staff[[#This Row],[Tenure]]&lt;1, "2. Under 1 year", staff[[#This Row],[Tenure]]&lt;2, "3. Under 2 years",TRUE,"4. 2 or more years.")</f>
        <v>4. 2 or more years.</v>
      </c>
      <c r="Q2850" s="1">
        <f ca="1">(TODAY()-staff[[#This Row],[Date of Birth]])/365</f>
        <v>58.917808219178085</v>
      </c>
    </row>
    <row r="2851" spans="2:17" x14ac:dyDescent="0.45">
      <c r="B2851" t="s">
        <v>5763</v>
      </c>
      <c r="C2851" t="s">
        <v>597</v>
      </c>
      <c r="D2851" t="s">
        <v>9</v>
      </c>
      <c r="E2851" t="s">
        <v>8</v>
      </c>
      <c r="F2851" t="s">
        <v>7810</v>
      </c>
      <c r="H2851" t="s">
        <v>7837</v>
      </c>
      <c r="I2851" t="s">
        <v>7826</v>
      </c>
      <c r="J2851" t="s">
        <v>7848</v>
      </c>
      <c r="K2851" s="6">
        <v>83885</v>
      </c>
      <c r="L2851">
        <v>6</v>
      </c>
      <c r="M2851" s="15">
        <v>45105</v>
      </c>
      <c r="N2851" s="15">
        <v>26841</v>
      </c>
      <c r="O2851" s="1">
        <f ca="1">(TODAY()-staff[[#This Row],[Date of Join]])/365</f>
        <v>1.4109589041095891</v>
      </c>
      <c r="P2851" t="str" cm="1">
        <f t="array" aca="1" ref="P2851" ca="1">_xlfn.SWITCH(TRUE,staff[[#This Row],[Tenure]]&lt;0.25,"1. New Joinee", staff[[#This Row],[Tenure]]&lt;1, "2. Under 1 year", staff[[#This Row],[Tenure]]&lt;2, "3. Under 2 years",TRUE,"4. 2 or more years.")</f>
        <v>3. Under 2 years</v>
      </c>
      <c r="Q2851" s="1">
        <f ca="1">(TODAY()-staff[[#This Row],[Date of Birth]])/365</f>
        <v>51.449315068493149</v>
      </c>
    </row>
    <row r="2852" spans="2:17" x14ac:dyDescent="0.45">
      <c r="B2852" t="s">
        <v>5764</v>
      </c>
      <c r="C2852" t="s">
        <v>3305</v>
      </c>
      <c r="D2852" t="s">
        <v>7</v>
      </c>
      <c r="E2852" t="s">
        <v>8</v>
      </c>
      <c r="F2852" t="s">
        <v>7810</v>
      </c>
      <c r="H2852" t="s">
        <v>52</v>
      </c>
      <c r="I2852" t="s">
        <v>7829</v>
      </c>
      <c r="J2852" t="s">
        <v>7845</v>
      </c>
      <c r="K2852" s="6">
        <v>76690</v>
      </c>
      <c r="L2852">
        <v>15</v>
      </c>
      <c r="M2852" s="15">
        <v>43431</v>
      </c>
      <c r="N2852" s="15">
        <v>33503</v>
      </c>
      <c r="O2852" s="1">
        <f ca="1">(TODAY()-staff[[#This Row],[Date of Join]])/365</f>
        <v>5.9972602739726026</v>
      </c>
      <c r="P2852" t="str" cm="1">
        <f t="array" aca="1" ref="P2852" ca="1">_xlfn.SWITCH(TRUE,staff[[#This Row],[Tenure]]&lt;0.25,"1. New Joinee", staff[[#This Row],[Tenure]]&lt;1, "2. Under 1 year", staff[[#This Row],[Tenure]]&lt;2, "3. Under 2 years",TRUE,"4. 2 or more years.")</f>
        <v>4. 2 or more years.</v>
      </c>
      <c r="Q2852" s="1">
        <f ca="1">(TODAY()-staff[[#This Row],[Date of Birth]])/365</f>
        <v>33.197260273972603</v>
      </c>
    </row>
    <row r="2853" spans="2:17" x14ac:dyDescent="0.45">
      <c r="B2853" t="s">
        <v>5765</v>
      </c>
      <c r="C2853" t="s">
        <v>1285</v>
      </c>
      <c r="D2853" t="s">
        <v>7</v>
      </c>
      <c r="E2853" t="s">
        <v>8</v>
      </c>
      <c r="F2853" t="s">
        <v>7810</v>
      </c>
      <c r="H2853" t="s">
        <v>7833</v>
      </c>
      <c r="I2853" t="s">
        <v>7828</v>
      </c>
      <c r="J2853" t="s">
        <v>7845</v>
      </c>
      <c r="K2853" s="6">
        <v>55120</v>
      </c>
      <c r="L2853">
        <v>9</v>
      </c>
      <c r="M2853" s="15">
        <v>43449</v>
      </c>
      <c r="N2853" s="15">
        <v>34548</v>
      </c>
      <c r="O2853" s="1">
        <f ca="1">(TODAY()-staff[[#This Row],[Date of Join]])/365</f>
        <v>5.9479452054794519</v>
      </c>
      <c r="P2853" t="str" cm="1">
        <f t="array" aca="1" ref="P2853" ca="1">_xlfn.SWITCH(TRUE,staff[[#This Row],[Tenure]]&lt;0.25,"1. New Joinee", staff[[#This Row],[Tenure]]&lt;1, "2. Under 1 year", staff[[#This Row],[Tenure]]&lt;2, "3. Under 2 years",TRUE,"4. 2 or more years.")</f>
        <v>4. 2 or more years.</v>
      </c>
      <c r="Q2853" s="1">
        <f ca="1">(TODAY()-staff[[#This Row],[Date of Birth]])/365</f>
        <v>30.334246575342465</v>
      </c>
    </row>
    <row r="2854" spans="2:17" x14ac:dyDescent="0.45">
      <c r="B2854" t="s">
        <v>5766</v>
      </c>
      <c r="C2854" t="s">
        <v>3306</v>
      </c>
      <c r="D2854" t="s">
        <v>7</v>
      </c>
      <c r="E2854" t="s">
        <v>8</v>
      </c>
      <c r="F2854" t="s">
        <v>7810</v>
      </c>
      <c r="H2854" t="s">
        <v>7835</v>
      </c>
      <c r="I2854" t="s">
        <v>7831</v>
      </c>
      <c r="J2854" t="s">
        <v>7845</v>
      </c>
      <c r="K2854" s="6">
        <v>65090</v>
      </c>
      <c r="L2854">
        <v>7</v>
      </c>
      <c r="M2854" s="15">
        <v>43857</v>
      </c>
      <c r="N2854" s="15">
        <v>25967</v>
      </c>
      <c r="O2854" s="1">
        <f ca="1">(TODAY()-staff[[#This Row],[Date of Join]])/365</f>
        <v>4.8301369863013699</v>
      </c>
      <c r="P2854" t="str" cm="1">
        <f t="array" aca="1" ref="P2854" ca="1">_xlfn.SWITCH(TRUE,staff[[#This Row],[Tenure]]&lt;0.25,"1. New Joinee", staff[[#This Row],[Tenure]]&lt;1, "2. Under 1 year", staff[[#This Row],[Tenure]]&lt;2, "3. Under 2 years",TRUE,"4. 2 or more years.")</f>
        <v>4. 2 or more years.</v>
      </c>
      <c r="Q2854" s="1">
        <f ca="1">(TODAY()-staff[[#This Row],[Date of Birth]])/365</f>
        <v>53.843835616438355</v>
      </c>
    </row>
    <row r="2855" spans="2:17" x14ac:dyDescent="0.45">
      <c r="B2855" t="s">
        <v>5767</v>
      </c>
      <c r="C2855" t="s">
        <v>3307</v>
      </c>
      <c r="D2855" t="s">
        <v>7</v>
      </c>
      <c r="E2855" t="s">
        <v>77</v>
      </c>
      <c r="F2855" t="s">
        <v>7810</v>
      </c>
      <c r="H2855" t="s">
        <v>7835</v>
      </c>
      <c r="I2855" t="s">
        <v>7825</v>
      </c>
      <c r="J2855" t="s">
        <v>7845</v>
      </c>
      <c r="K2855" s="6">
        <v>110770</v>
      </c>
      <c r="L2855">
        <v>30</v>
      </c>
      <c r="M2855" s="15">
        <v>43387</v>
      </c>
      <c r="N2855" s="15">
        <v>7274</v>
      </c>
      <c r="O2855" s="1">
        <f ca="1">(TODAY()-staff[[#This Row],[Date of Join]])/365</f>
        <v>6.117808219178082</v>
      </c>
      <c r="P2855" t="str" cm="1">
        <f t="array" aca="1" ref="P2855" ca="1">_xlfn.SWITCH(TRUE,staff[[#This Row],[Tenure]]&lt;0.25,"1. New Joinee", staff[[#This Row],[Tenure]]&lt;1, "2. Under 1 year", staff[[#This Row],[Tenure]]&lt;2, "3. Under 2 years",TRUE,"4. 2 or more years.")</f>
        <v>4. 2 or more years.</v>
      </c>
      <c r="Q2855" s="1">
        <f ca="1">(TODAY()-staff[[#This Row],[Date of Birth]])/365</f>
        <v>105.05753424657534</v>
      </c>
    </row>
    <row r="2856" spans="2:17" x14ac:dyDescent="0.45">
      <c r="B2856" t="s">
        <v>5768</v>
      </c>
      <c r="C2856" t="s">
        <v>1651</v>
      </c>
      <c r="D2856" t="s">
        <v>7</v>
      </c>
      <c r="E2856" t="s">
        <v>8</v>
      </c>
      <c r="F2856" t="s">
        <v>7810</v>
      </c>
      <c r="H2856" t="s">
        <v>7835</v>
      </c>
      <c r="I2856" t="s">
        <v>7826</v>
      </c>
      <c r="J2856" t="s">
        <v>7848</v>
      </c>
      <c r="K2856" s="6">
        <v>83810</v>
      </c>
      <c r="L2856">
        <v>6</v>
      </c>
      <c r="M2856" s="15">
        <v>45245</v>
      </c>
      <c r="N2856" s="15">
        <v>31809</v>
      </c>
      <c r="O2856" s="1">
        <f ca="1">(TODAY()-staff[[#This Row],[Date of Join]])/365</f>
        <v>1.0273972602739727</v>
      </c>
      <c r="P2856" t="str" cm="1">
        <f t="array" aca="1" ref="P2856" ca="1">_xlfn.SWITCH(TRUE,staff[[#This Row],[Tenure]]&lt;0.25,"1. New Joinee", staff[[#This Row],[Tenure]]&lt;1, "2. Under 1 year", staff[[#This Row],[Tenure]]&lt;2, "3. Under 2 years",TRUE,"4. 2 or more years.")</f>
        <v>3. Under 2 years</v>
      </c>
      <c r="Q2856" s="1">
        <f ca="1">(TODAY()-staff[[#This Row],[Date of Birth]])/365</f>
        <v>37.838356164383562</v>
      </c>
    </row>
    <row r="2857" spans="2:17" x14ac:dyDescent="0.45">
      <c r="B2857" t="s">
        <v>5769</v>
      </c>
      <c r="C2857" t="s">
        <v>1498</v>
      </c>
      <c r="D2857" t="s">
        <v>7</v>
      </c>
      <c r="E2857" t="s">
        <v>8</v>
      </c>
      <c r="F2857" t="s">
        <v>7810</v>
      </c>
      <c r="H2857" t="s">
        <v>7837</v>
      </c>
      <c r="I2857" t="s">
        <v>7830</v>
      </c>
      <c r="J2857" t="s">
        <v>7845</v>
      </c>
      <c r="K2857" s="6">
        <v>79535</v>
      </c>
      <c r="L2857">
        <v>12</v>
      </c>
      <c r="M2857" s="15">
        <v>43381</v>
      </c>
      <c r="N2857" s="15">
        <v>23520</v>
      </c>
      <c r="O2857" s="1">
        <f ca="1">(TODAY()-staff[[#This Row],[Date of Join]])/365</f>
        <v>6.1342465753424653</v>
      </c>
      <c r="P2857" t="str" cm="1">
        <f t="array" aca="1" ref="P2857" ca="1">_xlfn.SWITCH(TRUE,staff[[#This Row],[Tenure]]&lt;0.25,"1. New Joinee", staff[[#This Row],[Tenure]]&lt;1, "2. Under 1 year", staff[[#This Row],[Tenure]]&lt;2, "3. Under 2 years",TRUE,"4. 2 or more years.")</f>
        <v>4. 2 or more years.</v>
      </c>
      <c r="Q2857" s="1">
        <f ca="1">(TODAY()-staff[[#This Row],[Date of Birth]])/365</f>
        <v>60.547945205479451</v>
      </c>
    </row>
    <row r="2858" spans="2:17" x14ac:dyDescent="0.45">
      <c r="B2858" t="s">
        <v>5770</v>
      </c>
      <c r="C2858" t="s">
        <v>652</v>
      </c>
      <c r="D2858" t="s">
        <v>7</v>
      </c>
      <c r="E2858" t="s">
        <v>77</v>
      </c>
      <c r="F2858" t="s">
        <v>7810</v>
      </c>
      <c r="H2858" t="s">
        <v>52</v>
      </c>
      <c r="I2858" t="s">
        <v>7830</v>
      </c>
      <c r="J2858" t="s">
        <v>7845</v>
      </c>
      <c r="K2858" s="6">
        <v>97830</v>
      </c>
      <c r="L2858">
        <v>15</v>
      </c>
      <c r="M2858" s="15">
        <v>43855</v>
      </c>
      <c r="N2858" s="15">
        <v>7252</v>
      </c>
      <c r="O2858" s="1">
        <f ca="1">(TODAY()-staff[[#This Row],[Date of Join]])/365</f>
        <v>4.8356164383561646</v>
      </c>
      <c r="P2858" t="str" cm="1">
        <f t="array" aca="1" ref="P2858" ca="1">_xlfn.SWITCH(TRUE,staff[[#This Row],[Tenure]]&lt;0.25,"1. New Joinee", staff[[#This Row],[Tenure]]&lt;1, "2. Under 1 year", staff[[#This Row],[Tenure]]&lt;2, "3. Under 2 years",TRUE,"4. 2 or more years.")</f>
        <v>4. 2 or more years.</v>
      </c>
      <c r="Q2858" s="1">
        <f ca="1">(TODAY()-staff[[#This Row],[Date of Birth]])/365</f>
        <v>105.11780821917809</v>
      </c>
    </row>
    <row r="2859" spans="2:17" x14ac:dyDescent="0.45">
      <c r="B2859" t="s">
        <v>5771</v>
      </c>
      <c r="C2859" t="s">
        <v>3308</v>
      </c>
      <c r="D2859" t="s">
        <v>9</v>
      </c>
      <c r="E2859" t="s">
        <v>8</v>
      </c>
      <c r="F2859" t="s">
        <v>7810</v>
      </c>
      <c r="H2859" t="s">
        <v>7834</v>
      </c>
      <c r="I2859" t="s">
        <v>7827</v>
      </c>
      <c r="J2859" t="s">
        <v>7848</v>
      </c>
      <c r="K2859" s="6">
        <v>68525</v>
      </c>
      <c r="L2859">
        <v>3</v>
      </c>
      <c r="M2859" s="15">
        <v>45125</v>
      </c>
      <c r="N2859" s="15">
        <v>18466</v>
      </c>
      <c r="O2859" s="1">
        <f ca="1">(TODAY()-staff[[#This Row],[Date of Join]])/365</f>
        <v>1.3561643835616439</v>
      </c>
      <c r="P2859" t="str" cm="1">
        <f t="array" aca="1" ref="P2859" ca="1">_xlfn.SWITCH(TRUE,staff[[#This Row],[Tenure]]&lt;0.25,"1. New Joinee", staff[[#This Row],[Tenure]]&lt;1, "2. Under 1 year", staff[[#This Row],[Tenure]]&lt;2, "3. Under 2 years",TRUE,"4. 2 or more years.")</f>
        <v>3. Under 2 years</v>
      </c>
      <c r="Q2859" s="1">
        <f ca="1">(TODAY()-staff[[#This Row],[Date of Birth]])/365</f>
        <v>74.394520547945206</v>
      </c>
    </row>
    <row r="2860" spans="2:17" x14ac:dyDescent="0.45">
      <c r="B2860" t="s">
        <v>5772</v>
      </c>
      <c r="C2860" t="s">
        <v>242</v>
      </c>
      <c r="D2860" t="s">
        <v>7</v>
      </c>
      <c r="E2860" t="s">
        <v>8</v>
      </c>
      <c r="F2860" t="s">
        <v>7810</v>
      </c>
      <c r="H2860" t="s">
        <v>7833</v>
      </c>
      <c r="I2860" t="s">
        <v>7831</v>
      </c>
      <c r="J2860" t="s">
        <v>7848</v>
      </c>
      <c r="K2860" s="6">
        <v>60405</v>
      </c>
      <c r="L2860">
        <v>5</v>
      </c>
      <c r="M2860" s="15">
        <v>45158</v>
      </c>
      <c r="N2860" s="15">
        <v>-56</v>
      </c>
      <c r="O2860" s="1">
        <f ca="1">(TODAY()-staff[[#This Row],[Date of Join]])/365</f>
        <v>1.2657534246575342</v>
      </c>
      <c r="P2860" t="str" cm="1">
        <f t="array" aca="1" ref="P2860" ca="1">_xlfn.SWITCH(TRUE,staff[[#This Row],[Tenure]]&lt;0.25,"1. New Joinee", staff[[#This Row],[Tenure]]&lt;1, "2. Under 1 year", staff[[#This Row],[Tenure]]&lt;2, "3. Under 2 years",TRUE,"4. 2 or more years.")</f>
        <v>3. Under 2 years</v>
      </c>
      <c r="Q2860" s="1">
        <f ca="1">(TODAY()-staff[[#This Row],[Date of Birth]])/365</f>
        <v>125.13972602739726</v>
      </c>
    </row>
    <row r="2861" spans="2:17" x14ac:dyDescent="0.45">
      <c r="B2861" t="s">
        <v>5773</v>
      </c>
      <c r="C2861" t="s">
        <v>3309</v>
      </c>
      <c r="D2861" t="s">
        <v>7</v>
      </c>
      <c r="E2861" t="s">
        <v>13</v>
      </c>
      <c r="F2861" t="s">
        <v>7810</v>
      </c>
      <c r="H2861" t="s">
        <v>7835</v>
      </c>
      <c r="I2861" t="s">
        <v>7826</v>
      </c>
      <c r="J2861" t="s">
        <v>7847</v>
      </c>
      <c r="K2861" s="6">
        <v>76370</v>
      </c>
      <c r="L2861">
        <v>19</v>
      </c>
      <c r="M2861" s="15">
        <v>45450</v>
      </c>
      <c r="N2861" s="15">
        <v>25856</v>
      </c>
      <c r="O2861" s="1">
        <f ca="1">(TODAY()-staff[[#This Row],[Date of Join]])/365</f>
        <v>0.46575342465753422</v>
      </c>
      <c r="P2861" t="str" cm="1">
        <f t="array" aca="1" ref="P2861" ca="1">_xlfn.SWITCH(TRUE,staff[[#This Row],[Tenure]]&lt;0.25,"1. New Joinee", staff[[#This Row],[Tenure]]&lt;1, "2. Under 1 year", staff[[#This Row],[Tenure]]&lt;2, "3. Under 2 years",TRUE,"4. 2 or more years.")</f>
        <v>2. Under 1 year</v>
      </c>
      <c r="Q2861" s="1">
        <f ca="1">(TODAY()-staff[[#This Row],[Date of Birth]])/365</f>
        <v>54.147945205479452</v>
      </c>
    </row>
    <row r="2862" spans="2:17" x14ac:dyDescent="0.45">
      <c r="B2862" t="s">
        <v>5774</v>
      </c>
      <c r="C2862" t="s">
        <v>489</v>
      </c>
      <c r="D2862" t="s">
        <v>7</v>
      </c>
      <c r="E2862" t="s">
        <v>8</v>
      </c>
      <c r="F2862" t="s">
        <v>7810</v>
      </c>
      <c r="H2862" t="s">
        <v>7834</v>
      </c>
      <c r="I2862" t="s">
        <v>7830</v>
      </c>
      <c r="J2862" t="s">
        <v>7845</v>
      </c>
      <c r="K2862" s="6">
        <v>64685</v>
      </c>
      <c r="L2862">
        <v>10</v>
      </c>
      <c r="M2862" s="15">
        <v>43297</v>
      </c>
      <c r="N2862" s="15">
        <v>32445</v>
      </c>
      <c r="O2862" s="1">
        <f ca="1">(TODAY()-staff[[#This Row],[Date of Join]])/365</f>
        <v>6.3643835616438356</v>
      </c>
      <c r="P2862" t="str" cm="1">
        <f t="array" aca="1" ref="P2862" ca="1">_xlfn.SWITCH(TRUE,staff[[#This Row],[Tenure]]&lt;0.25,"1. New Joinee", staff[[#This Row],[Tenure]]&lt;1, "2. Under 1 year", staff[[#This Row],[Tenure]]&lt;2, "3. Under 2 years",TRUE,"4. 2 or more years.")</f>
        <v>4. 2 or more years.</v>
      </c>
      <c r="Q2862" s="1">
        <f ca="1">(TODAY()-staff[[#This Row],[Date of Birth]])/365</f>
        <v>36.095890410958901</v>
      </c>
    </row>
    <row r="2863" spans="2:17" x14ac:dyDescent="0.45">
      <c r="B2863" t="s">
        <v>5775</v>
      </c>
      <c r="C2863" t="s">
        <v>3310</v>
      </c>
      <c r="D2863" t="s">
        <v>7</v>
      </c>
      <c r="E2863" t="s">
        <v>8</v>
      </c>
      <c r="F2863" t="s">
        <v>7810</v>
      </c>
      <c r="H2863" t="s">
        <v>52</v>
      </c>
      <c r="I2863" t="s">
        <v>7827</v>
      </c>
      <c r="J2863" t="s">
        <v>7845</v>
      </c>
      <c r="K2863" s="6">
        <v>81890</v>
      </c>
      <c r="L2863">
        <v>12</v>
      </c>
      <c r="M2863" s="15">
        <v>43852</v>
      </c>
      <c r="N2863" s="15">
        <v>33459</v>
      </c>
      <c r="O2863" s="1">
        <f ca="1">(TODAY()-staff[[#This Row],[Date of Join]])/365</f>
        <v>4.8438356164383558</v>
      </c>
      <c r="P2863" t="str" cm="1">
        <f t="array" aca="1" ref="P2863" ca="1">_xlfn.SWITCH(TRUE,staff[[#This Row],[Tenure]]&lt;0.25,"1. New Joinee", staff[[#This Row],[Tenure]]&lt;1, "2. Under 1 year", staff[[#This Row],[Tenure]]&lt;2, "3. Under 2 years",TRUE,"4. 2 or more years.")</f>
        <v>4. 2 or more years.</v>
      </c>
      <c r="Q2863" s="1">
        <f ca="1">(TODAY()-staff[[#This Row],[Date of Birth]])/365</f>
        <v>33.317808219178083</v>
      </c>
    </row>
    <row r="2864" spans="2:17" x14ac:dyDescent="0.45">
      <c r="B2864" t="s">
        <v>5776</v>
      </c>
      <c r="C2864" t="s">
        <v>743</v>
      </c>
      <c r="D2864" t="s">
        <v>9</v>
      </c>
      <c r="E2864" t="s">
        <v>8</v>
      </c>
      <c r="F2864" t="s">
        <v>7810</v>
      </c>
      <c r="H2864" t="s">
        <v>7833</v>
      </c>
      <c r="I2864" t="s">
        <v>7831</v>
      </c>
      <c r="J2864" t="s">
        <v>7845</v>
      </c>
      <c r="K2864" s="6">
        <v>87620</v>
      </c>
      <c r="L2864">
        <v>9</v>
      </c>
      <c r="M2864" s="15">
        <v>43637</v>
      </c>
      <c r="N2864" s="15">
        <v>24675</v>
      </c>
      <c r="O2864" s="1">
        <f ca="1">(TODAY()-staff[[#This Row],[Date of Join]])/365</f>
        <v>5.4328767123287669</v>
      </c>
      <c r="P2864" t="str" cm="1">
        <f t="array" aca="1" ref="P2864" ca="1">_xlfn.SWITCH(TRUE,staff[[#This Row],[Tenure]]&lt;0.25,"1. New Joinee", staff[[#This Row],[Tenure]]&lt;1, "2. Under 1 year", staff[[#This Row],[Tenure]]&lt;2, "3. Under 2 years",TRUE,"4. 2 or more years.")</f>
        <v>4. 2 or more years.</v>
      </c>
      <c r="Q2864" s="1">
        <f ca="1">(TODAY()-staff[[#This Row],[Date of Birth]])/365</f>
        <v>57.38356164383562</v>
      </c>
    </row>
    <row r="2865" spans="2:17" x14ac:dyDescent="0.45">
      <c r="B2865" t="s">
        <v>5777</v>
      </c>
      <c r="C2865" t="s">
        <v>3311</v>
      </c>
      <c r="D2865" t="s">
        <v>7</v>
      </c>
      <c r="E2865" t="s">
        <v>8</v>
      </c>
      <c r="F2865" t="s">
        <v>7810</v>
      </c>
      <c r="H2865" t="s">
        <v>7833</v>
      </c>
      <c r="I2865" t="s">
        <v>7828</v>
      </c>
      <c r="J2865" t="s">
        <v>7845</v>
      </c>
      <c r="K2865" s="6">
        <v>101525</v>
      </c>
      <c r="L2865">
        <v>4</v>
      </c>
      <c r="M2865" s="15">
        <v>43877</v>
      </c>
      <c r="N2865" s="15">
        <v>24739</v>
      </c>
      <c r="O2865" s="1">
        <f ca="1">(TODAY()-staff[[#This Row],[Date of Join]])/365</f>
        <v>4.7753424657534245</v>
      </c>
      <c r="P2865" t="str" cm="1">
        <f t="array" aca="1" ref="P2865" ca="1">_xlfn.SWITCH(TRUE,staff[[#This Row],[Tenure]]&lt;0.25,"1. New Joinee", staff[[#This Row],[Tenure]]&lt;1, "2. Under 1 year", staff[[#This Row],[Tenure]]&lt;2, "3. Under 2 years",TRUE,"4. 2 or more years.")</f>
        <v>4. 2 or more years.</v>
      </c>
      <c r="Q2865" s="1">
        <f ca="1">(TODAY()-staff[[#This Row],[Date of Birth]])/365</f>
        <v>57.208219178082189</v>
      </c>
    </row>
    <row r="2866" spans="2:17" x14ac:dyDescent="0.45">
      <c r="B2866" t="s">
        <v>5778</v>
      </c>
      <c r="C2866" t="s">
        <v>3312</v>
      </c>
      <c r="D2866" t="s">
        <v>7</v>
      </c>
      <c r="E2866" t="s">
        <v>8</v>
      </c>
      <c r="F2866" t="s">
        <v>7810</v>
      </c>
      <c r="H2866" t="s">
        <v>7837</v>
      </c>
      <c r="I2866" t="s">
        <v>7831</v>
      </c>
      <c r="J2866" t="s">
        <v>7846</v>
      </c>
      <c r="K2866" s="6">
        <v>76850</v>
      </c>
      <c r="L2866">
        <v>17</v>
      </c>
      <c r="M2866" s="15">
        <v>44401</v>
      </c>
      <c r="N2866" s="15">
        <v>32494</v>
      </c>
      <c r="O2866" s="1">
        <f ca="1">(TODAY()-staff[[#This Row],[Date of Join]])/365</f>
        <v>3.3397260273972602</v>
      </c>
      <c r="P2866" t="str" cm="1">
        <f t="array" aca="1" ref="P2866" ca="1">_xlfn.SWITCH(TRUE,staff[[#This Row],[Tenure]]&lt;0.25,"1. New Joinee", staff[[#This Row],[Tenure]]&lt;1, "2. Under 1 year", staff[[#This Row],[Tenure]]&lt;2, "3. Under 2 years",TRUE,"4. 2 or more years.")</f>
        <v>4. 2 or more years.</v>
      </c>
      <c r="Q2866" s="1">
        <f ca="1">(TODAY()-staff[[#This Row],[Date of Birth]])/365</f>
        <v>35.961643835616435</v>
      </c>
    </row>
    <row r="2867" spans="2:17" x14ac:dyDescent="0.45">
      <c r="B2867" t="s">
        <v>5779</v>
      </c>
      <c r="C2867" t="s">
        <v>3313</v>
      </c>
      <c r="D2867" t="s">
        <v>7</v>
      </c>
      <c r="E2867" t="s">
        <v>8</v>
      </c>
      <c r="F2867" t="s">
        <v>7810</v>
      </c>
      <c r="H2867" t="s">
        <v>7832</v>
      </c>
      <c r="I2867" t="s">
        <v>7830</v>
      </c>
      <c r="J2867" t="s">
        <v>7846</v>
      </c>
      <c r="K2867" s="6">
        <v>70725</v>
      </c>
      <c r="L2867">
        <v>17</v>
      </c>
      <c r="M2867" s="15">
        <v>44820</v>
      </c>
      <c r="N2867" s="15">
        <v>26154</v>
      </c>
      <c r="O2867" s="1">
        <f ca="1">(TODAY()-staff[[#This Row],[Date of Join]])/365</f>
        <v>2.1917808219178081</v>
      </c>
      <c r="P2867" t="str" cm="1">
        <f t="array" aca="1" ref="P2867" ca="1">_xlfn.SWITCH(TRUE,staff[[#This Row],[Tenure]]&lt;0.25,"1. New Joinee", staff[[#This Row],[Tenure]]&lt;1, "2. Under 1 year", staff[[#This Row],[Tenure]]&lt;2, "3. Under 2 years",TRUE,"4. 2 or more years.")</f>
        <v>4. 2 or more years.</v>
      </c>
      <c r="Q2867" s="1">
        <f ca="1">(TODAY()-staff[[#This Row],[Date of Birth]])/365</f>
        <v>53.331506849315069</v>
      </c>
    </row>
    <row r="2868" spans="2:17" x14ac:dyDescent="0.45">
      <c r="B2868" t="s">
        <v>5780</v>
      </c>
      <c r="C2868" t="s">
        <v>1650</v>
      </c>
      <c r="D2868" t="s">
        <v>9</v>
      </c>
      <c r="E2868" t="s">
        <v>13</v>
      </c>
      <c r="F2868" t="s">
        <v>7810</v>
      </c>
      <c r="H2868" t="s">
        <v>7835</v>
      </c>
      <c r="I2868" t="s">
        <v>7827</v>
      </c>
      <c r="J2868" t="s">
        <v>7846</v>
      </c>
      <c r="K2868" s="6">
        <v>57560</v>
      </c>
      <c r="L2868">
        <v>13</v>
      </c>
      <c r="M2868" s="15">
        <v>44689</v>
      </c>
      <c r="N2868" s="15">
        <v>27295</v>
      </c>
      <c r="O2868" s="1">
        <f ca="1">(TODAY()-staff[[#This Row],[Date of Join]])/365</f>
        <v>2.5506849315068494</v>
      </c>
      <c r="P2868" t="str" cm="1">
        <f t="array" aca="1" ref="P2868" ca="1">_xlfn.SWITCH(TRUE,staff[[#This Row],[Tenure]]&lt;0.25,"1. New Joinee", staff[[#This Row],[Tenure]]&lt;1, "2. Under 1 year", staff[[#This Row],[Tenure]]&lt;2, "3. Under 2 years",TRUE,"4. 2 or more years.")</f>
        <v>4. 2 or more years.</v>
      </c>
      <c r="Q2868" s="1">
        <f ca="1">(TODAY()-staff[[#This Row],[Date of Birth]])/365</f>
        <v>50.205479452054796</v>
      </c>
    </row>
    <row r="2869" spans="2:17" x14ac:dyDescent="0.45">
      <c r="B2869" t="s">
        <v>5781</v>
      </c>
      <c r="C2869" t="s">
        <v>3314</v>
      </c>
      <c r="D2869" t="s">
        <v>7</v>
      </c>
      <c r="E2869" t="s">
        <v>8</v>
      </c>
      <c r="F2869" t="s">
        <v>7810</v>
      </c>
      <c r="H2869" t="s">
        <v>7836</v>
      </c>
      <c r="I2869" t="s">
        <v>7829</v>
      </c>
      <c r="J2869" t="s">
        <v>7845</v>
      </c>
      <c r="K2869" s="6">
        <v>68000</v>
      </c>
      <c r="L2869">
        <v>21</v>
      </c>
      <c r="M2869" s="15">
        <v>43319</v>
      </c>
      <c r="N2869" s="15">
        <v>31662</v>
      </c>
      <c r="O2869" s="1">
        <f ca="1">(TODAY()-staff[[#This Row],[Date of Join]])/365</f>
        <v>6.3041095890410963</v>
      </c>
      <c r="P2869" t="str" cm="1">
        <f t="array" aca="1" ref="P2869" ca="1">_xlfn.SWITCH(TRUE,staff[[#This Row],[Tenure]]&lt;0.25,"1. New Joinee", staff[[#This Row],[Tenure]]&lt;1, "2. Under 1 year", staff[[#This Row],[Tenure]]&lt;2, "3. Under 2 years",TRUE,"4. 2 or more years.")</f>
        <v>4. 2 or more years.</v>
      </c>
      <c r="Q2869" s="1">
        <f ca="1">(TODAY()-staff[[#This Row],[Date of Birth]])/365</f>
        <v>38.241095890410961</v>
      </c>
    </row>
    <row r="2870" spans="2:17" x14ac:dyDescent="0.45">
      <c r="B2870" t="s">
        <v>5782</v>
      </c>
      <c r="C2870" t="s">
        <v>88</v>
      </c>
      <c r="D2870" t="s">
        <v>9</v>
      </c>
      <c r="E2870" t="s">
        <v>8</v>
      </c>
      <c r="F2870" t="s">
        <v>7810</v>
      </c>
      <c r="H2870" t="s">
        <v>7834</v>
      </c>
      <c r="I2870" t="s">
        <v>7829</v>
      </c>
      <c r="J2870" t="s">
        <v>7845</v>
      </c>
      <c r="K2870" s="6">
        <v>78295</v>
      </c>
      <c r="L2870">
        <v>6</v>
      </c>
      <c r="M2870" s="15">
        <v>44097</v>
      </c>
      <c r="N2870" s="15">
        <v>31295</v>
      </c>
      <c r="O2870" s="1">
        <f ca="1">(TODAY()-staff[[#This Row],[Date of Join]])/365</f>
        <v>4.1726027397260275</v>
      </c>
      <c r="P2870" t="str" cm="1">
        <f t="array" aca="1" ref="P2870" ca="1">_xlfn.SWITCH(TRUE,staff[[#This Row],[Tenure]]&lt;0.25,"1. New Joinee", staff[[#This Row],[Tenure]]&lt;1, "2. Under 1 year", staff[[#This Row],[Tenure]]&lt;2, "3. Under 2 years",TRUE,"4. 2 or more years.")</f>
        <v>4. 2 or more years.</v>
      </c>
      <c r="Q2870" s="1">
        <f ca="1">(TODAY()-staff[[#This Row],[Date of Birth]])/365</f>
        <v>39.246575342465754</v>
      </c>
    </row>
    <row r="2871" spans="2:17" x14ac:dyDescent="0.45">
      <c r="B2871" t="s">
        <v>5783</v>
      </c>
      <c r="C2871" t="s">
        <v>816</v>
      </c>
      <c r="D2871" t="s">
        <v>7</v>
      </c>
      <c r="E2871" t="s">
        <v>8</v>
      </c>
      <c r="F2871" t="s">
        <v>7810</v>
      </c>
      <c r="H2871" t="s">
        <v>7832</v>
      </c>
      <c r="I2871" t="s">
        <v>7831</v>
      </c>
      <c r="J2871" t="s">
        <v>7846</v>
      </c>
      <c r="K2871" s="6">
        <v>48230</v>
      </c>
      <c r="L2871">
        <v>14</v>
      </c>
      <c r="M2871" s="15">
        <v>44763</v>
      </c>
      <c r="N2871" s="15">
        <v>33443</v>
      </c>
      <c r="O2871" s="1">
        <f ca="1">(TODAY()-staff[[#This Row],[Date of Join]])/365</f>
        <v>2.3479452054794518</v>
      </c>
      <c r="P2871" t="str" cm="1">
        <f t="array" aca="1" ref="P2871" ca="1">_xlfn.SWITCH(TRUE,staff[[#This Row],[Tenure]]&lt;0.25,"1. New Joinee", staff[[#This Row],[Tenure]]&lt;1, "2. Under 1 year", staff[[#This Row],[Tenure]]&lt;2, "3. Under 2 years",TRUE,"4. 2 or more years.")</f>
        <v>4. 2 or more years.</v>
      </c>
      <c r="Q2871" s="1">
        <f ca="1">(TODAY()-staff[[#This Row],[Date of Birth]])/365</f>
        <v>33.361643835616441</v>
      </c>
    </row>
    <row r="2872" spans="2:17" x14ac:dyDescent="0.45">
      <c r="B2872" t="s">
        <v>5784</v>
      </c>
      <c r="C2872" t="s">
        <v>1055</v>
      </c>
      <c r="D2872" t="s">
        <v>9</v>
      </c>
      <c r="E2872" t="s">
        <v>8</v>
      </c>
      <c r="F2872" t="s">
        <v>7810</v>
      </c>
      <c r="H2872" t="s">
        <v>7834</v>
      </c>
      <c r="I2872" t="s">
        <v>7827</v>
      </c>
      <c r="J2872" t="s">
        <v>7847</v>
      </c>
      <c r="K2872" s="6">
        <v>81225</v>
      </c>
      <c r="L2872">
        <v>13</v>
      </c>
      <c r="M2872" s="15">
        <v>45303</v>
      </c>
      <c r="N2872" s="15">
        <v>34227</v>
      </c>
      <c r="O2872" s="1">
        <f ca="1">(TODAY()-staff[[#This Row],[Date of Join]])/365</f>
        <v>0.86849315068493149</v>
      </c>
      <c r="P2872" t="str" cm="1">
        <f t="array" aca="1" ref="P2872" ca="1">_xlfn.SWITCH(TRUE,staff[[#This Row],[Tenure]]&lt;0.25,"1. New Joinee", staff[[#This Row],[Tenure]]&lt;1, "2. Under 1 year", staff[[#This Row],[Tenure]]&lt;2, "3. Under 2 years",TRUE,"4. 2 or more years.")</f>
        <v>2. Under 1 year</v>
      </c>
      <c r="Q2872" s="1">
        <f ca="1">(TODAY()-staff[[#This Row],[Date of Birth]])/365</f>
        <v>31.213698630136985</v>
      </c>
    </row>
    <row r="2873" spans="2:17" x14ac:dyDescent="0.45">
      <c r="B2873" t="s">
        <v>5785</v>
      </c>
      <c r="C2873" t="s">
        <v>3315</v>
      </c>
      <c r="D2873" t="s">
        <v>9</v>
      </c>
      <c r="E2873" t="s">
        <v>8</v>
      </c>
      <c r="F2873" t="s">
        <v>7810</v>
      </c>
      <c r="H2873" t="s">
        <v>7834</v>
      </c>
      <c r="I2873" t="s">
        <v>7826</v>
      </c>
      <c r="J2873" t="s">
        <v>7848</v>
      </c>
      <c r="K2873" s="6">
        <v>48315</v>
      </c>
      <c r="L2873">
        <v>3</v>
      </c>
      <c r="M2873" s="15">
        <v>45165</v>
      </c>
      <c r="N2873" s="15">
        <v>27083</v>
      </c>
      <c r="O2873" s="1">
        <f ca="1">(TODAY()-staff[[#This Row],[Date of Join]])/365</f>
        <v>1.2465753424657535</v>
      </c>
      <c r="P2873" t="str" cm="1">
        <f t="array" aca="1" ref="P2873" ca="1">_xlfn.SWITCH(TRUE,staff[[#This Row],[Tenure]]&lt;0.25,"1. New Joinee", staff[[#This Row],[Tenure]]&lt;1, "2. Under 1 year", staff[[#This Row],[Tenure]]&lt;2, "3. Under 2 years",TRUE,"4. 2 or more years.")</f>
        <v>3. Under 2 years</v>
      </c>
      <c r="Q2873" s="1">
        <f ca="1">(TODAY()-staff[[#This Row],[Date of Birth]])/365</f>
        <v>50.786301369863011</v>
      </c>
    </row>
    <row r="2874" spans="2:17" x14ac:dyDescent="0.45">
      <c r="B2874" t="s">
        <v>5786</v>
      </c>
      <c r="C2874" t="s">
        <v>3316</v>
      </c>
      <c r="D2874" t="s">
        <v>7</v>
      </c>
      <c r="E2874" t="s">
        <v>8</v>
      </c>
      <c r="F2874" t="s">
        <v>7810</v>
      </c>
      <c r="H2874" t="s">
        <v>7837</v>
      </c>
      <c r="I2874" t="s">
        <v>7827</v>
      </c>
      <c r="J2874" t="s">
        <v>7848</v>
      </c>
      <c r="K2874" s="6">
        <v>76260</v>
      </c>
      <c r="L2874">
        <v>10</v>
      </c>
      <c r="M2874" s="15">
        <v>45236</v>
      </c>
      <c r="N2874" s="15">
        <v>19499</v>
      </c>
      <c r="O2874" s="1">
        <f ca="1">(TODAY()-staff[[#This Row],[Date of Join]])/365</f>
        <v>1.0520547945205478</v>
      </c>
      <c r="P2874" t="str" cm="1">
        <f t="array" aca="1" ref="P2874" ca="1">_xlfn.SWITCH(TRUE,staff[[#This Row],[Tenure]]&lt;0.25,"1. New Joinee", staff[[#This Row],[Tenure]]&lt;1, "2. Under 1 year", staff[[#This Row],[Tenure]]&lt;2, "3. Under 2 years",TRUE,"4. 2 or more years.")</f>
        <v>3. Under 2 years</v>
      </c>
      <c r="Q2874" s="1">
        <f ca="1">(TODAY()-staff[[#This Row],[Date of Birth]])/365</f>
        <v>71.564383561643837</v>
      </c>
    </row>
    <row r="2875" spans="2:17" x14ac:dyDescent="0.45">
      <c r="B2875" t="s">
        <v>5787</v>
      </c>
      <c r="C2875" t="s">
        <v>3317</v>
      </c>
      <c r="D2875" t="s">
        <v>9</v>
      </c>
      <c r="E2875" t="s">
        <v>8</v>
      </c>
      <c r="F2875" t="s">
        <v>7810</v>
      </c>
      <c r="H2875" t="s">
        <v>52</v>
      </c>
      <c r="I2875" t="s">
        <v>7828</v>
      </c>
      <c r="J2875" t="s">
        <v>7848</v>
      </c>
      <c r="K2875" s="6">
        <v>56285</v>
      </c>
      <c r="L2875">
        <v>0</v>
      </c>
      <c r="M2875" s="15">
        <v>44934</v>
      </c>
      <c r="N2875" s="15">
        <v>22926</v>
      </c>
      <c r="O2875" s="1">
        <f ca="1">(TODAY()-staff[[#This Row],[Date of Join]])/365</f>
        <v>1.8794520547945206</v>
      </c>
      <c r="P2875" t="str" cm="1">
        <f t="array" aca="1" ref="P2875" ca="1">_xlfn.SWITCH(TRUE,staff[[#This Row],[Tenure]]&lt;0.25,"1. New Joinee", staff[[#This Row],[Tenure]]&lt;1, "2. Under 1 year", staff[[#This Row],[Tenure]]&lt;2, "3. Under 2 years",TRUE,"4. 2 or more years.")</f>
        <v>3. Under 2 years</v>
      </c>
      <c r="Q2875" s="1">
        <f ca="1">(TODAY()-staff[[#This Row],[Date of Birth]])/365</f>
        <v>62.175342465753424</v>
      </c>
    </row>
    <row r="2876" spans="2:17" x14ac:dyDescent="0.45">
      <c r="B2876" t="s">
        <v>5788</v>
      </c>
      <c r="C2876" t="s">
        <v>3318</v>
      </c>
      <c r="D2876" t="s">
        <v>7</v>
      </c>
      <c r="E2876" t="s">
        <v>8</v>
      </c>
      <c r="F2876" t="s">
        <v>7810</v>
      </c>
      <c r="H2876" t="s">
        <v>7834</v>
      </c>
      <c r="I2876" t="s">
        <v>7825</v>
      </c>
      <c r="J2876" t="s">
        <v>7845</v>
      </c>
      <c r="K2876" s="6">
        <v>79995</v>
      </c>
      <c r="L2876">
        <v>7</v>
      </c>
      <c r="M2876" s="15">
        <v>43429</v>
      </c>
      <c r="N2876" s="15">
        <v>26452</v>
      </c>
      <c r="O2876" s="1">
        <f ca="1">(TODAY()-staff[[#This Row],[Date of Join]])/365</f>
        <v>6.0027397260273974</v>
      </c>
      <c r="P2876" t="str" cm="1">
        <f t="array" aca="1" ref="P2876" ca="1">_xlfn.SWITCH(TRUE,staff[[#This Row],[Tenure]]&lt;0.25,"1. New Joinee", staff[[#This Row],[Tenure]]&lt;1, "2. Under 1 year", staff[[#This Row],[Tenure]]&lt;2, "3. Under 2 years",TRUE,"4. 2 or more years.")</f>
        <v>4. 2 or more years.</v>
      </c>
      <c r="Q2876" s="1">
        <f ca="1">(TODAY()-staff[[#This Row],[Date of Birth]])/365</f>
        <v>52.515068493150686</v>
      </c>
    </row>
    <row r="2877" spans="2:17" x14ac:dyDescent="0.45">
      <c r="B2877" t="s">
        <v>5789</v>
      </c>
      <c r="C2877" t="s">
        <v>3319</v>
      </c>
      <c r="D2877" t="s">
        <v>7</v>
      </c>
      <c r="E2877" t="s">
        <v>8</v>
      </c>
      <c r="F2877" t="s">
        <v>7810</v>
      </c>
      <c r="H2877" t="s">
        <v>52</v>
      </c>
      <c r="I2877" t="s">
        <v>7831</v>
      </c>
      <c r="J2877" t="s">
        <v>7845</v>
      </c>
      <c r="K2877" s="6">
        <v>81595</v>
      </c>
      <c r="L2877">
        <v>10</v>
      </c>
      <c r="M2877" s="15">
        <v>43599</v>
      </c>
      <c r="N2877" s="15">
        <v>29635</v>
      </c>
      <c r="O2877" s="1">
        <f ca="1">(TODAY()-staff[[#This Row],[Date of Join]])/365</f>
        <v>5.536986301369863</v>
      </c>
      <c r="P2877" t="str" cm="1">
        <f t="array" aca="1" ref="P2877" ca="1">_xlfn.SWITCH(TRUE,staff[[#This Row],[Tenure]]&lt;0.25,"1. New Joinee", staff[[#This Row],[Tenure]]&lt;1, "2. Under 1 year", staff[[#This Row],[Tenure]]&lt;2, "3. Under 2 years",TRUE,"4. 2 or more years.")</f>
        <v>4. 2 or more years.</v>
      </c>
      <c r="Q2877" s="1">
        <f ca="1">(TODAY()-staff[[#This Row],[Date of Birth]])/365</f>
        <v>43.794520547945204</v>
      </c>
    </row>
    <row r="2878" spans="2:17" x14ac:dyDescent="0.45">
      <c r="B2878" t="s">
        <v>5790</v>
      </c>
      <c r="C2878" t="s">
        <v>3320</v>
      </c>
      <c r="D2878" t="s">
        <v>7</v>
      </c>
      <c r="E2878" t="s">
        <v>8</v>
      </c>
      <c r="F2878" t="s">
        <v>7810</v>
      </c>
      <c r="H2878" t="s">
        <v>7835</v>
      </c>
      <c r="I2878" t="s">
        <v>7831</v>
      </c>
      <c r="J2878" t="s">
        <v>7846</v>
      </c>
      <c r="K2878" s="6">
        <v>88285</v>
      </c>
      <c r="L2878">
        <v>8</v>
      </c>
      <c r="M2878" s="15">
        <v>44434</v>
      </c>
      <c r="N2878" s="15">
        <v>21228</v>
      </c>
      <c r="O2878" s="1">
        <f ca="1">(TODAY()-staff[[#This Row],[Date of Join]])/365</f>
        <v>3.2493150684931509</v>
      </c>
      <c r="P2878" t="str" cm="1">
        <f t="array" aca="1" ref="P2878" ca="1">_xlfn.SWITCH(TRUE,staff[[#This Row],[Tenure]]&lt;0.25,"1. New Joinee", staff[[#This Row],[Tenure]]&lt;1, "2. Under 1 year", staff[[#This Row],[Tenure]]&lt;2, "3. Under 2 years",TRUE,"4. 2 or more years.")</f>
        <v>4. 2 or more years.</v>
      </c>
      <c r="Q2878" s="1">
        <f ca="1">(TODAY()-staff[[#This Row],[Date of Birth]])/365</f>
        <v>66.827397260273969</v>
      </c>
    </row>
    <row r="2879" spans="2:17" x14ac:dyDescent="0.45">
      <c r="B2879" t="s">
        <v>5791</v>
      </c>
      <c r="C2879" t="s">
        <v>350</v>
      </c>
      <c r="D2879" t="s">
        <v>7</v>
      </c>
      <c r="E2879" t="s">
        <v>8</v>
      </c>
      <c r="F2879" t="s">
        <v>7810</v>
      </c>
      <c r="H2879" t="s">
        <v>7837</v>
      </c>
      <c r="I2879" t="s">
        <v>7826</v>
      </c>
      <c r="J2879" t="s">
        <v>7845</v>
      </c>
      <c r="K2879" s="6">
        <v>83425</v>
      </c>
      <c r="L2879">
        <v>10</v>
      </c>
      <c r="M2879" s="15">
        <v>43478</v>
      </c>
      <c r="N2879" s="15">
        <v>31677</v>
      </c>
      <c r="O2879" s="1">
        <f ca="1">(TODAY()-staff[[#This Row],[Date of Join]])/365</f>
        <v>5.8684931506849312</v>
      </c>
      <c r="P2879" t="str" cm="1">
        <f t="array" aca="1" ref="P2879" ca="1">_xlfn.SWITCH(TRUE,staff[[#This Row],[Tenure]]&lt;0.25,"1. New Joinee", staff[[#This Row],[Tenure]]&lt;1, "2. Under 1 year", staff[[#This Row],[Tenure]]&lt;2, "3. Under 2 years",TRUE,"4. 2 or more years.")</f>
        <v>4. 2 or more years.</v>
      </c>
      <c r="Q2879" s="1">
        <f ca="1">(TODAY()-staff[[#This Row],[Date of Birth]])/365</f>
        <v>38.200000000000003</v>
      </c>
    </row>
    <row r="2880" spans="2:17" x14ac:dyDescent="0.45">
      <c r="B2880" t="s">
        <v>5792</v>
      </c>
      <c r="C2880" t="s">
        <v>3321</v>
      </c>
      <c r="D2880" t="s">
        <v>9</v>
      </c>
      <c r="E2880" t="s">
        <v>77</v>
      </c>
      <c r="F2880" t="s">
        <v>7810</v>
      </c>
      <c r="H2880" t="s">
        <v>7836</v>
      </c>
      <c r="I2880" t="s">
        <v>7825</v>
      </c>
      <c r="J2880" t="s">
        <v>7848</v>
      </c>
      <c r="K2880" s="6">
        <v>109685</v>
      </c>
      <c r="L2880">
        <v>5</v>
      </c>
      <c r="M2880" s="15">
        <v>44977</v>
      </c>
      <c r="N2880" s="15">
        <v>7289</v>
      </c>
      <c r="O2880" s="1">
        <f ca="1">(TODAY()-staff[[#This Row],[Date of Join]])/365</f>
        <v>1.7616438356164383</v>
      </c>
      <c r="P2880" t="str" cm="1">
        <f t="array" aca="1" ref="P2880" ca="1">_xlfn.SWITCH(TRUE,staff[[#This Row],[Tenure]]&lt;0.25,"1. New Joinee", staff[[#This Row],[Tenure]]&lt;1, "2. Under 1 year", staff[[#This Row],[Tenure]]&lt;2, "3. Under 2 years",TRUE,"4. 2 or more years.")</f>
        <v>3. Under 2 years</v>
      </c>
      <c r="Q2880" s="1">
        <f ca="1">(TODAY()-staff[[#This Row],[Date of Birth]])/365</f>
        <v>105.01643835616439</v>
      </c>
    </row>
    <row r="2881" spans="2:17" x14ac:dyDescent="0.45">
      <c r="B2881" t="s">
        <v>5793</v>
      </c>
      <c r="C2881" t="s">
        <v>3322</v>
      </c>
      <c r="D2881" t="s">
        <v>9</v>
      </c>
      <c r="E2881" t="s">
        <v>8</v>
      </c>
      <c r="F2881" t="s">
        <v>7810</v>
      </c>
      <c r="H2881" t="s">
        <v>7832</v>
      </c>
      <c r="I2881" t="s">
        <v>7825</v>
      </c>
      <c r="J2881" t="s">
        <v>7845</v>
      </c>
      <c r="K2881" s="6">
        <v>80775</v>
      </c>
      <c r="L2881">
        <v>13</v>
      </c>
      <c r="M2881" s="15">
        <v>43984</v>
      </c>
      <c r="N2881" s="15">
        <v>33511</v>
      </c>
      <c r="O2881" s="1">
        <f ca="1">(TODAY()-staff[[#This Row],[Date of Join]])/365</f>
        <v>4.4821917808219176</v>
      </c>
      <c r="P2881" t="str" cm="1">
        <f t="array" aca="1" ref="P2881" ca="1">_xlfn.SWITCH(TRUE,staff[[#This Row],[Tenure]]&lt;0.25,"1. New Joinee", staff[[#This Row],[Tenure]]&lt;1, "2. Under 1 year", staff[[#This Row],[Tenure]]&lt;2, "3. Under 2 years",TRUE,"4. 2 or more years.")</f>
        <v>4. 2 or more years.</v>
      </c>
      <c r="Q2881" s="1">
        <f ca="1">(TODAY()-staff[[#This Row],[Date of Birth]])/365</f>
        <v>33.175342465753424</v>
      </c>
    </row>
    <row r="2882" spans="2:17" x14ac:dyDescent="0.45">
      <c r="B2882" t="s">
        <v>5794</v>
      </c>
      <c r="C2882" t="s">
        <v>638</v>
      </c>
      <c r="D2882" t="s">
        <v>7</v>
      </c>
      <c r="E2882" t="s">
        <v>77</v>
      </c>
      <c r="F2882" t="s">
        <v>7810</v>
      </c>
      <c r="H2882" t="s">
        <v>7835</v>
      </c>
      <c r="I2882" t="s">
        <v>7827</v>
      </c>
      <c r="J2882" t="s">
        <v>7845</v>
      </c>
      <c r="K2882" s="6">
        <v>90465</v>
      </c>
      <c r="L2882">
        <v>10</v>
      </c>
      <c r="M2882" s="15">
        <v>43655</v>
      </c>
      <c r="N2882" s="15">
        <v>7252</v>
      </c>
      <c r="O2882" s="1">
        <f ca="1">(TODAY()-staff[[#This Row],[Date of Join]])/365</f>
        <v>5.3835616438356162</v>
      </c>
      <c r="P2882" t="str" cm="1">
        <f t="array" aca="1" ref="P2882" ca="1">_xlfn.SWITCH(TRUE,staff[[#This Row],[Tenure]]&lt;0.25,"1. New Joinee", staff[[#This Row],[Tenure]]&lt;1, "2. Under 1 year", staff[[#This Row],[Tenure]]&lt;2, "3. Under 2 years",TRUE,"4. 2 or more years.")</f>
        <v>4. 2 or more years.</v>
      </c>
      <c r="Q2882" s="1">
        <f ca="1">(TODAY()-staff[[#This Row],[Date of Birth]])/365</f>
        <v>105.11780821917809</v>
      </c>
    </row>
    <row r="2883" spans="2:17" x14ac:dyDescent="0.45">
      <c r="B2883" t="s">
        <v>5795</v>
      </c>
      <c r="C2883" t="s">
        <v>1488</v>
      </c>
      <c r="D2883" t="s">
        <v>7</v>
      </c>
      <c r="E2883" t="s">
        <v>13</v>
      </c>
      <c r="F2883" t="s">
        <v>7810</v>
      </c>
      <c r="H2883" t="s">
        <v>52</v>
      </c>
      <c r="I2883" t="s">
        <v>7830</v>
      </c>
      <c r="J2883" t="s">
        <v>7845</v>
      </c>
      <c r="K2883" s="6">
        <v>49240</v>
      </c>
      <c r="L2883">
        <v>21</v>
      </c>
      <c r="M2883" s="15">
        <v>44123</v>
      </c>
      <c r="N2883" s="15">
        <v>22162</v>
      </c>
      <c r="O2883" s="1">
        <f ca="1">(TODAY()-staff[[#This Row],[Date of Join]])/365</f>
        <v>4.1013698630136988</v>
      </c>
      <c r="P2883" t="str" cm="1">
        <f t="array" aca="1" ref="P2883" ca="1">_xlfn.SWITCH(TRUE,staff[[#This Row],[Tenure]]&lt;0.25,"1. New Joinee", staff[[#This Row],[Tenure]]&lt;1, "2. Under 1 year", staff[[#This Row],[Tenure]]&lt;2, "3. Under 2 years",TRUE,"4. 2 or more years.")</f>
        <v>4. 2 or more years.</v>
      </c>
      <c r="Q2883" s="1">
        <f ca="1">(TODAY()-staff[[#This Row],[Date of Birth]])/365</f>
        <v>64.268493150684932</v>
      </c>
    </row>
    <row r="2884" spans="2:17" x14ac:dyDescent="0.45">
      <c r="B2884" t="s">
        <v>5796</v>
      </c>
      <c r="C2884" t="s">
        <v>518</v>
      </c>
      <c r="D2884" t="s">
        <v>9</v>
      </c>
      <c r="E2884" t="s">
        <v>8</v>
      </c>
      <c r="F2884" t="s">
        <v>7810</v>
      </c>
      <c r="H2884" t="s">
        <v>7834</v>
      </c>
      <c r="I2884" t="s">
        <v>7825</v>
      </c>
      <c r="J2884" t="s">
        <v>7845</v>
      </c>
      <c r="K2884" s="6">
        <v>89400</v>
      </c>
      <c r="L2884">
        <v>12</v>
      </c>
      <c r="M2884" s="15">
        <v>43168</v>
      </c>
      <c r="N2884" s="15">
        <v>29657</v>
      </c>
      <c r="O2884" s="1">
        <f ca="1">(TODAY()-staff[[#This Row],[Date of Join]])/365</f>
        <v>6.7178082191780826</v>
      </c>
      <c r="P2884" t="str" cm="1">
        <f t="array" aca="1" ref="P2884" ca="1">_xlfn.SWITCH(TRUE,staff[[#This Row],[Tenure]]&lt;0.25,"1. New Joinee", staff[[#This Row],[Tenure]]&lt;1, "2. Under 1 year", staff[[#This Row],[Tenure]]&lt;2, "3. Under 2 years",TRUE,"4. 2 or more years.")</f>
        <v>4. 2 or more years.</v>
      </c>
      <c r="Q2884" s="1">
        <f ca="1">(TODAY()-staff[[#This Row],[Date of Birth]])/365</f>
        <v>43.734246575342468</v>
      </c>
    </row>
    <row r="2885" spans="2:17" x14ac:dyDescent="0.45">
      <c r="B2885" t="s">
        <v>5797</v>
      </c>
      <c r="C2885" t="s">
        <v>3323</v>
      </c>
      <c r="D2885" t="s">
        <v>9</v>
      </c>
      <c r="E2885" t="s">
        <v>8</v>
      </c>
      <c r="F2885" t="s">
        <v>7810</v>
      </c>
      <c r="H2885" t="s">
        <v>7837</v>
      </c>
      <c r="I2885" t="s">
        <v>7825</v>
      </c>
      <c r="J2885" t="s">
        <v>7845</v>
      </c>
      <c r="K2885" s="6">
        <v>79095</v>
      </c>
      <c r="L2885">
        <v>20</v>
      </c>
      <c r="M2885" s="15">
        <v>43299</v>
      </c>
      <c r="N2885" s="15">
        <v>34349</v>
      </c>
      <c r="O2885" s="1">
        <f ca="1">(TODAY()-staff[[#This Row],[Date of Join]])/365</f>
        <v>6.3589041095890408</v>
      </c>
      <c r="P2885" t="str" cm="1">
        <f t="array" aca="1" ref="P2885" ca="1">_xlfn.SWITCH(TRUE,staff[[#This Row],[Tenure]]&lt;0.25,"1. New Joinee", staff[[#This Row],[Tenure]]&lt;1, "2. Under 1 year", staff[[#This Row],[Tenure]]&lt;2, "3. Under 2 years",TRUE,"4. 2 or more years.")</f>
        <v>4. 2 or more years.</v>
      </c>
      <c r="Q2885" s="1">
        <f ca="1">(TODAY()-staff[[#This Row],[Date of Birth]])/365</f>
        <v>30.87945205479452</v>
      </c>
    </row>
    <row r="2886" spans="2:17" x14ac:dyDescent="0.45">
      <c r="B2886" t="s">
        <v>5798</v>
      </c>
      <c r="C2886" t="s">
        <v>3324</v>
      </c>
      <c r="D2886" t="s">
        <v>7</v>
      </c>
      <c r="E2886" t="s">
        <v>8</v>
      </c>
      <c r="F2886" t="s">
        <v>7810</v>
      </c>
      <c r="H2886" t="s">
        <v>7834</v>
      </c>
      <c r="I2886" t="s">
        <v>7825</v>
      </c>
      <c r="J2886" t="s">
        <v>7845</v>
      </c>
      <c r="K2886" s="6">
        <v>70710</v>
      </c>
      <c r="L2886">
        <v>9</v>
      </c>
      <c r="M2886" s="15">
        <v>43642</v>
      </c>
      <c r="N2886" s="15">
        <v>26744</v>
      </c>
      <c r="O2886" s="1">
        <f ca="1">(TODAY()-staff[[#This Row],[Date of Join]])/365</f>
        <v>5.419178082191781</v>
      </c>
      <c r="P2886" t="str" cm="1">
        <f t="array" aca="1" ref="P2886" ca="1">_xlfn.SWITCH(TRUE,staff[[#This Row],[Tenure]]&lt;0.25,"1. New Joinee", staff[[#This Row],[Tenure]]&lt;1, "2. Under 1 year", staff[[#This Row],[Tenure]]&lt;2, "3. Under 2 years",TRUE,"4. 2 or more years.")</f>
        <v>4. 2 or more years.</v>
      </c>
      <c r="Q2886" s="1">
        <f ca="1">(TODAY()-staff[[#This Row],[Date of Birth]])/365</f>
        <v>51.715068493150682</v>
      </c>
    </row>
    <row r="2887" spans="2:17" x14ac:dyDescent="0.45">
      <c r="B2887" t="s">
        <v>5799</v>
      </c>
      <c r="C2887" t="s">
        <v>3325</v>
      </c>
      <c r="D2887" t="s">
        <v>7</v>
      </c>
      <c r="E2887" t="s">
        <v>8</v>
      </c>
      <c r="F2887" t="s">
        <v>7810</v>
      </c>
      <c r="H2887" t="s">
        <v>7837</v>
      </c>
      <c r="I2887" t="s">
        <v>7828</v>
      </c>
      <c r="J2887" t="s">
        <v>7846</v>
      </c>
      <c r="K2887" s="6">
        <v>81025</v>
      </c>
      <c r="L2887">
        <v>11</v>
      </c>
      <c r="M2887" s="15">
        <v>44427</v>
      </c>
      <c r="N2887" s="15">
        <v>26513</v>
      </c>
      <c r="O2887" s="1">
        <f ca="1">(TODAY()-staff[[#This Row],[Date of Join]])/365</f>
        <v>3.2684931506849315</v>
      </c>
      <c r="P2887" t="str" cm="1">
        <f t="array" aca="1" ref="P2887" ca="1">_xlfn.SWITCH(TRUE,staff[[#This Row],[Tenure]]&lt;0.25,"1. New Joinee", staff[[#This Row],[Tenure]]&lt;1, "2. Under 1 year", staff[[#This Row],[Tenure]]&lt;2, "3. Under 2 years",TRUE,"4. 2 or more years.")</f>
        <v>4. 2 or more years.</v>
      </c>
      <c r="Q2887" s="1">
        <f ca="1">(TODAY()-staff[[#This Row],[Date of Birth]])/365</f>
        <v>52.347945205479455</v>
      </c>
    </row>
    <row r="2888" spans="2:17" x14ac:dyDescent="0.45">
      <c r="B2888" t="s">
        <v>5800</v>
      </c>
      <c r="C2888" t="s">
        <v>3326</v>
      </c>
      <c r="D2888" t="s">
        <v>7</v>
      </c>
      <c r="E2888" t="s">
        <v>8</v>
      </c>
      <c r="F2888" t="s">
        <v>7810</v>
      </c>
      <c r="H2888" t="s">
        <v>7834</v>
      </c>
      <c r="I2888" t="s">
        <v>7825</v>
      </c>
      <c r="J2888" t="s">
        <v>7846</v>
      </c>
      <c r="K2888" s="6">
        <v>82015</v>
      </c>
      <c r="L2888">
        <v>0</v>
      </c>
      <c r="M2888" s="15">
        <v>44748</v>
      </c>
      <c r="N2888" s="15">
        <v>31982</v>
      </c>
      <c r="O2888" s="1">
        <f ca="1">(TODAY()-staff[[#This Row],[Date of Join]])/365</f>
        <v>2.3890410958904109</v>
      </c>
      <c r="P2888" t="str" cm="1">
        <f t="array" aca="1" ref="P2888" ca="1">_xlfn.SWITCH(TRUE,staff[[#This Row],[Tenure]]&lt;0.25,"1. New Joinee", staff[[#This Row],[Tenure]]&lt;1, "2. Under 1 year", staff[[#This Row],[Tenure]]&lt;2, "3. Under 2 years",TRUE,"4. 2 or more years.")</f>
        <v>4. 2 or more years.</v>
      </c>
      <c r="Q2888" s="1">
        <f ca="1">(TODAY()-staff[[#This Row],[Date of Birth]])/365</f>
        <v>37.364383561643834</v>
      </c>
    </row>
    <row r="2889" spans="2:17" x14ac:dyDescent="0.45">
      <c r="B2889" t="s">
        <v>5801</v>
      </c>
      <c r="C2889" t="s">
        <v>3327</v>
      </c>
      <c r="D2889" t="s">
        <v>7</v>
      </c>
      <c r="E2889" t="s">
        <v>77</v>
      </c>
      <c r="F2889" t="s">
        <v>7810</v>
      </c>
      <c r="H2889" t="s">
        <v>7835</v>
      </c>
      <c r="I2889" t="s">
        <v>7831</v>
      </c>
      <c r="J2889" t="s">
        <v>7846</v>
      </c>
      <c r="K2889" s="6">
        <v>91575</v>
      </c>
      <c r="L2889">
        <v>23</v>
      </c>
      <c r="M2889" s="15">
        <v>44515</v>
      </c>
      <c r="N2889" s="15">
        <v>7256</v>
      </c>
      <c r="O2889" s="1">
        <f ca="1">(TODAY()-staff[[#This Row],[Date of Join]])/365</f>
        <v>3.0273972602739727</v>
      </c>
      <c r="P2889" t="str" cm="1">
        <f t="array" aca="1" ref="P2889" ca="1">_xlfn.SWITCH(TRUE,staff[[#This Row],[Tenure]]&lt;0.25,"1. New Joinee", staff[[#This Row],[Tenure]]&lt;1, "2. Under 1 year", staff[[#This Row],[Tenure]]&lt;2, "3. Under 2 years",TRUE,"4. 2 or more years.")</f>
        <v>4. 2 or more years.</v>
      </c>
      <c r="Q2889" s="1">
        <f ca="1">(TODAY()-staff[[#This Row],[Date of Birth]])/365</f>
        <v>105.10684931506849</v>
      </c>
    </row>
    <row r="2890" spans="2:17" x14ac:dyDescent="0.45">
      <c r="B2890" t="s">
        <v>5802</v>
      </c>
      <c r="C2890" t="s">
        <v>1069</v>
      </c>
      <c r="D2890" t="s">
        <v>9</v>
      </c>
      <c r="E2890" t="s">
        <v>77</v>
      </c>
      <c r="F2890" t="s">
        <v>7810</v>
      </c>
      <c r="H2890" t="s">
        <v>52</v>
      </c>
      <c r="I2890" t="s">
        <v>7829</v>
      </c>
      <c r="J2890" t="s">
        <v>7845</v>
      </c>
      <c r="K2890" s="6">
        <v>71465</v>
      </c>
      <c r="L2890">
        <v>15</v>
      </c>
      <c r="M2890" s="15">
        <v>43913</v>
      </c>
      <c r="N2890" s="15">
        <v>32019</v>
      </c>
      <c r="O2890" s="1">
        <f ca="1">(TODAY()-staff[[#This Row],[Date of Join]])/365</f>
        <v>4.6767123287671231</v>
      </c>
      <c r="P2890" t="str" cm="1">
        <f t="array" aca="1" ref="P2890" ca="1">_xlfn.SWITCH(TRUE,staff[[#This Row],[Tenure]]&lt;0.25,"1. New Joinee", staff[[#This Row],[Tenure]]&lt;1, "2. Under 1 year", staff[[#This Row],[Tenure]]&lt;2, "3. Under 2 years",TRUE,"4. 2 or more years.")</f>
        <v>4. 2 or more years.</v>
      </c>
      <c r="Q2890" s="1">
        <f ca="1">(TODAY()-staff[[#This Row],[Date of Birth]])/365</f>
        <v>37.263013698630139</v>
      </c>
    </row>
    <row r="2891" spans="2:17" x14ac:dyDescent="0.45">
      <c r="B2891" t="s">
        <v>5803</v>
      </c>
      <c r="C2891" t="s">
        <v>3328</v>
      </c>
      <c r="D2891" t="s">
        <v>7</v>
      </c>
      <c r="E2891" t="s">
        <v>77</v>
      </c>
      <c r="F2891" t="s">
        <v>7810</v>
      </c>
      <c r="H2891" t="s">
        <v>7833</v>
      </c>
      <c r="I2891" t="s">
        <v>7830</v>
      </c>
      <c r="J2891" t="s">
        <v>7848</v>
      </c>
      <c r="K2891" s="6">
        <v>62455</v>
      </c>
      <c r="L2891">
        <v>9</v>
      </c>
      <c r="M2891" s="15">
        <v>44916</v>
      </c>
      <c r="N2891" s="15">
        <v>7293</v>
      </c>
      <c r="O2891" s="1">
        <f ca="1">(TODAY()-staff[[#This Row],[Date of Join]])/365</f>
        <v>1.9287671232876713</v>
      </c>
      <c r="P2891" t="str" cm="1">
        <f t="array" aca="1" ref="P2891" ca="1">_xlfn.SWITCH(TRUE,staff[[#This Row],[Tenure]]&lt;0.25,"1. New Joinee", staff[[#This Row],[Tenure]]&lt;1, "2. Under 1 year", staff[[#This Row],[Tenure]]&lt;2, "3. Under 2 years",TRUE,"4. 2 or more years.")</f>
        <v>3. Under 2 years</v>
      </c>
      <c r="Q2891" s="1">
        <f ca="1">(TODAY()-staff[[#This Row],[Date of Birth]])/365</f>
        <v>105.0054794520548</v>
      </c>
    </row>
    <row r="2892" spans="2:17" x14ac:dyDescent="0.45">
      <c r="B2892" t="s">
        <v>5804</v>
      </c>
      <c r="C2892" t="s">
        <v>3329</v>
      </c>
      <c r="D2892" t="s">
        <v>7</v>
      </c>
      <c r="E2892" t="s">
        <v>8</v>
      </c>
      <c r="F2892" t="s">
        <v>7810</v>
      </c>
      <c r="H2892" t="s">
        <v>7832</v>
      </c>
      <c r="I2892" t="s">
        <v>7826</v>
      </c>
      <c r="J2892" t="s">
        <v>7846</v>
      </c>
      <c r="K2892" s="6">
        <v>82740</v>
      </c>
      <c r="L2892">
        <v>13</v>
      </c>
      <c r="M2892" s="15">
        <v>44435</v>
      </c>
      <c r="N2892" s="15">
        <v>35303</v>
      </c>
      <c r="O2892" s="1">
        <f ca="1">(TODAY()-staff[[#This Row],[Date of Join]])/365</f>
        <v>3.2465753424657535</v>
      </c>
      <c r="P2892" t="str" cm="1">
        <f t="array" aca="1" ref="P2892" ca="1">_xlfn.SWITCH(TRUE,staff[[#This Row],[Tenure]]&lt;0.25,"1. New Joinee", staff[[#This Row],[Tenure]]&lt;1, "2. Under 1 year", staff[[#This Row],[Tenure]]&lt;2, "3. Under 2 years",TRUE,"4. 2 or more years.")</f>
        <v>4. 2 or more years.</v>
      </c>
      <c r="Q2892" s="1">
        <f ca="1">(TODAY()-staff[[#This Row],[Date of Birth]])/365</f>
        <v>28.265753424657536</v>
      </c>
    </row>
    <row r="2893" spans="2:17" x14ac:dyDescent="0.45">
      <c r="B2893" t="s">
        <v>5805</v>
      </c>
      <c r="C2893" t="s">
        <v>349</v>
      </c>
      <c r="D2893" t="s">
        <v>9</v>
      </c>
      <c r="E2893" t="s">
        <v>8</v>
      </c>
      <c r="F2893" t="s">
        <v>7810</v>
      </c>
      <c r="H2893" t="s">
        <v>7837</v>
      </c>
      <c r="I2893" t="s">
        <v>7828</v>
      </c>
      <c r="J2893" t="s">
        <v>7845</v>
      </c>
      <c r="K2893" s="6">
        <v>64295</v>
      </c>
      <c r="L2893">
        <v>13</v>
      </c>
      <c r="M2893" s="15">
        <v>43923</v>
      </c>
      <c r="N2893" s="15">
        <v>27869</v>
      </c>
      <c r="O2893" s="1">
        <f ca="1">(TODAY()-staff[[#This Row],[Date of Join]])/365</f>
        <v>4.6493150684931503</v>
      </c>
      <c r="P2893" t="str" cm="1">
        <f t="array" aca="1" ref="P2893" ca="1">_xlfn.SWITCH(TRUE,staff[[#This Row],[Tenure]]&lt;0.25,"1. New Joinee", staff[[#This Row],[Tenure]]&lt;1, "2. Under 1 year", staff[[#This Row],[Tenure]]&lt;2, "3. Under 2 years",TRUE,"4. 2 or more years.")</f>
        <v>4. 2 or more years.</v>
      </c>
      <c r="Q2893" s="1">
        <f ca="1">(TODAY()-staff[[#This Row],[Date of Birth]])/365</f>
        <v>48.632876712328766</v>
      </c>
    </row>
    <row r="2894" spans="2:17" x14ac:dyDescent="0.45">
      <c r="B2894" t="s">
        <v>5806</v>
      </c>
      <c r="C2894" t="s">
        <v>3330</v>
      </c>
      <c r="D2894" t="s">
        <v>7</v>
      </c>
      <c r="E2894" t="s">
        <v>8</v>
      </c>
      <c r="F2894" t="s">
        <v>7810</v>
      </c>
      <c r="H2894" t="s">
        <v>7832</v>
      </c>
      <c r="I2894" t="s">
        <v>7831</v>
      </c>
      <c r="J2894" t="s">
        <v>7846</v>
      </c>
      <c r="K2894" s="6">
        <v>76270</v>
      </c>
      <c r="L2894">
        <v>19</v>
      </c>
      <c r="M2894" s="15">
        <v>44364</v>
      </c>
      <c r="N2894" s="15">
        <v>29919</v>
      </c>
      <c r="O2894" s="1">
        <f ca="1">(TODAY()-staff[[#This Row],[Date of Join]])/365</f>
        <v>3.441095890410959</v>
      </c>
      <c r="P2894" t="str" cm="1">
        <f t="array" aca="1" ref="P2894" ca="1">_xlfn.SWITCH(TRUE,staff[[#This Row],[Tenure]]&lt;0.25,"1. New Joinee", staff[[#This Row],[Tenure]]&lt;1, "2. Under 1 year", staff[[#This Row],[Tenure]]&lt;2, "3. Under 2 years",TRUE,"4. 2 or more years.")</f>
        <v>4. 2 or more years.</v>
      </c>
      <c r="Q2894" s="1">
        <f ca="1">(TODAY()-staff[[#This Row],[Date of Birth]])/365</f>
        <v>43.016438356164386</v>
      </c>
    </row>
    <row r="2895" spans="2:17" x14ac:dyDescent="0.45">
      <c r="B2895" t="s">
        <v>5807</v>
      </c>
      <c r="C2895" t="s">
        <v>3331</v>
      </c>
      <c r="D2895" t="s">
        <v>7</v>
      </c>
      <c r="E2895" t="s">
        <v>8</v>
      </c>
      <c r="F2895" t="s">
        <v>7810</v>
      </c>
      <c r="H2895" t="s">
        <v>7836</v>
      </c>
      <c r="I2895" t="s">
        <v>7827</v>
      </c>
      <c r="J2895" t="s">
        <v>7845</v>
      </c>
      <c r="K2895" s="6">
        <v>72920</v>
      </c>
      <c r="L2895">
        <v>12</v>
      </c>
      <c r="M2895" s="15">
        <v>44145</v>
      </c>
      <c r="N2895" s="15">
        <v>30272</v>
      </c>
      <c r="O2895" s="1">
        <f ca="1">(TODAY()-staff[[#This Row],[Date of Join]])/365</f>
        <v>4.0410958904109586</v>
      </c>
      <c r="P2895" t="str" cm="1">
        <f t="array" aca="1" ref="P2895" ca="1">_xlfn.SWITCH(TRUE,staff[[#This Row],[Tenure]]&lt;0.25,"1. New Joinee", staff[[#This Row],[Tenure]]&lt;1, "2. Under 1 year", staff[[#This Row],[Tenure]]&lt;2, "3. Under 2 years",TRUE,"4. 2 or more years.")</f>
        <v>4. 2 or more years.</v>
      </c>
      <c r="Q2895" s="1">
        <f ca="1">(TODAY()-staff[[#This Row],[Date of Birth]])/365</f>
        <v>42.049315068493151</v>
      </c>
    </row>
    <row r="2896" spans="2:17" x14ac:dyDescent="0.45">
      <c r="B2896" t="s">
        <v>5808</v>
      </c>
      <c r="C2896" t="s">
        <v>16</v>
      </c>
      <c r="D2896" t="s">
        <v>7</v>
      </c>
      <c r="E2896" t="s">
        <v>8</v>
      </c>
      <c r="F2896" t="s">
        <v>7810</v>
      </c>
      <c r="H2896" t="s">
        <v>7835</v>
      </c>
      <c r="I2896" t="s">
        <v>7830</v>
      </c>
      <c r="J2896" t="s">
        <v>7848</v>
      </c>
      <c r="K2896" s="6">
        <v>94365</v>
      </c>
      <c r="L2896">
        <v>11</v>
      </c>
      <c r="M2896" s="15">
        <v>45079</v>
      </c>
      <c r="N2896" s="15">
        <v>22446</v>
      </c>
      <c r="O2896" s="1">
        <f ca="1">(TODAY()-staff[[#This Row],[Date of Join]])/365</f>
        <v>1.4821917808219178</v>
      </c>
      <c r="P2896" t="str" cm="1">
        <f t="array" aca="1" ref="P2896" ca="1">_xlfn.SWITCH(TRUE,staff[[#This Row],[Tenure]]&lt;0.25,"1. New Joinee", staff[[#This Row],[Tenure]]&lt;1, "2. Under 1 year", staff[[#This Row],[Tenure]]&lt;2, "3. Under 2 years",TRUE,"4. 2 or more years.")</f>
        <v>3. Under 2 years</v>
      </c>
      <c r="Q2896" s="1">
        <f ca="1">(TODAY()-staff[[#This Row],[Date of Birth]])/365</f>
        <v>63.490410958904107</v>
      </c>
    </row>
    <row r="2897" spans="2:17" x14ac:dyDescent="0.45">
      <c r="B2897" t="s">
        <v>5809</v>
      </c>
      <c r="C2897" t="s">
        <v>1351</v>
      </c>
      <c r="D2897" t="s">
        <v>9</v>
      </c>
      <c r="E2897" t="s">
        <v>8</v>
      </c>
      <c r="F2897" t="s">
        <v>7810</v>
      </c>
      <c r="H2897" t="s">
        <v>52</v>
      </c>
      <c r="I2897" t="s">
        <v>7831</v>
      </c>
      <c r="J2897" t="s">
        <v>7846</v>
      </c>
      <c r="K2897" s="6">
        <v>74435</v>
      </c>
      <c r="L2897">
        <v>15</v>
      </c>
      <c r="M2897" s="15">
        <v>44410</v>
      </c>
      <c r="N2897" s="15">
        <v>27514</v>
      </c>
      <c r="O2897" s="1">
        <f ca="1">(TODAY()-staff[[#This Row],[Date of Join]])/365</f>
        <v>3.3150684931506849</v>
      </c>
      <c r="P2897" t="str" cm="1">
        <f t="array" aca="1" ref="P2897" ca="1">_xlfn.SWITCH(TRUE,staff[[#This Row],[Tenure]]&lt;0.25,"1. New Joinee", staff[[#This Row],[Tenure]]&lt;1, "2. Under 1 year", staff[[#This Row],[Tenure]]&lt;2, "3. Under 2 years",TRUE,"4. 2 or more years.")</f>
        <v>4. 2 or more years.</v>
      </c>
      <c r="Q2897" s="1">
        <f ca="1">(TODAY()-staff[[#This Row],[Date of Birth]])/365</f>
        <v>49.605479452054794</v>
      </c>
    </row>
    <row r="2898" spans="2:17" x14ac:dyDescent="0.45">
      <c r="B2898" t="s">
        <v>5810</v>
      </c>
      <c r="C2898" t="s">
        <v>3332</v>
      </c>
      <c r="D2898" t="s">
        <v>9</v>
      </c>
      <c r="E2898" t="s">
        <v>8</v>
      </c>
      <c r="F2898" t="s">
        <v>7810</v>
      </c>
      <c r="H2898" t="s">
        <v>7833</v>
      </c>
      <c r="I2898" t="s">
        <v>7829</v>
      </c>
      <c r="J2898" t="s">
        <v>7846</v>
      </c>
      <c r="K2898" s="6">
        <v>69495</v>
      </c>
      <c r="L2898">
        <v>23</v>
      </c>
      <c r="M2898" s="15">
        <v>44188</v>
      </c>
      <c r="N2898" s="15">
        <v>29281</v>
      </c>
      <c r="O2898" s="1">
        <f ca="1">(TODAY()-staff[[#This Row],[Date of Join]])/365</f>
        <v>3.9232876712328766</v>
      </c>
      <c r="P2898" t="str" cm="1">
        <f t="array" aca="1" ref="P2898" ca="1">_xlfn.SWITCH(TRUE,staff[[#This Row],[Tenure]]&lt;0.25,"1. New Joinee", staff[[#This Row],[Tenure]]&lt;1, "2. Under 1 year", staff[[#This Row],[Tenure]]&lt;2, "3. Under 2 years",TRUE,"4. 2 or more years.")</f>
        <v>4. 2 or more years.</v>
      </c>
      <c r="Q2898" s="1">
        <f ca="1">(TODAY()-staff[[#This Row],[Date of Birth]])/365</f>
        <v>44.764383561643832</v>
      </c>
    </row>
    <row r="2899" spans="2:17" x14ac:dyDescent="0.45">
      <c r="B2899" t="s">
        <v>5811</v>
      </c>
      <c r="C2899" t="s">
        <v>3333</v>
      </c>
      <c r="D2899" t="s">
        <v>9</v>
      </c>
      <c r="E2899" t="s">
        <v>8</v>
      </c>
      <c r="F2899" t="s">
        <v>7810</v>
      </c>
      <c r="H2899" t="s">
        <v>7837</v>
      </c>
      <c r="I2899" t="s">
        <v>7826</v>
      </c>
      <c r="J2899" t="s">
        <v>7845</v>
      </c>
      <c r="K2899" s="6">
        <v>95545</v>
      </c>
      <c r="L2899">
        <v>9</v>
      </c>
      <c r="M2899" s="15">
        <v>44142</v>
      </c>
      <c r="N2899" s="15">
        <v>29853</v>
      </c>
      <c r="O2899" s="1">
        <f ca="1">(TODAY()-staff[[#This Row],[Date of Join]])/365</f>
        <v>4.0493150684931507</v>
      </c>
      <c r="P2899" t="str" cm="1">
        <f t="array" aca="1" ref="P2899" ca="1">_xlfn.SWITCH(TRUE,staff[[#This Row],[Tenure]]&lt;0.25,"1. New Joinee", staff[[#This Row],[Tenure]]&lt;1, "2. Under 1 year", staff[[#This Row],[Tenure]]&lt;2, "3. Under 2 years",TRUE,"4. 2 or more years.")</f>
        <v>4. 2 or more years.</v>
      </c>
      <c r="Q2899" s="1">
        <f ca="1">(TODAY()-staff[[#This Row],[Date of Birth]])/365</f>
        <v>43.197260273972603</v>
      </c>
    </row>
    <row r="2900" spans="2:17" x14ac:dyDescent="0.45">
      <c r="B2900" t="s">
        <v>5812</v>
      </c>
      <c r="C2900" t="s">
        <v>3334</v>
      </c>
      <c r="D2900" t="s">
        <v>7</v>
      </c>
      <c r="E2900" t="s">
        <v>8</v>
      </c>
      <c r="F2900" t="s">
        <v>7810</v>
      </c>
      <c r="H2900" t="s">
        <v>7837</v>
      </c>
      <c r="I2900" t="s">
        <v>7828</v>
      </c>
      <c r="J2900" t="s">
        <v>7845</v>
      </c>
      <c r="K2900" s="6">
        <v>69505</v>
      </c>
      <c r="L2900">
        <v>12</v>
      </c>
      <c r="M2900" s="15">
        <v>43761</v>
      </c>
      <c r="N2900" s="15">
        <v>33121</v>
      </c>
      <c r="O2900" s="1">
        <f ca="1">(TODAY()-staff[[#This Row],[Date of Join]])/365</f>
        <v>5.0931506849315067</v>
      </c>
      <c r="P2900" t="str" cm="1">
        <f t="array" aca="1" ref="P2900" ca="1">_xlfn.SWITCH(TRUE,staff[[#This Row],[Tenure]]&lt;0.25,"1. New Joinee", staff[[#This Row],[Tenure]]&lt;1, "2. Under 1 year", staff[[#This Row],[Tenure]]&lt;2, "3. Under 2 years",TRUE,"4. 2 or more years.")</f>
        <v>4. 2 or more years.</v>
      </c>
      <c r="Q2900" s="1">
        <f ca="1">(TODAY()-staff[[#This Row],[Date of Birth]])/365</f>
        <v>34.243835616438353</v>
      </c>
    </row>
    <row r="2901" spans="2:17" x14ac:dyDescent="0.45">
      <c r="B2901" t="s">
        <v>5813</v>
      </c>
      <c r="C2901" t="s">
        <v>3335</v>
      </c>
      <c r="D2901" t="s">
        <v>7</v>
      </c>
      <c r="E2901" t="s">
        <v>8</v>
      </c>
      <c r="F2901" t="s">
        <v>7810</v>
      </c>
      <c r="H2901" t="s">
        <v>7832</v>
      </c>
      <c r="I2901" t="s">
        <v>7826</v>
      </c>
      <c r="J2901" t="s">
        <v>7845</v>
      </c>
      <c r="K2901" s="6">
        <v>76785</v>
      </c>
      <c r="L2901">
        <v>11</v>
      </c>
      <c r="M2901" s="15">
        <v>43101</v>
      </c>
      <c r="N2901" s="15">
        <v>28711</v>
      </c>
      <c r="O2901" s="1">
        <f ca="1">(TODAY()-staff[[#This Row],[Date of Join]])/365</f>
        <v>6.9013698630136986</v>
      </c>
      <c r="P2901" t="str" cm="1">
        <f t="array" aca="1" ref="P2901" ca="1">_xlfn.SWITCH(TRUE,staff[[#This Row],[Tenure]]&lt;0.25,"1. New Joinee", staff[[#This Row],[Tenure]]&lt;1, "2. Under 1 year", staff[[#This Row],[Tenure]]&lt;2, "3. Under 2 years",TRUE,"4. 2 or more years.")</f>
        <v>4. 2 or more years.</v>
      </c>
      <c r="Q2901" s="1">
        <f ca="1">(TODAY()-staff[[#This Row],[Date of Birth]])/365</f>
        <v>46.326027397260276</v>
      </c>
    </row>
    <row r="2902" spans="2:17" x14ac:dyDescent="0.45">
      <c r="B2902" t="s">
        <v>5814</v>
      </c>
      <c r="C2902" t="s">
        <v>3336</v>
      </c>
      <c r="D2902" t="s">
        <v>9</v>
      </c>
      <c r="E2902" t="s">
        <v>8</v>
      </c>
      <c r="F2902" t="s">
        <v>7810</v>
      </c>
      <c r="H2902" t="s">
        <v>7833</v>
      </c>
      <c r="I2902" t="s">
        <v>7825</v>
      </c>
      <c r="J2902" t="s">
        <v>7845</v>
      </c>
      <c r="K2902" s="6">
        <v>74835</v>
      </c>
      <c r="L2902">
        <v>23</v>
      </c>
      <c r="M2902" s="15">
        <v>43544</v>
      </c>
      <c r="N2902" s="15">
        <v>26042</v>
      </c>
      <c r="O2902" s="1">
        <f ca="1">(TODAY()-staff[[#This Row],[Date of Join]])/365</f>
        <v>5.6876712328767125</v>
      </c>
      <c r="P2902" t="str" cm="1">
        <f t="array" aca="1" ref="P2902" ca="1">_xlfn.SWITCH(TRUE,staff[[#This Row],[Tenure]]&lt;0.25,"1. New Joinee", staff[[#This Row],[Tenure]]&lt;1, "2. Under 1 year", staff[[#This Row],[Tenure]]&lt;2, "3. Under 2 years",TRUE,"4. 2 or more years.")</f>
        <v>4. 2 or more years.</v>
      </c>
      <c r="Q2902" s="1">
        <f ca="1">(TODAY()-staff[[#This Row],[Date of Birth]])/365</f>
        <v>53.638356164383559</v>
      </c>
    </row>
    <row r="2903" spans="2:17" x14ac:dyDescent="0.45">
      <c r="B2903" t="s">
        <v>5815</v>
      </c>
      <c r="C2903" t="s">
        <v>3337</v>
      </c>
      <c r="D2903" t="s">
        <v>7</v>
      </c>
      <c r="E2903" t="s">
        <v>77</v>
      </c>
      <c r="F2903" t="s">
        <v>7810</v>
      </c>
      <c r="H2903" t="s">
        <v>7837</v>
      </c>
      <c r="I2903" t="s">
        <v>7825</v>
      </c>
      <c r="J2903" t="s">
        <v>7846</v>
      </c>
      <c r="K2903" s="6">
        <v>62770</v>
      </c>
      <c r="L2903">
        <v>9</v>
      </c>
      <c r="M2903" s="15">
        <v>44568</v>
      </c>
      <c r="N2903" s="15">
        <v>7277</v>
      </c>
      <c r="O2903" s="1">
        <f ca="1">(TODAY()-staff[[#This Row],[Date of Join]])/365</f>
        <v>2.882191780821918</v>
      </c>
      <c r="P2903" t="str" cm="1">
        <f t="array" aca="1" ref="P2903" ca="1">_xlfn.SWITCH(TRUE,staff[[#This Row],[Tenure]]&lt;0.25,"1. New Joinee", staff[[#This Row],[Tenure]]&lt;1, "2. Under 1 year", staff[[#This Row],[Tenure]]&lt;2, "3. Under 2 years",TRUE,"4. 2 or more years.")</f>
        <v>4. 2 or more years.</v>
      </c>
      <c r="Q2903" s="1">
        <f ca="1">(TODAY()-staff[[#This Row],[Date of Birth]])/365</f>
        <v>105.04931506849314</v>
      </c>
    </row>
    <row r="2904" spans="2:17" x14ac:dyDescent="0.45">
      <c r="B2904" t="s">
        <v>5816</v>
      </c>
      <c r="C2904" t="s">
        <v>3338</v>
      </c>
      <c r="D2904" t="s">
        <v>7</v>
      </c>
      <c r="E2904" t="s">
        <v>8</v>
      </c>
      <c r="F2904" t="s">
        <v>7810</v>
      </c>
      <c r="H2904" t="s">
        <v>7833</v>
      </c>
      <c r="I2904" t="s">
        <v>7830</v>
      </c>
      <c r="J2904" t="s">
        <v>7845</v>
      </c>
      <c r="K2904" s="6">
        <v>48230</v>
      </c>
      <c r="L2904">
        <v>22</v>
      </c>
      <c r="M2904" s="15">
        <v>44061</v>
      </c>
      <c r="N2904" s="15">
        <v>24003</v>
      </c>
      <c r="O2904" s="1">
        <f ca="1">(TODAY()-staff[[#This Row],[Date of Join]])/365</f>
        <v>4.2712328767123289</v>
      </c>
      <c r="P2904" t="str" cm="1">
        <f t="array" aca="1" ref="P2904" ca="1">_xlfn.SWITCH(TRUE,staff[[#This Row],[Tenure]]&lt;0.25,"1. New Joinee", staff[[#This Row],[Tenure]]&lt;1, "2. Under 1 year", staff[[#This Row],[Tenure]]&lt;2, "3. Under 2 years",TRUE,"4. 2 or more years.")</f>
        <v>4. 2 or more years.</v>
      </c>
      <c r="Q2904" s="1">
        <f ca="1">(TODAY()-staff[[#This Row],[Date of Birth]])/365</f>
        <v>59.224657534246575</v>
      </c>
    </row>
    <row r="2905" spans="2:17" x14ac:dyDescent="0.45">
      <c r="B2905" t="s">
        <v>5817</v>
      </c>
      <c r="C2905" t="s">
        <v>3339</v>
      </c>
      <c r="D2905" t="s">
        <v>7</v>
      </c>
      <c r="E2905" t="s">
        <v>8</v>
      </c>
      <c r="F2905" t="s">
        <v>7810</v>
      </c>
      <c r="H2905" t="s">
        <v>52</v>
      </c>
      <c r="I2905" t="s">
        <v>7825</v>
      </c>
      <c r="J2905" t="s">
        <v>7846</v>
      </c>
      <c r="K2905" s="6">
        <v>48230</v>
      </c>
      <c r="L2905">
        <v>17</v>
      </c>
      <c r="M2905" s="15">
        <v>44746</v>
      </c>
      <c r="N2905" s="15">
        <v>30161</v>
      </c>
      <c r="O2905" s="1">
        <f ca="1">(TODAY()-staff[[#This Row],[Date of Join]])/365</f>
        <v>2.3945205479452056</v>
      </c>
      <c r="P2905" t="str" cm="1">
        <f t="array" aca="1" ref="P2905" ca="1">_xlfn.SWITCH(TRUE,staff[[#This Row],[Tenure]]&lt;0.25,"1. New Joinee", staff[[#This Row],[Tenure]]&lt;1, "2. Under 1 year", staff[[#This Row],[Tenure]]&lt;2, "3. Under 2 years",TRUE,"4. 2 or more years.")</f>
        <v>4. 2 or more years.</v>
      </c>
      <c r="Q2905" s="1">
        <f ca="1">(TODAY()-staff[[#This Row],[Date of Birth]])/365</f>
        <v>42.353424657534248</v>
      </c>
    </row>
    <row r="2906" spans="2:17" x14ac:dyDescent="0.45">
      <c r="B2906" t="s">
        <v>5818</v>
      </c>
      <c r="C2906" t="s">
        <v>3340</v>
      </c>
      <c r="D2906" t="s">
        <v>7</v>
      </c>
      <c r="E2906" t="s">
        <v>77</v>
      </c>
      <c r="F2906" t="s">
        <v>7810</v>
      </c>
      <c r="H2906" t="s">
        <v>7833</v>
      </c>
      <c r="I2906" t="s">
        <v>7830</v>
      </c>
      <c r="J2906" t="s">
        <v>7846</v>
      </c>
      <c r="K2906" s="6">
        <v>102690</v>
      </c>
      <c r="L2906">
        <v>25</v>
      </c>
      <c r="M2906" s="15">
        <v>44578</v>
      </c>
      <c r="N2906" s="15">
        <v>7271</v>
      </c>
      <c r="O2906" s="1">
        <f ca="1">(TODAY()-staff[[#This Row],[Date of Join]])/365</f>
        <v>2.8547945205479452</v>
      </c>
      <c r="P2906" t="str" cm="1">
        <f t="array" aca="1" ref="P2906" ca="1">_xlfn.SWITCH(TRUE,staff[[#This Row],[Tenure]]&lt;0.25,"1. New Joinee", staff[[#This Row],[Tenure]]&lt;1, "2. Under 1 year", staff[[#This Row],[Tenure]]&lt;2, "3. Under 2 years",TRUE,"4. 2 or more years.")</f>
        <v>4. 2 or more years.</v>
      </c>
      <c r="Q2906" s="1">
        <f ca="1">(TODAY()-staff[[#This Row],[Date of Birth]])/365</f>
        <v>105.06575342465753</v>
      </c>
    </row>
    <row r="2907" spans="2:17" x14ac:dyDescent="0.45">
      <c r="B2907" t="s">
        <v>5819</v>
      </c>
      <c r="C2907" t="s">
        <v>1617</v>
      </c>
      <c r="D2907" t="s">
        <v>7</v>
      </c>
      <c r="E2907" t="s">
        <v>8</v>
      </c>
      <c r="F2907" t="s">
        <v>7810</v>
      </c>
      <c r="H2907" t="s">
        <v>7832</v>
      </c>
      <c r="I2907" t="s">
        <v>7829</v>
      </c>
      <c r="J2907" t="s">
        <v>7845</v>
      </c>
      <c r="K2907" s="6">
        <v>74850</v>
      </c>
      <c r="L2907">
        <v>9</v>
      </c>
      <c r="M2907" s="15">
        <v>43625</v>
      </c>
      <c r="N2907" s="15">
        <v>27443</v>
      </c>
      <c r="O2907" s="1">
        <f ca="1">(TODAY()-staff[[#This Row],[Date of Join]])/365</f>
        <v>5.4657534246575343</v>
      </c>
      <c r="P2907" t="str" cm="1">
        <f t="array" aca="1" ref="P2907" ca="1">_xlfn.SWITCH(TRUE,staff[[#This Row],[Tenure]]&lt;0.25,"1. New Joinee", staff[[#This Row],[Tenure]]&lt;1, "2. Under 1 year", staff[[#This Row],[Tenure]]&lt;2, "3. Under 2 years",TRUE,"4. 2 or more years.")</f>
        <v>4. 2 or more years.</v>
      </c>
      <c r="Q2907" s="1">
        <f ca="1">(TODAY()-staff[[#This Row],[Date of Birth]])/365</f>
        <v>49.8</v>
      </c>
    </row>
    <row r="2908" spans="2:17" x14ac:dyDescent="0.45">
      <c r="B2908" t="s">
        <v>5820</v>
      </c>
      <c r="C2908" t="s">
        <v>1104</v>
      </c>
      <c r="D2908" t="s">
        <v>9</v>
      </c>
      <c r="E2908" t="s">
        <v>8</v>
      </c>
      <c r="F2908" t="s">
        <v>7810</v>
      </c>
      <c r="H2908" t="s">
        <v>7832</v>
      </c>
      <c r="I2908" t="s">
        <v>7829</v>
      </c>
      <c r="J2908" t="s">
        <v>7847</v>
      </c>
      <c r="K2908" s="6">
        <v>61850</v>
      </c>
      <c r="L2908">
        <v>15</v>
      </c>
      <c r="M2908" s="15">
        <v>45631</v>
      </c>
      <c r="N2908" s="15">
        <v>30587</v>
      </c>
      <c r="O2908" s="1">
        <f ca="1">(TODAY()-staff[[#This Row],[Date of Join]])/365</f>
        <v>-3.0136986301369864E-2</v>
      </c>
      <c r="P2908" t="str" cm="1">
        <f t="array" aca="1" ref="P2908" ca="1">_xlfn.SWITCH(TRUE,staff[[#This Row],[Tenure]]&lt;0.25,"1. New Joinee", staff[[#This Row],[Tenure]]&lt;1, "2. Under 1 year", staff[[#This Row],[Tenure]]&lt;2, "3. Under 2 years",TRUE,"4. 2 or more years.")</f>
        <v>1. New Joinee</v>
      </c>
      <c r="Q2908" s="1">
        <f ca="1">(TODAY()-staff[[#This Row],[Date of Birth]])/365</f>
        <v>41.186301369863017</v>
      </c>
    </row>
    <row r="2909" spans="2:17" x14ac:dyDescent="0.45">
      <c r="B2909" t="s">
        <v>5821</v>
      </c>
      <c r="C2909" t="s">
        <v>615</v>
      </c>
      <c r="D2909" t="s">
        <v>9</v>
      </c>
      <c r="E2909" t="s">
        <v>77</v>
      </c>
      <c r="F2909" t="s">
        <v>7810</v>
      </c>
      <c r="H2909" t="s">
        <v>7833</v>
      </c>
      <c r="I2909" t="s">
        <v>7825</v>
      </c>
      <c r="J2909" t="s">
        <v>7845</v>
      </c>
      <c r="K2909" s="6">
        <v>78660</v>
      </c>
      <c r="L2909">
        <v>12</v>
      </c>
      <c r="M2909" s="15">
        <v>43739</v>
      </c>
      <c r="N2909" s="15">
        <v>7288</v>
      </c>
      <c r="O2909" s="1">
        <f ca="1">(TODAY()-staff[[#This Row],[Date of Join]])/365</f>
        <v>5.1534246575342468</v>
      </c>
      <c r="P2909" t="str" cm="1">
        <f t="array" aca="1" ref="P2909" ca="1">_xlfn.SWITCH(TRUE,staff[[#This Row],[Tenure]]&lt;0.25,"1. New Joinee", staff[[#This Row],[Tenure]]&lt;1, "2. Under 1 year", staff[[#This Row],[Tenure]]&lt;2, "3. Under 2 years",TRUE,"4. 2 or more years.")</f>
        <v>4. 2 or more years.</v>
      </c>
      <c r="Q2909" s="1">
        <f ca="1">(TODAY()-staff[[#This Row],[Date of Birth]])/365</f>
        <v>105.01917808219179</v>
      </c>
    </row>
    <row r="2910" spans="2:17" x14ac:dyDescent="0.45">
      <c r="B2910" t="s">
        <v>5822</v>
      </c>
      <c r="C2910" t="s">
        <v>422</v>
      </c>
      <c r="D2910" t="s">
        <v>7</v>
      </c>
      <c r="E2910" t="s">
        <v>8</v>
      </c>
      <c r="F2910" t="s">
        <v>7810</v>
      </c>
      <c r="H2910" t="s">
        <v>52</v>
      </c>
      <c r="I2910" t="s">
        <v>7831</v>
      </c>
      <c r="J2910" t="s">
        <v>7846</v>
      </c>
      <c r="K2910" s="6">
        <v>102770</v>
      </c>
      <c r="L2910">
        <v>20</v>
      </c>
      <c r="M2910" s="15">
        <v>44727</v>
      </c>
      <c r="N2910" s="15">
        <v>31724</v>
      </c>
      <c r="O2910" s="1">
        <f ca="1">(TODAY()-staff[[#This Row],[Date of Join]])/365</f>
        <v>2.4465753424657533</v>
      </c>
      <c r="P2910" t="str" cm="1">
        <f t="array" aca="1" ref="P2910" ca="1">_xlfn.SWITCH(TRUE,staff[[#This Row],[Tenure]]&lt;0.25,"1. New Joinee", staff[[#This Row],[Tenure]]&lt;1, "2. Under 1 year", staff[[#This Row],[Tenure]]&lt;2, "3. Under 2 years",TRUE,"4. 2 or more years.")</f>
        <v>4. 2 or more years.</v>
      </c>
      <c r="Q2910" s="1">
        <f ca="1">(TODAY()-staff[[#This Row],[Date of Birth]])/365</f>
        <v>38.07123287671233</v>
      </c>
    </row>
    <row r="2911" spans="2:17" x14ac:dyDescent="0.45">
      <c r="B2911" t="s">
        <v>5823</v>
      </c>
      <c r="C2911" t="s">
        <v>1016</v>
      </c>
      <c r="D2911" t="s">
        <v>7</v>
      </c>
      <c r="E2911" t="s">
        <v>8</v>
      </c>
      <c r="F2911" t="s">
        <v>7810</v>
      </c>
      <c r="H2911" t="s">
        <v>7836</v>
      </c>
      <c r="I2911" t="s">
        <v>7825</v>
      </c>
      <c r="J2911" t="s">
        <v>7846</v>
      </c>
      <c r="K2911" s="6">
        <v>75980</v>
      </c>
      <c r="L2911">
        <v>20</v>
      </c>
      <c r="M2911" s="15">
        <v>44485</v>
      </c>
      <c r="N2911" s="15">
        <v>26782</v>
      </c>
      <c r="O2911" s="1">
        <f ca="1">(TODAY()-staff[[#This Row],[Date of Join]])/365</f>
        <v>3.1095890410958904</v>
      </c>
      <c r="P2911" t="str" cm="1">
        <f t="array" aca="1" ref="P2911" ca="1">_xlfn.SWITCH(TRUE,staff[[#This Row],[Tenure]]&lt;0.25,"1. New Joinee", staff[[#This Row],[Tenure]]&lt;1, "2. Under 1 year", staff[[#This Row],[Tenure]]&lt;2, "3. Under 2 years",TRUE,"4. 2 or more years.")</f>
        <v>4. 2 or more years.</v>
      </c>
      <c r="Q2911" s="1">
        <f ca="1">(TODAY()-staff[[#This Row],[Date of Birth]])/365</f>
        <v>51.610958904109587</v>
      </c>
    </row>
    <row r="2912" spans="2:17" x14ac:dyDescent="0.45">
      <c r="B2912" t="s">
        <v>5824</v>
      </c>
      <c r="C2912" t="s">
        <v>3341</v>
      </c>
      <c r="D2912" t="s">
        <v>9</v>
      </c>
      <c r="E2912" t="s">
        <v>8</v>
      </c>
      <c r="F2912" t="s">
        <v>7810</v>
      </c>
      <c r="H2912" t="s">
        <v>7832</v>
      </c>
      <c r="I2912" t="s">
        <v>7827</v>
      </c>
      <c r="J2912" t="s">
        <v>7845</v>
      </c>
      <c r="K2912" s="6">
        <v>104345</v>
      </c>
      <c r="L2912">
        <v>9</v>
      </c>
      <c r="M2912" s="15">
        <v>43271</v>
      </c>
      <c r="N2912" s="15">
        <v>29218</v>
      </c>
      <c r="O2912" s="1">
        <f ca="1">(TODAY()-staff[[#This Row],[Date of Join]])/365</f>
        <v>6.4356164383561643</v>
      </c>
      <c r="P2912" t="str" cm="1">
        <f t="array" aca="1" ref="P2912" ca="1">_xlfn.SWITCH(TRUE,staff[[#This Row],[Tenure]]&lt;0.25,"1. New Joinee", staff[[#This Row],[Tenure]]&lt;1, "2. Under 1 year", staff[[#This Row],[Tenure]]&lt;2, "3. Under 2 years",TRUE,"4. 2 or more years.")</f>
        <v>4. 2 or more years.</v>
      </c>
      <c r="Q2912" s="1">
        <f ca="1">(TODAY()-staff[[#This Row],[Date of Birth]])/365</f>
        <v>44.936986301369863</v>
      </c>
    </row>
    <row r="2913" spans="2:17" x14ac:dyDescent="0.45">
      <c r="B2913" t="s">
        <v>5825</v>
      </c>
      <c r="C2913" t="s">
        <v>3342</v>
      </c>
      <c r="D2913" t="s">
        <v>7</v>
      </c>
      <c r="E2913" t="s">
        <v>77</v>
      </c>
      <c r="F2913" t="s">
        <v>7810</v>
      </c>
      <c r="H2913" t="s">
        <v>7834</v>
      </c>
      <c r="I2913" t="s">
        <v>7831</v>
      </c>
      <c r="J2913" t="s">
        <v>7845</v>
      </c>
      <c r="K2913" s="6">
        <v>95110</v>
      </c>
      <c r="L2913">
        <v>15</v>
      </c>
      <c r="M2913" s="15">
        <v>43276</v>
      </c>
      <c r="N2913" s="15">
        <v>7246</v>
      </c>
      <c r="O2913" s="1">
        <f ca="1">(TODAY()-staff[[#This Row],[Date of Join]])/365</f>
        <v>6.4219178082191783</v>
      </c>
      <c r="P2913" t="str" cm="1">
        <f t="array" aca="1" ref="P2913" ca="1">_xlfn.SWITCH(TRUE,staff[[#This Row],[Tenure]]&lt;0.25,"1. New Joinee", staff[[#This Row],[Tenure]]&lt;1, "2. Under 1 year", staff[[#This Row],[Tenure]]&lt;2, "3. Under 2 years",TRUE,"4. 2 or more years.")</f>
        <v>4. 2 or more years.</v>
      </c>
      <c r="Q2913" s="1">
        <f ca="1">(TODAY()-staff[[#This Row],[Date of Birth]])/365</f>
        <v>105.13424657534246</v>
      </c>
    </row>
    <row r="2914" spans="2:17" x14ac:dyDescent="0.45">
      <c r="B2914" t="s">
        <v>5826</v>
      </c>
      <c r="C2914" t="s">
        <v>397</v>
      </c>
      <c r="D2914" t="s">
        <v>7</v>
      </c>
      <c r="E2914" t="s">
        <v>8</v>
      </c>
      <c r="F2914" t="s">
        <v>7810</v>
      </c>
      <c r="H2914" t="s">
        <v>7836</v>
      </c>
      <c r="I2914" t="s">
        <v>7828</v>
      </c>
      <c r="J2914" t="s">
        <v>7845</v>
      </c>
      <c r="K2914" s="6">
        <v>88060</v>
      </c>
      <c r="L2914">
        <v>15</v>
      </c>
      <c r="M2914" s="15">
        <v>44089</v>
      </c>
      <c r="N2914" s="15">
        <v>33898</v>
      </c>
      <c r="O2914" s="1">
        <f ca="1">(TODAY()-staff[[#This Row],[Date of Join]])/365</f>
        <v>4.1945205479452055</v>
      </c>
      <c r="P2914" t="str" cm="1">
        <f t="array" aca="1" ref="P2914" ca="1">_xlfn.SWITCH(TRUE,staff[[#This Row],[Tenure]]&lt;0.25,"1. New Joinee", staff[[#This Row],[Tenure]]&lt;1, "2. Under 1 year", staff[[#This Row],[Tenure]]&lt;2, "3. Under 2 years",TRUE,"4. 2 or more years.")</f>
        <v>4. 2 or more years.</v>
      </c>
      <c r="Q2914" s="1">
        <f ca="1">(TODAY()-staff[[#This Row],[Date of Birth]])/365</f>
        <v>32.115068493150687</v>
      </c>
    </row>
    <row r="2915" spans="2:17" x14ac:dyDescent="0.45">
      <c r="B2915" t="s">
        <v>5827</v>
      </c>
      <c r="C2915" t="s">
        <v>3343</v>
      </c>
      <c r="D2915" t="s">
        <v>9</v>
      </c>
      <c r="E2915" t="s">
        <v>8</v>
      </c>
      <c r="F2915" t="s">
        <v>7810</v>
      </c>
      <c r="H2915" t="s">
        <v>7833</v>
      </c>
      <c r="I2915" t="s">
        <v>7830</v>
      </c>
      <c r="J2915" t="s">
        <v>7848</v>
      </c>
      <c r="K2915" s="6">
        <v>62520</v>
      </c>
      <c r="L2915">
        <v>19</v>
      </c>
      <c r="M2915" s="15">
        <v>45061</v>
      </c>
      <c r="N2915" s="15">
        <v>18257</v>
      </c>
      <c r="O2915" s="1">
        <f ca="1">(TODAY()-staff[[#This Row],[Date of Join]])/365</f>
        <v>1.5315068493150685</v>
      </c>
      <c r="P2915" t="str" cm="1">
        <f t="array" aca="1" ref="P2915" ca="1">_xlfn.SWITCH(TRUE,staff[[#This Row],[Tenure]]&lt;0.25,"1. New Joinee", staff[[#This Row],[Tenure]]&lt;1, "2. Under 1 year", staff[[#This Row],[Tenure]]&lt;2, "3. Under 2 years",TRUE,"4. 2 or more years.")</f>
        <v>3. Under 2 years</v>
      </c>
      <c r="Q2915" s="1">
        <f ca="1">(TODAY()-staff[[#This Row],[Date of Birth]])/365</f>
        <v>74.967123287671228</v>
      </c>
    </row>
    <row r="2916" spans="2:17" x14ac:dyDescent="0.45">
      <c r="B2916" t="s">
        <v>5828</v>
      </c>
      <c r="C2916" t="s">
        <v>1291</v>
      </c>
      <c r="D2916" t="s">
        <v>9</v>
      </c>
      <c r="E2916" t="s">
        <v>8</v>
      </c>
      <c r="F2916" t="s">
        <v>7811</v>
      </c>
      <c r="H2916" t="s">
        <v>7833</v>
      </c>
      <c r="I2916" t="s">
        <v>7827</v>
      </c>
      <c r="J2916" t="s">
        <v>7848</v>
      </c>
      <c r="K2916" s="6">
        <v>48230</v>
      </c>
      <c r="L2916">
        <v>11</v>
      </c>
      <c r="M2916" s="15">
        <v>44934</v>
      </c>
      <c r="N2916" s="15">
        <v>24956</v>
      </c>
      <c r="O2916" s="1">
        <f ca="1">(TODAY()-staff[[#This Row],[Date of Join]])/365</f>
        <v>1.8794520547945206</v>
      </c>
      <c r="P2916" t="str" cm="1">
        <f t="array" aca="1" ref="P2916" ca="1">_xlfn.SWITCH(TRUE,staff[[#This Row],[Tenure]]&lt;0.25,"1. New Joinee", staff[[#This Row],[Tenure]]&lt;1, "2. Under 1 year", staff[[#This Row],[Tenure]]&lt;2, "3. Under 2 years",TRUE,"4. 2 or more years.")</f>
        <v>3. Under 2 years</v>
      </c>
      <c r="Q2916" s="1">
        <f ca="1">(TODAY()-staff[[#This Row],[Date of Birth]])/365</f>
        <v>56.613698630136987</v>
      </c>
    </row>
    <row r="2917" spans="2:17" x14ac:dyDescent="0.45">
      <c r="B2917" t="s">
        <v>5829</v>
      </c>
      <c r="C2917" t="s">
        <v>105</v>
      </c>
      <c r="D2917" t="s">
        <v>7</v>
      </c>
      <c r="E2917" t="s">
        <v>8</v>
      </c>
      <c r="F2917" t="s">
        <v>7811</v>
      </c>
      <c r="H2917" t="s">
        <v>7835</v>
      </c>
      <c r="I2917" t="s">
        <v>7828</v>
      </c>
      <c r="J2917" t="s">
        <v>7846</v>
      </c>
      <c r="K2917" s="6">
        <v>82335</v>
      </c>
      <c r="L2917">
        <v>9</v>
      </c>
      <c r="M2917" s="15">
        <v>44390</v>
      </c>
      <c r="N2917" s="15">
        <v>-48</v>
      </c>
      <c r="O2917" s="1">
        <f ca="1">(TODAY()-staff[[#This Row],[Date of Join]])/365</f>
        <v>3.3698630136986303</v>
      </c>
      <c r="P2917" t="str" cm="1">
        <f t="array" aca="1" ref="P2917" ca="1">_xlfn.SWITCH(TRUE,staff[[#This Row],[Tenure]]&lt;0.25,"1. New Joinee", staff[[#This Row],[Tenure]]&lt;1, "2. Under 1 year", staff[[#This Row],[Tenure]]&lt;2, "3. Under 2 years",TRUE,"4. 2 or more years.")</f>
        <v>4. 2 or more years.</v>
      </c>
      <c r="Q2917" s="1">
        <f ca="1">(TODAY()-staff[[#This Row],[Date of Birth]])/365</f>
        <v>125.11780821917809</v>
      </c>
    </row>
    <row r="2918" spans="2:17" x14ac:dyDescent="0.45">
      <c r="B2918" t="s">
        <v>5830</v>
      </c>
      <c r="C2918" t="s">
        <v>3344</v>
      </c>
      <c r="D2918" t="s">
        <v>9</v>
      </c>
      <c r="E2918" t="s">
        <v>8</v>
      </c>
      <c r="F2918" t="s">
        <v>7811</v>
      </c>
      <c r="H2918" t="s">
        <v>52</v>
      </c>
      <c r="I2918" t="s">
        <v>7831</v>
      </c>
      <c r="J2918" t="s">
        <v>7847</v>
      </c>
      <c r="K2918" s="6">
        <v>69760</v>
      </c>
      <c r="L2918">
        <v>14</v>
      </c>
      <c r="M2918" s="15">
        <v>45446</v>
      </c>
      <c r="N2918" s="15">
        <v>25771</v>
      </c>
      <c r="O2918" s="1">
        <f ca="1">(TODAY()-staff[[#This Row],[Date of Join]])/365</f>
        <v>0.47671232876712327</v>
      </c>
      <c r="P2918" t="str" cm="1">
        <f t="array" aca="1" ref="P2918" ca="1">_xlfn.SWITCH(TRUE,staff[[#This Row],[Tenure]]&lt;0.25,"1. New Joinee", staff[[#This Row],[Tenure]]&lt;1, "2. Under 1 year", staff[[#This Row],[Tenure]]&lt;2, "3. Under 2 years",TRUE,"4. 2 or more years.")</f>
        <v>2. Under 1 year</v>
      </c>
      <c r="Q2918" s="1">
        <f ca="1">(TODAY()-staff[[#This Row],[Date of Birth]])/365</f>
        <v>54.38082191780822</v>
      </c>
    </row>
    <row r="2919" spans="2:17" x14ac:dyDescent="0.45">
      <c r="B2919" t="s">
        <v>5831</v>
      </c>
      <c r="C2919" t="s">
        <v>721</v>
      </c>
      <c r="D2919" t="s">
        <v>9</v>
      </c>
      <c r="E2919" t="s">
        <v>8</v>
      </c>
      <c r="F2919" t="s">
        <v>7811</v>
      </c>
      <c r="H2919" t="s">
        <v>52</v>
      </c>
      <c r="I2919" t="s">
        <v>7827</v>
      </c>
      <c r="J2919" t="s">
        <v>7845</v>
      </c>
      <c r="K2919" s="6">
        <v>67830</v>
      </c>
      <c r="L2919">
        <v>13</v>
      </c>
      <c r="M2919" s="15">
        <v>43792</v>
      </c>
      <c r="N2919" s="15">
        <v>29424</v>
      </c>
      <c r="O2919" s="1">
        <f ca="1">(TODAY()-staff[[#This Row],[Date of Join]])/365</f>
        <v>5.0082191780821921</v>
      </c>
      <c r="P2919" t="str" cm="1">
        <f t="array" aca="1" ref="P2919" ca="1">_xlfn.SWITCH(TRUE,staff[[#This Row],[Tenure]]&lt;0.25,"1. New Joinee", staff[[#This Row],[Tenure]]&lt;1, "2. Under 1 year", staff[[#This Row],[Tenure]]&lt;2, "3. Under 2 years",TRUE,"4. 2 or more years.")</f>
        <v>4. 2 or more years.</v>
      </c>
      <c r="Q2919" s="1">
        <f ca="1">(TODAY()-staff[[#This Row],[Date of Birth]])/365</f>
        <v>44.372602739726027</v>
      </c>
    </row>
    <row r="2920" spans="2:17" x14ac:dyDescent="0.45">
      <c r="B2920" t="s">
        <v>5832</v>
      </c>
      <c r="C2920" t="s">
        <v>3345</v>
      </c>
      <c r="D2920" t="s">
        <v>9</v>
      </c>
      <c r="E2920" t="s">
        <v>8</v>
      </c>
      <c r="F2920" t="s">
        <v>7811</v>
      </c>
      <c r="H2920" t="s">
        <v>52</v>
      </c>
      <c r="I2920" t="s">
        <v>7829</v>
      </c>
      <c r="J2920" t="s">
        <v>7845</v>
      </c>
      <c r="K2920" s="6">
        <v>58735</v>
      </c>
      <c r="L2920">
        <v>9</v>
      </c>
      <c r="M2920" s="15">
        <v>43979</v>
      </c>
      <c r="N2920" s="15">
        <v>31283</v>
      </c>
      <c r="O2920" s="1">
        <f ca="1">(TODAY()-staff[[#This Row],[Date of Join]])/365</f>
        <v>4.4958904109589044</v>
      </c>
      <c r="P2920" t="str" cm="1">
        <f t="array" aca="1" ref="P2920" ca="1">_xlfn.SWITCH(TRUE,staff[[#This Row],[Tenure]]&lt;0.25,"1. New Joinee", staff[[#This Row],[Tenure]]&lt;1, "2. Under 1 year", staff[[#This Row],[Tenure]]&lt;2, "3. Under 2 years",TRUE,"4. 2 or more years.")</f>
        <v>4. 2 or more years.</v>
      </c>
      <c r="Q2920" s="1">
        <f ca="1">(TODAY()-staff[[#This Row],[Date of Birth]])/365</f>
        <v>39.279452054794518</v>
      </c>
    </row>
    <row r="2921" spans="2:17" x14ac:dyDescent="0.45">
      <c r="B2921" t="s">
        <v>5833</v>
      </c>
      <c r="C2921" t="s">
        <v>3346</v>
      </c>
      <c r="D2921" t="s">
        <v>7</v>
      </c>
      <c r="E2921" t="s">
        <v>8</v>
      </c>
      <c r="F2921" t="s">
        <v>7811</v>
      </c>
      <c r="H2921" t="s">
        <v>52</v>
      </c>
      <c r="I2921" t="s">
        <v>7825</v>
      </c>
      <c r="J2921" t="s">
        <v>7846</v>
      </c>
      <c r="K2921" s="6">
        <v>60465</v>
      </c>
      <c r="L2921">
        <v>21</v>
      </c>
      <c r="M2921" s="15">
        <v>44467</v>
      </c>
      <c r="N2921" s="15">
        <v>28590</v>
      </c>
      <c r="O2921" s="1">
        <f ca="1">(TODAY()-staff[[#This Row],[Date of Join]])/365</f>
        <v>3.1589041095890411</v>
      </c>
      <c r="P2921" t="str" cm="1">
        <f t="array" aca="1" ref="P2921" ca="1">_xlfn.SWITCH(TRUE,staff[[#This Row],[Tenure]]&lt;0.25,"1. New Joinee", staff[[#This Row],[Tenure]]&lt;1, "2. Under 1 year", staff[[#This Row],[Tenure]]&lt;2, "3. Under 2 years",TRUE,"4. 2 or more years.")</f>
        <v>4. 2 or more years.</v>
      </c>
      <c r="Q2921" s="1">
        <f ca="1">(TODAY()-staff[[#This Row],[Date of Birth]])/365</f>
        <v>46.657534246575345</v>
      </c>
    </row>
    <row r="2922" spans="2:17" x14ac:dyDescent="0.45">
      <c r="B2922" t="s">
        <v>5834</v>
      </c>
      <c r="C2922" t="s">
        <v>3347</v>
      </c>
      <c r="D2922" t="s">
        <v>9</v>
      </c>
      <c r="E2922" t="s">
        <v>8</v>
      </c>
      <c r="F2922" t="s">
        <v>7811</v>
      </c>
      <c r="H2922" t="s">
        <v>7836</v>
      </c>
      <c r="I2922" t="s">
        <v>7827</v>
      </c>
      <c r="J2922" t="s">
        <v>7845</v>
      </c>
      <c r="K2922" s="6">
        <v>80650</v>
      </c>
      <c r="L2922">
        <v>4</v>
      </c>
      <c r="M2922" s="15">
        <v>43492</v>
      </c>
      <c r="N2922" s="15">
        <v>27075</v>
      </c>
      <c r="O2922" s="1">
        <f ca="1">(TODAY()-staff[[#This Row],[Date of Join]])/365</f>
        <v>5.8301369863013699</v>
      </c>
      <c r="P2922" t="str" cm="1">
        <f t="array" aca="1" ref="P2922" ca="1">_xlfn.SWITCH(TRUE,staff[[#This Row],[Tenure]]&lt;0.25,"1. New Joinee", staff[[#This Row],[Tenure]]&lt;1, "2. Under 1 year", staff[[#This Row],[Tenure]]&lt;2, "3. Under 2 years",TRUE,"4. 2 or more years.")</f>
        <v>4. 2 or more years.</v>
      </c>
      <c r="Q2922" s="1">
        <f ca="1">(TODAY()-staff[[#This Row],[Date of Birth]])/365</f>
        <v>50.80821917808219</v>
      </c>
    </row>
    <row r="2923" spans="2:17" x14ac:dyDescent="0.45">
      <c r="B2923" t="s">
        <v>5835</v>
      </c>
      <c r="C2923" t="s">
        <v>205</v>
      </c>
      <c r="D2923" t="s">
        <v>7</v>
      </c>
      <c r="E2923" t="s">
        <v>8</v>
      </c>
      <c r="F2923" t="s">
        <v>7811</v>
      </c>
      <c r="H2923" t="s">
        <v>7837</v>
      </c>
      <c r="I2923" t="s">
        <v>7830</v>
      </c>
      <c r="J2923" t="s">
        <v>7848</v>
      </c>
      <c r="K2923" s="6">
        <v>99525</v>
      </c>
      <c r="L2923">
        <v>12</v>
      </c>
      <c r="M2923" s="15">
        <v>44951</v>
      </c>
      <c r="N2923" s="15">
        <v>27745</v>
      </c>
      <c r="O2923" s="1">
        <f ca="1">(TODAY()-staff[[#This Row],[Date of Join]])/365</f>
        <v>1.832876712328767</v>
      </c>
      <c r="P2923" t="str" cm="1">
        <f t="array" aca="1" ref="P2923" ca="1">_xlfn.SWITCH(TRUE,staff[[#This Row],[Tenure]]&lt;0.25,"1. New Joinee", staff[[#This Row],[Tenure]]&lt;1, "2. Under 1 year", staff[[#This Row],[Tenure]]&lt;2, "3. Under 2 years",TRUE,"4. 2 or more years.")</f>
        <v>3. Under 2 years</v>
      </c>
      <c r="Q2923" s="1">
        <f ca="1">(TODAY()-staff[[#This Row],[Date of Birth]])/365</f>
        <v>48.972602739726028</v>
      </c>
    </row>
    <row r="2924" spans="2:17" x14ac:dyDescent="0.45">
      <c r="B2924" t="s">
        <v>5836</v>
      </c>
      <c r="C2924" t="s">
        <v>3348</v>
      </c>
      <c r="D2924" t="s">
        <v>9</v>
      </c>
      <c r="E2924" t="s">
        <v>8</v>
      </c>
      <c r="F2924" t="s">
        <v>7811</v>
      </c>
      <c r="H2924" t="s">
        <v>52</v>
      </c>
      <c r="I2924" t="s">
        <v>7826</v>
      </c>
      <c r="J2924" t="s">
        <v>7845</v>
      </c>
      <c r="K2924" s="6">
        <v>111060</v>
      </c>
      <c r="L2924">
        <v>21</v>
      </c>
      <c r="M2924" s="15">
        <v>43217</v>
      </c>
      <c r="N2924" s="15">
        <v>27217</v>
      </c>
      <c r="O2924" s="1">
        <f ca="1">(TODAY()-staff[[#This Row],[Date of Join]])/365</f>
        <v>6.5835616438356164</v>
      </c>
      <c r="P2924" t="str" cm="1">
        <f t="array" aca="1" ref="P2924" ca="1">_xlfn.SWITCH(TRUE,staff[[#This Row],[Tenure]]&lt;0.25,"1. New Joinee", staff[[#This Row],[Tenure]]&lt;1, "2. Under 1 year", staff[[#This Row],[Tenure]]&lt;2, "3. Under 2 years",TRUE,"4. 2 or more years.")</f>
        <v>4. 2 or more years.</v>
      </c>
      <c r="Q2924" s="1">
        <f ca="1">(TODAY()-staff[[#This Row],[Date of Birth]])/365</f>
        <v>50.419178082191777</v>
      </c>
    </row>
    <row r="2925" spans="2:17" x14ac:dyDescent="0.45">
      <c r="B2925" t="s">
        <v>5837</v>
      </c>
      <c r="C2925" t="s">
        <v>3349</v>
      </c>
      <c r="D2925" t="s">
        <v>7</v>
      </c>
      <c r="E2925" t="s">
        <v>8</v>
      </c>
      <c r="F2925" t="s">
        <v>7811</v>
      </c>
      <c r="H2925" t="s">
        <v>7833</v>
      </c>
      <c r="I2925" t="s">
        <v>7826</v>
      </c>
      <c r="J2925" t="s">
        <v>7847</v>
      </c>
      <c r="K2925" s="6">
        <v>65425</v>
      </c>
      <c r="L2925">
        <v>16</v>
      </c>
      <c r="M2925" s="15">
        <v>45619</v>
      </c>
      <c r="N2925" s="15">
        <v>32660</v>
      </c>
      <c r="O2925" s="1">
        <f ca="1">(TODAY()-staff[[#This Row],[Date of Join]])/365</f>
        <v>2.7397260273972603E-3</v>
      </c>
      <c r="P2925" t="str" cm="1">
        <f t="array" aca="1" ref="P2925" ca="1">_xlfn.SWITCH(TRUE,staff[[#This Row],[Tenure]]&lt;0.25,"1. New Joinee", staff[[#This Row],[Tenure]]&lt;1, "2. Under 1 year", staff[[#This Row],[Tenure]]&lt;2, "3. Under 2 years",TRUE,"4. 2 or more years.")</f>
        <v>1. New Joinee</v>
      </c>
      <c r="Q2925" s="1">
        <f ca="1">(TODAY()-staff[[#This Row],[Date of Birth]])/365</f>
        <v>35.506849315068493</v>
      </c>
    </row>
    <row r="2926" spans="2:17" x14ac:dyDescent="0.45">
      <c r="B2926" t="s">
        <v>5838</v>
      </c>
      <c r="C2926" t="s">
        <v>1585</v>
      </c>
      <c r="D2926" t="s">
        <v>9</v>
      </c>
      <c r="E2926" t="s">
        <v>77</v>
      </c>
      <c r="F2926" t="s">
        <v>7811</v>
      </c>
      <c r="H2926" t="s">
        <v>7836</v>
      </c>
      <c r="I2926" t="s">
        <v>7829</v>
      </c>
      <c r="J2926" t="s">
        <v>7845</v>
      </c>
      <c r="K2926" s="6">
        <v>103775</v>
      </c>
      <c r="L2926">
        <v>20</v>
      </c>
      <c r="M2926" s="15">
        <v>44019</v>
      </c>
      <c r="N2926" s="15">
        <v>7296</v>
      </c>
      <c r="O2926" s="1">
        <f ca="1">(TODAY()-staff[[#This Row],[Date of Join]])/365</f>
        <v>4.3863013698630136</v>
      </c>
      <c r="P2926" t="str" cm="1">
        <f t="array" aca="1" ref="P2926" ca="1">_xlfn.SWITCH(TRUE,staff[[#This Row],[Tenure]]&lt;0.25,"1. New Joinee", staff[[#This Row],[Tenure]]&lt;1, "2. Under 1 year", staff[[#This Row],[Tenure]]&lt;2, "3. Under 2 years",TRUE,"4. 2 or more years.")</f>
        <v>4. 2 or more years.</v>
      </c>
      <c r="Q2926" s="1">
        <f ca="1">(TODAY()-staff[[#This Row],[Date of Birth]])/365</f>
        <v>104.9972602739726</v>
      </c>
    </row>
    <row r="2927" spans="2:17" x14ac:dyDescent="0.45">
      <c r="B2927" t="s">
        <v>5839</v>
      </c>
      <c r="C2927" t="s">
        <v>3350</v>
      </c>
      <c r="D2927" t="s">
        <v>7</v>
      </c>
      <c r="E2927" t="s">
        <v>8</v>
      </c>
      <c r="F2927" t="s">
        <v>7811</v>
      </c>
      <c r="H2927" t="s">
        <v>7837</v>
      </c>
      <c r="I2927" t="s">
        <v>7827</v>
      </c>
      <c r="J2927" t="s">
        <v>7845</v>
      </c>
      <c r="K2927" s="6">
        <v>69220</v>
      </c>
      <c r="L2927">
        <v>18</v>
      </c>
      <c r="M2927" s="15">
        <v>43937</v>
      </c>
      <c r="N2927" s="15">
        <v>23561</v>
      </c>
      <c r="O2927" s="1">
        <f ca="1">(TODAY()-staff[[#This Row],[Date of Join]])/365</f>
        <v>4.6109589041095891</v>
      </c>
      <c r="P2927" t="str" cm="1">
        <f t="array" aca="1" ref="P2927" ca="1">_xlfn.SWITCH(TRUE,staff[[#This Row],[Tenure]]&lt;0.25,"1. New Joinee", staff[[#This Row],[Tenure]]&lt;1, "2. Under 1 year", staff[[#This Row],[Tenure]]&lt;2, "3. Under 2 years",TRUE,"4. 2 or more years.")</f>
        <v>4. 2 or more years.</v>
      </c>
      <c r="Q2927" s="1">
        <f ca="1">(TODAY()-staff[[#This Row],[Date of Birth]])/365</f>
        <v>60.435616438356163</v>
      </c>
    </row>
    <row r="2928" spans="2:17" x14ac:dyDescent="0.45">
      <c r="B2928" t="s">
        <v>5840</v>
      </c>
      <c r="C2928" t="s">
        <v>3351</v>
      </c>
      <c r="D2928" t="s">
        <v>7</v>
      </c>
      <c r="E2928" t="s">
        <v>8</v>
      </c>
      <c r="F2928" t="s">
        <v>7811</v>
      </c>
      <c r="H2928" t="s">
        <v>7834</v>
      </c>
      <c r="I2928" t="s">
        <v>7825</v>
      </c>
      <c r="J2928" t="s">
        <v>7846</v>
      </c>
      <c r="K2928" s="6">
        <v>56720</v>
      </c>
      <c r="L2928">
        <v>21</v>
      </c>
      <c r="M2928" s="15">
        <v>44180</v>
      </c>
      <c r="N2928" s="15">
        <v>24524</v>
      </c>
      <c r="O2928" s="1">
        <f ca="1">(TODAY()-staff[[#This Row],[Date of Join]])/365</f>
        <v>3.9452054794520546</v>
      </c>
      <c r="P2928" t="str" cm="1">
        <f t="array" aca="1" ref="P2928" ca="1">_xlfn.SWITCH(TRUE,staff[[#This Row],[Tenure]]&lt;0.25,"1. New Joinee", staff[[#This Row],[Tenure]]&lt;1, "2. Under 1 year", staff[[#This Row],[Tenure]]&lt;2, "3. Under 2 years",TRUE,"4. 2 or more years.")</f>
        <v>4. 2 or more years.</v>
      </c>
      <c r="Q2928" s="1">
        <f ca="1">(TODAY()-staff[[#This Row],[Date of Birth]])/365</f>
        <v>57.797260273972604</v>
      </c>
    </row>
    <row r="2929" spans="2:17" x14ac:dyDescent="0.45">
      <c r="B2929" t="s">
        <v>5841</v>
      </c>
      <c r="C2929" t="s">
        <v>1601</v>
      </c>
      <c r="D2929" t="s">
        <v>9</v>
      </c>
      <c r="E2929" t="s">
        <v>8</v>
      </c>
      <c r="F2929" t="s">
        <v>7811</v>
      </c>
      <c r="H2929" t="s">
        <v>7833</v>
      </c>
      <c r="I2929" t="s">
        <v>7827</v>
      </c>
      <c r="J2929" t="s">
        <v>7845</v>
      </c>
      <c r="K2929" s="6">
        <v>87995</v>
      </c>
      <c r="L2929">
        <v>7</v>
      </c>
      <c r="M2929" s="15">
        <v>43505</v>
      </c>
      <c r="N2929" s="15">
        <v>27908</v>
      </c>
      <c r="O2929" s="1">
        <f ca="1">(TODAY()-staff[[#This Row],[Date of Join]])/365</f>
        <v>5.7945205479452051</v>
      </c>
      <c r="P2929" t="str" cm="1">
        <f t="array" aca="1" ref="P2929" ca="1">_xlfn.SWITCH(TRUE,staff[[#This Row],[Tenure]]&lt;0.25,"1. New Joinee", staff[[#This Row],[Tenure]]&lt;1, "2. Under 1 year", staff[[#This Row],[Tenure]]&lt;2, "3. Under 2 years",TRUE,"4. 2 or more years.")</f>
        <v>4. 2 or more years.</v>
      </c>
      <c r="Q2929" s="1">
        <f ca="1">(TODAY()-staff[[#This Row],[Date of Birth]])/365</f>
        <v>48.526027397260272</v>
      </c>
    </row>
    <row r="2930" spans="2:17" x14ac:dyDescent="0.45">
      <c r="B2930" t="s">
        <v>5842</v>
      </c>
      <c r="C2930" t="s">
        <v>3352</v>
      </c>
      <c r="D2930" t="s">
        <v>7</v>
      </c>
      <c r="E2930" t="s">
        <v>77</v>
      </c>
      <c r="F2930" t="s">
        <v>7811</v>
      </c>
      <c r="H2930" t="s">
        <v>7833</v>
      </c>
      <c r="I2930" t="s">
        <v>7830</v>
      </c>
      <c r="J2930" t="s">
        <v>7846</v>
      </c>
      <c r="K2930" s="6">
        <v>57390</v>
      </c>
      <c r="L2930">
        <v>5</v>
      </c>
      <c r="M2930" s="15">
        <v>44335</v>
      </c>
      <c r="N2930" s="15">
        <v>7262</v>
      </c>
      <c r="O2930" s="1">
        <f ca="1">(TODAY()-staff[[#This Row],[Date of Join]])/365</f>
        <v>3.5205479452054793</v>
      </c>
      <c r="P2930" t="str" cm="1">
        <f t="array" aca="1" ref="P2930" ca="1">_xlfn.SWITCH(TRUE,staff[[#This Row],[Tenure]]&lt;0.25,"1. New Joinee", staff[[#This Row],[Tenure]]&lt;1, "2. Under 1 year", staff[[#This Row],[Tenure]]&lt;2, "3. Under 2 years",TRUE,"4. 2 or more years.")</f>
        <v>4. 2 or more years.</v>
      </c>
      <c r="Q2930" s="1">
        <f ca="1">(TODAY()-staff[[#This Row],[Date of Birth]])/365</f>
        <v>105.09041095890412</v>
      </c>
    </row>
    <row r="2931" spans="2:17" x14ac:dyDescent="0.45">
      <c r="B2931" t="s">
        <v>5843</v>
      </c>
      <c r="C2931" t="s">
        <v>1641</v>
      </c>
      <c r="D2931" t="s">
        <v>9</v>
      </c>
      <c r="E2931" t="s">
        <v>8</v>
      </c>
      <c r="F2931" t="s">
        <v>7811</v>
      </c>
      <c r="H2931" t="s">
        <v>7835</v>
      </c>
      <c r="I2931" t="s">
        <v>7825</v>
      </c>
      <c r="J2931" t="s">
        <v>7847</v>
      </c>
      <c r="K2931" s="6">
        <v>103470</v>
      </c>
      <c r="L2931">
        <v>8</v>
      </c>
      <c r="M2931" s="15">
        <v>45574</v>
      </c>
      <c r="N2931" s="15">
        <v>27689</v>
      </c>
      <c r="O2931" s="1">
        <f ca="1">(TODAY()-staff[[#This Row],[Date of Join]])/365</f>
        <v>0.12602739726027398</v>
      </c>
      <c r="P2931" t="str" cm="1">
        <f t="array" aca="1" ref="P2931" ca="1">_xlfn.SWITCH(TRUE,staff[[#This Row],[Tenure]]&lt;0.25,"1. New Joinee", staff[[#This Row],[Tenure]]&lt;1, "2. Under 1 year", staff[[#This Row],[Tenure]]&lt;2, "3. Under 2 years",TRUE,"4. 2 or more years.")</f>
        <v>1. New Joinee</v>
      </c>
      <c r="Q2931" s="1">
        <f ca="1">(TODAY()-staff[[#This Row],[Date of Birth]])/365</f>
        <v>49.126027397260273</v>
      </c>
    </row>
    <row r="2932" spans="2:17" x14ac:dyDescent="0.45">
      <c r="B2932" t="s">
        <v>5844</v>
      </c>
      <c r="C2932" t="s">
        <v>3353</v>
      </c>
      <c r="D2932" t="s">
        <v>7</v>
      </c>
      <c r="E2932" t="s">
        <v>8</v>
      </c>
      <c r="F2932" t="s">
        <v>7811</v>
      </c>
      <c r="H2932" t="s">
        <v>52</v>
      </c>
      <c r="I2932" t="s">
        <v>7825</v>
      </c>
      <c r="J2932" t="s">
        <v>7846</v>
      </c>
      <c r="K2932" s="6">
        <v>102400</v>
      </c>
      <c r="L2932">
        <v>27</v>
      </c>
      <c r="M2932" s="15">
        <v>44443</v>
      </c>
      <c r="N2932" s="15">
        <v>24086</v>
      </c>
      <c r="O2932" s="1">
        <f ca="1">(TODAY()-staff[[#This Row],[Date of Join]])/365</f>
        <v>3.2246575342465755</v>
      </c>
      <c r="P2932" t="str" cm="1">
        <f t="array" aca="1" ref="P2932" ca="1">_xlfn.SWITCH(TRUE,staff[[#This Row],[Tenure]]&lt;0.25,"1. New Joinee", staff[[#This Row],[Tenure]]&lt;1, "2. Under 1 year", staff[[#This Row],[Tenure]]&lt;2, "3. Under 2 years",TRUE,"4. 2 or more years.")</f>
        <v>4. 2 or more years.</v>
      </c>
      <c r="Q2932" s="1">
        <f ca="1">(TODAY()-staff[[#This Row],[Date of Birth]])/365</f>
        <v>58.9972602739726</v>
      </c>
    </row>
    <row r="2933" spans="2:17" x14ac:dyDescent="0.45">
      <c r="B2933" t="s">
        <v>5845</v>
      </c>
      <c r="C2933" t="s">
        <v>269</v>
      </c>
      <c r="D2933" t="s">
        <v>7</v>
      </c>
      <c r="E2933" t="s">
        <v>8</v>
      </c>
      <c r="F2933" t="s">
        <v>7811</v>
      </c>
      <c r="H2933" t="s">
        <v>7834</v>
      </c>
      <c r="I2933" t="s">
        <v>7829</v>
      </c>
      <c r="J2933" t="s">
        <v>7848</v>
      </c>
      <c r="K2933" s="6">
        <v>58470</v>
      </c>
      <c r="L2933">
        <v>9</v>
      </c>
      <c r="M2933" s="15">
        <v>45108</v>
      </c>
      <c r="N2933" s="15">
        <v>7271</v>
      </c>
      <c r="O2933" s="1">
        <f ca="1">(TODAY()-staff[[#This Row],[Date of Join]])/365</f>
        <v>1.4027397260273973</v>
      </c>
      <c r="P2933" t="str" cm="1">
        <f t="array" aca="1" ref="P2933" ca="1">_xlfn.SWITCH(TRUE,staff[[#This Row],[Tenure]]&lt;0.25,"1. New Joinee", staff[[#This Row],[Tenure]]&lt;1, "2. Under 1 year", staff[[#This Row],[Tenure]]&lt;2, "3. Under 2 years",TRUE,"4. 2 or more years.")</f>
        <v>3. Under 2 years</v>
      </c>
      <c r="Q2933" s="1">
        <f ca="1">(TODAY()-staff[[#This Row],[Date of Birth]])/365</f>
        <v>105.06575342465753</v>
      </c>
    </row>
    <row r="2934" spans="2:17" x14ac:dyDescent="0.45">
      <c r="B2934" t="s">
        <v>5846</v>
      </c>
      <c r="C2934" t="s">
        <v>3354</v>
      </c>
      <c r="D2934" t="s">
        <v>9</v>
      </c>
      <c r="E2934" t="s">
        <v>8</v>
      </c>
      <c r="F2934" t="s">
        <v>7811</v>
      </c>
      <c r="H2934" t="s">
        <v>7837</v>
      </c>
      <c r="I2934" t="s">
        <v>7828</v>
      </c>
      <c r="J2934" t="s">
        <v>7845</v>
      </c>
      <c r="K2934" s="6">
        <v>65675</v>
      </c>
      <c r="L2934">
        <v>10</v>
      </c>
      <c r="M2934" s="15">
        <v>43344</v>
      </c>
      <c r="N2934" s="15">
        <v>32293</v>
      </c>
      <c r="O2934" s="1">
        <f ca="1">(TODAY()-staff[[#This Row],[Date of Join]])/365</f>
        <v>6.2356164383561641</v>
      </c>
      <c r="P2934" t="str" cm="1">
        <f t="array" aca="1" ref="P2934" ca="1">_xlfn.SWITCH(TRUE,staff[[#This Row],[Tenure]]&lt;0.25,"1. New Joinee", staff[[#This Row],[Tenure]]&lt;1, "2. Under 1 year", staff[[#This Row],[Tenure]]&lt;2, "3. Under 2 years",TRUE,"4. 2 or more years.")</f>
        <v>4. 2 or more years.</v>
      </c>
      <c r="Q2934" s="1">
        <f ca="1">(TODAY()-staff[[#This Row],[Date of Birth]])/365</f>
        <v>36.512328767123286</v>
      </c>
    </row>
    <row r="2935" spans="2:17" x14ac:dyDescent="0.45">
      <c r="B2935" t="s">
        <v>5847</v>
      </c>
      <c r="C2935" t="s">
        <v>3355</v>
      </c>
      <c r="D2935" t="s">
        <v>9</v>
      </c>
      <c r="E2935" t="s">
        <v>77</v>
      </c>
      <c r="F2935" t="s">
        <v>7811</v>
      </c>
      <c r="H2935" t="s">
        <v>7836</v>
      </c>
      <c r="I2935" t="s">
        <v>7828</v>
      </c>
      <c r="J2935" t="s">
        <v>7847</v>
      </c>
      <c r="K2935" s="6">
        <v>100060</v>
      </c>
      <c r="L2935">
        <v>7</v>
      </c>
      <c r="M2935" s="15">
        <v>45483</v>
      </c>
      <c r="N2935" s="15">
        <v>14280</v>
      </c>
      <c r="O2935" s="1">
        <f ca="1">(TODAY()-staff[[#This Row],[Date of Join]])/365</f>
        <v>0.37534246575342467</v>
      </c>
      <c r="P2935" t="str" cm="1">
        <f t="array" aca="1" ref="P2935" ca="1">_xlfn.SWITCH(TRUE,staff[[#This Row],[Tenure]]&lt;0.25,"1. New Joinee", staff[[#This Row],[Tenure]]&lt;1, "2. Under 1 year", staff[[#This Row],[Tenure]]&lt;2, "3. Under 2 years",TRUE,"4. 2 or more years.")</f>
        <v>2. Under 1 year</v>
      </c>
      <c r="Q2935" s="1">
        <f ca="1">(TODAY()-staff[[#This Row],[Date of Birth]])/365</f>
        <v>85.863013698630141</v>
      </c>
    </row>
    <row r="2936" spans="2:17" x14ac:dyDescent="0.45">
      <c r="B2936" t="s">
        <v>5848</v>
      </c>
      <c r="C2936" t="s">
        <v>3356</v>
      </c>
      <c r="D2936" t="s">
        <v>9</v>
      </c>
      <c r="E2936" t="s">
        <v>8</v>
      </c>
      <c r="F2936" t="s">
        <v>7811</v>
      </c>
      <c r="H2936" t="s">
        <v>7837</v>
      </c>
      <c r="I2936" t="s">
        <v>7827</v>
      </c>
      <c r="J2936" t="s">
        <v>7846</v>
      </c>
      <c r="K2936" s="6">
        <v>95830</v>
      </c>
      <c r="L2936">
        <v>19</v>
      </c>
      <c r="M2936" s="15">
        <v>44631</v>
      </c>
      <c r="N2936" s="15">
        <v>28292</v>
      </c>
      <c r="O2936" s="1">
        <f ca="1">(TODAY()-staff[[#This Row],[Date of Join]])/365</f>
        <v>2.7095890410958905</v>
      </c>
      <c r="P2936" t="str" cm="1">
        <f t="array" aca="1" ref="P2936" ca="1">_xlfn.SWITCH(TRUE,staff[[#This Row],[Tenure]]&lt;0.25,"1. New Joinee", staff[[#This Row],[Tenure]]&lt;1, "2. Under 1 year", staff[[#This Row],[Tenure]]&lt;2, "3. Under 2 years",TRUE,"4. 2 or more years.")</f>
        <v>4. 2 or more years.</v>
      </c>
      <c r="Q2936" s="1">
        <f ca="1">(TODAY()-staff[[#This Row],[Date of Birth]])/365</f>
        <v>47.473972602739728</v>
      </c>
    </row>
    <row r="2937" spans="2:17" x14ac:dyDescent="0.45">
      <c r="B2937" t="s">
        <v>5849</v>
      </c>
      <c r="C2937" t="s">
        <v>3357</v>
      </c>
      <c r="D2937" t="s">
        <v>7</v>
      </c>
      <c r="E2937" t="s">
        <v>8</v>
      </c>
      <c r="F2937" t="s">
        <v>7811</v>
      </c>
      <c r="H2937" t="s">
        <v>7834</v>
      </c>
      <c r="I2937" t="s">
        <v>7831</v>
      </c>
      <c r="J2937" t="s">
        <v>7846</v>
      </c>
      <c r="K2937" s="6">
        <v>85220</v>
      </c>
      <c r="L2937">
        <v>10</v>
      </c>
      <c r="M2937" s="15">
        <v>44323</v>
      </c>
      <c r="N2937" s="15">
        <v>7276</v>
      </c>
      <c r="O2937" s="1">
        <f ca="1">(TODAY()-staff[[#This Row],[Date of Join]])/365</f>
        <v>3.5534246575342467</v>
      </c>
      <c r="P2937" t="str" cm="1">
        <f t="array" aca="1" ref="P2937" ca="1">_xlfn.SWITCH(TRUE,staff[[#This Row],[Tenure]]&lt;0.25,"1. New Joinee", staff[[#This Row],[Tenure]]&lt;1, "2. Under 1 year", staff[[#This Row],[Tenure]]&lt;2, "3. Under 2 years",TRUE,"4. 2 or more years.")</f>
        <v>4. 2 or more years.</v>
      </c>
      <c r="Q2937" s="1">
        <f ca="1">(TODAY()-staff[[#This Row],[Date of Birth]])/365</f>
        <v>105.05205479452054</v>
      </c>
    </row>
    <row r="2938" spans="2:17" x14ac:dyDescent="0.45">
      <c r="B2938" t="s">
        <v>5850</v>
      </c>
      <c r="C2938" t="s">
        <v>3358</v>
      </c>
      <c r="D2938" t="s">
        <v>9</v>
      </c>
      <c r="E2938" t="s">
        <v>8</v>
      </c>
      <c r="F2938" t="s">
        <v>7811</v>
      </c>
      <c r="H2938" t="s">
        <v>7834</v>
      </c>
      <c r="I2938" t="s">
        <v>7828</v>
      </c>
      <c r="J2938" t="s">
        <v>7846</v>
      </c>
      <c r="K2938" s="6">
        <v>82640</v>
      </c>
      <c r="L2938">
        <v>14</v>
      </c>
      <c r="M2938" s="15">
        <v>44163</v>
      </c>
      <c r="N2938" s="15">
        <v>26882</v>
      </c>
      <c r="O2938" s="1">
        <f ca="1">(TODAY()-staff[[#This Row],[Date of Join]])/365</f>
        <v>3.9917808219178084</v>
      </c>
      <c r="P2938" t="str" cm="1">
        <f t="array" aca="1" ref="P2938" ca="1">_xlfn.SWITCH(TRUE,staff[[#This Row],[Tenure]]&lt;0.25,"1. New Joinee", staff[[#This Row],[Tenure]]&lt;1, "2. Under 1 year", staff[[#This Row],[Tenure]]&lt;2, "3. Under 2 years",TRUE,"4. 2 or more years.")</f>
        <v>4. 2 or more years.</v>
      </c>
      <c r="Q2938" s="1">
        <f ca="1">(TODAY()-staff[[#This Row],[Date of Birth]])/365</f>
        <v>51.336986301369862</v>
      </c>
    </row>
    <row r="2939" spans="2:17" x14ac:dyDescent="0.45">
      <c r="B2939" t="s">
        <v>5851</v>
      </c>
      <c r="C2939" t="s">
        <v>3359</v>
      </c>
      <c r="D2939" t="s">
        <v>7</v>
      </c>
      <c r="E2939" t="s">
        <v>8</v>
      </c>
      <c r="F2939" t="s">
        <v>7811</v>
      </c>
      <c r="H2939" t="s">
        <v>7834</v>
      </c>
      <c r="I2939" t="s">
        <v>7825</v>
      </c>
      <c r="J2939" t="s">
        <v>7848</v>
      </c>
      <c r="K2939" s="6">
        <v>92170</v>
      </c>
      <c r="L2939">
        <v>16</v>
      </c>
      <c r="M2939" s="15">
        <v>44908</v>
      </c>
      <c r="N2939" s="15">
        <v>29365</v>
      </c>
      <c r="O2939" s="1">
        <f ca="1">(TODAY()-staff[[#This Row],[Date of Join]])/365</f>
        <v>1.9506849315068493</v>
      </c>
      <c r="P2939" t="str" cm="1">
        <f t="array" aca="1" ref="P2939" ca="1">_xlfn.SWITCH(TRUE,staff[[#This Row],[Tenure]]&lt;0.25,"1. New Joinee", staff[[#This Row],[Tenure]]&lt;1, "2. Under 1 year", staff[[#This Row],[Tenure]]&lt;2, "3. Under 2 years",TRUE,"4. 2 or more years.")</f>
        <v>3. Under 2 years</v>
      </c>
      <c r="Q2939" s="1">
        <f ca="1">(TODAY()-staff[[#This Row],[Date of Birth]])/365</f>
        <v>44.534246575342465</v>
      </c>
    </row>
    <row r="2940" spans="2:17" x14ac:dyDescent="0.45">
      <c r="B2940" t="s">
        <v>5852</v>
      </c>
      <c r="C2940" t="s">
        <v>3360</v>
      </c>
      <c r="D2940" t="s">
        <v>7</v>
      </c>
      <c r="E2940" t="s">
        <v>8</v>
      </c>
      <c r="F2940" t="s">
        <v>7811</v>
      </c>
      <c r="H2940" t="s">
        <v>7836</v>
      </c>
      <c r="I2940" t="s">
        <v>7829</v>
      </c>
      <c r="J2940" t="s">
        <v>7846</v>
      </c>
      <c r="K2940" s="6">
        <v>65465</v>
      </c>
      <c r="L2940">
        <v>8</v>
      </c>
      <c r="M2940" s="15">
        <v>44691</v>
      </c>
      <c r="N2940" s="15">
        <v>18157</v>
      </c>
      <c r="O2940" s="1">
        <f ca="1">(TODAY()-staff[[#This Row],[Date of Join]])/365</f>
        <v>2.5452054794520547</v>
      </c>
      <c r="P2940" t="str" cm="1">
        <f t="array" aca="1" ref="P2940" ca="1">_xlfn.SWITCH(TRUE,staff[[#This Row],[Tenure]]&lt;0.25,"1. New Joinee", staff[[#This Row],[Tenure]]&lt;1, "2. Under 1 year", staff[[#This Row],[Tenure]]&lt;2, "3. Under 2 years",TRUE,"4. 2 or more years.")</f>
        <v>4. 2 or more years.</v>
      </c>
      <c r="Q2940" s="1">
        <f ca="1">(TODAY()-staff[[#This Row],[Date of Birth]])/365</f>
        <v>75.241095890410961</v>
      </c>
    </row>
    <row r="2941" spans="2:17" x14ac:dyDescent="0.45">
      <c r="B2941" t="s">
        <v>5853</v>
      </c>
      <c r="C2941" t="s">
        <v>1591</v>
      </c>
      <c r="D2941" t="s">
        <v>7</v>
      </c>
      <c r="E2941" t="s">
        <v>8</v>
      </c>
      <c r="F2941" t="s">
        <v>7811</v>
      </c>
      <c r="H2941" t="s">
        <v>7833</v>
      </c>
      <c r="I2941" t="s">
        <v>7828</v>
      </c>
      <c r="J2941" t="s">
        <v>7845</v>
      </c>
      <c r="K2941" s="6">
        <v>59985</v>
      </c>
      <c r="L2941">
        <v>12</v>
      </c>
      <c r="M2941" s="15">
        <v>43603</v>
      </c>
      <c r="N2941" s="15">
        <v>29466</v>
      </c>
      <c r="O2941" s="1">
        <f ca="1">(TODAY()-staff[[#This Row],[Date of Join]])/365</f>
        <v>5.5260273972602736</v>
      </c>
      <c r="P2941" t="str" cm="1">
        <f t="array" aca="1" ref="P2941" ca="1">_xlfn.SWITCH(TRUE,staff[[#This Row],[Tenure]]&lt;0.25,"1. New Joinee", staff[[#This Row],[Tenure]]&lt;1, "2. Under 1 year", staff[[#This Row],[Tenure]]&lt;2, "3. Under 2 years",TRUE,"4. 2 or more years.")</f>
        <v>4. 2 or more years.</v>
      </c>
      <c r="Q2941" s="1">
        <f ca="1">(TODAY()-staff[[#This Row],[Date of Birth]])/365</f>
        <v>44.257534246575339</v>
      </c>
    </row>
    <row r="2942" spans="2:17" x14ac:dyDescent="0.45">
      <c r="B2942" t="s">
        <v>5854</v>
      </c>
      <c r="C2942" t="s">
        <v>3361</v>
      </c>
      <c r="D2942" t="s">
        <v>9</v>
      </c>
      <c r="E2942" t="s">
        <v>8</v>
      </c>
      <c r="F2942" t="s">
        <v>7811</v>
      </c>
      <c r="H2942" t="s">
        <v>7832</v>
      </c>
      <c r="I2942" t="s">
        <v>7830</v>
      </c>
      <c r="J2942" t="s">
        <v>7848</v>
      </c>
      <c r="K2942" s="6">
        <v>58225</v>
      </c>
      <c r="L2942">
        <v>3</v>
      </c>
      <c r="M2942" s="15">
        <v>45012</v>
      </c>
      <c r="N2942" s="15">
        <v>24176</v>
      </c>
      <c r="O2942" s="1">
        <f ca="1">(TODAY()-staff[[#This Row],[Date of Join]])/365</f>
        <v>1.6657534246575343</v>
      </c>
      <c r="P2942" t="str" cm="1">
        <f t="array" aca="1" ref="P2942" ca="1">_xlfn.SWITCH(TRUE,staff[[#This Row],[Tenure]]&lt;0.25,"1. New Joinee", staff[[#This Row],[Tenure]]&lt;1, "2. Under 1 year", staff[[#This Row],[Tenure]]&lt;2, "3. Under 2 years",TRUE,"4. 2 or more years.")</f>
        <v>3. Under 2 years</v>
      </c>
      <c r="Q2942" s="1">
        <f ca="1">(TODAY()-staff[[#This Row],[Date of Birth]])/365</f>
        <v>58.750684931506846</v>
      </c>
    </row>
    <row r="2943" spans="2:17" x14ac:dyDescent="0.45">
      <c r="B2943" t="s">
        <v>5855</v>
      </c>
      <c r="C2943" t="s">
        <v>3362</v>
      </c>
      <c r="D2943" t="s">
        <v>7</v>
      </c>
      <c r="E2943" t="s">
        <v>8</v>
      </c>
      <c r="F2943" t="s">
        <v>7811</v>
      </c>
      <c r="H2943" t="s">
        <v>7836</v>
      </c>
      <c r="I2943" t="s">
        <v>7826</v>
      </c>
      <c r="J2943" t="s">
        <v>7845</v>
      </c>
      <c r="K2943" s="6">
        <v>48230</v>
      </c>
      <c r="L2943">
        <v>7</v>
      </c>
      <c r="M2943" s="15">
        <v>43193</v>
      </c>
      <c r="N2943" s="15">
        <v>28736</v>
      </c>
      <c r="O2943" s="1">
        <f ca="1">(TODAY()-staff[[#This Row],[Date of Join]])/365</f>
        <v>6.6493150684931503</v>
      </c>
      <c r="P2943" t="str" cm="1">
        <f t="array" aca="1" ref="P2943" ca="1">_xlfn.SWITCH(TRUE,staff[[#This Row],[Tenure]]&lt;0.25,"1. New Joinee", staff[[#This Row],[Tenure]]&lt;1, "2. Under 1 year", staff[[#This Row],[Tenure]]&lt;2, "3. Under 2 years",TRUE,"4. 2 or more years.")</f>
        <v>4. 2 or more years.</v>
      </c>
      <c r="Q2943" s="1">
        <f ca="1">(TODAY()-staff[[#This Row],[Date of Birth]])/365</f>
        <v>46.257534246575339</v>
      </c>
    </row>
    <row r="2944" spans="2:17" x14ac:dyDescent="0.45">
      <c r="B2944" t="s">
        <v>5856</v>
      </c>
      <c r="C2944" t="s">
        <v>3363</v>
      </c>
      <c r="D2944" t="s">
        <v>7</v>
      </c>
      <c r="E2944" t="s">
        <v>8</v>
      </c>
      <c r="F2944" t="s">
        <v>7811</v>
      </c>
      <c r="H2944" t="s">
        <v>7836</v>
      </c>
      <c r="I2944" t="s">
        <v>7830</v>
      </c>
      <c r="J2944" t="s">
        <v>7845</v>
      </c>
      <c r="K2944" s="6">
        <v>79815</v>
      </c>
      <c r="L2944">
        <v>18</v>
      </c>
      <c r="M2944" s="15">
        <v>43973</v>
      </c>
      <c r="N2944" s="15">
        <v>34581</v>
      </c>
      <c r="O2944" s="1">
        <f ca="1">(TODAY()-staff[[#This Row],[Date of Join]])/365</f>
        <v>4.5123287671232877</v>
      </c>
      <c r="P2944" t="str" cm="1">
        <f t="array" aca="1" ref="P2944" ca="1">_xlfn.SWITCH(TRUE,staff[[#This Row],[Tenure]]&lt;0.25,"1. New Joinee", staff[[#This Row],[Tenure]]&lt;1, "2. Under 1 year", staff[[#This Row],[Tenure]]&lt;2, "3. Under 2 years",TRUE,"4. 2 or more years.")</f>
        <v>4. 2 or more years.</v>
      </c>
      <c r="Q2944" s="1">
        <f ca="1">(TODAY()-staff[[#This Row],[Date of Birth]])/365</f>
        <v>30.243835616438357</v>
      </c>
    </row>
    <row r="2945" spans="2:17" x14ac:dyDescent="0.45">
      <c r="B2945" t="s">
        <v>5857</v>
      </c>
      <c r="C2945" t="s">
        <v>3364</v>
      </c>
      <c r="D2945" t="s">
        <v>7</v>
      </c>
      <c r="E2945" t="s">
        <v>8</v>
      </c>
      <c r="F2945" t="s">
        <v>7811</v>
      </c>
      <c r="H2945" t="s">
        <v>7836</v>
      </c>
      <c r="I2945" t="s">
        <v>7827</v>
      </c>
      <c r="J2945" t="s">
        <v>7847</v>
      </c>
      <c r="K2945" s="6">
        <v>91670</v>
      </c>
      <c r="L2945">
        <v>5</v>
      </c>
      <c r="M2945" s="15">
        <v>45637</v>
      </c>
      <c r="N2945" s="15">
        <v>24334</v>
      </c>
      <c r="O2945" s="1">
        <f ca="1">(TODAY()-staff[[#This Row],[Date of Join]])/365</f>
        <v>-4.6575342465753428E-2</v>
      </c>
      <c r="P2945" t="str" cm="1">
        <f t="array" aca="1" ref="P2945" ca="1">_xlfn.SWITCH(TRUE,staff[[#This Row],[Tenure]]&lt;0.25,"1. New Joinee", staff[[#This Row],[Tenure]]&lt;1, "2. Under 1 year", staff[[#This Row],[Tenure]]&lt;2, "3. Under 2 years",TRUE,"4. 2 or more years.")</f>
        <v>1. New Joinee</v>
      </c>
      <c r="Q2945" s="1">
        <f ca="1">(TODAY()-staff[[#This Row],[Date of Birth]])/365</f>
        <v>58.317808219178083</v>
      </c>
    </row>
    <row r="2946" spans="2:17" x14ac:dyDescent="0.45">
      <c r="B2946" t="s">
        <v>5858</v>
      </c>
      <c r="C2946" t="s">
        <v>3365</v>
      </c>
      <c r="D2946" t="s">
        <v>9</v>
      </c>
      <c r="E2946" t="s">
        <v>8</v>
      </c>
      <c r="F2946" t="s">
        <v>7811</v>
      </c>
      <c r="H2946" t="s">
        <v>7835</v>
      </c>
      <c r="I2946" t="s">
        <v>7827</v>
      </c>
      <c r="J2946" t="s">
        <v>7845</v>
      </c>
      <c r="K2946" s="6">
        <v>74315</v>
      </c>
      <c r="L2946">
        <v>6</v>
      </c>
      <c r="M2946" s="15">
        <v>43216</v>
      </c>
      <c r="N2946" s="15">
        <v>22967</v>
      </c>
      <c r="O2946" s="1">
        <f ca="1">(TODAY()-staff[[#This Row],[Date of Join]])/365</f>
        <v>6.5863013698630137</v>
      </c>
      <c r="P2946" t="str" cm="1">
        <f t="array" aca="1" ref="P2946" ca="1">_xlfn.SWITCH(TRUE,staff[[#This Row],[Tenure]]&lt;0.25,"1. New Joinee", staff[[#This Row],[Tenure]]&lt;1, "2. Under 1 year", staff[[#This Row],[Tenure]]&lt;2, "3. Under 2 years",TRUE,"4. 2 or more years.")</f>
        <v>4. 2 or more years.</v>
      </c>
      <c r="Q2946" s="1">
        <f ca="1">(TODAY()-staff[[#This Row],[Date of Birth]])/365</f>
        <v>62.063013698630137</v>
      </c>
    </row>
    <row r="2947" spans="2:17" x14ac:dyDescent="0.45">
      <c r="B2947" t="s">
        <v>5859</v>
      </c>
      <c r="C2947" t="s">
        <v>1269</v>
      </c>
      <c r="D2947" t="s">
        <v>9</v>
      </c>
      <c r="E2947" t="s">
        <v>8</v>
      </c>
      <c r="F2947" t="s">
        <v>7811</v>
      </c>
      <c r="H2947" t="s">
        <v>7832</v>
      </c>
      <c r="I2947" t="s">
        <v>7827</v>
      </c>
      <c r="J2947" t="s">
        <v>7846</v>
      </c>
      <c r="K2947" s="6">
        <v>48230</v>
      </c>
      <c r="L2947">
        <v>7</v>
      </c>
      <c r="M2947" s="15">
        <v>44825</v>
      </c>
      <c r="N2947" s="15">
        <v>19630</v>
      </c>
      <c r="O2947" s="1">
        <f ca="1">(TODAY()-staff[[#This Row],[Date of Join]])/365</f>
        <v>2.1780821917808217</v>
      </c>
      <c r="P2947" t="str" cm="1">
        <f t="array" aca="1" ref="P2947" ca="1">_xlfn.SWITCH(TRUE,staff[[#This Row],[Tenure]]&lt;0.25,"1. New Joinee", staff[[#This Row],[Tenure]]&lt;1, "2. Under 1 year", staff[[#This Row],[Tenure]]&lt;2, "3. Under 2 years",TRUE,"4. 2 or more years.")</f>
        <v>4. 2 or more years.</v>
      </c>
      <c r="Q2947" s="1">
        <f ca="1">(TODAY()-staff[[#This Row],[Date of Birth]])/365</f>
        <v>71.205479452054789</v>
      </c>
    </row>
    <row r="2948" spans="2:17" x14ac:dyDescent="0.45">
      <c r="B2948" t="s">
        <v>5860</v>
      </c>
      <c r="C2948" t="s">
        <v>3366</v>
      </c>
      <c r="D2948" t="s">
        <v>9</v>
      </c>
      <c r="E2948" t="s">
        <v>8</v>
      </c>
      <c r="F2948" t="s">
        <v>7811</v>
      </c>
      <c r="H2948" t="s">
        <v>7835</v>
      </c>
      <c r="I2948" t="s">
        <v>7827</v>
      </c>
      <c r="J2948" t="s">
        <v>7847</v>
      </c>
      <c r="K2948" s="6">
        <v>89500</v>
      </c>
      <c r="L2948">
        <v>11</v>
      </c>
      <c r="M2948" s="15">
        <v>45308</v>
      </c>
      <c r="N2948" s="15">
        <v>21328</v>
      </c>
      <c r="O2948" s="1">
        <f ca="1">(TODAY()-staff[[#This Row],[Date of Join]])/365</f>
        <v>0.85479452054794525</v>
      </c>
      <c r="P2948" t="str" cm="1">
        <f t="array" aca="1" ref="P2948" ca="1">_xlfn.SWITCH(TRUE,staff[[#This Row],[Tenure]]&lt;0.25,"1. New Joinee", staff[[#This Row],[Tenure]]&lt;1, "2. Under 1 year", staff[[#This Row],[Tenure]]&lt;2, "3. Under 2 years",TRUE,"4. 2 or more years.")</f>
        <v>2. Under 1 year</v>
      </c>
      <c r="Q2948" s="1">
        <f ca="1">(TODAY()-staff[[#This Row],[Date of Birth]])/365</f>
        <v>66.553424657534251</v>
      </c>
    </row>
    <row r="2949" spans="2:17" x14ac:dyDescent="0.45">
      <c r="B2949" t="s">
        <v>5861</v>
      </c>
      <c r="C2949" t="s">
        <v>3367</v>
      </c>
      <c r="D2949" t="s">
        <v>7</v>
      </c>
      <c r="E2949" t="s">
        <v>77</v>
      </c>
      <c r="F2949" t="s">
        <v>7811</v>
      </c>
      <c r="H2949" t="s">
        <v>7837</v>
      </c>
      <c r="I2949" t="s">
        <v>7825</v>
      </c>
      <c r="J2949" t="s">
        <v>7847</v>
      </c>
      <c r="K2949" s="6">
        <v>65925</v>
      </c>
      <c r="L2949">
        <v>18</v>
      </c>
      <c r="M2949" s="15">
        <v>45255</v>
      </c>
      <c r="N2949" s="15">
        <v>7278</v>
      </c>
      <c r="O2949" s="1">
        <f ca="1">(TODAY()-staff[[#This Row],[Date of Join]])/365</f>
        <v>1</v>
      </c>
      <c r="P2949" t="str" cm="1">
        <f t="array" aca="1" ref="P2949" ca="1">_xlfn.SWITCH(TRUE,staff[[#This Row],[Tenure]]&lt;0.25,"1. New Joinee", staff[[#This Row],[Tenure]]&lt;1, "2. Under 1 year", staff[[#This Row],[Tenure]]&lt;2, "3. Under 2 years",TRUE,"4. 2 or more years.")</f>
        <v>3. Under 2 years</v>
      </c>
      <c r="Q2949" s="1">
        <f ca="1">(TODAY()-staff[[#This Row],[Date of Birth]])/365</f>
        <v>105.04657534246576</v>
      </c>
    </row>
    <row r="2950" spans="2:17" x14ac:dyDescent="0.45">
      <c r="B2950" t="s">
        <v>5862</v>
      </c>
      <c r="C2950" t="s">
        <v>337</v>
      </c>
      <c r="D2950" t="s">
        <v>7</v>
      </c>
      <c r="E2950" t="s">
        <v>8</v>
      </c>
      <c r="F2950" t="s">
        <v>7811</v>
      </c>
      <c r="H2950" t="s">
        <v>7837</v>
      </c>
      <c r="I2950" t="s">
        <v>7830</v>
      </c>
      <c r="J2950" t="s">
        <v>7847</v>
      </c>
      <c r="K2950" s="6">
        <v>87345</v>
      </c>
      <c r="L2950">
        <v>9</v>
      </c>
      <c r="M2950" s="15">
        <v>45541</v>
      </c>
      <c r="N2950" s="15">
        <v>7256</v>
      </c>
      <c r="O2950" s="1">
        <f ca="1">(TODAY()-staff[[#This Row],[Date of Join]])/365</f>
        <v>0.21643835616438356</v>
      </c>
      <c r="P2950" t="str" cm="1">
        <f t="array" aca="1" ref="P2950" ca="1">_xlfn.SWITCH(TRUE,staff[[#This Row],[Tenure]]&lt;0.25,"1. New Joinee", staff[[#This Row],[Tenure]]&lt;1, "2. Under 1 year", staff[[#This Row],[Tenure]]&lt;2, "3. Under 2 years",TRUE,"4. 2 or more years.")</f>
        <v>1. New Joinee</v>
      </c>
      <c r="Q2950" s="1">
        <f ca="1">(TODAY()-staff[[#This Row],[Date of Birth]])/365</f>
        <v>105.10684931506849</v>
      </c>
    </row>
    <row r="2951" spans="2:17" x14ac:dyDescent="0.45">
      <c r="B2951" t="s">
        <v>5863</v>
      </c>
      <c r="C2951" t="s">
        <v>1568</v>
      </c>
      <c r="D2951" t="s">
        <v>7</v>
      </c>
      <c r="E2951" t="s">
        <v>8</v>
      </c>
      <c r="F2951" t="s">
        <v>7811</v>
      </c>
      <c r="H2951" t="s">
        <v>7833</v>
      </c>
      <c r="I2951" t="s">
        <v>7826</v>
      </c>
      <c r="J2951" t="s">
        <v>7846</v>
      </c>
      <c r="K2951" s="6">
        <v>85245</v>
      </c>
      <c r="L2951">
        <v>12</v>
      </c>
      <c r="M2951" s="15">
        <v>44875</v>
      </c>
      <c r="N2951" s="15">
        <v>22323</v>
      </c>
      <c r="O2951" s="1">
        <f ca="1">(TODAY()-staff[[#This Row],[Date of Join]])/365</f>
        <v>2.0410958904109591</v>
      </c>
      <c r="P2951" t="str" cm="1">
        <f t="array" aca="1" ref="P2951" ca="1">_xlfn.SWITCH(TRUE,staff[[#This Row],[Tenure]]&lt;0.25,"1. New Joinee", staff[[#This Row],[Tenure]]&lt;1, "2. Under 1 year", staff[[#This Row],[Tenure]]&lt;2, "3. Under 2 years",TRUE,"4. 2 or more years.")</f>
        <v>4. 2 or more years.</v>
      </c>
      <c r="Q2951" s="1">
        <f ca="1">(TODAY()-staff[[#This Row],[Date of Birth]])/365</f>
        <v>63.827397260273976</v>
      </c>
    </row>
    <row r="2952" spans="2:17" x14ac:dyDescent="0.45">
      <c r="B2952" t="s">
        <v>5864</v>
      </c>
      <c r="C2952" t="s">
        <v>844</v>
      </c>
      <c r="D2952" t="s">
        <v>9</v>
      </c>
      <c r="E2952" t="s">
        <v>8</v>
      </c>
      <c r="F2952" t="s">
        <v>7811</v>
      </c>
      <c r="H2952" t="s">
        <v>52</v>
      </c>
      <c r="I2952" t="s">
        <v>7828</v>
      </c>
      <c r="J2952" t="s">
        <v>7847</v>
      </c>
      <c r="K2952" s="6">
        <v>80590</v>
      </c>
      <c r="L2952">
        <v>18</v>
      </c>
      <c r="M2952" s="15">
        <v>45484</v>
      </c>
      <c r="N2952" s="15">
        <v>24569</v>
      </c>
      <c r="O2952" s="1">
        <f ca="1">(TODAY()-staff[[#This Row],[Date of Join]])/365</f>
        <v>0.37260273972602742</v>
      </c>
      <c r="P2952" t="str" cm="1">
        <f t="array" aca="1" ref="P2952" ca="1">_xlfn.SWITCH(TRUE,staff[[#This Row],[Tenure]]&lt;0.25,"1. New Joinee", staff[[#This Row],[Tenure]]&lt;1, "2. Under 1 year", staff[[#This Row],[Tenure]]&lt;2, "3. Under 2 years",TRUE,"4. 2 or more years.")</f>
        <v>2. Under 1 year</v>
      </c>
      <c r="Q2952" s="1">
        <f ca="1">(TODAY()-staff[[#This Row],[Date of Birth]])/365</f>
        <v>57.673972602739724</v>
      </c>
    </row>
    <row r="2953" spans="2:17" x14ac:dyDescent="0.45">
      <c r="B2953" t="s">
        <v>5865</v>
      </c>
      <c r="C2953" t="s">
        <v>3368</v>
      </c>
      <c r="D2953" t="s">
        <v>7</v>
      </c>
      <c r="E2953" t="s">
        <v>8</v>
      </c>
      <c r="F2953" t="s">
        <v>7811</v>
      </c>
      <c r="H2953" t="s">
        <v>7836</v>
      </c>
      <c r="I2953" t="s">
        <v>7829</v>
      </c>
      <c r="J2953" t="s">
        <v>7847</v>
      </c>
      <c r="K2953" s="6">
        <v>88115</v>
      </c>
      <c r="L2953">
        <v>10</v>
      </c>
      <c r="M2953" s="15">
        <v>45516</v>
      </c>
      <c r="N2953" s="15">
        <v>23987</v>
      </c>
      <c r="O2953" s="1">
        <f ca="1">(TODAY()-staff[[#This Row],[Date of Join]])/365</f>
        <v>0.28493150684931506</v>
      </c>
      <c r="P2953" t="str" cm="1">
        <f t="array" aca="1" ref="P2953" ca="1">_xlfn.SWITCH(TRUE,staff[[#This Row],[Tenure]]&lt;0.25,"1. New Joinee", staff[[#This Row],[Tenure]]&lt;1, "2. Under 1 year", staff[[#This Row],[Tenure]]&lt;2, "3. Under 2 years",TRUE,"4. 2 or more years.")</f>
        <v>2. Under 1 year</v>
      </c>
      <c r="Q2953" s="1">
        <f ca="1">(TODAY()-staff[[#This Row],[Date of Birth]])/365</f>
        <v>59.268493150684932</v>
      </c>
    </row>
    <row r="2954" spans="2:17" x14ac:dyDescent="0.45">
      <c r="B2954" t="s">
        <v>5866</v>
      </c>
      <c r="C2954" t="s">
        <v>3369</v>
      </c>
      <c r="D2954" t="s">
        <v>7</v>
      </c>
      <c r="E2954" t="s">
        <v>8</v>
      </c>
      <c r="F2954" t="s">
        <v>7811</v>
      </c>
      <c r="H2954" t="s">
        <v>7835</v>
      </c>
      <c r="I2954" t="s">
        <v>7830</v>
      </c>
      <c r="J2954" t="s">
        <v>7846</v>
      </c>
      <c r="K2954" s="6">
        <v>80365</v>
      </c>
      <c r="L2954">
        <v>18</v>
      </c>
      <c r="M2954" s="15">
        <v>44522</v>
      </c>
      <c r="N2954" s="15">
        <v>31451</v>
      </c>
      <c r="O2954" s="1">
        <f ca="1">(TODAY()-staff[[#This Row],[Date of Join]])/365</f>
        <v>3.0082191780821916</v>
      </c>
      <c r="P2954" t="str" cm="1">
        <f t="array" aca="1" ref="P2954" ca="1">_xlfn.SWITCH(TRUE,staff[[#This Row],[Tenure]]&lt;0.25,"1. New Joinee", staff[[#This Row],[Tenure]]&lt;1, "2. Under 1 year", staff[[#This Row],[Tenure]]&lt;2, "3. Under 2 years",TRUE,"4. 2 or more years.")</f>
        <v>4. 2 or more years.</v>
      </c>
      <c r="Q2954" s="1">
        <f ca="1">(TODAY()-staff[[#This Row],[Date of Birth]])/365</f>
        <v>38.819178082191783</v>
      </c>
    </row>
    <row r="2955" spans="2:17" x14ac:dyDescent="0.45">
      <c r="B2955" t="s">
        <v>5867</v>
      </c>
      <c r="C2955" t="s">
        <v>3370</v>
      </c>
      <c r="D2955" t="s">
        <v>9</v>
      </c>
      <c r="E2955" t="s">
        <v>8</v>
      </c>
      <c r="F2955" t="s">
        <v>7811</v>
      </c>
      <c r="H2955" t="s">
        <v>7837</v>
      </c>
      <c r="I2955" t="s">
        <v>7826</v>
      </c>
      <c r="J2955" t="s">
        <v>7845</v>
      </c>
      <c r="K2955" s="6">
        <v>54665</v>
      </c>
      <c r="L2955">
        <v>15</v>
      </c>
      <c r="M2955" s="15">
        <v>43482</v>
      </c>
      <c r="N2955" s="15">
        <v>22701</v>
      </c>
      <c r="O2955" s="1">
        <f ca="1">(TODAY()-staff[[#This Row],[Date of Join]])/365</f>
        <v>5.8575342465753426</v>
      </c>
      <c r="P2955" t="str" cm="1">
        <f t="array" aca="1" ref="P2955" ca="1">_xlfn.SWITCH(TRUE,staff[[#This Row],[Tenure]]&lt;0.25,"1. New Joinee", staff[[#This Row],[Tenure]]&lt;1, "2. Under 1 year", staff[[#This Row],[Tenure]]&lt;2, "3. Under 2 years",TRUE,"4. 2 or more years.")</f>
        <v>4. 2 or more years.</v>
      </c>
      <c r="Q2955" s="1">
        <f ca="1">(TODAY()-staff[[#This Row],[Date of Birth]])/365</f>
        <v>62.791780821917811</v>
      </c>
    </row>
    <row r="2956" spans="2:17" x14ac:dyDescent="0.45">
      <c r="B2956" t="s">
        <v>5868</v>
      </c>
      <c r="C2956" t="s">
        <v>725</v>
      </c>
      <c r="D2956" t="s">
        <v>7</v>
      </c>
      <c r="E2956" t="s">
        <v>8</v>
      </c>
      <c r="F2956" t="s">
        <v>7811</v>
      </c>
      <c r="H2956" t="s">
        <v>7835</v>
      </c>
      <c r="I2956" t="s">
        <v>7825</v>
      </c>
      <c r="J2956" t="s">
        <v>7847</v>
      </c>
      <c r="K2956" s="6">
        <v>75010</v>
      </c>
      <c r="L2956">
        <v>14</v>
      </c>
      <c r="M2956" s="15">
        <v>45275</v>
      </c>
      <c r="N2956" s="15">
        <v>23442</v>
      </c>
      <c r="O2956" s="1">
        <f ca="1">(TODAY()-staff[[#This Row],[Date of Join]])/365</f>
        <v>0.9452054794520548</v>
      </c>
      <c r="P2956" t="str" cm="1">
        <f t="array" aca="1" ref="P2956" ca="1">_xlfn.SWITCH(TRUE,staff[[#This Row],[Tenure]]&lt;0.25,"1. New Joinee", staff[[#This Row],[Tenure]]&lt;1, "2. Under 1 year", staff[[#This Row],[Tenure]]&lt;2, "3. Under 2 years",TRUE,"4. 2 or more years.")</f>
        <v>2. Under 1 year</v>
      </c>
      <c r="Q2956" s="1">
        <f ca="1">(TODAY()-staff[[#This Row],[Date of Birth]])/365</f>
        <v>60.761643835616439</v>
      </c>
    </row>
    <row r="2957" spans="2:17" x14ac:dyDescent="0.45">
      <c r="B2957" t="s">
        <v>5869</v>
      </c>
      <c r="C2957" t="s">
        <v>3371</v>
      </c>
      <c r="D2957" t="s">
        <v>7</v>
      </c>
      <c r="E2957" t="s">
        <v>8</v>
      </c>
      <c r="F2957" t="s">
        <v>7811</v>
      </c>
      <c r="H2957" t="s">
        <v>7835</v>
      </c>
      <c r="I2957" t="s">
        <v>7827</v>
      </c>
      <c r="J2957" t="s">
        <v>7845</v>
      </c>
      <c r="K2957" s="6">
        <v>48300</v>
      </c>
      <c r="L2957">
        <v>23</v>
      </c>
      <c r="M2957" s="15">
        <v>43985</v>
      </c>
      <c r="N2957" s="15">
        <v>33061</v>
      </c>
      <c r="O2957" s="1">
        <f ca="1">(TODAY()-staff[[#This Row],[Date of Join]])/365</f>
        <v>4.4794520547945202</v>
      </c>
      <c r="P2957" t="str" cm="1">
        <f t="array" aca="1" ref="P2957" ca="1">_xlfn.SWITCH(TRUE,staff[[#This Row],[Tenure]]&lt;0.25,"1. New Joinee", staff[[#This Row],[Tenure]]&lt;1, "2. Under 1 year", staff[[#This Row],[Tenure]]&lt;2, "3. Under 2 years",TRUE,"4. 2 or more years.")</f>
        <v>4. 2 or more years.</v>
      </c>
      <c r="Q2957" s="1">
        <f ca="1">(TODAY()-staff[[#This Row],[Date of Birth]])/365</f>
        <v>34.408219178082192</v>
      </c>
    </row>
    <row r="2958" spans="2:17" x14ac:dyDescent="0.45">
      <c r="B2958" t="s">
        <v>5870</v>
      </c>
      <c r="C2958" t="s">
        <v>3372</v>
      </c>
      <c r="D2958" t="s">
        <v>7</v>
      </c>
      <c r="E2958" t="s">
        <v>13</v>
      </c>
      <c r="F2958" t="s">
        <v>7811</v>
      </c>
      <c r="H2958" t="s">
        <v>7833</v>
      </c>
      <c r="I2958" t="s">
        <v>7829</v>
      </c>
      <c r="J2958" t="s">
        <v>7848</v>
      </c>
      <c r="K2958" s="6">
        <v>95535</v>
      </c>
      <c r="L2958">
        <v>18</v>
      </c>
      <c r="M2958" s="15">
        <v>45005</v>
      </c>
      <c r="N2958" s="15">
        <v>26311</v>
      </c>
      <c r="O2958" s="1">
        <f ca="1">(TODAY()-staff[[#This Row],[Date of Join]])/365</f>
        <v>1.6849315068493151</v>
      </c>
      <c r="P2958" t="str" cm="1">
        <f t="array" aca="1" ref="P2958" ca="1">_xlfn.SWITCH(TRUE,staff[[#This Row],[Tenure]]&lt;0.25,"1. New Joinee", staff[[#This Row],[Tenure]]&lt;1, "2. Under 1 year", staff[[#This Row],[Tenure]]&lt;2, "3. Under 2 years",TRUE,"4. 2 or more years.")</f>
        <v>3. Under 2 years</v>
      </c>
      <c r="Q2958" s="1">
        <f ca="1">(TODAY()-staff[[#This Row],[Date of Birth]])/365</f>
        <v>52.901369863013699</v>
      </c>
    </row>
    <row r="2959" spans="2:17" x14ac:dyDescent="0.45">
      <c r="B2959" t="s">
        <v>5871</v>
      </c>
      <c r="C2959" t="s">
        <v>697</v>
      </c>
      <c r="D2959" t="s">
        <v>7</v>
      </c>
      <c r="E2959" t="s">
        <v>8</v>
      </c>
      <c r="F2959" t="s">
        <v>7811</v>
      </c>
      <c r="H2959" t="s">
        <v>7836</v>
      </c>
      <c r="I2959" t="s">
        <v>7825</v>
      </c>
      <c r="J2959" t="s">
        <v>7847</v>
      </c>
      <c r="K2959" s="6">
        <v>63575</v>
      </c>
      <c r="L2959">
        <v>9</v>
      </c>
      <c r="M2959" s="15">
        <v>45344</v>
      </c>
      <c r="N2959" s="15">
        <v>28319</v>
      </c>
      <c r="O2959" s="1">
        <f ca="1">(TODAY()-staff[[#This Row],[Date of Join]])/365</f>
        <v>0.75616438356164384</v>
      </c>
      <c r="P2959" t="str" cm="1">
        <f t="array" aca="1" ref="P2959" ca="1">_xlfn.SWITCH(TRUE,staff[[#This Row],[Tenure]]&lt;0.25,"1. New Joinee", staff[[#This Row],[Tenure]]&lt;1, "2. Under 1 year", staff[[#This Row],[Tenure]]&lt;2, "3. Under 2 years",TRUE,"4. 2 or more years.")</f>
        <v>2. Under 1 year</v>
      </c>
      <c r="Q2959" s="1">
        <f ca="1">(TODAY()-staff[[#This Row],[Date of Birth]])/365</f>
        <v>47.4</v>
      </c>
    </row>
    <row r="2960" spans="2:17" x14ac:dyDescent="0.45">
      <c r="B2960" t="s">
        <v>5872</v>
      </c>
      <c r="C2960" t="s">
        <v>1466</v>
      </c>
      <c r="D2960" t="s">
        <v>7</v>
      </c>
      <c r="E2960" t="s">
        <v>8</v>
      </c>
      <c r="F2960" t="s">
        <v>7811</v>
      </c>
      <c r="H2960" t="s">
        <v>7837</v>
      </c>
      <c r="I2960" t="s">
        <v>7827</v>
      </c>
      <c r="J2960" t="s">
        <v>7848</v>
      </c>
      <c r="K2960" s="6">
        <v>72790</v>
      </c>
      <c r="L2960">
        <v>5</v>
      </c>
      <c r="M2960" s="15">
        <v>45085</v>
      </c>
      <c r="N2960" s="15">
        <v>31068</v>
      </c>
      <c r="O2960" s="1">
        <f ca="1">(TODAY()-staff[[#This Row],[Date of Join]])/365</f>
        <v>1.4657534246575343</v>
      </c>
      <c r="P2960" t="str" cm="1">
        <f t="array" aca="1" ref="P2960" ca="1">_xlfn.SWITCH(TRUE,staff[[#This Row],[Tenure]]&lt;0.25,"1. New Joinee", staff[[#This Row],[Tenure]]&lt;1, "2. Under 1 year", staff[[#This Row],[Tenure]]&lt;2, "3. Under 2 years",TRUE,"4. 2 or more years.")</f>
        <v>3. Under 2 years</v>
      </c>
      <c r="Q2960" s="1">
        <f ca="1">(TODAY()-staff[[#This Row],[Date of Birth]])/365</f>
        <v>39.868493150684934</v>
      </c>
    </row>
    <row r="2961" spans="2:17" x14ac:dyDescent="0.45">
      <c r="B2961" t="s">
        <v>5873</v>
      </c>
      <c r="C2961" t="s">
        <v>195</v>
      </c>
      <c r="D2961" t="s">
        <v>7</v>
      </c>
      <c r="E2961" t="s">
        <v>8</v>
      </c>
      <c r="F2961" t="s">
        <v>7811</v>
      </c>
      <c r="H2961" t="s">
        <v>7835</v>
      </c>
      <c r="I2961" t="s">
        <v>7831</v>
      </c>
      <c r="J2961" t="s">
        <v>7845</v>
      </c>
      <c r="K2961" s="6">
        <v>78395</v>
      </c>
      <c r="L2961">
        <v>8</v>
      </c>
      <c r="M2961" s="15">
        <v>43758</v>
      </c>
      <c r="N2961" s="15">
        <v>28519</v>
      </c>
      <c r="O2961" s="1">
        <f ca="1">(TODAY()-staff[[#This Row],[Date of Join]])/365</f>
        <v>5.1013698630136988</v>
      </c>
      <c r="P2961" t="str" cm="1">
        <f t="array" aca="1" ref="P2961" ca="1">_xlfn.SWITCH(TRUE,staff[[#This Row],[Tenure]]&lt;0.25,"1. New Joinee", staff[[#This Row],[Tenure]]&lt;1, "2. Under 1 year", staff[[#This Row],[Tenure]]&lt;2, "3. Under 2 years",TRUE,"4. 2 or more years.")</f>
        <v>4. 2 or more years.</v>
      </c>
      <c r="Q2961" s="1">
        <f ca="1">(TODAY()-staff[[#This Row],[Date of Birth]])/365</f>
        <v>46.852054794520548</v>
      </c>
    </row>
    <row r="2962" spans="2:17" x14ac:dyDescent="0.45">
      <c r="B2962" t="s">
        <v>5874</v>
      </c>
      <c r="C2962" t="s">
        <v>3373</v>
      </c>
      <c r="D2962" t="s">
        <v>7</v>
      </c>
      <c r="E2962" t="s">
        <v>8</v>
      </c>
      <c r="F2962" t="s">
        <v>7811</v>
      </c>
      <c r="H2962" t="s">
        <v>7834</v>
      </c>
      <c r="I2962" t="s">
        <v>7830</v>
      </c>
      <c r="J2962" t="s">
        <v>7845</v>
      </c>
      <c r="K2962" s="6">
        <v>87450</v>
      </c>
      <c r="L2962">
        <v>1</v>
      </c>
      <c r="M2962" s="15">
        <v>43940</v>
      </c>
      <c r="N2962" s="15">
        <v>29528</v>
      </c>
      <c r="O2962" s="1">
        <f ca="1">(TODAY()-staff[[#This Row],[Date of Join]])/365</f>
        <v>4.602739726027397</v>
      </c>
      <c r="P2962" t="str" cm="1">
        <f t="array" aca="1" ref="P2962" ca="1">_xlfn.SWITCH(TRUE,staff[[#This Row],[Tenure]]&lt;0.25,"1. New Joinee", staff[[#This Row],[Tenure]]&lt;1, "2. Under 1 year", staff[[#This Row],[Tenure]]&lt;2, "3. Under 2 years",TRUE,"4. 2 or more years.")</f>
        <v>4. 2 or more years.</v>
      </c>
      <c r="Q2962" s="1">
        <f ca="1">(TODAY()-staff[[#This Row],[Date of Birth]])/365</f>
        <v>44.087671232876716</v>
      </c>
    </row>
    <row r="2963" spans="2:17" x14ac:dyDescent="0.45">
      <c r="B2963" t="s">
        <v>5875</v>
      </c>
      <c r="C2963" t="s">
        <v>3374</v>
      </c>
      <c r="D2963" t="s">
        <v>9</v>
      </c>
      <c r="E2963" t="s">
        <v>13</v>
      </c>
      <c r="F2963" t="s">
        <v>7811</v>
      </c>
      <c r="H2963" t="s">
        <v>7835</v>
      </c>
      <c r="I2963" t="s">
        <v>7826</v>
      </c>
      <c r="J2963" t="s">
        <v>7846</v>
      </c>
      <c r="K2963" s="6">
        <v>50620</v>
      </c>
      <c r="L2963">
        <v>13</v>
      </c>
      <c r="M2963" s="15">
        <v>44736</v>
      </c>
      <c r="N2963" s="15">
        <v>34843</v>
      </c>
      <c r="O2963" s="1">
        <f ca="1">(TODAY()-staff[[#This Row],[Date of Join]])/365</f>
        <v>2.4219178082191779</v>
      </c>
      <c r="P2963" t="str" cm="1">
        <f t="array" aca="1" ref="P2963" ca="1">_xlfn.SWITCH(TRUE,staff[[#This Row],[Tenure]]&lt;0.25,"1. New Joinee", staff[[#This Row],[Tenure]]&lt;1, "2. Under 1 year", staff[[#This Row],[Tenure]]&lt;2, "3. Under 2 years",TRUE,"4. 2 or more years.")</f>
        <v>4. 2 or more years.</v>
      </c>
      <c r="Q2963" s="1">
        <f ca="1">(TODAY()-staff[[#This Row],[Date of Birth]])/365</f>
        <v>29.526027397260275</v>
      </c>
    </row>
    <row r="2964" spans="2:17" x14ac:dyDescent="0.45">
      <c r="B2964" t="s">
        <v>5876</v>
      </c>
      <c r="C2964" t="s">
        <v>3375</v>
      </c>
      <c r="D2964" t="s">
        <v>9</v>
      </c>
      <c r="E2964" t="s">
        <v>77</v>
      </c>
      <c r="F2964" t="s">
        <v>7811</v>
      </c>
      <c r="H2964" t="s">
        <v>52</v>
      </c>
      <c r="I2964" t="s">
        <v>7831</v>
      </c>
      <c r="J2964" t="s">
        <v>7845</v>
      </c>
      <c r="K2964" s="6">
        <v>81605</v>
      </c>
      <c r="L2964">
        <v>21</v>
      </c>
      <c r="M2964" s="15">
        <v>43729</v>
      </c>
      <c r="N2964" s="15">
        <v>17608</v>
      </c>
      <c r="O2964" s="1">
        <f ca="1">(TODAY()-staff[[#This Row],[Date of Join]])/365</f>
        <v>5.1808219178082195</v>
      </c>
      <c r="P2964" t="str" cm="1">
        <f t="array" aca="1" ref="P2964" ca="1">_xlfn.SWITCH(TRUE,staff[[#This Row],[Tenure]]&lt;0.25,"1. New Joinee", staff[[#This Row],[Tenure]]&lt;1, "2. Under 1 year", staff[[#This Row],[Tenure]]&lt;2, "3. Under 2 years",TRUE,"4. 2 or more years.")</f>
        <v>4. 2 or more years.</v>
      </c>
      <c r="Q2964" s="1">
        <f ca="1">(TODAY()-staff[[#This Row],[Date of Birth]])/365</f>
        <v>76.745205479452054</v>
      </c>
    </row>
    <row r="2965" spans="2:17" x14ac:dyDescent="0.45">
      <c r="B2965" t="s">
        <v>5877</v>
      </c>
      <c r="C2965" t="s">
        <v>3376</v>
      </c>
      <c r="D2965" t="s">
        <v>9</v>
      </c>
      <c r="E2965" t="s">
        <v>8</v>
      </c>
      <c r="F2965" t="s">
        <v>7811</v>
      </c>
      <c r="H2965" t="s">
        <v>7833</v>
      </c>
      <c r="I2965" t="s">
        <v>7831</v>
      </c>
      <c r="J2965" t="s">
        <v>7848</v>
      </c>
      <c r="K2965" s="6">
        <v>103140</v>
      </c>
      <c r="L2965">
        <v>20</v>
      </c>
      <c r="M2965" s="15">
        <v>45195</v>
      </c>
      <c r="N2965" s="15">
        <v>32285</v>
      </c>
      <c r="O2965" s="1">
        <f ca="1">(TODAY()-staff[[#This Row],[Date of Join]])/365</f>
        <v>1.1643835616438356</v>
      </c>
      <c r="P2965" t="str" cm="1">
        <f t="array" aca="1" ref="P2965" ca="1">_xlfn.SWITCH(TRUE,staff[[#This Row],[Tenure]]&lt;0.25,"1. New Joinee", staff[[#This Row],[Tenure]]&lt;1, "2. Under 1 year", staff[[#This Row],[Tenure]]&lt;2, "3. Under 2 years",TRUE,"4. 2 or more years.")</f>
        <v>3. Under 2 years</v>
      </c>
      <c r="Q2965" s="1">
        <f ca="1">(TODAY()-staff[[#This Row],[Date of Birth]])/365</f>
        <v>36.534246575342465</v>
      </c>
    </row>
    <row r="2966" spans="2:17" x14ac:dyDescent="0.45">
      <c r="B2966" t="s">
        <v>5878</v>
      </c>
      <c r="C2966" t="s">
        <v>1151</v>
      </c>
      <c r="D2966" t="s">
        <v>9</v>
      </c>
      <c r="E2966" t="s">
        <v>8</v>
      </c>
      <c r="F2966" t="s">
        <v>7811</v>
      </c>
      <c r="H2966" t="s">
        <v>7836</v>
      </c>
      <c r="I2966" t="s">
        <v>7825</v>
      </c>
      <c r="J2966" t="s">
        <v>7846</v>
      </c>
      <c r="K2966" s="6">
        <v>87180</v>
      </c>
      <c r="L2966">
        <v>15</v>
      </c>
      <c r="M2966" s="15">
        <v>44792</v>
      </c>
      <c r="N2966" s="15">
        <v>24104</v>
      </c>
      <c r="O2966" s="1">
        <f ca="1">(TODAY()-staff[[#This Row],[Date of Join]])/365</f>
        <v>2.2684931506849315</v>
      </c>
      <c r="P2966" t="str" cm="1">
        <f t="array" aca="1" ref="P2966" ca="1">_xlfn.SWITCH(TRUE,staff[[#This Row],[Tenure]]&lt;0.25,"1. New Joinee", staff[[#This Row],[Tenure]]&lt;1, "2. Under 1 year", staff[[#This Row],[Tenure]]&lt;2, "3. Under 2 years",TRUE,"4. 2 or more years.")</f>
        <v>4. 2 or more years.</v>
      </c>
      <c r="Q2966" s="1">
        <f ca="1">(TODAY()-staff[[#This Row],[Date of Birth]])/365</f>
        <v>58.947945205479449</v>
      </c>
    </row>
    <row r="2967" spans="2:17" x14ac:dyDescent="0.45">
      <c r="B2967" t="s">
        <v>5879</v>
      </c>
      <c r="C2967" t="s">
        <v>3377</v>
      </c>
      <c r="D2967" t="s">
        <v>7</v>
      </c>
      <c r="E2967" t="s">
        <v>8</v>
      </c>
      <c r="F2967" t="s">
        <v>7811</v>
      </c>
      <c r="H2967" t="s">
        <v>7834</v>
      </c>
      <c r="I2967" t="s">
        <v>7828</v>
      </c>
      <c r="J2967" t="s">
        <v>7845</v>
      </c>
      <c r="K2967" s="6">
        <v>75600</v>
      </c>
      <c r="L2967">
        <v>20</v>
      </c>
      <c r="M2967" s="15">
        <v>43259</v>
      </c>
      <c r="N2967" s="15">
        <v>23418</v>
      </c>
      <c r="O2967" s="1">
        <f ca="1">(TODAY()-staff[[#This Row],[Date of Join]])/365</f>
        <v>6.4684931506849317</v>
      </c>
      <c r="P2967" t="str" cm="1">
        <f t="array" aca="1" ref="P2967" ca="1">_xlfn.SWITCH(TRUE,staff[[#This Row],[Tenure]]&lt;0.25,"1. New Joinee", staff[[#This Row],[Tenure]]&lt;1, "2. Under 1 year", staff[[#This Row],[Tenure]]&lt;2, "3. Under 2 years",TRUE,"4. 2 or more years.")</f>
        <v>4. 2 or more years.</v>
      </c>
      <c r="Q2967" s="1">
        <f ca="1">(TODAY()-staff[[#This Row],[Date of Birth]])/365</f>
        <v>60.827397260273976</v>
      </c>
    </row>
    <row r="2968" spans="2:17" x14ac:dyDescent="0.45">
      <c r="B2968" t="s">
        <v>5880</v>
      </c>
      <c r="C2968" t="s">
        <v>3378</v>
      </c>
      <c r="D2968" t="s">
        <v>7</v>
      </c>
      <c r="E2968" t="s">
        <v>8</v>
      </c>
      <c r="F2968" t="s">
        <v>7811</v>
      </c>
      <c r="H2968" t="s">
        <v>7836</v>
      </c>
      <c r="I2968" t="s">
        <v>7831</v>
      </c>
      <c r="J2968" t="s">
        <v>7847</v>
      </c>
      <c r="K2968" s="6">
        <v>87395</v>
      </c>
      <c r="L2968">
        <v>15</v>
      </c>
      <c r="M2968" s="15">
        <v>45281</v>
      </c>
      <c r="N2968" s="15">
        <v>24899</v>
      </c>
      <c r="O2968" s="1">
        <f ca="1">(TODAY()-staff[[#This Row],[Date of Join]])/365</f>
        <v>0.92876712328767119</v>
      </c>
      <c r="P2968" t="str" cm="1">
        <f t="array" aca="1" ref="P2968" ca="1">_xlfn.SWITCH(TRUE,staff[[#This Row],[Tenure]]&lt;0.25,"1. New Joinee", staff[[#This Row],[Tenure]]&lt;1, "2. Under 1 year", staff[[#This Row],[Tenure]]&lt;2, "3. Under 2 years",TRUE,"4. 2 or more years.")</f>
        <v>2. Under 1 year</v>
      </c>
      <c r="Q2968" s="1">
        <f ca="1">(TODAY()-staff[[#This Row],[Date of Birth]])/365</f>
        <v>56.769863013698632</v>
      </c>
    </row>
    <row r="2969" spans="2:17" x14ac:dyDescent="0.45">
      <c r="B2969" t="s">
        <v>5881</v>
      </c>
      <c r="C2969" t="s">
        <v>1584</v>
      </c>
      <c r="D2969" t="s">
        <v>9</v>
      </c>
      <c r="E2969" t="s">
        <v>8</v>
      </c>
      <c r="F2969" t="s">
        <v>7811</v>
      </c>
      <c r="H2969" t="s">
        <v>7835</v>
      </c>
      <c r="I2969" t="s">
        <v>7827</v>
      </c>
      <c r="J2969" t="s">
        <v>7847</v>
      </c>
      <c r="K2969" s="6">
        <v>68895</v>
      </c>
      <c r="L2969">
        <v>8</v>
      </c>
      <c r="M2969" s="15">
        <v>45611</v>
      </c>
      <c r="N2969" s="15">
        <v>33329</v>
      </c>
      <c r="O2969" s="1">
        <f ca="1">(TODAY()-staff[[#This Row],[Date of Join]])/365</f>
        <v>2.4657534246575342E-2</v>
      </c>
      <c r="P2969" t="str" cm="1">
        <f t="array" aca="1" ref="P2969" ca="1">_xlfn.SWITCH(TRUE,staff[[#This Row],[Tenure]]&lt;0.25,"1. New Joinee", staff[[#This Row],[Tenure]]&lt;1, "2. Under 1 year", staff[[#This Row],[Tenure]]&lt;2, "3. Under 2 years",TRUE,"4. 2 or more years.")</f>
        <v>1. New Joinee</v>
      </c>
      <c r="Q2969" s="1">
        <f ca="1">(TODAY()-staff[[#This Row],[Date of Birth]])/365</f>
        <v>33.673972602739724</v>
      </c>
    </row>
    <row r="2970" spans="2:17" x14ac:dyDescent="0.45">
      <c r="B2970" t="s">
        <v>5882</v>
      </c>
      <c r="C2970" t="s">
        <v>3379</v>
      </c>
      <c r="D2970" t="s">
        <v>9</v>
      </c>
      <c r="E2970" t="s">
        <v>8</v>
      </c>
      <c r="F2970" t="s">
        <v>7811</v>
      </c>
      <c r="H2970" t="s">
        <v>7836</v>
      </c>
      <c r="I2970" t="s">
        <v>7829</v>
      </c>
      <c r="J2970" t="s">
        <v>7845</v>
      </c>
      <c r="K2970" s="6">
        <v>74015</v>
      </c>
      <c r="L2970">
        <v>19</v>
      </c>
      <c r="M2970" s="15">
        <v>43717</v>
      </c>
      <c r="N2970" s="15">
        <v>21643</v>
      </c>
      <c r="O2970" s="1">
        <f ca="1">(TODAY()-staff[[#This Row],[Date of Join]])/365</f>
        <v>5.2136986301369861</v>
      </c>
      <c r="P2970" t="str" cm="1">
        <f t="array" aca="1" ref="P2970" ca="1">_xlfn.SWITCH(TRUE,staff[[#This Row],[Tenure]]&lt;0.25,"1. New Joinee", staff[[#This Row],[Tenure]]&lt;1, "2. Under 1 year", staff[[#This Row],[Tenure]]&lt;2, "3. Under 2 years",TRUE,"4. 2 or more years.")</f>
        <v>4. 2 or more years.</v>
      </c>
      <c r="Q2970" s="1">
        <f ca="1">(TODAY()-staff[[#This Row],[Date of Birth]])/365</f>
        <v>65.69041095890411</v>
      </c>
    </row>
    <row r="2971" spans="2:17" x14ac:dyDescent="0.45">
      <c r="B2971" t="s">
        <v>5883</v>
      </c>
      <c r="C2971" t="s">
        <v>594</v>
      </c>
      <c r="D2971" t="s">
        <v>7</v>
      </c>
      <c r="E2971" t="s">
        <v>8</v>
      </c>
      <c r="F2971" t="s">
        <v>7811</v>
      </c>
      <c r="H2971" t="s">
        <v>7834</v>
      </c>
      <c r="I2971" t="s">
        <v>7826</v>
      </c>
      <c r="J2971" t="s">
        <v>7846</v>
      </c>
      <c r="K2971" s="6">
        <v>105265</v>
      </c>
      <c r="L2971">
        <v>5</v>
      </c>
      <c r="M2971" s="15">
        <v>44843</v>
      </c>
      <c r="N2971" s="15">
        <v>24351</v>
      </c>
      <c r="O2971" s="1">
        <f ca="1">(TODAY()-staff[[#This Row],[Date of Join]])/365</f>
        <v>2.128767123287671</v>
      </c>
      <c r="P2971" t="str" cm="1">
        <f t="array" aca="1" ref="P2971" ca="1">_xlfn.SWITCH(TRUE,staff[[#This Row],[Tenure]]&lt;0.25,"1. New Joinee", staff[[#This Row],[Tenure]]&lt;1, "2. Under 1 year", staff[[#This Row],[Tenure]]&lt;2, "3. Under 2 years",TRUE,"4. 2 or more years.")</f>
        <v>4. 2 or more years.</v>
      </c>
      <c r="Q2971" s="1">
        <f ca="1">(TODAY()-staff[[#This Row],[Date of Birth]])/365</f>
        <v>58.271232876712325</v>
      </c>
    </row>
    <row r="2972" spans="2:17" x14ac:dyDescent="0.45">
      <c r="B2972" t="s">
        <v>5884</v>
      </c>
      <c r="C2972" t="s">
        <v>3380</v>
      </c>
      <c r="D2972" t="s">
        <v>9</v>
      </c>
      <c r="E2972" t="s">
        <v>77</v>
      </c>
      <c r="F2972" t="s">
        <v>7811</v>
      </c>
      <c r="H2972" t="s">
        <v>7837</v>
      </c>
      <c r="I2972" t="s">
        <v>7830</v>
      </c>
      <c r="J2972" t="s">
        <v>7848</v>
      </c>
      <c r="K2972" s="6">
        <v>80100</v>
      </c>
      <c r="L2972">
        <v>16</v>
      </c>
      <c r="M2972" s="15">
        <v>45123</v>
      </c>
      <c r="N2972" s="15">
        <v>7282</v>
      </c>
      <c r="O2972" s="1">
        <f ca="1">(TODAY()-staff[[#This Row],[Date of Join]])/365</f>
        <v>1.3616438356164384</v>
      </c>
      <c r="P2972" t="str" cm="1">
        <f t="array" aca="1" ref="P2972" ca="1">_xlfn.SWITCH(TRUE,staff[[#This Row],[Tenure]]&lt;0.25,"1. New Joinee", staff[[#This Row],[Tenure]]&lt;1, "2. Under 1 year", staff[[#This Row],[Tenure]]&lt;2, "3. Under 2 years",TRUE,"4. 2 or more years.")</f>
        <v>3. Under 2 years</v>
      </c>
      <c r="Q2972" s="1">
        <f ca="1">(TODAY()-staff[[#This Row],[Date of Birth]])/365</f>
        <v>105.03561643835616</v>
      </c>
    </row>
    <row r="2973" spans="2:17" x14ac:dyDescent="0.45">
      <c r="B2973" t="s">
        <v>5885</v>
      </c>
      <c r="C2973" t="s">
        <v>3381</v>
      </c>
      <c r="D2973" t="s">
        <v>7</v>
      </c>
      <c r="E2973" t="s">
        <v>8</v>
      </c>
      <c r="F2973" t="s">
        <v>7811</v>
      </c>
      <c r="H2973" t="s">
        <v>7832</v>
      </c>
      <c r="I2973" t="s">
        <v>7828</v>
      </c>
      <c r="J2973" t="s">
        <v>7845</v>
      </c>
      <c r="K2973" s="6">
        <v>78365</v>
      </c>
      <c r="L2973">
        <v>21</v>
      </c>
      <c r="M2973" s="15">
        <v>43375</v>
      </c>
      <c r="N2973" s="15">
        <v>24831</v>
      </c>
      <c r="O2973" s="1">
        <f ca="1">(TODAY()-staff[[#This Row],[Date of Join]])/365</f>
        <v>6.1506849315068495</v>
      </c>
      <c r="P2973" t="str" cm="1">
        <f t="array" aca="1" ref="P2973" ca="1">_xlfn.SWITCH(TRUE,staff[[#This Row],[Tenure]]&lt;0.25,"1. New Joinee", staff[[#This Row],[Tenure]]&lt;1, "2. Under 1 year", staff[[#This Row],[Tenure]]&lt;2, "3. Under 2 years",TRUE,"4. 2 or more years.")</f>
        <v>4. 2 or more years.</v>
      </c>
      <c r="Q2973" s="1">
        <f ca="1">(TODAY()-staff[[#This Row],[Date of Birth]])/365</f>
        <v>56.956164383561642</v>
      </c>
    </row>
    <row r="2974" spans="2:17" x14ac:dyDescent="0.45">
      <c r="B2974" t="s">
        <v>5886</v>
      </c>
      <c r="C2974" t="s">
        <v>3382</v>
      </c>
      <c r="D2974" t="s">
        <v>9</v>
      </c>
      <c r="E2974" t="s">
        <v>8</v>
      </c>
      <c r="F2974" t="s">
        <v>7811</v>
      </c>
      <c r="H2974" t="s">
        <v>7832</v>
      </c>
      <c r="I2974" t="s">
        <v>7825</v>
      </c>
      <c r="J2974" t="s">
        <v>7848</v>
      </c>
      <c r="K2974" s="6">
        <v>87840</v>
      </c>
      <c r="L2974">
        <v>9</v>
      </c>
      <c r="M2974" s="15">
        <v>45141</v>
      </c>
      <c r="N2974" s="15">
        <v>33497</v>
      </c>
      <c r="O2974" s="1">
        <f ca="1">(TODAY()-staff[[#This Row],[Date of Join]])/365</f>
        <v>1.3123287671232877</v>
      </c>
      <c r="P2974" t="str" cm="1">
        <f t="array" aca="1" ref="P2974" ca="1">_xlfn.SWITCH(TRUE,staff[[#This Row],[Tenure]]&lt;0.25,"1. New Joinee", staff[[#This Row],[Tenure]]&lt;1, "2. Under 1 year", staff[[#This Row],[Tenure]]&lt;2, "3. Under 2 years",TRUE,"4. 2 or more years.")</f>
        <v>3. Under 2 years</v>
      </c>
      <c r="Q2974" s="1">
        <f ca="1">(TODAY()-staff[[#This Row],[Date of Birth]])/365</f>
        <v>33.213698630136989</v>
      </c>
    </row>
    <row r="2975" spans="2:17" x14ac:dyDescent="0.45">
      <c r="B2975" t="s">
        <v>5887</v>
      </c>
      <c r="C2975" t="s">
        <v>3383</v>
      </c>
      <c r="D2975" t="s">
        <v>9</v>
      </c>
      <c r="E2975" t="s">
        <v>8</v>
      </c>
      <c r="F2975" t="s">
        <v>7811</v>
      </c>
      <c r="H2975" t="s">
        <v>7835</v>
      </c>
      <c r="I2975" t="s">
        <v>7829</v>
      </c>
      <c r="J2975" t="s">
        <v>7846</v>
      </c>
      <c r="K2975" s="6">
        <v>77040</v>
      </c>
      <c r="L2975">
        <v>5</v>
      </c>
      <c r="M2975" s="15">
        <v>44309</v>
      </c>
      <c r="N2975" s="15">
        <v>32534</v>
      </c>
      <c r="O2975" s="1">
        <f ca="1">(TODAY()-staff[[#This Row],[Date of Join]])/365</f>
        <v>3.591780821917808</v>
      </c>
      <c r="P2975" t="str" cm="1">
        <f t="array" aca="1" ref="P2975" ca="1">_xlfn.SWITCH(TRUE,staff[[#This Row],[Tenure]]&lt;0.25,"1. New Joinee", staff[[#This Row],[Tenure]]&lt;1, "2. Under 1 year", staff[[#This Row],[Tenure]]&lt;2, "3. Under 2 years",TRUE,"4. 2 or more years.")</f>
        <v>4. 2 or more years.</v>
      </c>
      <c r="Q2975" s="1">
        <f ca="1">(TODAY()-staff[[#This Row],[Date of Birth]])/365</f>
        <v>35.852054794520548</v>
      </c>
    </row>
    <row r="2976" spans="2:17" x14ac:dyDescent="0.45">
      <c r="B2976" t="s">
        <v>5888</v>
      </c>
      <c r="C2976" t="s">
        <v>3384</v>
      </c>
      <c r="D2976" t="s">
        <v>7</v>
      </c>
      <c r="E2976" t="s">
        <v>8</v>
      </c>
      <c r="F2976" t="s">
        <v>7811</v>
      </c>
      <c r="H2976" t="s">
        <v>7837</v>
      </c>
      <c r="I2976" t="s">
        <v>7831</v>
      </c>
      <c r="J2976" t="s">
        <v>7847</v>
      </c>
      <c r="K2976" s="6">
        <v>86495</v>
      </c>
      <c r="L2976">
        <v>18</v>
      </c>
      <c r="M2976" s="15">
        <v>45385</v>
      </c>
      <c r="N2976" s="15">
        <v>27151</v>
      </c>
      <c r="O2976" s="1">
        <f ca="1">(TODAY()-staff[[#This Row],[Date of Join]])/365</f>
        <v>0.64383561643835618</v>
      </c>
      <c r="P2976" t="str" cm="1">
        <f t="array" aca="1" ref="P2976" ca="1">_xlfn.SWITCH(TRUE,staff[[#This Row],[Tenure]]&lt;0.25,"1. New Joinee", staff[[#This Row],[Tenure]]&lt;1, "2. Under 1 year", staff[[#This Row],[Tenure]]&lt;2, "3. Under 2 years",TRUE,"4. 2 or more years.")</f>
        <v>2. Under 1 year</v>
      </c>
      <c r="Q2976" s="1">
        <f ca="1">(TODAY()-staff[[#This Row],[Date of Birth]])/365</f>
        <v>50.6</v>
      </c>
    </row>
    <row r="2977" spans="2:17" x14ac:dyDescent="0.45">
      <c r="B2977" t="s">
        <v>5889</v>
      </c>
      <c r="C2977" t="s">
        <v>3385</v>
      </c>
      <c r="D2977" t="s">
        <v>7</v>
      </c>
      <c r="E2977" t="s">
        <v>8</v>
      </c>
      <c r="F2977" t="s">
        <v>7811</v>
      </c>
      <c r="H2977" t="s">
        <v>7834</v>
      </c>
      <c r="I2977" t="s">
        <v>7827</v>
      </c>
      <c r="J2977" t="s">
        <v>7847</v>
      </c>
      <c r="K2977" s="6">
        <v>81415</v>
      </c>
      <c r="L2977">
        <v>8</v>
      </c>
      <c r="M2977" s="15">
        <v>45604</v>
      </c>
      <c r="N2977" s="15">
        <v>19326</v>
      </c>
      <c r="O2977" s="1">
        <f ca="1">(TODAY()-staff[[#This Row],[Date of Join]])/365</f>
        <v>4.3835616438356165E-2</v>
      </c>
      <c r="P2977" t="str" cm="1">
        <f t="array" aca="1" ref="P2977" ca="1">_xlfn.SWITCH(TRUE,staff[[#This Row],[Tenure]]&lt;0.25,"1. New Joinee", staff[[#This Row],[Tenure]]&lt;1, "2. Under 1 year", staff[[#This Row],[Tenure]]&lt;2, "3. Under 2 years",TRUE,"4. 2 or more years.")</f>
        <v>1. New Joinee</v>
      </c>
      <c r="Q2977" s="1">
        <f ca="1">(TODAY()-staff[[#This Row],[Date of Birth]])/365</f>
        <v>72.038356164383558</v>
      </c>
    </row>
    <row r="2978" spans="2:17" x14ac:dyDescent="0.45">
      <c r="B2978" t="s">
        <v>5890</v>
      </c>
      <c r="C2978" t="s">
        <v>3386</v>
      </c>
      <c r="D2978" t="s">
        <v>7</v>
      </c>
      <c r="E2978" t="s">
        <v>8</v>
      </c>
      <c r="F2978" t="s">
        <v>7811</v>
      </c>
      <c r="H2978" t="s">
        <v>7835</v>
      </c>
      <c r="I2978" t="s">
        <v>7831</v>
      </c>
      <c r="J2978" t="s">
        <v>7846</v>
      </c>
      <c r="K2978" s="6">
        <v>77855</v>
      </c>
      <c r="L2978">
        <v>14</v>
      </c>
      <c r="M2978" s="15">
        <v>44713</v>
      </c>
      <c r="N2978" s="15">
        <v>30202</v>
      </c>
      <c r="O2978" s="1">
        <f ca="1">(TODAY()-staff[[#This Row],[Date of Join]])/365</f>
        <v>2.484931506849315</v>
      </c>
      <c r="P2978" t="str" cm="1">
        <f t="array" aca="1" ref="P2978" ca="1">_xlfn.SWITCH(TRUE,staff[[#This Row],[Tenure]]&lt;0.25,"1. New Joinee", staff[[#This Row],[Tenure]]&lt;1, "2. Under 1 year", staff[[#This Row],[Tenure]]&lt;2, "3. Under 2 years",TRUE,"4. 2 or more years.")</f>
        <v>4. 2 or more years.</v>
      </c>
      <c r="Q2978" s="1">
        <f ca="1">(TODAY()-staff[[#This Row],[Date of Birth]])/365</f>
        <v>42.241095890410961</v>
      </c>
    </row>
    <row r="2979" spans="2:17" x14ac:dyDescent="0.45">
      <c r="B2979" t="s">
        <v>5891</v>
      </c>
      <c r="C2979" t="s">
        <v>3387</v>
      </c>
      <c r="D2979" t="s">
        <v>7</v>
      </c>
      <c r="E2979" t="s">
        <v>8</v>
      </c>
      <c r="F2979" t="s">
        <v>7811</v>
      </c>
      <c r="H2979" t="s">
        <v>52</v>
      </c>
      <c r="I2979" t="s">
        <v>7831</v>
      </c>
      <c r="J2979" t="s">
        <v>7848</v>
      </c>
      <c r="K2979" s="6">
        <v>48230</v>
      </c>
      <c r="L2979">
        <v>11</v>
      </c>
      <c r="M2979" s="15">
        <v>44979</v>
      </c>
      <c r="N2979" s="15">
        <v>33428</v>
      </c>
      <c r="O2979" s="1">
        <f ca="1">(TODAY()-staff[[#This Row],[Date of Join]])/365</f>
        <v>1.7561643835616438</v>
      </c>
      <c r="P2979" t="str" cm="1">
        <f t="array" aca="1" ref="P2979" ca="1">_xlfn.SWITCH(TRUE,staff[[#This Row],[Tenure]]&lt;0.25,"1. New Joinee", staff[[#This Row],[Tenure]]&lt;1, "2. Under 1 year", staff[[#This Row],[Tenure]]&lt;2, "3. Under 2 years",TRUE,"4. 2 or more years.")</f>
        <v>3. Under 2 years</v>
      </c>
      <c r="Q2979" s="1">
        <f ca="1">(TODAY()-staff[[#This Row],[Date of Birth]])/365</f>
        <v>33.402739726027399</v>
      </c>
    </row>
    <row r="2980" spans="2:17" x14ac:dyDescent="0.45">
      <c r="B2980" t="s">
        <v>5892</v>
      </c>
      <c r="C2980" t="s">
        <v>3388</v>
      </c>
      <c r="D2980" t="s">
        <v>9</v>
      </c>
      <c r="E2980" t="s">
        <v>8</v>
      </c>
      <c r="F2980" t="s">
        <v>7811</v>
      </c>
      <c r="H2980" t="s">
        <v>52</v>
      </c>
      <c r="I2980" t="s">
        <v>7828</v>
      </c>
      <c r="J2980" t="s">
        <v>7845</v>
      </c>
      <c r="K2980" s="6">
        <v>76270</v>
      </c>
      <c r="L2980">
        <v>14</v>
      </c>
      <c r="M2980" s="15">
        <v>43764</v>
      </c>
      <c r="N2980" s="15">
        <v>26846</v>
      </c>
      <c r="O2980" s="1">
        <f ca="1">(TODAY()-staff[[#This Row],[Date of Join]])/365</f>
        <v>5.0849315068493155</v>
      </c>
      <c r="P2980" t="str" cm="1">
        <f t="array" aca="1" ref="P2980" ca="1">_xlfn.SWITCH(TRUE,staff[[#This Row],[Tenure]]&lt;0.25,"1. New Joinee", staff[[#This Row],[Tenure]]&lt;1, "2. Under 1 year", staff[[#This Row],[Tenure]]&lt;2, "3. Under 2 years",TRUE,"4. 2 or more years.")</f>
        <v>4. 2 or more years.</v>
      </c>
      <c r="Q2980" s="1">
        <f ca="1">(TODAY()-staff[[#This Row],[Date of Birth]])/365</f>
        <v>51.435616438356163</v>
      </c>
    </row>
    <row r="2981" spans="2:17" x14ac:dyDescent="0.45">
      <c r="B2981" t="s">
        <v>5893</v>
      </c>
      <c r="C2981" t="s">
        <v>3389</v>
      </c>
      <c r="D2981" t="s">
        <v>9</v>
      </c>
      <c r="E2981" t="s">
        <v>8</v>
      </c>
      <c r="F2981" t="s">
        <v>7811</v>
      </c>
      <c r="H2981" t="s">
        <v>7837</v>
      </c>
      <c r="I2981" t="s">
        <v>7831</v>
      </c>
      <c r="J2981" t="s">
        <v>7848</v>
      </c>
      <c r="K2981" s="6">
        <v>56515</v>
      </c>
      <c r="L2981">
        <v>18</v>
      </c>
      <c r="M2981" s="15">
        <v>45143</v>
      </c>
      <c r="N2981" s="15">
        <v>27492</v>
      </c>
      <c r="O2981" s="1">
        <f ca="1">(TODAY()-staff[[#This Row],[Date of Join]])/365</f>
        <v>1.3068493150684932</v>
      </c>
      <c r="P2981" t="str" cm="1">
        <f t="array" aca="1" ref="P2981" ca="1">_xlfn.SWITCH(TRUE,staff[[#This Row],[Tenure]]&lt;0.25,"1. New Joinee", staff[[#This Row],[Tenure]]&lt;1, "2. Under 1 year", staff[[#This Row],[Tenure]]&lt;2, "3. Under 2 years",TRUE,"4. 2 or more years.")</f>
        <v>3. Under 2 years</v>
      </c>
      <c r="Q2981" s="1">
        <f ca="1">(TODAY()-staff[[#This Row],[Date of Birth]])/365</f>
        <v>49.665753424657531</v>
      </c>
    </row>
    <row r="2982" spans="2:17" x14ac:dyDescent="0.45">
      <c r="B2982" t="s">
        <v>5894</v>
      </c>
      <c r="C2982" t="s">
        <v>1296</v>
      </c>
      <c r="D2982" t="s">
        <v>7</v>
      </c>
      <c r="E2982" t="s">
        <v>8</v>
      </c>
      <c r="F2982" t="s">
        <v>7811</v>
      </c>
      <c r="H2982" t="s">
        <v>7835</v>
      </c>
      <c r="I2982" t="s">
        <v>7831</v>
      </c>
      <c r="J2982" t="s">
        <v>7846</v>
      </c>
      <c r="K2982" s="6">
        <v>69610</v>
      </c>
      <c r="L2982">
        <v>13</v>
      </c>
      <c r="M2982" s="15">
        <v>44402</v>
      </c>
      <c r="N2982" s="15">
        <v>27092</v>
      </c>
      <c r="O2982" s="1">
        <f ca="1">(TODAY()-staff[[#This Row],[Date of Join]])/365</f>
        <v>3.3369863013698629</v>
      </c>
      <c r="P2982" t="str" cm="1">
        <f t="array" aca="1" ref="P2982" ca="1">_xlfn.SWITCH(TRUE,staff[[#This Row],[Tenure]]&lt;0.25,"1. New Joinee", staff[[#This Row],[Tenure]]&lt;1, "2. Under 1 year", staff[[#This Row],[Tenure]]&lt;2, "3. Under 2 years",TRUE,"4. 2 or more years.")</f>
        <v>4. 2 or more years.</v>
      </c>
      <c r="Q2982" s="1">
        <f ca="1">(TODAY()-staff[[#This Row],[Date of Birth]])/365</f>
        <v>50.761643835616439</v>
      </c>
    </row>
    <row r="2983" spans="2:17" x14ac:dyDescent="0.45">
      <c r="B2983" t="s">
        <v>5895</v>
      </c>
      <c r="C2983" t="s">
        <v>3390</v>
      </c>
      <c r="D2983" t="s">
        <v>9</v>
      </c>
      <c r="E2983" t="s">
        <v>8</v>
      </c>
      <c r="F2983" t="s">
        <v>7811</v>
      </c>
      <c r="H2983" t="s">
        <v>52</v>
      </c>
      <c r="I2983" t="s">
        <v>7828</v>
      </c>
      <c r="J2983" t="s">
        <v>7845</v>
      </c>
      <c r="K2983" s="6">
        <v>71255</v>
      </c>
      <c r="L2983">
        <v>15</v>
      </c>
      <c r="M2983" s="15">
        <v>43248</v>
      </c>
      <c r="N2983" s="15">
        <v>32494</v>
      </c>
      <c r="O2983" s="1">
        <f ca="1">(TODAY()-staff[[#This Row],[Date of Join]])/365</f>
        <v>6.4986301369863018</v>
      </c>
      <c r="P2983" t="str" cm="1">
        <f t="array" aca="1" ref="P2983" ca="1">_xlfn.SWITCH(TRUE,staff[[#This Row],[Tenure]]&lt;0.25,"1. New Joinee", staff[[#This Row],[Tenure]]&lt;1, "2. Under 1 year", staff[[#This Row],[Tenure]]&lt;2, "3. Under 2 years",TRUE,"4. 2 or more years.")</f>
        <v>4. 2 or more years.</v>
      </c>
      <c r="Q2983" s="1">
        <f ca="1">(TODAY()-staff[[#This Row],[Date of Birth]])/365</f>
        <v>35.961643835616435</v>
      </c>
    </row>
    <row r="2984" spans="2:17" x14ac:dyDescent="0.45">
      <c r="B2984" t="s">
        <v>5896</v>
      </c>
      <c r="C2984" t="s">
        <v>3391</v>
      </c>
      <c r="D2984" t="s">
        <v>7</v>
      </c>
      <c r="E2984" t="s">
        <v>8</v>
      </c>
      <c r="F2984" t="s">
        <v>7811</v>
      </c>
      <c r="H2984" t="s">
        <v>52</v>
      </c>
      <c r="I2984" t="s">
        <v>7827</v>
      </c>
      <c r="J2984" t="s">
        <v>7845</v>
      </c>
      <c r="K2984" s="6">
        <v>81325</v>
      </c>
      <c r="L2984">
        <v>28</v>
      </c>
      <c r="M2984" s="15">
        <v>43682</v>
      </c>
      <c r="N2984" s="15">
        <v>20578</v>
      </c>
      <c r="O2984" s="1">
        <f ca="1">(TODAY()-staff[[#This Row],[Date of Join]])/365</f>
        <v>5.3095890410958901</v>
      </c>
      <c r="P2984" t="str" cm="1">
        <f t="array" aca="1" ref="P2984" ca="1">_xlfn.SWITCH(TRUE,staff[[#This Row],[Tenure]]&lt;0.25,"1. New Joinee", staff[[#This Row],[Tenure]]&lt;1, "2. Under 1 year", staff[[#This Row],[Tenure]]&lt;2, "3. Under 2 years",TRUE,"4. 2 or more years.")</f>
        <v>4. 2 or more years.</v>
      </c>
      <c r="Q2984" s="1">
        <f ca="1">(TODAY()-staff[[#This Row],[Date of Birth]])/365</f>
        <v>68.608219178082194</v>
      </c>
    </row>
    <row r="2985" spans="2:17" x14ac:dyDescent="0.45">
      <c r="B2985" t="s">
        <v>5897</v>
      </c>
      <c r="C2985" t="s">
        <v>237</v>
      </c>
      <c r="D2985" t="s">
        <v>9</v>
      </c>
      <c r="E2985" t="s">
        <v>8</v>
      </c>
      <c r="F2985" t="s">
        <v>7811</v>
      </c>
      <c r="H2985" t="s">
        <v>7835</v>
      </c>
      <c r="I2985" t="s">
        <v>7828</v>
      </c>
      <c r="J2985" t="s">
        <v>7845</v>
      </c>
      <c r="K2985" s="6">
        <v>82820</v>
      </c>
      <c r="L2985">
        <v>3</v>
      </c>
      <c r="M2985" s="15">
        <v>43943</v>
      </c>
      <c r="N2985" s="15">
        <v>25298</v>
      </c>
      <c r="O2985" s="1">
        <f ca="1">(TODAY()-staff[[#This Row],[Date of Join]])/365</f>
        <v>4.5945205479452058</v>
      </c>
      <c r="P2985" t="str" cm="1">
        <f t="array" aca="1" ref="P2985" ca="1">_xlfn.SWITCH(TRUE,staff[[#This Row],[Tenure]]&lt;0.25,"1. New Joinee", staff[[#This Row],[Tenure]]&lt;1, "2. Under 1 year", staff[[#This Row],[Tenure]]&lt;2, "3. Under 2 years",TRUE,"4. 2 or more years.")</f>
        <v>4. 2 or more years.</v>
      </c>
      <c r="Q2985" s="1">
        <f ca="1">(TODAY()-staff[[#This Row],[Date of Birth]])/365</f>
        <v>55.676712328767124</v>
      </c>
    </row>
    <row r="2986" spans="2:17" x14ac:dyDescent="0.45">
      <c r="B2986" t="s">
        <v>5898</v>
      </c>
      <c r="C2986" t="s">
        <v>3392</v>
      </c>
      <c r="D2986" t="s">
        <v>7</v>
      </c>
      <c r="E2986" t="s">
        <v>8</v>
      </c>
      <c r="F2986" t="s">
        <v>7811</v>
      </c>
      <c r="H2986" t="s">
        <v>7836</v>
      </c>
      <c r="I2986" t="s">
        <v>7825</v>
      </c>
      <c r="J2986" t="s">
        <v>7848</v>
      </c>
      <c r="K2986" s="6">
        <v>73805</v>
      </c>
      <c r="L2986">
        <v>18</v>
      </c>
      <c r="M2986" s="15">
        <v>45213</v>
      </c>
      <c r="N2986" s="15">
        <v>17121</v>
      </c>
      <c r="O2986" s="1">
        <f ca="1">(TODAY()-staff[[#This Row],[Date of Join]])/365</f>
        <v>1.1150684931506849</v>
      </c>
      <c r="P2986" t="str" cm="1">
        <f t="array" aca="1" ref="P2986" ca="1">_xlfn.SWITCH(TRUE,staff[[#This Row],[Tenure]]&lt;0.25,"1. New Joinee", staff[[#This Row],[Tenure]]&lt;1, "2. Under 1 year", staff[[#This Row],[Tenure]]&lt;2, "3. Under 2 years",TRUE,"4. 2 or more years.")</f>
        <v>3. Under 2 years</v>
      </c>
      <c r="Q2986" s="1">
        <f ca="1">(TODAY()-staff[[#This Row],[Date of Birth]])/365</f>
        <v>78.079452054794515</v>
      </c>
    </row>
    <row r="2987" spans="2:17" x14ac:dyDescent="0.45">
      <c r="B2987" t="s">
        <v>5899</v>
      </c>
      <c r="C2987" t="s">
        <v>1581</v>
      </c>
      <c r="D2987" t="s">
        <v>9</v>
      </c>
      <c r="E2987" t="s">
        <v>8</v>
      </c>
      <c r="F2987" t="s">
        <v>7811</v>
      </c>
      <c r="H2987" t="s">
        <v>7834</v>
      </c>
      <c r="I2987" t="s">
        <v>7827</v>
      </c>
      <c r="J2987" t="s">
        <v>7848</v>
      </c>
      <c r="K2987" s="6">
        <v>87265</v>
      </c>
      <c r="L2987">
        <v>5</v>
      </c>
      <c r="M2987" s="15">
        <v>45201</v>
      </c>
      <c r="N2987" s="15">
        <v>32399</v>
      </c>
      <c r="O2987" s="1">
        <f ca="1">(TODAY()-staff[[#This Row],[Date of Join]])/365</f>
        <v>1.1479452054794521</v>
      </c>
      <c r="P2987" t="str" cm="1">
        <f t="array" aca="1" ref="P2987" ca="1">_xlfn.SWITCH(TRUE,staff[[#This Row],[Tenure]]&lt;0.25,"1. New Joinee", staff[[#This Row],[Tenure]]&lt;1, "2. Under 1 year", staff[[#This Row],[Tenure]]&lt;2, "3. Under 2 years",TRUE,"4. 2 or more years.")</f>
        <v>3. Under 2 years</v>
      </c>
      <c r="Q2987" s="1">
        <f ca="1">(TODAY()-staff[[#This Row],[Date of Birth]])/365</f>
        <v>36.221917808219175</v>
      </c>
    </row>
    <row r="2988" spans="2:17" x14ac:dyDescent="0.45">
      <c r="B2988" t="s">
        <v>5900</v>
      </c>
      <c r="C2988" t="s">
        <v>3393</v>
      </c>
      <c r="D2988" t="s">
        <v>7</v>
      </c>
      <c r="E2988" t="s">
        <v>8</v>
      </c>
      <c r="F2988" t="s">
        <v>7811</v>
      </c>
      <c r="H2988" t="s">
        <v>7837</v>
      </c>
      <c r="I2988" t="s">
        <v>7829</v>
      </c>
      <c r="J2988" t="s">
        <v>7848</v>
      </c>
      <c r="K2988" s="6">
        <v>71460</v>
      </c>
      <c r="L2988">
        <v>6</v>
      </c>
      <c r="M2988" s="15">
        <v>45091</v>
      </c>
      <c r="N2988" s="15">
        <v>22200</v>
      </c>
      <c r="O2988" s="1">
        <f ca="1">(TODAY()-staff[[#This Row],[Date of Join]])/365</f>
        <v>1.4493150684931506</v>
      </c>
      <c r="P2988" t="str" cm="1">
        <f t="array" aca="1" ref="P2988" ca="1">_xlfn.SWITCH(TRUE,staff[[#This Row],[Tenure]]&lt;0.25,"1. New Joinee", staff[[#This Row],[Tenure]]&lt;1, "2. Under 1 year", staff[[#This Row],[Tenure]]&lt;2, "3. Under 2 years",TRUE,"4. 2 or more years.")</f>
        <v>3. Under 2 years</v>
      </c>
      <c r="Q2988" s="1">
        <f ca="1">(TODAY()-staff[[#This Row],[Date of Birth]])/365</f>
        <v>64.164383561643831</v>
      </c>
    </row>
    <row r="2989" spans="2:17" x14ac:dyDescent="0.45">
      <c r="B2989" t="s">
        <v>5901</v>
      </c>
      <c r="C2989" t="s">
        <v>536</v>
      </c>
      <c r="D2989" t="s">
        <v>7</v>
      </c>
      <c r="E2989" t="s">
        <v>8</v>
      </c>
      <c r="F2989" t="s">
        <v>7811</v>
      </c>
      <c r="H2989" t="s">
        <v>7833</v>
      </c>
      <c r="I2989" t="s">
        <v>7826</v>
      </c>
      <c r="J2989" t="s">
        <v>7846</v>
      </c>
      <c r="K2989" s="6">
        <v>48230</v>
      </c>
      <c r="L2989">
        <v>8</v>
      </c>
      <c r="M2989" s="15">
        <v>44514</v>
      </c>
      <c r="N2989" s="15">
        <v>22790</v>
      </c>
      <c r="O2989" s="1">
        <f ca="1">(TODAY()-staff[[#This Row],[Date of Join]])/365</f>
        <v>3.0301369863013701</v>
      </c>
      <c r="P2989" t="str" cm="1">
        <f t="array" aca="1" ref="P2989" ca="1">_xlfn.SWITCH(TRUE,staff[[#This Row],[Tenure]]&lt;0.25,"1. New Joinee", staff[[#This Row],[Tenure]]&lt;1, "2. Under 1 year", staff[[#This Row],[Tenure]]&lt;2, "3. Under 2 years",TRUE,"4. 2 or more years.")</f>
        <v>4. 2 or more years.</v>
      </c>
      <c r="Q2989" s="1">
        <f ca="1">(TODAY()-staff[[#This Row],[Date of Birth]])/365</f>
        <v>62.547945205479451</v>
      </c>
    </row>
    <row r="2990" spans="2:17" x14ac:dyDescent="0.45">
      <c r="B2990" t="s">
        <v>5902</v>
      </c>
      <c r="C2990" t="s">
        <v>611</v>
      </c>
      <c r="D2990" t="s">
        <v>9</v>
      </c>
      <c r="E2990" t="s">
        <v>8</v>
      </c>
      <c r="F2990" t="s">
        <v>7811</v>
      </c>
      <c r="H2990" t="s">
        <v>7837</v>
      </c>
      <c r="I2990" t="s">
        <v>7829</v>
      </c>
      <c r="J2990" t="s">
        <v>7845</v>
      </c>
      <c r="K2990" s="6">
        <v>69160</v>
      </c>
      <c r="L2990">
        <v>18</v>
      </c>
      <c r="M2990" s="15">
        <v>43159</v>
      </c>
      <c r="N2990" s="15">
        <v>26404</v>
      </c>
      <c r="O2990" s="1">
        <f ca="1">(TODAY()-staff[[#This Row],[Date of Join]])/365</f>
        <v>6.7424657534246579</v>
      </c>
      <c r="P2990" t="str" cm="1">
        <f t="array" aca="1" ref="P2990" ca="1">_xlfn.SWITCH(TRUE,staff[[#This Row],[Tenure]]&lt;0.25,"1. New Joinee", staff[[#This Row],[Tenure]]&lt;1, "2. Under 1 year", staff[[#This Row],[Tenure]]&lt;2, "3. Under 2 years",TRUE,"4. 2 or more years.")</f>
        <v>4. 2 or more years.</v>
      </c>
      <c r="Q2990" s="1">
        <f ca="1">(TODAY()-staff[[#This Row],[Date of Birth]])/365</f>
        <v>52.646575342465752</v>
      </c>
    </row>
    <row r="2991" spans="2:17" x14ac:dyDescent="0.45">
      <c r="B2991" t="s">
        <v>5903</v>
      </c>
      <c r="C2991" t="s">
        <v>625</v>
      </c>
      <c r="D2991" t="s">
        <v>7</v>
      </c>
      <c r="E2991" t="s">
        <v>77</v>
      </c>
      <c r="F2991" t="s">
        <v>7811</v>
      </c>
      <c r="H2991" t="s">
        <v>7832</v>
      </c>
      <c r="I2991" t="s">
        <v>7829</v>
      </c>
      <c r="J2991" t="s">
        <v>7845</v>
      </c>
      <c r="K2991" s="6">
        <v>80705</v>
      </c>
      <c r="L2991">
        <v>11</v>
      </c>
      <c r="M2991" s="15">
        <v>44107</v>
      </c>
      <c r="N2991" s="15">
        <v>7251</v>
      </c>
      <c r="O2991" s="1">
        <f ca="1">(TODAY()-staff[[#This Row],[Date of Join]])/365</f>
        <v>4.1452054794520548</v>
      </c>
      <c r="P2991" t="str" cm="1">
        <f t="array" aca="1" ref="P2991" ca="1">_xlfn.SWITCH(TRUE,staff[[#This Row],[Tenure]]&lt;0.25,"1. New Joinee", staff[[#This Row],[Tenure]]&lt;1, "2. Under 1 year", staff[[#This Row],[Tenure]]&lt;2, "3. Under 2 years",TRUE,"4. 2 or more years.")</f>
        <v>4. 2 or more years.</v>
      </c>
      <c r="Q2991" s="1">
        <f ca="1">(TODAY()-staff[[#This Row],[Date of Birth]])/365</f>
        <v>105.12054794520547</v>
      </c>
    </row>
    <row r="2992" spans="2:17" x14ac:dyDescent="0.45">
      <c r="B2992" t="s">
        <v>5904</v>
      </c>
      <c r="C2992" t="s">
        <v>707</v>
      </c>
      <c r="D2992" t="s">
        <v>7</v>
      </c>
      <c r="E2992" t="s">
        <v>8</v>
      </c>
      <c r="F2992" t="s">
        <v>7811</v>
      </c>
      <c r="H2992" t="s">
        <v>7836</v>
      </c>
      <c r="I2992" t="s">
        <v>7828</v>
      </c>
      <c r="J2992" t="s">
        <v>7847</v>
      </c>
      <c r="K2992" s="6">
        <v>78910</v>
      </c>
      <c r="L2992">
        <v>20</v>
      </c>
      <c r="M2992" s="15">
        <v>45309</v>
      </c>
      <c r="N2992" s="15">
        <v>28423</v>
      </c>
      <c r="O2992" s="1">
        <f ca="1">(TODAY()-staff[[#This Row],[Date of Join]])/365</f>
        <v>0.852054794520548</v>
      </c>
      <c r="P2992" t="str" cm="1">
        <f t="array" aca="1" ref="P2992" ca="1">_xlfn.SWITCH(TRUE,staff[[#This Row],[Tenure]]&lt;0.25,"1. New Joinee", staff[[#This Row],[Tenure]]&lt;1, "2. Under 1 year", staff[[#This Row],[Tenure]]&lt;2, "3. Under 2 years",TRUE,"4. 2 or more years.")</f>
        <v>2. Under 1 year</v>
      </c>
      <c r="Q2992" s="1">
        <f ca="1">(TODAY()-staff[[#This Row],[Date of Birth]])/365</f>
        <v>47.115068493150687</v>
      </c>
    </row>
    <row r="2993" spans="2:17" x14ac:dyDescent="0.45">
      <c r="B2993" t="s">
        <v>5905</v>
      </c>
      <c r="C2993" t="s">
        <v>3394</v>
      </c>
      <c r="D2993" t="s">
        <v>7</v>
      </c>
      <c r="E2993" t="s">
        <v>8</v>
      </c>
      <c r="F2993" t="s">
        <v>7811</v>
      </c>
      <c r="H2993" t="s">
        <v>52</v>
      </c>
      <c r="I2993" t="s">
        <v>7829</v>
      </c>
      <c r="J2993" t="s">
        <v>7845</v>
      </c>
      <c r="K2993" s="6">
        <v>49205</v>
      </c>
      <c r="L2993">
        <v>17</v>
      </c>
      <c r="M2993" s="15">
        <v>43687</v>
      </c>
      <c r="N2993" s="15">
        <v>33925</v>
      </c>
      <c r="O2993" s="1">
        <f ca="1">(TODAY()-staff[[#This Row],[Date of Join]])/365</f>
        <v>5.2958904109589042</v>
      </c>
      <c r="P2993" t="str" cm="1">
        <f t="array" aca="1" ref="P2993" ca="1">_xlfn.SWITCH(TRUE,staff[[#This Row],[Tenure]]&lt;0.25,"1. New Joinee", staff[[#This Row],[Tenure]]&lt;1, "2. Under 1 year", staff[[#This Row],[Tenure]]&lt;2, "3. Under 2 years",TRUE,"4. 2 or more years.")</f>
        <v>4. 2 or more years.</v>
      </c>
      <c r="Q2993" s="1">
        <f ca="1">(TODAY()-staff[[#This Row],[Date of Birth]])/365</f>
        <v>32.041095890410958</v>
      </c>
    </row>
    <row r="2994" spans="2:17" x14ac:dyDescent="0.45">
      <c r="B2994" t="s">
        <v>5906</v>
      </c>
      <c r="C2994" t="s">
        <v>479</v>
      </c>
      <c r="D2994" t="s">
        <v>7</v>
      </c>
      <c r="E2994" t="s">
        <v>8</v>
      </c>
      <c r="F2994" t="s">
        <v>7811</v>
      </c>
      <c r="H2994" t="s">
        <v>7836</v>
      </c>
      <c r="I2994" t="s">
        <v>7831</v>
      </c>
      <c r="J2994" t="s">
        <v>7845</v>
      </c>
      <c r="K2994" s="6">
        <v>87195</v>
      </c>
      <c r="L2994">
        <v>16</v>
      </c>
      <c r="M2994" s="15">
        <v>44023</v>
      </c>
      <c r="N2994" s="15">
        <v>35714</v>
      </c>
      <c r="O2994" s="1">
        <f ca="1">(TODAY()-staff[[#This Row],[Date of Join]])/365</f>
        <v>4.375342465753425</v>
      </c>
      <c r="P2994" t="str" cm="1">
        <f t="array" aca="1" ref="P2994" ca="1">_xlfn.SWITCH(TRUE,staff[[#This Row],[Tenure]]&lt;0.25,"1. New Joinee", staff[[#This Row],[Tenure]]&lt;1, "2. Under 1 year", staff[[#This Row],[Tenure]]&lt;2, "3. Under 2 years",TRUE,"4. 2 or more years.")</f>
        <v>4. 2 or more years.</v>
      </c>
      <c r="Q2994" s="1">
        <f ca="1">(TODAY()-staff[[#This Row],[Date of Birth]])/365</f>
        <v>27.139726027397259</v>
      </c>
    </row>
    <row r="2995" spans="2:17" x14ac:dyDescent="0.45">
      <c r="B2995" t="s">
        <v>5907</v>
      </c>
      <c r="C2995" t="s">
        <v>423</v>
      </c>
      <c r="D2995" t="s">
        <v>7</v>
      </c>
      <c r="E2995" t="s">
        <v>8</v>
      </c>
      <c r="F2995" t="s">
        <v>7811</v>
      </c>
      <c r="H2995" t="s">
        <v>7836</v>
      </c>
      <c r="I2995" t="s">
        <v>7830</v>
      </c>
      <c r="J2995" t="s">
        <v>7848</v>
      </c>
      <c r="K2995" s="6">
        <v>50705</v>
      </c>
      <c r="L2995">
        <v>19</v>
      </c>
      <c r="M2995" s="15">
        <v>45150</v>
      </c>
      <c r="N2995" s="15">
        <v>29902</v>
      </c>
      <c r="O2995" s="1">
        <f ca="1">(TODAY()-staff[[#This Row],[Date of Join]])/365</f>
        <v>1.2876712328767124</v>
      </c>
      <c r="P2995" t="str" cm="1">
        <f t="array" aca="1" ref="P2995" ca="1">_xlfn.SWITCH(TRUE,staff[[#This Row],[Tenure]]&lt;0.25,"1. New Joinee", staff[[#This Row],[Tenure]]&lt;1, "2. Under 1 year", staff[[#This Row],[Tenure]]&lt;2, "3. Under 2 years",TRUE,"4. 2 or more years.")</f>
        <v>3. Under 2 years</v>
      </c>
      <c r="Q2995" s="1">
        <f ca="1">(TODAY()-staff[[#This Row],[Date of Birth]])/365</f>
        <v>43.063013698630137</v>
      </c>
    </row>
    <row r="2996" spans="2:17" x14ac:dyDescent="0.45">
      <c r="B2996" t="s">
        <v>5908</v>
      </c>
      <c r="C2996" t="s">
        <v>3395</v>
      </c>
      <c r="D2996" t="s">
        <v>7</v>
      </c>
      <c r="E2996" t="s">
        <v>8</v>
      </c>
      <c r="F2996" t="s">
        <v>7812</v>
      </c>
      <c r="H2996" t="s">
        <v>7834</v>
      </c>
      <c r="I2996" t="s">
        <v>7828</v>
      </c>
      <c r="J2996" t="s">
        <v>7845</v>
      </c>
      <c r="K2996" s="6">
        <v>54620</v>
      </c>
      <c r="L2996">
        <v>0</v>
      </c>
      <c r="M2996" s="15">
        <v>43389</v>
      </c>
      <c r="N2996" s="15">
        <v>32055</v>
      </c>
      <c r="O2996" s="1">
        <f ca="1">(TODAY()-staff[[#This Row],[Date of Join]])/365</f>
        <v>6.1123287671232873</v>
      </c>
      <c r="P2996" t="str" cm="1">
        <f t="array" aca="1" ref="P2996" ca="1">_xlfn.SWITCH(TRUE,staff[[#This Row],[Tenure]]&lt;0.25,"1. New Joinee", staff[[#This Row],[Tenure]]&lt;1, "2. Under 1 year", staff[[#This Row],[Tenure]]&lt;2, "3. Under 2 years",TRUE,"4. 2 or more years.")</f>
        <v>4. 2 or more years.</v>
      </c>
      <c r="Q2996" s="1">
        <f ca="1">(TODAY()-staff[[#This Row],[Date of Birth]])/365</f>
        <v>37.164383561643838</v>
      </c>
    </row>
    <row r="2997" spans="2:17" x14ac:dyDescent="0.45">
      <c r="B2997" t="s">
        <v>5909</v>
      </c>
      <c r="C2997" t="s">
        <v>1361</v>
      </c>
      <c r="D2997" t="s">
        <v>7</v>
      </c>
      <c r="E2997" t="s">
        <v>8</v>
      </c>
      <c r="F2997" t="s">
        <v>7812</v>
      </c>
      <c r="H2997" t="s">
        <v>7833</v>
      </c>
      <c r="I2997" t="s">
        <v>7830</v>
      </c>
      <c r="J2997" t="s">
        <v>7845</v>
      </c>
      <c r="K2997" s="6">
        <v>74815</v>
      </c>
      <c r="L2997">
        <v>9</v>
      </c>
      <c r="M2997" s="15">
        <v>43449</v>
      </c>
      <c r="N2997" s="15">
        <v>30858</v>
      </c>
      <c r="O2997" s="1">
        <f ca="1">(TODAY()-staff[[#This Row],[Date of Join]])/365</f>
        <v>5.9479452054794519</v>
      </c>
      <c r="P2997" t="str" cm="1">
        <f t="array" aca="1" ref="P2997" ca="1">_xlfn.SWITCH(TRUE,staff[[#This Row],[Tenure]]&lt;0.25,"1. New Joinee", staff[[#This Row],[Tenure]]&lt;1, "2. Under 1 year", staff[[#This Row],[Tenure]]&lt;2, "3. Under 2 years",TRUE,"4. 2 or more years.")</f>
        <v>4. 2 or more years.</v>
      </c>
      <c r="Q2997" s="1">
        <f ca="1">(TODAY()-staff[[#This Row],[Date of Birth]])/365</f>
        <v>40.443835616438356</v>
      </c>
    </row>
    <row r="2998" spans="2:17" x14ac:dyDescent="0.45">
      <c r="B2998" t="s">
        <v>5910</v>
      </c>
      <c r="C2998" t="s">
        <v>3396</v>
      </c>
      <c r="D2998" t="s">
        <v>9</v>
      </c>
      <c r="E2998" t="s">
        <v>8</v>
      </c>
      <c r="F2998" t="s">
        <v>7812</v>
      </c>
      <c r="H2998" t="s">
        <v>7833</v>
      </c>
      <c r="I2998" t="s">
        <v>7825</v>
      </c>
      <c r="J2998" t="s">
        <v>7846</v>
      </c>
      <c r="K2998" s="6">
        <v>55235</v>
      </c>
      <c r="L2998">
        <v>25</v>
      </c>
      <c r="M2998" s="15">
        <v>44821</v>
      </c>
      <c r="N2998" s="15">
        <v>29136</v>
      </c>
      <c r="O2998" s="1">
        <f ca="1">(TODAY()-staff[[#This Row],[Date of Join]])/365</f>
        <v>2.1890410958904107</v>
      </c>
      <c r="P2998" t="str" cm="1">
        <f t="array" aca="1" ref="P2998" ca="1">_xlfn.SWITCH(TRUE,staff[[#This Row],[Tenure]]&lt;0.25,"1. New Joinee", staff[[#This Row],[Tenure]]&lt;1, "2. Under 1 year", staff[[#This Row],[Tenure]]&lt;2, "3. Under 2 years",TRUE,"4. 2 or more years.")</f>
        <v>4. 2 or more years.</v>
      </c>
      <c r="Q2998" s="1">
        <f ca="1">(TODAY()-staff[[#This Row],[Date of Birth]])/365</f>
        <v>45.161643835616438</v>
      </c>
    </row>
    <row r="2999" spans="2:17" x14ac:dyDescent="0.45">
      <c r="B2999" t="s">
        <v>5911</v>
      </c>
      <c r="C2999" t="s">
        <v>3397</v>
      </c>
      <c r="D2999" t="s">
        <v>7</v>
      </c>
      <c r="E2999" t="s">
        <v>8</v>
      </c>
      <c r="F2999" t="s">
        <v>7812</v>
      </c>
      <c r="H2999" t="s">
        <v>7832</v>
      </c>
      <c r="I2999" t="s">
        <v>7829</v>
      </c>
      <c r="J2999" t="s">
        <v>7845</v>
      </c>
      <c r="K2999" s="6">
        <v>96460</v>
      </c>
      <c r="L2999">
        <v>10</v>
      </c>
      <c r="M2999" s="15">
        <v>43478</v>
      </c>
      <c r="N2999" s="15">
        <v>27355</v>
      </c>
      <c r="O2999" s="1">
        <f ca="1">(TODAY()-staff[[#This Row],[Date of Join]])/365</f>
        <v>5.8684931506849312</v>
      </c>
      <c r="P2999" t="str" cm="1">
        <f t="array" aca="1" ref="P2999" ca="1">_xlfn.SWITCH(TRUE,staff[[#This Row],[Tenure]]&lt;0.25,"1. New Joinee", staff[[#This Row],[Tenure]]&lt;1, "2. Under 1 year", staff[[#This Row],[Tenure]]&lt;2, "3. Under 2 years",TRUE,"4. 2 or more years.")</f>
        <v>4. 2 or more years.</v>
      </c>
      <c r="Q2999" s="1">
        <f ca="1">(TODAY()-staff[[#This Row],[Date of Birth]])/365</f>
        <v>50.041095890410958</v>
      </c>
    </row>
    <row r="3000" spans="2:17" x14ac:dyDescent="0.45">
      <c r="B3000" t="s">
        <v>5912</v>
      </c>
      <c r="C3000" t="s">
        <v>170</v>
      </c>
      <c r="D3000" t="s">
        <v>9</v>
      </c>
      <c r="E3000" t="s">
        <v>8</v>
      </c>
      <c r="F3000" t="s">
        <v>7812</v>
      </c>
      <c r="H3000" t="s">
        <v>7835</v>
      </c>
      <c r="I3000" t="s">
        <v>7831</v>
      </c>
      <c r="J3000" t="s">
        <v>7846</v>
      </c>
      <c r="K3000" s="6">
        <v>96170</v>
      </c>
      <c r="L3000">
        <v>12</v>
      </c>
      <c r="M3000" s="15">
        <v>44160</v>
      </c>
      <c r="N3000" s="15">
        <v>30047</v>
      </c>
      <c r="O3000" s="1">
        <f ca="1">(TODAY()-staff[[#This Row],[Date of Join]])/365</f>
        <v>4</v>
      </c>
      <c r="P3000" t="str" cm="1">
        <f t="array" aca="1" ref="P3000" ca="1">_xlfn.SWITCH(TRUE,staff[[#This Row],[Tenure]]&lt;0.25,"1. New Joinee", staff[[#This Row],[Tenure]]&lt;1, "2. Under 1 year", staff[[#This Row],[Tenure]]&lt;2, "3. Under 2 years",TRUE,"4. 2 or more years.")</f>
        <v>4. 2 or more years.</v>
      </c>
      <c r="Q3000" s="1">
        <f ca="1">(TODAY()-staff[[#This Row],[Date of Birth]])/365</f>
        <v>42.665753424657531</v>
      </c>
    </row>
    <row r="3001" spans="2:17" x14ac:dyDescent="0.45">
      <c r="B3001" t="s">
        <v>5913</v>
      </c>
      <c r="C3001" t="s">
        <v>3398</v>
      </c>
      <c r="D3001" t="s">
        <v>7</v>
      </c>
      <c r="E3001" t="s">
        <v>77</v>
      </c>
      <c r="F3001" t="s">
        <v>7812</v>
      </c>
      <c r="H3001" t="s">
        <v>7836</v>
      </c>
      <c r="I3001" t="s">
        <v>7831</v>
      </c>
      <c r="J3001" t="s">
        <v>7846</v>
      </c>
      <c r="K3001" s="6">
        <v>87520</v>
      </c>
      <c r="L3001">
        <v>12</v>
      </c>
      <c r="M3001" s="15">
        <v>44382</v>
      </c>
      <c r="N3001" s="15">
        <v>7269</v>
      </c>
      <c r="O3001" s="1">
        <f ca="1">(TODAY()-staff[[#This Row],[Date of Join]])/365</f>
        <v>3.3917808219178083</v>
      </c>
      <c r="P3001" t="str" cm="1">
        <f t="array" aca="1" ref="P3001" ca="1">_xlfn.SWITCH(TRUE,staff[[#This Row],[Tenure]]&lt;0.25,"1. New Joinee", staff[[#This Row],[Tenure]]&lt;1, "2. Under 1 year", staff[[#This Row],[Tenure]]&lt;2, "3. Under 2 years",TRUE,"4. 2 or more years.")</f>
        <v>4. 2 or more years.</v>
      </c>
      <c r="Q3001" s="1">
        <f ca="1">(TODAY()-staff[[#This Row],[Date of Birth]])/365</f>
        <v>105.07123287671233</v>
      </c>
    </row>
    <row r="3002" spans="2:17" x14ac:dyDescent="0.45">
      <c r="B3002" t="s">
        <v>5914</v>
      </c>
      <c r="C3002" t="s">
        <v>831</v>
      </c>
      <c r="D3002" t="s">
        <v>7</v>
      </c>
      <c r="E3002" t="s">
        <v>8</v>
      </c>
      <c r="F3002" t="s">
        <v>7812</v>
      </c>
      <c r="H3002" t="s">
        <v>7835</v>
      </c>
      <c r="I3002" t="s">
        <v>7825</v>
      </c>
      <c r="J3002" t="s">
        <v>7847</v>
      </c>
      <c r="K3002" s="6">
        <v>71185</v>
      </c>
      <c r="L3002">
        <v>25</v>
      </c>
      <c r="M3002" s="15">
        <v>45296</v>
      </c>
      <c r="N3002" s="15">
        <v>26646</v>
      </c>
      <c r="O3002" s="1">
        <f ca="1">(TODAY()-staff[[#This Row],[Date of Join]])/365</f>
        <v>0.88767123287671235</v>
      </c>
      <c r="P3002" t="str" cm="1">
        <f t="array" aca="1" ref="P3002" ca="1">_xlfn.SWITCH(TRUE,staff[[#This Row],[Tenure]]&lt;0.25,"1. New Joinee", staff[[#This Row],[Tenure]]&lt;1, "2. Under 1 year", staff[[#This Row],[Tenure]]&lt;2, "3. Under 2 years",TRUE,"4. 2 or more years.")</f>
        <v>2. Under 1 year</v>
      </c>
      <c r="Q3002" s="1">
        <f ca="1">(TODAY()-staff[[#This Row],[Date of Birth]])/365</f>
        <v>51.983561643835614</v>
      </c>
    </row>
    <row r="3003" spans="2:17" x14ac:dyDescent="0.45">
      <c r="B3003" t="s">
        <v>5915</v>
      </c>
      <c r="C3003" t="s">
        <v>3399</v>
      </c>
      <c r="D3003" t="s">
        <v>7</v>
      </c>
      <c r="E3003" t="s">
        <v>8</v>
      </c>
      <c r="F3003" t="s">
        <v>7812</v>
      </c>
      <c r="H3003" t="s">
        <v>52</v>
      </c>
      <c r="I3003" t="s">
        <v>7828</v>
      </c>
      <c r="J3003" t="s">
        <v>7847</v>
      </c>
      <c r="K3003" s="6">
        <v>98990</v>
      </c>
      <c r="L3003">
        <v>10</v>
      </c>
      <c r="M3003" s="15">
        <v>45553</v>
      </c>
      <c r="N3003" s="15">
        <v>22084</v>
      </c>
      <c r="O3003" s="1">
        <f ca="1">(TODAY()-staff[[#This Row],[Date of Join]])/365</f>
        <v>0.18356164383561643</v>
      </c>
      <c r="P3003" t="str" cm="1">
        <f t="array" aca="1" ref="P3003" ca="1">_xlfn.SWITCH(TRUE,staff[[#This Row],[Tenure]]&lt;0.25,"1. New Joinee", staff[[#This Row],[Tenure]]&lt;1, "2. Under 1 year", staff[[#This Row],[Tenure]]&lt;2, "3. Under 2 years",TRUE,"4. 2 or more years.")</f>
        <v>1. New Joinee</v>
      </c>
      <c r="Q3003" s="1">
        <f ca="1">(TODAY()-staff[[#This Row],[Date of Birth]])/365</f>
        <v>64.482191780821921</v>
      </c>
    </row>
    <row r="3004" spans="2:17" x14ac:dyDescent="0.45">
      <c r="B3004" t="s">
        <v>5916</v>
      </c>
      <c r="C3004" t="s">
        <v>989</v>
      </c>
      <c r="D3004" t="s">
        <v>7</v>
      </c>
      <c r="E3004" t="s">
        <v>8</v>
      </c>
      <c r="F3004" t="s">
        <v>7812</v>
      </c>
      <c r="H3004" t="s">
        <v>7837</v>
      </c>
      <c r="I3004" t="s">
        <v>7829</v>
      </c>
      <c r="J3004" t="s">
        <v>7847</v>
      </c>
      <c r="K3004" s="6">
        <v>89485</v>
      </c>
      <c r="L3004">
        <v>15</v>
      </c>
      <c r="M3004" s="15">
        <v>45529</v>
      </c>
      <c r="N3004" s="15">
        <v>28624</v>
      </c>
      <c r="O3004" s="1">
        <f ca="1">(TODAY()-staff[[#This Row],[Date of Join]])/365</f>
        <v>0.24931506849315069</v>
      </c>
      <c r="P3004" t="str" cm="1">
        <f t="array" aca="1" ref="P3004" ca="1">_xlfn.SWITCH(TRUE,staff[[#This Row],[Tenure]]&lt;0.25,"1. New Joinee", staff[[#This Row],[Tenure]]&lt;1, "2. Under 1 year", staff[[#This Row],[Tenure]]&lt;2, "3. Under 2 years",TRUE,"4. 2 or more years.")</f>
        <v>1. New Joinee</v>
      </c>
      <c r="Q3004" s="1">
        <f ca="1">(TODAY()-staff[[#This Row],[Date of Birth]])/365</f>
        <v>46.564383561643837</v>
      </c>
    </row>
    <row r="3005" spans="2:17" x14ac:dyDescent="0.45">
      <c r="B3005" t="s">
        <v>5917</v>
      </c>
      <c r="C3005" t="s">
        <v>3400</v>
      </c>
      <c r="D3005" t="s">
        <v>9</v>
      </c>
      <c r="E3005" t="s">
        <v>8</v>
      </c>
      <c r="F3005" t="s">
        <v>7812</v>
      </c>
      <c r="H3005" t="s">
        <v>7836</v>
      </c>
      <c r="I3005" t="s">
        <v>7830</v>
      </c>
      <c r="J3005" t="s">
        <v>7845</v>
      </c>
      <c r="K3005" s="6">
        <v>86390</v>
      </c>
      <c r="L3005">
        <v>6</v>
      </c>
      <c r="M3005" s="15">
        <v>43986</v>
      </c>
      <c r="N3005" s="15">
        <v>29252</v>
      </c>
      <c r="O3005" s="1">
        <f ca="1">(TODAY()-staff[[#This Row],[Date of Join]])/365</f>
        <v>4.4767123287671229</v>
      </c>
      <c r="P3005" t="str" cm="1">
        <f t="array" aca="1" ref="P3005" ca="1">_xlfn.SWITCH(TRUE,staff[[#This Row],[Tenure]]&lt;0.25,"1. New Joinee", staff[[#This Row],[Tenure]]&lt;1, "2. Under 1 year", staff[[#This Row],[Tenure]]&lt;2, "3. Under 2 years",TRUE,"4. 2 or more years.")</f>
        <v>4. 2 or more years.</v>
      </c>
      <c r="Q3005" s="1">
        <f ca="1">(TODAY()-staff[[#This Row],[Date of Birth]])/365</f>
        <v>44.843835616438355</v>
      </c>
    </row>
    <row r="3006" spans="2:17" x14ac:dyDescent="0.45">
      <c r="B3006" t="s">
        <v>5918</v>
      </c>
      <c r="C3006" t="s">
        <v>3401</v>
      </c>
      <c r="D3006" t="s">
        <v>7</v>
      </c>
      <c r="E3006" t="s">
        <v>8</v>
      </c>
      <c r="F3006" t="s">
        <v>7812</v>
      </c>
      <c r="H3006" t="s">
        <v>7835</v>
      </c>
      <c r="I3006" t="s">
        <v>7828</v>
      </c>
      <c r="J3006" t="s">
        <v>7846</v>
      </c>
      <c r="K3006" s="6">
        <v>95960</v>
      </c>
      <c r="L3006">
        <v>8</v>
      </c>
      <c r="M3006" s="15">
        <v>44855</v>
      </c>
      <c r="N3006" s="15">
        <v>30216</v>
      </c>
      <c r="O3006" s="1">
        <f ca="1">(TODAY()-staff[[#This Row],[Date of Join]])/365</f>
        <v>2.095890410958904</v>
      </c>
      <c r="P3006" t="str" cm="1">
        <f t="array" aca="1" ref="P3006" ca="1">_xlfn.SWITCH(TRUE,staff[[#This Row],[Tenure]]&lt;0.25,"1. New Joinee", staff[[#This Row],[Tenure]]&lt;1, "2. Under 1 year", staff[[#This Row],[Tenure]]&lt;2, "3. Under 2 years",TRUE,"4. 2 or more years.")</f>
        <v>4. 2 or more years.</v>
      </c>
      <c r="Q3006" s="1">
        <f ca="1">(TODAY()-staff[[#This Row],[Date of Birth]])/365</f>
        <v>42.202739726027396</v>
      </c>
    </row>
    <row r="3007" spans="2:17" x14ac:dyDescent="0.45">
      <c r="B3007" t="s">
        <v>5919</v>
      </c>
      <c r="C3007" t="s">
        <v>430</v>
      </c>
      <c r="D3007" t="s">
        <v>9</v>
      </c>
      <c r="E3007" t="s">
        <v>8</v>
      </c>
      <c r="F3007" t="s">
        <v>7812</v>
      </c>
      <c r="H3007" t="s">
        <v>7835</v>
      </c>
      <c r="I3007" t="s">
        <v>7826</v>
      </c>
      <c r="J3007" t="s">
        <v>7847</v>
      </c>
      <c r="K3007" s="6">
        <v>80025</v>
      </c>
      <c r="L3007">
        <v>10</v>
      </c>
      <c r="M3007" s="15">
        <v>45487</v>
      </c>
      <c r="N3007" s="15">
        <v>7299</v>
      </c>
      <c r="O3007" s="1">
        <f ca="1">(TODAY()-staff[[#This Row],[Date of Join]])/365</f>
        <v>0.36438356164383562</v>
      </c>
      <c r="P3007" t="str" cm="1">
        <f t="array" aca="1" ref="P3007" ca="1">_xlfn.SWITCH(TRUE,staff[[#This Row],[Tenure]]&lt;0.25,"1. New Joinee", staff[[#This Row],[Tenure]]&lt;1, "2. Under 1 year", staff[[#This Row],[Tenure]]&lt;2, "3. Under 2 years",TRUE,"4. 2 or more years.")</f>
        <v>2. Under 1 year</v>
      </c>
      <c r="Q3007" s="1">
        <f ca="1">(TODAY()-staff[[#This Row],[Date of Birth]])/365</f>
        <v>104.98904109589041</v>
      </c>
    </row>
    <row r="3008" spans="2:17" x14ac:dyDescent="0.45">
      <c r="B3008" t="s">
        <v>5920</v>
      </c>
      <c r="C3008" t="s">
        <v>3402</v>
      </c>
      <c r="D3008" t="s">
        <v>7</v>
      </c>
      <c r="E3008" t="s">
        <v>8</v>
      </c>
      <c r="F3008" t="s">
        <v>7812</v>
      </c>
      <c r="H3008" t="s">
        <v>7833</v>
      </c>
      <c r="I3008" t="s">
        <v>7830</v>
      </c>
      <c r="J3008" t="s">
        <v>7846</v>
      </c>
      <c r="K3008" s="6">
        <v>94635</v>
      </c>
      <c r="L3008">
        <v>6</v>
      </c>
      <c r="M3008" s="15">
        <v>44434</v>
      </c>
      <c r="N3008" s="15">
        <v>7291</v>
      </c>
      <c r="O3008" s="1">
        <f ca="1">(TODAY()-staff[[#This Row],[Date of Join]])/365</f>
        <v>3.2493150684931509</v>
      </c>
      <c r="P3008" t="str" cm="1">
        <f t="array" aca="1" ref="P3008" ca="1">_xlfn.SWITCH(TRUE,staff[[#This Row],[Tenure]]&lt;0.25,"1. New Joinee", staff[[#This Row],[Tenure]]&lt;1, "2. Under 1 year", staff[[#This Row],[Tenure]]&lt;2, "3. Under 2 years",TRUE,"4. 2 or more years.")</f>
        <v>4. 2 or more years.</v>
      </c>
      <c r="Q3008" s="1">
        <f ca="1">(TODAY()-staff[[#This Row],[Date of Birth]])/365</f>
        <v>105.01095890410959</v>
      </c>
    </row>
    <row r="3009" spans="2:17" x14ac:dyDescent="0.45">
      <c r="B3009" t="s">
        <v>5921</v>
      </c>
      <c r="C3009" t="s">
        <v>260</v>
      </c>
      <c r="D3009" t="s">
        <v>7</v>
      </c>
      <c r="E3009" t="s">
        <v>8</v>
      </c>
      <c r="F3009" t="s">
        <v>7812</v>
      </c>
      <c r="H3009" t="s">
        <v>52</v>
      </c>
      <c r="I3009" t="s">
        <v>7830</v>
      </c>
      <c r="J3009" t="s">
        <v>7845</v>
      </c>
      <c r="K3009" s="6">
        <v>67885</v>
      </c>
      <c r="L3009">
        <v>6</v>
      </c>
      <c r="M3009" s="15">
        <v>43212</v>
      </c>
      <c r="N3009" s="15">
        <v>20948</v>
      </c>
      <c r="O3009" s="1">
        <f ca="1">(TODAY()-staff[[#This Row],[Date of Join]])/365</f>
        <v>6.5972602739726032</v>
      </c>
      <c r="P3009" t="str" cm="1">
        <f t="array" aca="1" ref="P3009" ca="1">_xlfn.SWITCH(TRUE,staff[[#This Row],[Tenure]]&lt;0.25,"1. New Joinee", staff[[#This Row],[Tenure]]&lt;1, "2. Under 1 year", staff[[#This Row],[Tenure]]&lt;2, "3. Under 2 years",TRUE,"4. 2 or more years.")</f>
        <v>4. 2 or more years.</v>
      </c>
      <c r="Q3009" s="1">
        <f ca="1">(TODAY()-staff[[#This Row],[Date of Birth]])/365</f>
        <v>67.594520547945208</v>
      </c>
    </row>
    <row r="3010" spans="2:17" x14ac:dyDescent="0.45">
      <c r="B3010" t="s">
        <v>5922</v>
      </c>
      <c r="C3010" t="s">
        <v>620</v>
      </c>
      <c r="D3010" t="s">
        <v>9</v>
      </c>
      <c r="E3010" t="s">
        <v>77</v>
      </c>
      <c r="F3010" t="s">
        <v>7812</v>
      </c>
      <c r="H3010" t="s">
        <v>7837</v>
      </c>
      <c r="I3010" t="s">
        <v>7826</v>
      </c>
      <c r="J3010" t="s">
        <v>7847</v>
      </c>
      <c r="K3010" s="6">
        <v>77295</v>
      </c>
      <c r="L3010">
        <v>20</v>
      </c>
      <c r="M3010" s="15">
        <v>45379</v>
      </c>
      <c r="N3010" s="15">
        <v>7275</v>
      </c>
      <c r="O3010" s="1">
        <f ca="1">(TODAY()-staff[[#This Row],[Date of Join]])/365</f>
        <v>0.66027397260273968</v>
      </c>
      <c r="P3010" t="str" cm="1">
        <f t="array" aca="1" ref="P3010" ca="1">_xlfn.SWITCH(TRUE,staff[[#This Row],[Tenure]]&lt;0.25,"1. New Joinee", staff[[#This Row],[Tenure]]&lt;1, "2. Under 1 year", staff[[#This Row],[Tenure]]&lt;2, "3. Under 2 years",TRUE,"4. 2 or more years.")</f>
        <v>2. Under 1 year</v>
      </c>
      <c r="Q3010" s="1">
        <f ca="1">(TODAY()-staff[[#This Row],[Date of Birth]])/365</f>
        <v>105.05479452054794</v>
      </c>
    </row>
    <row r="3011" spans="2:17" x14ac:dyDescent="0.45">
      <c r="B3011" t="s">
        <v>5923</v>
      </c>
      <c r="C3011" t="s">
        <v>1520</v>
      </c>
      <c r="D3011" t="s">
        <v>9</v>
      </c>
      <c r="E3011" t="s">
        <v>8</v>
      </c>
      <c r="F3011" t="s">
        <v>7812</v>
      </c>
      <c r="H3011" t="s">
        <v>7837</v>
      </c>
      <c r="I3011" t="s">
        <v>7827</v>
      </c>
      <c r="J3011" t="s">
        <v>7848</v>
      </c>
      <c r="K3011" s="6">
        <v>79460</v>
      </c>
      <c r="L3011">
        <v>22</v>
      </c>
      <c r="M3011" s="15">
        <v>44961</v>
      </c>
      <c r="N3011" s="15">
        <v>30556</v>
      </c>
      <c r="O3011" s="1">
        <f ca="1">(TODAY()-staff[[#This Row],[Date of Join]])/365</f>
        <v>1.8054794520547945</v>
      </c>
      <c r="P3011" t="str" cm="1">
        <f t="array" aca="1" ref="P3011" ca="1">_xlfn.SWITCH(TRUE,staff[[#This Row],[Tenure]]&lt;0.25,"1. New Joinee", staff[[#This Row],[Tenure]]&lt;1, "2. Under 1 year", staff[[#This Row],[Tenure]]&lt;2, "3. Under 2 years",TRUE,"4. 2 or more years.")</f>
        <v>3. Under 2 years</v>
      </c>
      <c r="Q3011" s="1">
        <f ca="1">(TODAY()-staff[[#This Row],[Date of Birth]])/365</f>
        <v>41.271232876712325</v>
      </c>
    </row>
    <row r="3012" spans="2:17" x14ac:dyDescent="0.45">
      <c r="B3012" t="s">
        <v>5924</v>
      </c>
      <c r="C3012" t="s">
        <v>3403</v>
      </c>
      <c r="D3012" t="s">
        <v>9</v>
      </c>
      <c r="E3012" t="s">
        <v>8</v>
      </c>
      <c r="F3012" t="s">
        <v>7812</v>
      </c>
      <c r="H3012" t="s">
        <v>7835</v>
      </c>
      <c r="I3012" t="s">
        <v>7826</v>
      </c>
      <c r="J3012" t="s">
        <v>7845</v>
      </c>
      <c r="K3012" s="6">
        <v>68885</v>
      </c>
      <c r="L3012">
        <v>3</v>
      </c>
      <c r="M3012" s="15">
        <v>43843</v>
      </c>
      <c r="N3012" s="15">
        <v>35462</v>
      </c>
      <c r="O3012" s="1">
        <f ca="1">(TODAY()-staff[[#This Row],[Date of Join]])/365</f>
        <v>4.8684931506849312</v>
      </c>
      <c r="P3012" t="str" cm="1">
        <f t="array" aca="1" ref="P3012" ca="1">_xlfn.SWITCH(TRUE,staff[[#This Row],[Tenure]]&lt;0.25,"1. New Joinee", staff[[#This Row],[Tenure]]&lt;1, "2. Under 1 year", staff[[#This Row],[Tenure]]&lt;2, "3. Under 2 years",TRUE,"4. 2 or more years.")</f>
        <v>4. 2 or more years.</v>
      </c>
      <c r="Q3012" s="1">
        <f ca="1">(TODAY()-staff[[#This Row],[Date of Birth]])/365</f>
        <v>27.830136986301369</v>
      </c>
    </row>
    <row r="3013" spans="2:17" x14ac:dyDescent="0.45">
      <c r="B3013" t="s">
        <v>5925</v>
      </c>
      <c r="C3013" t="s">
        <v>3404</v>
      </c>
      <c r="D3013" t="s">
        <v>9</v>
      </c>
      <c r="E3013" t="s">
        <v>8</v>
      </c>
      <c r="F3013" t="s">
        <v>7812</v>
      </c>
      <c r="H3013" t="s">
        <v>7836</v>
      </c>
      <c r="I3013" t="s">
        <v>7827</v>
      </c>
      <c r="J3013" t="s">
        <v>7847</v>
      </c>
      <c r="K3013" s="6">
        <v>52390</v>
      </c>
      <c r="L3013">
        <v>8</v>
      </c>
      <c r="M3013" s="15">
        <v>45510</v>
      </c>
      <c r="N3013" s="15">
        <v>19236</v>
      </c>
      <c r="O3013" s="1">
        <f ca="1">(TODAY()-staff[[#This Row],[Date of Join]])/365</f>
        <v>0.30136986301369861</v>
      </c>
      <c r="P3013" t="str" cm="1">
        <f t="array" aca="1" ref="P3013" ca="1">_xlfn.SWITCH(TRUE,staff[[#This Row],[Tenure]]&lt;0.25,"1. New Joinee", staff[[#This Row],[Tenure]]&lt;1, "2. Under 1 year", staff[[#This Row],[Tenure]]&lt;2, "3. Under 2 years",TRUE,"4. 2 or more years.")</f>
        <v>2. Under 1 year</v>
      </c>
      <c r="Q3013" s="1">
        <f ca="1">(TODAY()-staff[[#This Row],[Date of Birth]])/365</f>
        <v>72.284931506849318</v>
      </c>
    </row>
    <row r="3014" spans="2:17" x14ac:dyDescent="0.45">
      <c r="B3014" t="s">
        <v>5926</v>
      </c>
      <c r="C3014" t="s">
        <v>3405</v>
      </c>
      <c r="D3014" t="s">
        <v>7</v>
      </c>
      <c r="E3014" t="s">
        <v>8</v>
      </c>
      <c r="F3014" t="s">
        <v>7812</v>
      </c>
      <c r="H3014" t="s">
        <v>52</v>
      </c>
      <c r="I3014" t="s">
        <v>7827</v>
      </c>
      <c r="J3014" t="s">
        <v>7845</v>
      </c>
      <c r="K3014" s="6">
        <v>97965</v>
      </c>
      <c r="L3014">
        <v>22</v>
      </c>
      <c r="M3014" s="15">
        <v>44089</v>
      </c>
      <c r="N3014" s="15">
        <v>32239</v>
      </c>
      <c r="O3014" s="1">
        <f ca="1">(TODAY()-staff[[#This Row],[Date of Join]])/365</f>
        <v>4.1945205479452055</v>
      </c>
      <c r="P3014" t="str" cm="1">
        <f t="array" aca="1" ref="P3014" ca="1">_xlfn.SWITCH(TRUE,staff[[#This Row],[Tenure]]&lt;0.25,"1. New Joinee", staff[[#This Row],[Tenure]]&lt;1, "2. Under 1 year", staff[[#This Row],[Tenure]]&lt;2, "3. Under 2 years",TRUE,"4. 2 or more years.")</f>
        <v>4. 2 or more years.</v>
      </c>
      <c r="Q3014" s="1">
        <f ca="1">(TODAY()-staff[[#This Row],[Date of Birth]])/365</f>
        <v>36.660273972602738</v>
      </c>
    </row>
    <row r="3015" spans="2:17" x14ac:dyDescent="0.45">
      <c r="B3015" t="s">
        <v>5927</v>
      </c>
      <c r="C3015" t="s">
        <v>3406</v>
      </c>
      <c r="D3015" t="s">
        <v>7</v>
      </c>
      <c r="E3015" t="s">
        <v>8</v>
      </c>
      <c r="F3015" t="s">
        <v>7812</v>
      </c>
      <c r="H3015" t="s">
        <v>7835</v>
      </c>
      <c r="I3015" t="s">
        <v>7829</v>
      </c>
      <c r="J3015" t="s">
        <v>7846</v>
      </c>
      <c r="K3015" s="6">
        <v>66535</v>
      </c>
      <c r="L3015">
        <v>9</v>
      </c>
      <c r="M3015" s="15">
        <v>44837</v>
      </c>
      <c r="N3015" s="15">
        <v>30683</v>
      </c>
      <c r="O3015" s="1">
        <f ca="1">(TODAY()-staff[[#This Row],[Date of Join]])/365</f>
        <v>2.1452054794520548</v>
      </c>
      <c r="P3015" t="str" cm="1">
        <f t="array" aca="1" ref="P3015" ca="1">_xlfn.SWITCH(TRUE,staff[[#This Row],[Tenure]]&lt;0.25,"1. New Joinee", staff[[#This Row],[Tenure]]&lt;1, "2. Under 1 year", staff[[#This Row],[Tenure]]&lt;2, "3. Under 2 years",TRUE,"4. 2 or more years.")</f>
        <v>4. 2 or more years.</v>
      </c>
      <c r="Q3015" s="1">
        <f ca="1">(TODAY()-staff[[#This Row],[Date of Birth]])/365</f>
        <v>40.923287671232877</v>
      </c>
    </row>
    <row r="3016" spans="2:17" x14ac:dyDescent="0.45">
      <c r="B3016" t="s">
        <v>5928</v>
      </c>
      <c r="C3016" t="s">
        <v>3407</v>
      </c>
      <c r="D3016" t="s">
        <v>7</v>
      </c>
      <c r="E3016" t="s">
        <v>8</v>
      </c>
      <c r="F3016" t="s">
        <v>7812</v>
      </c>
      <c r="H3016" t="s">
        <v>7832</v>
      </c>
      <c r="I3016" t="s">
        <v>7825</v>
      </c>
      <c r="J3016" t="s">
        <v>7846</v>
      </c>
      <c r="K3016" s="6">
        <v>75345</v>
      </c>
      <c r="L3016">
        <v>12</v>
      </c>
      <c r="M3016" s="15">
        <v>44356</v>
      </c>
      <c r="N3016" s="15">
        <v>31302</v>
      </c>
      <c r="O3016" s="1">
        <f ca="1">(TODAY()-staff[[#This Row],[Date of Join]])/365</f>
        <v>3.463013698630137</v>
      </c>
      <c r="P3016" t="str" cm="1">
        <f t="array" aca="1" ref="P3016" ca="1">_xlfn.SWITCH(TRUE,staff[[#This Row],[Tenure]]&lt;0.25,"1. New Joinee", staff[[#This Row],[Tenure]]&lt;1, "2. Under 1 year", staff[[#This Row],[Tenure]]&lt;2, "3. Under 2 years",TRUE,"4. 2 or more years.")</f>
        <v>4. 2 or more years.</v>
      </c>
      <c r="Q3016" s="1">
        <f ca="1">(TODAY()-staff[[#This Row],[Date of Birth]])/365</f>
        <v>39.227397260273975</v>
      </c>
    </row>
    <row r="3017" spans="2:17" x14ac:dyDescent="0.45">
      <c r="B3017" t="s">
        <v>5929</v>
      </c>
      <c r="C3017" t="s">
        <v>3408</v>
      </c>
      <c r="D3017" t="s">
        <v>7</v>
      </c>
      <c r="E3017" t="s">
        <v>8</v>
      </c>
      <c r="F3017" t="s">
        <v>7812</v>
      </c>
      <c r="H3017" t="s">
        <v>7835</v>
      </c>
      <c r="I3017" t="s">
        <v>7831</v>
      </c>
      <c r="J3017" t="s">
        <v>7848</v>
      </c>
      <c r="K3017" s="6">
        <v>85675</v>
      </c>
      <c r="L3017">
        <v>9</v>
      </c>
      <c r="M3017" s="15">
        <v>45071</v>
      </c>
      <c r="N3017" s="15">
        <v>28901</v>
      </c>
      <c r="O3017" s="1">
        <f ca="1">(TODAY()-staff[[#This Row],[Date of Join]])/365</f>
        <v>1.5041095890410958</v>
      </c>
      <c r="P3017" t="str" cm="1">
        <f t="array" aca="1" ref="P3017" ca="1">_xlfn.SWITCH(TRUE,staff[[#This Row],[Tenure]]&lt;0.25,"1. New Joinee", staff[[#This Row],[Tenure]]&lt;1, "2. Under 1 year", staff[[#This Row],[Tenure]]&lt;2, "3. Under 2 years",TRUE,"4. 2 or more years.")</f>
        <v>3. Under 2 years</v>
      </c>
      <c r="Q3017" s="1">
        <f ca="1">(TODAY()-staff[[#This Row],[Date of Birth]])/365</f>
        <v>45.805479452054797</v>
      </c>
    </row>
    <row r="3018" spans="2:17" x14ac:dyDescent="0.45">
      <c r="B3018" t="s">
        <v>5930</v>
      </c>
      <c r="C3018" t="s">
        <v>3409</v>
      </c>
      <c r="D3018" t="s">
        <v>7</v>
      </c>
      <c r="E3018" t="s">
        <v>77</v>
      </c>
      <c r="F3018" t="s">
        <v>7812</v>
      </c>
      <c r="H3018" t="s">
        <v>7833</v>
      </c>
      <c r="I3018" t="s">
        <v>7825</v>
      </c>
      <c r="J3018" t="s">
        <v>7846</v>
      </c>
      <c r="K3018" s="6">
        <v>92270</v>
      </c>
      <c r="L3018">
        <v>22</v>
      </c>
      <c r="M3018" s="15">
        <v>44273</v>
      </c>
      <c r="N3018" s="15">
        <v>7246</v>
      </c>
      <c r="O3018" s="1">
        <f ca="1">(TODAY()-staff[[#This Row],[Date of Join]])/365</f>
        <v>3.6904109589041094</v>
      </c>
      <c r="P3018" t="str" cm="1">
        <f t="array" aca="1" ref="P3018" ca="1">_xlfn.SWITCH(TRUE,staff[[#This Row],[Tenure]]&lt;0.25,"1. New Joinee", staff[[#This Row],[Tenure]]&lt;1, "2. Under 1 year", staff[[#This Row],[Tenure]]&lt;2, "3. Under 2 years",TRUE,"4. 2 or more years.")</f>
        <v>4. 2 or more years.</v>
      </c>
      <c r="Q3018" s="1">
        <f ca="1">(TODAY()-staff[[#This Row],[Date of Birth]])/365</f>
        <v>105.13424657534246</v>
      </c>
    </row>
    <row r="3019" spans="2:17" x14ac:dyDescent="0.45">
      <c r="B3019" t="s">
        <v>5931</v>
      </c>
      <c r="C3019" t="s">
        <v>388</v>
      </c>
      <c r="D3019" t="s">
        <v>7</v>
      </c>
      <c r="E3019" t="s">
        <v>8</v>
      </c>
      <c r="F3019" t="s">
        <v>7812</v>
      </c>
      <c r="H3019" t="s">
        <v>7834</v>
      </c>
      <c r="I3019" t="s">
        <v>7828</v>
      </c>
      <c r="J3019" t="s">
        <v>7848</v>
      </c>
      <c r="K3019" s="6">
        <v>87915</v>
      </c>
      <c r="L3019">
        <v>4</v>
      </c>
      <c r="M3019" s="15">
        <v>45184</v>
      </c>
      <c r="N3019" s="15">
        <v>7246</v>
      </c>
      <c r="O3019" s="1">
        <f ca="1">(TODAY()-staff[[#This Row],[Date of Join]])/365</f>
        <v>1.1945205479452055</v>
      </c>
      <c r="P3019" t="str" cm="1">
        <f t="array" aca="1" ref="P3019" ca="1">_xlfn.SWITCH(TRUE,staff[[#This Row],[Tenure]]&lt;0.25,"1. New Joinee", staff[[#This Row],[Tenure]]&lt;1, "2. Under 1 year", staff[[#This Row],[Tenure]]&lt;2, "3. Under 2 years",TRUE,"4. 2 or more years.")</f>
        <v>3. Under 2 years</v>
      </c>
      <c r="Q3019" s="1">
        <f ca="1">(TODAY()-staff[[#This Row],[Date of Birth]])/365</f>
        <v>105.13424657534246</v>
      </c>
    </row>
    <row r="3020" spans="2:17" x14ac:dyDescent="0.45">
      <c r="B3020" t="s">
        <v>5932</v>
      </c>
      <c r="C3020" t="s">
        <v>3410</v>
      </c>
      <c r="D3020" t="s">
        <v>7</v>
      </c>
      <c r="E3020" t="s">
        <v>8</v>
      </c>
      <c r="F3020" t="s">
        <v>7812</v>
      </c>
      <c r="H3020" t="s">
        <v>7834</v>
      </c>
      <c r="I3020" t="s">
        <v>7829</v>
      </c>
      <c r="J3020" t="s">
        <v>7845</v>
      </c>
      <c r="K3020" s="6">
        <v>69345</v>
      </c>
      <c r="L3020">
        <v>15</v>
      </c>
      <c r="M3020" s="15">
        <v>43481</v>
      </c>
      <c r="N3020" s="15">
        <v>30026</v>
      </c>
      <c r="O3020" s="1">
        <f ca="1">(TODAY()-staff[[#This Row],[Date of Join]])/365</f>
        <v>5.86027397260274</v>
      </c>
      <c r="P3020" t="str" cm="1">
        <f t="array" aca="1" ref="P3020" ca="1">_xlfn.SWITCH(TRUE,staff[[#This Row],[Tenure]]&lt;0.25,"1. New Joinee", staff[[#This Row],[Tenure]]&lt;1, "2. Under 1 year", staff[[#This Row],[Tenure]]&lt;2, "3. Under 2 years",TRUE,"4. 2 or more years.")</f>
        <v>4. 2 or more years.</v>
      </c>
      <c r="Q3020" s="1">
        <f ca="1">(TODAY()-staff[[#This Row],[Date of Birth]])/365</f>
        <v>42.723287671232875</v>
      </c>
    </row>
    <row r="3021" spans="2:17" x14ac:dyDescent="0.45">
      <c r="B3021" t="s">
        <v>5933</v>
      </c>
      <c r="C3021" t="s">
        <v>3411</v>
      </c>
      <c r="D3021" t="s">
        <v>7</v>
      </c>
      <c r="E3021" t="s">
        <v>8</v>
      </c>
      <c r="F3021" t="s">
        <v>7812</v>
      </c>
      <c r="H3021" t="s">
        <v>7832</v>
      </c>
      <c r="I3021" t="s">
        <v>7828</v>
      </c>
      <c r="J3021" t="s">
        <v>7845</v>
      </c>
      <c r="K3021" s="6">
        <v>69065</v>
      </c>
      <c r="L3021">
        <v>12</v>
      </c>
      <c r="M3021" s="15">
        <v>43917</v>
      </c>
      <c r="N3021" s="15">
        <v>29916</v>
      </c>
      <c r="O3021" s="1">
        <f ca="1">(TODAY()-staff[[#This Row],[Date of Join]])/365</f>
        <v>4.6657534246575345</v>
      </c>
      <c r="P3021" t="str" cm="1">
        <f t="array" aca="1" ref="P3021" ca="1">_xlfn.SWITCH(TRUE,staff[[#This Row],[Tenure]]&lt;0.25,"1. New Joinee", staff[[#This Row],[Tenure]]&lt;1, "2. Under 1 year", staff[[#This Row],[Tenure]]&lt;2, "3. Under 2 years",TRUE,"4. 2 or more years.")</f>
        <v>4. 2 or more years.</v>
      </c>
      <c r="Q3021" s="1">
        <f ca="1">(TODAY()-staff[[#This Row],[Date of Birth]])/365</f>
        <v>43.024657534246572</v>
      </c>
    </row>
    <row r="3022" spans="2:17" x14ac:dyDescent="0.45">
      <c r="B3022" t="s">
        <v>5934</v>
      </c>
      <c r="C3022" t="s">
        <v>3412</v>
      </c>
      <c r="D3022" t="s">
        <v>7</v>
      </c>
      <c r="E3022" t="s">
        <v>8</v>
      </c>
      <c r="F3022" t="s">
        <v>7812</v>
      </c>
      <c r="H3022" t="s">
        <v>7834</v>
      </c>
      <c r="I3022" t="s">
        <v>7829</v>
      </c>
      <c r="J3022" t="s">
        <v>7846</v>
      </c>
      <c r="K3022" s="6">
        <v>80380</v>
      </c>
      <c r="L3022">
        <v>23</v>
      </c>
      <c r="M3022" s="15">
        <v>44490</v>
      </c>
      <c r="N3022" s="15">
        <v>30561</v>
      </c>
      <c r="O3022" s="1">
        <f ca="1">(TODAY()-staff[[#This Row],[Date of Join]])/365</f>
        <v>3.095890410958904</v>
      </c>
      <c r="P3022" t="str" cm="1">
        <f t="array" aca="1" ref="P3022" ca="1">_xlfn.SWITCH(TRUE,staff[[#This Row],[Tenure]]&lt;0.25,"1. New Joinee", staff[[#This Row],[Tenure]]&lt;1, "2. Under 1 year", staff[[#This Row],[Tenure]]&lt;2, "3. Under 2 years",TRUE,"4. 2 or more years.")</f>
        <v>4. 2 or more years.</v>
      </c>
      <c r="Q3022" s="1">
        <f ca="1">(TODAY()-staff[[#This Row],[Date of Birth]])/365</f>
        <v>41.257534246575339</v>
      </c>
    </row>
    <row r="3023" spans="2:17" x14ac:dyDescent="0.45">
      <c r="B3023" t="s">
        <v>5935</v>
      </c>
      <c r="C3023" t="s">
        <v>1504</v>
      </c>
      <c r="D3023" t="s">
        <v>7</v>
      </c>
      <c r="E3023" t="s">
        <v>77</v>
      </c>
      <c r="F3023" t="s">
        <v>7812</v>
      </c>
      <c r="H3023" t="s">
        <v>7833</v>
      </c>
      <c r="I3023" t="s">
        <v>7829</v>
      </c>
      <c r="J3023" t="s">
        <v>7845</v>
      </c>
      <c r="K3023" s="6">
        <v>75935</v>
      </c>
      <c r="L3023">
        <v>11</v>
      </c>
      <c r="M3023" s="15">
        <v>43579</v>
      </c>
      <c r="N3023" s="15">
        <v>7273</v>
      </c>
      <c r="O3023" s="1">
        <f ca="1">(TODAY()-staff[[#This Row],[Date of Join]])/365</f>
        <v>5.5917808219178085</v>
      </c>
      <c r="P3023" t="str" cm="1">
        <f t="array" aca="1" ref="P3023" ca="1">_xlfn.SWITCH(TRUE,staff[[#This Row],[Tenure]]&lt;0.25,"1. New Joinee", staff[[#This Row],[Tenure]]&lt;1, "2. Under 1 year", staff[[#This Row],[Tenure]]&lt;2, "3. Under 2 years",TRUE,"4. 2 or more years.")</f>
        <v>4. 2 or more years.</v>
      </c>
      <c r="Q3023" s="1">
        <f ca="1">(TODAY()-staff[[#This Row],[Date of Birth]])/365</f>
        <v>105.06027397260274</v>
      </c>
    </row>
    <row r="3024" spans="2:17" x14ac:dyDescent="0.45">
      <c r="B3024" t="s">
        <v>5936</v>
      </c>
      <c r="C3024" t="s">
        <v>742</v>
      </c>
      <c r="D3024" t="s">
        <v>7</v>
      </c>
      <c r="E3024" t="s">
        <v>8</v>
      </c>
      <c r="F3024" t="s">
        <v>7812</v>
      </c>
      <c r="H3024" t="s">
        <v>7832</v>
      </c>
      <c r="I3024" t="s">
        <v>7825</v>
      </c>
      <c r="J3024" t="s">
        <v>7846</v>
      </c>
      <c r="K3024" s="6">
        <v>80825</v>
      </c>
      <c r="L3024">
        <v>25</v>
      </c>
      <c r="M3024" s="15">
        <v>44343</v>
      </c>
      <c r="N3024" s="15">
        <v>28606</v>
      </c>
      <c r="O3024" s="1">
        <f ca="1">(TODAY()-staff[[#This Row],[Date of Join]])/365</f>
        <v>3.4986301369863013</v>
      </c>
      <c r="P3024" t="str" cm="1">
        <f t="array" aca="1" ref="P3024" ca="1">_xlfn.SWITCH(TRUE,staff[[#This Row],[Tenure]]&lt;0.25,"1. New Joinee", staff[[#This Row],[Tenure]]&lt;1, "2. Under 1 year", staff[[#This Row],[Tenure]]&lt;2, "3. Under 2 years",TRUE,"4. 2 or more years.")</f>
        <v>4. 2 or more years.</v>
      </c>
      <c r="Q3024" s="1">
        <f ca="1">(TODAY()-staff[[#This Row],[Date of Birth]])/365</f>
        <v>46.613698630136987</v>
      </c>
    </row>
    <row r="3025" spans="2:17" x14ac:dyDescent="0.45">
      <c r="B3025" t="s">
        <v>5937</v>
      </c>
      <c r="C3025" t="s">
        <v>3413</v>
      </c>
      <c r="D3025" t="s">
        <v>7</v>
      </c>
      <c r="E3025" t="s">
        <v>8</v>
      </c>
      <c r="F3025" t="s">
        <v>7812</v>
      </c>
      <c r="H3025" t="s">
        <v>7835</v>
      </c>
      <c r="I3025" t="s">
        <v>7827</v>
      </c>
      <c r="J3025" t="s">
        <v>7846</v>
      </c>
      <c r="K3025" s="6">
        <v>88630</v>
      </c>
      <c r="L3025">
        <v>11</v>
      </c>
      <c r="M3025" s="15">
        <v>44844</v>
      </c>
      <c r="N3025" s="15">
        <v>30694</v>
      </c>
      <c r="O3025" s="1">
        <f ca="1">(TODAY()-staff[[#This Row],[Date of Join]])/365</f>
        <v>2.1260273972602741</v>
      </c>
      <c r="P3025" t="str" cm="1">
        <f t="array" aca="1" ref="P3025" ca="1">_xlfn.SWITCH(TRUE,staff[[#This Row],[Tenure]]&lt;0.25,"1. New Joinee", staff[[#This Row],[Tenure]]&lt;1, "2. Under 1 year", staff[[#This Row],[Tenure]]&lt;2, "3. Under 2 years",TRUE,"4. 2 or more years.")</f>
        <v>4. 2 or more years.</v>
      </c>
      <c r="Q3025" s="1">
        <f ca="1">(TODAY()-staff[[#This Row],[Date of Birth]])/365</f>
        <v>40.893150684931506</v>
      </c>
    </row>
    <row r="3026" spans="2:17" x14ac:dyDescent="0.45">
      <c r="B3026" t="s">
        <v>5938</v>
      </c>
      <c r="C3026" t="s">
        <v>3414</v>
      </c>
      <c r="D3026" t="s">
        <v>9</v>
      </c>
      <c r="E3026" t="s">
        <v>8</v>
      </c>
      <c r="F3026" t="s">
        <v>7812</v>
      </c>
      <c r="H3026" t="s">
        <v>7832</v>
      </c>
      <c r="I3026" t="s">
        <v>7827</v>
      </c>
      <c r="J3026" t="s">
        <v>7845</v>
      </c>
      <c r="K3026" s="6">
        <v>87175</v>
      </c>
      <c r="L3026">
        <v>9</v>
      </c>
      <c r="M3026" s="15">
        <v>43991</v>
      </c>
      <c r="N3026" s="15">
        <v>29237</v>
      </c>
      <c r="O3026" s="1">
        <f ca="1">(TODAY()-staff[[#This Row],[Date of Join]])/365</f>
        <v>4.463013698630137</v>
      </c>
      <c r="P3026" t="str" cm="1">
        <f t="array" aca="1" ref="P3026" ca="1">_xlfn.SWITCH(TRUE,staff[[#This Row],[Tenure]]&lt;0.25,"1. New Joinee", staff[[#This Row],[Tenure]]&lt;1, "2. Under 1 year", staff[[#This Row],[Tenure]]&lt;2, "3. Under 2 years",TRUE,"4. 2 or more years.")</f>
        <v>4. 2 or more years.</v>
      </c>
      <c r="Q3026" s="1">
        <f ca="1">(TODAY()-staff[[#This Row],[Date of Birth]])/365</f>
        <v>44.884931506849313</v>
      </c>
    </row>
    <row r="3027" spans="2:17" x14ac:dyDescent="0.45">
      <c r="B3027" t="s">
        <v>5939</v>
      </c>
      <c r="C3027" t="s">
        <v>3415</v>
      </c>
      <c r="D3027" t="s">
        <v>9</v>
      </c>
      <c r="E3027" t="s">
        <v>8</v>
      </c>
      <c r="F3027" t="s">
        <v>7812</v>
      </c>
      <c r="H3027" t="s">
        <v>7835</v>
      </c>
      <c r="I3027" t="s">
        <v>7830</v>
      </c>
      <c r="J3027" t="s">
        <v>7847</v>
      </c>
      <c r="K3027" s="6">
        <v>48230</v>
      </c>
      <c r="L3027">
        <v>19</v>
      </c>
      <c r="M3027" s="15">
        <v>45646</v>
      </c>
      <c r="N3027" s="15">
        <v>28845</v>
      </c>
      <c r="O3027" s="1">
        <f ca="1">(TODAY()-staff[[#This Row],[Date of Join]])/365</f>
        <v>-7.1232876712328766E-2</v>
      </c>
      <c r="P3027" t="str" cm="1">
        <f t="array" aca="1" ref="P3027" ca="1">_xlfn.SWITCH(TRUE,staff[[#This Row],[Tenure]]&lt;0.25,"1. New Joinee", staff[[#This Row],[Tenure]]&lt;1, "2. Under 1 year", staff[[#This Row],[Tenure]]&lt;2, "3. Under 2 years",TRUE,"4. 2 or more years.")</f>
        <v>1. New Joinee</v>
      </c>
      <c r="Q3027" s="1">
        <f ca="1">(TODAY()-staff[[#This Row],[Date of Birth]])/365</f>
        <v>45.958904109589042</v>
      </c>
    </row>
    <row r="3028" spans="2:17" x14ac:dyDescent="0.45">
      <c r="B3028" t="s">
        <v>5940</v>
      </c>
      <c r="C3028" t="s">
        <v>3416</v>
      </c>
      <c r="D3028" t="s">
        <v>9</v>
      </c>
      <c r="E3028" t="s">
        <v>8</v>
      </c>
      <c r="F3028" t="s">
        <v>7812</v>
      </c>
      <c r="H3028" t="s">
        <v>7832</v>
      </c>
      <c r="I3028" t="s">
        <v>7825</v>
      </c>
      <c r="J3028" t="s">
        <v>7848</v>
      </c>
      <c r="K3028" s="6">
        <v>84120</v>
      </c>
      <c r="L3028">
        <v>14</v>
      </c>
      <c r="M3028" s="15">
        <v>45078</v>
      </c>
      <c r="N3028" s="15">
        <v>29926</v>
      </c>
      <c r="O3028" s="1">
        <f ca="1">(TODAY()-staff[[#This Row],[Date of Join]])/365</f>
        <v>1.484931506849315</v>
      </c>
      <c r="P3028" t="str" cm="1">
        <f t="array" aca="1" ref="P3028" ca="1">_xlfn.SWITCH(TRUE,staff[[#This Row],[Tenure]]&lt;0.25,"1. New Joinee", staff[[#This Row],[Tenure]]&lt;1, "2. Under 1 year", staff[[#This Row],[Tenure]]&lt;2, "3. Under 2 years",TRUE,"4. 2 or more years.")</f>
        <v>3. Under 2 years</v>
      </c>
      <c r="Q3028" s="1">
        <f ca="1">(TODAY()-staff[[#This Row],[Date of Birth]])/365</f>
        <v>42.9972602739726</v>
      </c>
    </row>
    <row r="3029" spans="2:17" x14ac:dyDescent="0.45">
      <c r="B3029" t="s">
        <v>5941</v>
      </c>
      <c r="C3029" t="s">
        <v>3417</v>
      </c>
      <c r="D3029" t="s">
        <v>9</v>
      </c>
      <c r="E3029" t="s">
        <v>8</v>
      </c>
      <c r="F3029" t="s">
        <v>7812</v>
      </c>
      <c r="H3029" t="s">
        <v>7837</v>
      </c>
      <c r="I3029" t="s">
        <v>7829</v>
      </c>
      <c r="J3029" t="s">
        <v>7847</v>
      </c>
      <c r="K3029" s="6">
        <v>93690</v>
      </c>
      <c r="L3029">
        <v>17</v>
      </c>
      <c r="M3029" s="15">
        <v>45491</v>
      </c>
      <c r="N3029" s="15">
        <v>27342</v>
      </c>
      <c r="O3029" s="1">
        <f ca="1">(TODAY()-staff[[#This Row],[Date of Join]])/365</f>
        <v>0.35342465753424657</v>
      </c>
      <c r="P3029" t="str" cm="1">
        <f t="array" aca="1" ref="P3029" ca="1">_xlfn.SWITCH(TRUE,staff[[#This Row],[Tenure]]&lt;0.25,"1. New Joinee", staff[[#This Row],[Tenure]]&lt;1, "2. Under 1 year", staff[[#This Row],[Tenure]]&lt;2, "3. Under 2 years",TRUE,"4. 2 or more years.")</f>
        <v>2. Under 1 year</v>
      </c>
      <c r="Q3029" s="1">
        <f ca="1">(TODAY()-staff[[#This Row],[Date of Birth]])/365</f>
        <v>50.076712328767123</v>
      </c>
    </row>
    <row r="3030" spans="2:17" x14ac:dyDescent="0.45">
      <c r="B3030" t="s">
        <v>5942</v>
      </c>
      <c r="C3030" t="s">
        <v>3418</v>
      </c>
      <c r="D3030" t="s">
        <v>7</v>
      </c>
      <c r="E3030" t="s">
        <v>8</v>
      </c>
      <c r="F3030" t="s">
        <v>7812</v>
      </c>
      <c r="H3030" t="s">
        <v>7837</v>
      </c>
      <c r="I3030" t="s">
        <v>7829</v>
      </c>
      <c r="J3030" t="s">
        <v>7846</v>
      </c>
      <c r="K3030" s="6">
        <v>65975</v>
      </c>
      <c r="L3030">
        <v>18</v>
      </c>
      <c r="M3030" s="15">
        <v>44691</v>
      </c>
      <c r="N3030" s="15">
        <v>7282</v>
      </c>
      <c r="O3030" s="1">
        <f ca="1">(TODAY()-staff[[#This Row],[Date of Join]])/365</f>
        <v>2.5452054794520547</v>
      </c>
      <c r="P3030" t="str" cm="1">
        <f t="array" aca="1" ref="P3030" ca="1">_xlfn.SWITCH(TRUE,staff[[#This Row],[Tenure]]&lt;0.25,"1. New Joinee", staff[[#This Row],[Tenure]]&lt;1, "2. Under 1 year", staff[[#This Row],[Tenure]]&lt;2, "3. Under 2 years",TRUE,"4. 2 or more years.")</f>
        <v>4. 2 or more years.</v>
      </c>
      <c r="Q3030" s="1">
        <f ca="1">(TODAY()-staff[[#This Row],[Date of Birth]])/365</f>
        <v>105.03561643835616</v>
      </c>
    </row>
    <row r="3031" spans="2:17" x14ac:dyDescent="0.45">
      <c r="B3031" t="s">
        <v>5943</v>
      </c>
      <c r="C3031" t="s">
        <v>3419</v>
      </c>
      <c r="D3031" t="s">
        <v>9</v>
      </c>
      <c r="E3031" t="s">
        <v>8</v>
      </c>
      <c r="F3031" t="s">
        <v>7812</v>
      </c>
      <c r="H3031" t="s">
        <v>7832</v>
      </c>
      <c r="I3031" t="s">
        <v>7826</v>
      </c>
      <c r="J3031" t="s">
        <v>7845</v>
      </c>
      <c r="K3031" s="6">
        <v>97170</v>
      </c>
      <c r="L3031">
        <v>13</v>
      </c>
      <c r="M3031" s="15">
        <v>43138</v>
      </c>
      <c r="N3031" s="15">
        <v>30909</v>
      </c>
      <c r="O3031" s="1">
        <f ca="1">(TODAY()-staff[[#This Row],[Date of Join]])/365</f>
        <v>6.8</v>
      </c>
      <c r="P3031" t="str" cm="1">
        <f t="array" aca="1" ref="P3031" ca="1">_xlfn.SWITCH(TRUE,staff[[#This Row],[Tenure]]&lt;0.25,"1. New Joinee", staff[[#This Row],[Tenure]]&lt;1, "2. Under 1 year", staff[[#This Row],[Tenure]]&lt;2, "3. Under 2 years",TRUE,"4. 2 or more years.")</f>
        <v>4. 2 or more years.</v>
      </c>
      <c r="Q3031" s="1">
        <f ca="1">(TODAY()-staff[[#This Row],[Date of Birth]])/365</f>
        <v>40.304109589041097</v>
      </c>
    </row>
    <row r="3032" spans="2:17" x14ac:dyDescent="0.45">
      <c r="B3032" t="s">
        <v>5944</v>
      </c>
      <c r="C3032" t="s">
        <v>134</v>
      </c>
      <c r="D3032" t="s">
        <v>9</v>
      </c>
      <c r="E3032" t="s">
        <v>8</v>
      </c>
      <c r="F3032" t="s">
        <v>7812</v>
      </c>
      <c r="H3032" t="s">
        <v>7832</v>
      </c>
      <c r="I3032" t="s">
        <v>7831</v>
      </c>
      <c r="J3032" t="s">
        <v>7848</v>
      </c>
      <c r="K3032" s="6">
        <v>59055</v>
      </c>
      <c r="L3032">
        <v>6</v>
      </c>
      <c r="M3032" s="15">
        <v>45029</v>
      </c>
      <c r="N3032" s="15">
        <v>28394</v>
      </c>
      <c r="O3032" s="1">
        <f ca="1">(TODAY()-staff[[#This Row],[Date of Join]])/365</f>
        <v>1.6191780821917807</v>
      </c>
      <c r="P3032" t="str" cm="1">
        <f t="array" aca="1" ref="P3032" ca="1">_xlfn.SWITCH(TRUE,staff[[#This Row],[Tenure]]&lt;0.25,"1. New Joinee", staff[[#This Row],[Tenure]]&lt;1, "2. Under 1 year", staff[[#This Row],[Tenure]]&lt;2, "3. Under 2 years",TRUE,"4. 2 or more years.")</f>
        <v>3. Under 2 years</v>
      </c>
      <c r="Q3032" s="1">
        <f ca="1">(TODAY()-staff[[#This Row],[Date of Birth]])/365</f>
        <v>47.194520547945203</v>
      </c>
    </row>
    <row r="3033" spans="2:17" x14ac:dyDescent="0.45">
      <c r="B3033" t="s">
        <v>5945</v>
      </c>
      <c r="C3033" t="s">
        <v>223</v>
      </c>
      <c r="D3033" t="s">
        <v>7</v>
      </c>
      <c r="E3033" t="s">
        <v>8</v>
      </c>
      <c r="F3033" t="s">
        <v>7812</v>
      </c>
      <c r="H3033" t="s">
        <v>7832</v>
      </c>
      <c r="I3033" t="s">
        <v>7825</v>
      </c>
      <c r="J3033" t="s">
        <v>7848</v>
      </c>
      <c r="K3033" s="6">
        <v>48230</v>
      </c>
      <c r="L3033">
        <v>14</v>
      </c>
      <c r="M3033" s="15">
        <v>45000</v>
      </c>
      <c r="N3033" s="15">
        <v>26504</v>
      </c>
      <c r="O3033" s="1">
        <f ca="1">(TODAY()-staff[[#This Row],[Date of Join]])/365</f>
        <v>1.6986301369863013</v>
      </c>
      <c r="P3033" t="str" cm="1">
        <f t="array" aca="1" ref="P3033" ca="1">_xlfn.SWITCH(TRUE,staff[[#This Row],[Tenure]]&lt;0.25,"1. New Joinee", staff[[#This Row],[Tenure]]&lt;1, "2. Under 1 year", staff[[#This Row],[Tenure]]&lt;2, "3. Under 2 years",TRUE,"4. 2 or more years.")</f>
        <v>3. Under 2 years</v>
      </c>
      <c r="Q3033" s="1">
        <f ca="1">(TODAY()-staff[[#This Row],[Date of Birth]])/365</f>
        <v>52.372602739726027</v>
      </c>
    </row>
    <row r="3034" spans="2:17" x14ac:dyDescent="0.45">
      <c r="B3034" t="s">
        <v>5946</v>
      </c>
      <c r="C3034" t="s">
        <v>3420</v>
      </c>
      <c r="D3034" t="s">
        <v>7</v>
      </c>
      <c r="E3034" t="s">
        <v>8</v>
      </c>
      <c r="F3034" t="s">
        <v>7812</v>
      </c>
      <c r="H3034" t="s">
        <v>7835</v>
      </c>
      <c r="I3034" t="s">
        <v>7826</v>
      </c>
      <c r="J3034" t="s">
        <v>7848</v>
      </c>
      <c r="K3034" s="6">
        <v>78715</v>
      </c>
      <c r="L3034">
        <v>17</v>
      </c>
      <c r="M3034" s="15">
        <v>45134</v>
      </c>
      <c r="N3034" s="15">
        <v>21154</v>
      </c>
      <c r="O3034" s="1">
        <f ca="1">(TODAY()-staff[[#This Row],[Date of Join]])/365</f>
        <v>1.3315068493150686</v>
      </c>
      <c r="P3034" t="str" cm="1">
        <f t="array" aca="1" ref="P3034" ca="1">_xlfn.SWITCH(TRUE,staff[[#This Row],[Tenure]]&lt;0.25,"1. New Joinee", staff[[#This Row],[Tenure]]&lt;1, "2. Under 1 year", staff[[#This Row],[Tenure]]&lt;2, "3. Under 2 years",TRUE,"4. 2 or more years.")</f>
        <v>3. Under 2 years</v>
      </c>
      <c r="Q3034" s="1">
        <f ca="1">(TODAY()-staff[[#This Row],[Date of Birth]])/365</f>
        <v>67.030136986301372</v>
      </c>
    </row>
    <row r="3035" spans="2:17" x14ac:dyDescent="0.45">
      <c r="B3035" t="s">
        <v>5947</v>
      </c>
      <c r="C3035" t="s">
        <v>569</v>
      </c>
      <c r="D3035" t="s">
        <v>7</v>
      </c>
      <c r="E3035" t="s">
        <v>8</v>
      </c>
      <c r="F3035" t="s">
        <v>7812</v>
      </c>
      <c r="H3035" t="s">
        <v>7833</v>
      </c>
      <c r="I3035" t="s">
        <v>7826</v>
      </c>
      <c r="J3035" t="s">
        <v>7846</v>
      </c>
      <c r="K3035" s="6">
        <v>74735</v>
      </c>
      <c r="L3035">
        <v>4</v>
      </c>
      <c r="M3035" s="15">
        <v>44476</v>
      </c>
      <c r="N3035" s="15">
        <v>23664</v>
      </c>
      <c r="O3035" s="1">
        <f ca="1">(TODAY()-staff[[#This Row],[Date of Join]])/365</f>
        <v>3.1342465753424658</v>
      </c>
      <c r="P3035" t="str" cm="1">
        <f t="array" aca="1" ref="P3035" ca="1">_xlfn.SWITCH(TRUE,staff[[#This Row],[Tenure]]&lt;0.25,"1. New Joinee", staff[[#This Row],[Tenure]]&lt;1, "2. Under 1 year", staff[[#This Row],[Tenure]]&lt;2, "3. Under 2 years",TRUE,"4. 2 or more years.")</f>
        <v>4. 2 or more years.</v>
      </c>
      <c r="Q3035" s="1">
        <f ca="1">(TODAY()-staff[[#This Row],[Date of Birth]])/365</f>
        <v>60.153424657534245</v>
      </c>
    </row>
    <row r="3036" spans="2:17" x14ac:dyDescent="0.45">
      <c r="B3036" t="s">
        <v>5948</v>
      </c>
      <c r="C3036" t="s">
        <v>3421</v>
      </c>
      <c r="D3036" t="s">
        <v>9</v>
      </c>
      <c r="E3036" t="s">
        <v>8</v>
      </c>
      <c r="F3036" t="s">
        <v>7812</v>
      </c>
      <c r="H3036" t="s">
        <v>7836</v>
      </c>
      <c r="I3036" t="s">
        <v>7831</v>
      </c>
      <c r="J3036" t="s">
        <v>7845</v>
      </c>
      <c r="K3036" s="6">
        <v>81600</v>
      </c>
      <c r="L3036">
        <v>18</v>
      </c>
      <c r="M3036" s="15">
        <v>43438</v>
      </c>
      <c r="N3036" s="15">
        <v>30242</v>
      </c>
      <c r="O3036" s="1">
        <f ca="1">(TODAY()-staff[[#This Row],[Date of Join]])/365</f>
        <v>5.978082191780822</v>
      </c>
      <c r="P3036" t="str" cm="1">
        <f t="array" aca="1" ref="P3036" ca="1">_xlfn.SWITCH(TRUE,staff[[#This Row],[Tenure]]&lt;0.25,"1. New Joinee", staff[[#This Row],[Tenure]]&lt;1, "2. Under 1 year", staff[[#This Row],[Tenure]]&lt;2, "3. Under 2 years",TRUE,"4. 2 or more years.")</f>
        <v>4. 2 or more years.</v>
      </c>
      <c r="Q3036" s="1">
        <f ca="1">(TODAY()-staff[[#This Row],[Date of Birth]])/365</f>
        <v>42.131506849315066</v>
      </c>
    </row>
    <row r="3037" spans="2:17" x14ac:dyDescent="0.45">
      <c r="B3037" t="s">
        <v>5949</v>
      </c>
      <c r="C3037" t="s">
        <v>3422</v>
      </c>
      <c r="D3037" t="s">
        <v>7</v>
      </c>
      <c r="E3037" t="s">
        <v>8</v>
      </c>
      <c r="F3037" t="s">
        <v>7812</v>
      </c>
      <c r="H3037" t="s">
        <v>7832</v>
      </c>
      <c r="I3037" t="s">
        <v>7826</v>
      </c>
      <c r="J3037" t="s">
        <v>7847</v>
      </c>
      <c r="K3037" s="6">
        <v>69865</v>
      </c>
      <c r="L3037">
        <v>9</v>
      </c>
      <c r="M3037" s="15">
        <v>45537</v>
      </c>
      <c r="N3037" s="15">
        <v>34833</v>
      </c>
      <c r="O3037" s="1">
        <f ca="1">(TODAY()-staff[[#This Row],[Date of Join]])/365</f>
        <v>0.22739726027397261</v>
      </c>
      <c r="P3037" t="str" cm="1">
        <f t="array" aca="1" ref="P3037" ca="1">_xlfn.SWITCH(TRUE,staff[[#This Row],[Tenure]]&lt;0.25,"1. New Joinee", staff[[#This Row],[Tenure]]&lt;1, "2. Under 1 year", staff[[#This Row],[Tenure]]&lt;2, "3. Under 2 years",TRUE,"4. 2 or more years.")</f>
        <v>1. New Joinee</v>
      </c>
      <c r="Q3037" s="1">
        <f ca="1">(TODAY()-staff[[#This Row],[Date of Birth]])/365</f>
        <v>29.553424657534247</v>
      </c>
    </row>
    <row r="3038" spans="2:17" x14ac:dyDescent="0.45">
      <c r="B3038" t="s">
        <v>5950</v>
      </c>
      <c r="C3038" t="s">
        <v>818</v>
      </c>
      <c r="D3038" t="s">
        <v>7</v>
      </c>
      <c r="E3038" t="s">
        <v>8</v>
      </c>
      <c r="F3038" t="s">
        <v>7812</v>
      </c>
      <c r="H3038" t="s">
        <v>7834</v>
      </c>
      <c r="I3038" t="s">
        <v>7829</v>
      </c>
      <c r="J3038" t="s">
        <v>7846</v>
      </c>
      <c r="K3038" s="6">
        <v>63885</v>
      </c>
      <c r="L3038">
        <v>17</v>
      </c>
      <c r="M3038" s="15">
        <v>44388</v>
      </c>
      <c r="N3038" s="15">
        <v>32453</v>
      </c>
      <c r="O3038" s="1">
        <f ca="1">(TODAY()-staff[[#This Row],[Date of Join]])/365</f>
        <v>3.3753424657534246</v>
      </c>
      <c r="P3038" t="str" cm="1">
        <f t="array" aca="1" ref="P3038" ca="1">_xlfn.SWITCH(TRUE,staff[[#This Row],[Tenure]]&lt;0.25,"1. New Joinee", staff[[#This Row],[Tenure]]&lt;1, "2. Under 1 year", staff[[#This Row],[Tenure]]&lt;2, "3. Under 2 years",TRUE,"4. 2 or more years.")</f>
        <v>4. 2 or more years.</v>
      </c>
      <c r="Q3038" s="1">
        <f ca="1">(TODAY()-staff[[#This Row],[Date of Birth]])/365</f>
        <v>36.073972602739723</v>
      </c>
    </row>
    <row r="3039" spans="2:17" x14ac:dyDescent="0.45">
      <c r="B3039" t="s">
        <v>5951</v>
      </c>
      <c r="C3039" t="s">
        <v>3423</v>
      </c>
      <c r="D3039" t="s">
        <v>7</v>
      </c>
      <c r="E3039" t="s">
        <v>8</v>
      </c>
      <c r="F3039" t="s">
        <v>7812</v>
      </c>
      <c r="H3039" t="s">
        <v>7834</v>
      </c>
      <c r="I3039" t="s">
        <v>7829</v>
      </c>
      <c r="J3039" t="s">
        <v>7848</v>
      </c>
      <c r="K3039" s="6">
        <v>62815</v>
      </c>
      <c r="L3039">
        <v>9</v>
      </c>
      <c r="M3039" s="15">
        <v>45248</v>
      </c>
      <c r="N3039" s="15">
        <v>26344</v>
      </c>
      <c r="O3039" s="1">
        <f ca="1">(TODAY()-staff[[#This Row],[Date of Join]])/365</f>
        <v>1.0191780821917809</v>
      </c>
      <c r="P3039" t="str" cm="1">
        <f t="array" aca="1" ref="P3039" ca="1">_xlfn.SWITCH(TRUE,staff[[#This Row],[Tenure]]&lt;0.25,"1. New Joinee", staff[[#This Row],[Tenure]]&lt;1, "2. Under 1 year", staff[[#This Row],[Tenure]]&lt;2, "3. Under 2 years",TRUE,"4. 2 or more years.")</f>
        <v>3. Under 2 years</v>
      </c>
      <c r="Q3039" s="1">
        <f ca="1">(TODAY()-staff[[#This Row],[Date of Birth]])/365</f>
        <v>52.81095890410959</v>
      </c>
    </row>
    <row r="3040" spans="2:17" x14ac:dyDescent="0.45">
      <c r="B3040" t="s">
        <v>5952</v>
      </c>
      <c r="C3040" t="s">
        <v>3424</v>
      </c>
      <c r="D3040" t="s">
        <v>7</v>
      </c>
      <c r="E3040" t="s">
        <v>8</v>
      </c>
      <c r="F3040" t="s">
        <v>7812</v>
      </c>
      <c r="H3040" t="s">
        <v>7833</v>
      </c>
      <c r="I3040" t="s">
        <v>7828</v>
      </c>
      <c r="J3040" t="s">
        <v>7845</v>
      </c>
      <c r="K3040" s="6">
        <v>84885</v>
      </c>
      <c r="L3040">
        <v>12</v>
      </c>
      <c r="M3040" s="15">
        <v>44114</v>
      </c>
      <c r="N3040" s="15">
        <v>25001</v>
      </c>
      <c r="O3040" s="1">
        <f ca="1">(TODAY()-staff[[#This Row],[Date of Join]])/365</f>
        <v>4.1260273972602741</v>
      </c>
      <c r="P3040" t="str" cm="1">
        <f t="array" aca="1" ref="P3040" ca="1">_xlfn.SWITCH(TRUE,staff[[#This Row],[Tenure]]&lt;0.25,"1. New Joinee", staff[[#This Row],[Tenure]]&lt;1, "2. Under 1 year", staff[[#This Row],[Tenure]]&lt;2, "3. Under 2 years",TRUE,"4. 2 or more years.")</f>
        <v>4. 2 or more years.</v>
      </c>
      <c r="Q3040" s="1">
        <f ca="1">(TODAY()-staff[[#This Row],[Date of Birth]])/365</f>
        <v>56.490410958904107</v>
      </c>
    </row>
    <row r="3041" spans="2:17" x14ac:dyDescent="0.45">
      <c r="B3041" t="s">
        <v>5953</v>
      </c>
      <c r="C3041" t="s">
        <v>3425</v>
      </c>
      <c r="D3041" t="s">
        <v>9</v>
      </c>
      <c r="E3041" t="s">
        <v>8</v>
      </c>
      <c r="F3041" t="s">
        <v>7812</v>
      </c>
      <c r="H3041" t="s">
        <v>7833</v>
      </c>
      <c r="I3041" t="s">
        <v>7827</v>
      </c>
      <c r="J3041" t="s">
        <v>7846</v>
      </c>
      <c r="K3041" s="6">
        <v>91410</v>
      </c>
      <c r="L3041">
        <v>20</v>
      </c>
      <c r="M3041" s="15">
        <v>44739</v>
      </c>
      <c r="N3041" s="15">
        <v>22268</v>
      </c>
      <c r="O3041" s="1">
        <f ca="1">(TODAY()-staff[[#This Row],[Date of Join]])/365</f>
        <v>2.4136986301369863</v>
      </c>
      <c r="P3041" t="str" cm="1">
        <f t="array" aca="1" ref="P3041" ca="1">_xlfn.SWITCH(TRUE,staff[[#This Row],[Tenure]]&lt;0.25,"1. New Joinee", staff[[#This Row],[Tenure]]&lt;1, "2. Under 1 year", staff[[#This Row],[Tenure]]&lt;2, "3. Under 2 years",TRUE,"4. 2 or more years.")</f>
        <v>4. 2 or more years.</v>
      </c>
      <c r="Q3041" s="1">
        <f ca="1">(TODAY()-staff[[#This Row],[Date of Birth]])/365</f>
        <v>63.978082191780821</v>
      </c>
    </row>
    <row r="3042" spans="2:17" x14ac:dyDescent="0.45">
      <c r="B3042" t="s">
        <v>5954</v>
      </c>
      <c r="C3042" t="s">
        <v>1519</v>
      </c>
      <c r="D3042" t="s">
        <v>7</v>
      </c>
      <c r="E3042" t="s">
        <v>8</v>
      </c>
      <c r="F3042" t="s">
        <v>7812</v>
      </c>
      <c r="H3042" t="s">
        <v>7833</v>
      </c>
      <c r="I3042" t="s">
        <v>7830</v>
      </c>
      <c r="J3042" t="s">
        <v>7845</v>
      </c>
      <c r="K3042" s="6">
        <v>69610</v>
      </c>
      <c r="L3042">
        <v>8</v>
      </c>
      <c r="M3042" s="15">
        <v>43988</v>
      </c>
      <c r="N3042" s="15">
        <v>32865</v>
      </c>
      <c r="O3042" s="1">
        <f ca="1">(TODAY()-staff[[#This Row],[Date of Join]])/365</f>
        <v>4.4712328767123291</v>
      </c>
      <c r="P3042" t="str" cm="1">
        <f t="array" aca="1" ref="P3042" ca="1">_xlfn.SWITCH(TRUE,staff[[#This Row],[Tenure]]&lt;0.25,"1. New Joinee", staff[[#This Row],[Tenure]]&lt;1, "2. Under 1 year", staff[[#This Row],[Tenure]]&lt;2, "3. Under 2 years",TRUE,"4. 2 or more years.")</f>
        <v>4. 2 or more years.</v>
      </c>
      <c r="Q3042" s="1">
        <f ca="1">(TODAY()-staff[[#This Row],[Date of Birth]])/365</f>
        <v>34.945205479452056</v>
      </c>
    </row>
    <row r="3043" spans="2:17" x14ac:dyDescent="0.45">
      <c r="B3043" t="s">
        <v>5955</v>
      </c>
      <c r="C3043" t="s">
        <v>3426</v>
      </c>
      <c r="D3043" t="s">
        <v>7</v>
      </c>
      <c r="E3043" t="s">
        <v>8</v>
      </c>
      <c r="F3043" t="s">
        <v>7812</v>
      </c>
      <c r="H3043" t="s">
        <v>52</v>
      </c>
      <c r="I3043" t="s">
        <v>7831</v>
      </c>
      <c r="J3043" t="s">
        <v>7845</v>
      </c>
      <c r="K3043" s="6">
        <v>86580</v>
      </c>
      <c r="L3043">
        <v>13</v>
      </c>
      <c r="M3043" s="15">
        <v>43611</v>
      </c>
      <c r="N3043" s="15">
        <v>30848</v>
      </c>
      <c r="O3043" s="1">
        <f ca="1">(TODAY()-staff[[#This Row],[Date of Join]])/365</f>
        <v>5.5041095890410956</v>
      </c>
      <c r="P3043" t="str" cm="1">
        <f t="array" aca="1" ref="P3043" ca="1">_xlfn.SWITCH(TRUE,staff[[#This Row],[Tenure]]&lt;0.25,"1. New Joinee", staff[[#This Row],[Tenure]]&lt;1, "2. Under 1 year", staff[[#This Row],[Tenure]]&lt;2, "3. Under 2 years",TRUE,"4. 2 or more years.")</f>
        <v>4. 2 or more years.</v>
      </c>
      <c r="Q3043" s="1">
        <f ca="1">(TODAY()-staff[[#This Row],[Date of Birth]])/365</f>
        <v>40.471232876712328</v>
      </c>
    </row>
    <row r="3044" spans="2:17" x14ac:dyDescent="0.45">
      <c r="B3044" t="s">
        <v>5956</v>
      </c>
      <c r="C3044" t="s">
        <v>3427</v>
      </c>
      <c r="D3044" t="s">
        <v>9</v>
      </c>
      <c r="E3044" t="s">
        <v>8</v>
      </c>
      <c r="F3044" t="s">
        <v>7812</v>
      </c>
      <c r="H3044" t="s">
        <v>7835</v>
      </c>
      <c r="I3044" t="s">
        <v>7831</v>
      </c>
      <c r="J3044" t="s">
        <v>7845</v>
      </c>
      <c r="K3044" s="6">
        <v>71400</v>
      </c>
      <c r="L3044">
        <v>3</v>
      </c>
      <c r="M3044" s="15">
        <v>43754</v>
      </c>
      <c r="N3044" s="15">
        <v>19460</v>
      </c>
      <c r="O3044" s="1">
        <f ca="1">(TODAY()-staff[[#This Row],[Date of Join]])/365</f>
        <v>5.1123287671232873</v>
      </c>
      <c r="P3044" t="str" cm="1">
        <f t="array" aca="1" ref="P3044" ca="1">_xlfn.SWITCH(TRUE,staff[[#This Row],[Tenure]]&lt;0.25,"1. New Joinee", staff[[#This Row],[Tenure]]&lt;1, "2. Under 1 year", staff[[#This Row],[Tenure]]&lt;2, "3. Under 2 years",TRUE,"4. 2 or more years.")</f>
        <v>4. 2 or more years.</v>
      </c>
      <c r="Q3044" s="1">
        <f ca="1">(TODAY()-staff[[#This Row],[Date of Birth]])/365</f>
        <v>71.671232876712324</v>
      </c>
    </row>
    <row r="3045" spans="2:17" x14ac:dyDescent="0.45">
      <c r="B3045" t="s">
        <v>5957</v>
      </c>
      <c r="C3045" t="s">
        <v>3428</v>
      </c>
      <c r="D3045" t="s">
        <v>9</v>
      </c>
      <c r="E3045" t="s">
        <v>8</v>
      </c>
      <c r="F3045" t="s">
        <v>7812</v>
      </c>
      <c r="H3045" t="s">
        <v>7833</v>
      </c>
      <c r="I3045" t="s">
        <v>7830</v>
      </c>
      <c r="J3045" t="s">
        <v>7848</v>
      </c>
      <c r="K3045" s="6">
        <v>89050</v>
      </c>
      <c r="L3045">
        <v>8</v>
      </c>
      <c r="M3045" s="15">
        <v>45153</v>
      </c>
      <c r="N3045" s="15">
        <v>33371</v>
      </c>
      <c r="O3045" s="1">
        <f ca="1">(TODAY()-staff[[#This Row],[Date of Join]])/365</f>
        <v>1.2794520547945205</v>
      </c>
      <c r="P3045" t="str" cm="1">
        <f t="array" aca="1" ref="P3045" ca="1">_xlfn.SWITCH(TRUE,staff[[#This Row],[Tenure]]&lt;0.25,"1. New Joinee", staff[[#This Row],[Tenure]]&lt;1, "2. Under 1 year", staff[[#This Row],[Tenure]]&lt;2, "3. Under 2 years",TRUE,"4. 2 or more years.")</f>
        <v>3. Under 2 years</v>
      </c>
      <c r="Q3045" s="1">
        <f ca="1">(TODAY()-staff[[#This Row],[Date of Birth]])/365</f>
        <v>33.558904109589044</v>
      </c>
    </row>
    <row r="3046" spans="2:17" x14ac:dyDescent="0.45">
      <c r="B3046" t="s">
        <v>5958</v>
      </c>
      <c r="C3046" t="s">
        <v>3429</v>
      </c>
      <c r="D3046" t="s">
        <v>7</v>
      </c>
      <c r="E3046" t="s">
        <v>8</v>
      </c>
      <c r="F3046" t="s">
        <v>7812</v>
      </c>
      <c r="H3046" t="s">
        <v>52</v>
      </c>
      <c r="I3046" t="s">
        <v>7830</v>
      </c>
      <c r="J3046" t="s">
        <v>7847</v>
      </c>
      <c r="K3046" s="6">
        <v>73155</v>
      </c>
      <c r="L3046">
        <v>22</v>
      </c>
      <c r="M3046" s="15">
        <v>45603</v>
      </c>
      <c r="N3046" s="15">
        <v>33300</v>
      </c>
      <c r="O3046" s="1">
        <f ca="1">(TODAY()-staff[[#This Row],[Date of Join]])/365</f>
        <v>4.6575342465753428E-2</v>
      </c>
      <c r="P3046" t="str" cm="1">
        <f t="array" aca="1" ref="P3046" ca="1">_xlfn.SWITCH(TRUE,staff[[#This Row],[Tenure]]&lt;0.25,"1. New Joinee", staff[[#This Row],[Tenure]]&lt;1, "2. Under 1 year", staff[[#This Row],[Tenure]]&lt;2, "3. Under 2 years",TRUE,"4. 2 or more years.")</f>
        <v>1. New Joinee</v>
      </c>
      <c r="Q3046" s="1">
        <f ca="1">(TODAY()-staff[[#This Row],[Date of Birth]])/365</f>
        <v>33.753424657534246</v>
      </c>
    </row>
    <row r="3047" spans="2:17" x14ac:dyDescent="0.45">
      <c r="B3047" t="s">
        <v>5959</v>
      </c>
      <c r="C3047" t="s">
        <v>1089</v>
      </c>
      <c r="D3047" t="s">
        <v>7</v>
      </c>
      <c r="E3047" t="s">
        <v>77</v>
      </c>
      <c r="F3047" t="s">
        <v>7812</v>
      </c>
      <c r="H3047" t="s">
        <v>7836</v>
      </c>
      <c r="I3047" t="s">
        <v>7828</v>
      </c>
      <c r="J3047" t="s">
        <v>7848</v>
      </c>
      <c r="K3047" s="6">
        <v>71670</v>
      </c>
      <c r="L3047">
        <v>3</v>
      </c>
      <c r="M3047" s="15">
        <v>45179</v>
      </c>
      <c r="N3047" s="15">
        <v>34923</v>
      </c>
      <c r="O3047" s="1">
        <f ca="1">(TODAY()-staff[[#This Row],[Date of Join]])/365</f>
        <v>1.2082191780821918</v>
      </c>
      <c r="P3047" t="str" cm="1">
        <f t="array" aca="1" ref="P3047" ca="1">_xlfn.SWITCH(TRUE,staff[[#This Row],[Tenure]]&lt;0.25,"1. New Joinee", staff[[#This Row],[Tenure]]&lt;1, "2. Under 1 year", staff[[#This Row],[Tenure]]&lt;2, "3. Under 2 years",TRUE,"4. 2 or more years.")</f>
        <v>3. Under 2 years</v>
      </c>
      <c r="Q3047" s="1">
        <f ca="1">(TODAY()-staff[[#This Row],[Date of Birth]])/365</f>
        <v>29.306849315068494</v>
      </c>
    </row>
    <row r="3048" spans="2:17" x14ac:dyDescent="0.45">
      <c r="B3048" t="s">
        <v>5960</v>
      </c>
      <c r="C3048" t="s">
        <v>3430</v>
      </c>
      <c r="D3048" t="s">
        <v>7</v>
      </c>
      <c r="E3048" t="s">
        <v>8</v>
      </c>
      <c r="F3048" t="s">
        <v>7812</v>
      </c>
      <c r="H3048" t="s">
        <v>7836</v>
      </c>
      <c r="I3048" t="s">
        <v>7830</v>
      </c>
      <c r="J3048" t="s">
        <v>7845</v>
      </c>
      <c r="K3048" s="6">
        <v>74355</v>
      </c>
      <c r="L3048">
        <v>10</v>
      </c>
      <c r="M3048" s="15">
        <v>43348</v>
      </c>
      <c r="N3048" s="15">
        <v>30982</v>
      </c>
      <c r="O3048" s="1">
        <f ca="1">(TODAY()-staff[[#This Row],[Date of Join]])/365</f>
        <v>6.2246575342465755</v>
      </c>
      <c r="P3048" t="str" cm="1">
        <f t="array" aca="1" ref="P3048" ca="1">_xlfn.SWITCH(TRUE,staff[[#This Row],[Tenure]]&lt;0.25,"1. New Joinee", staff[[#This Row],[Tenure]]&lt;1, "2. Under 1 year", staff[[#This Row],[Tenure]]&lt;2, "3. Under 2 years",TRUE,"4. 2 or more years.")</f>
        <v>4. 2 or more years.</v>
      </c>
      <c r="Q3048" s="1">
        <f ca="1">(TODAY()-staff[[#This Row],[Date of Birth]])/365</f>
        <v>40.104109589041094</v>
      </c>
    </row>
    <row r="3049" spans="2:17" x14ac:dyDescent="0.45">
      <c r="B3049" t="s">
        <v>5961</v>
      </c>
      <c r="C3049" t="s">
        <v>561</v>
      </c>
      <c r="D3049" t="s">
        <v>7</v>
      </c>
      <c r="E3049" t="s">
        <v>8</v>
      </c>
      <c r="F3049" t="s">
        <v>7812</v>
      </c>
      <c r="H3049" t="s">
        <v>52</v>
      </c>
      <c r="I3049" t="s">
        <v>7827</v>
      </c>
      <c r="J3049" t="s">
        <v>7845</v>
      </c>
      <c r="K3049" s="6">
        <v>78730</v>
      </c>
      <c r="L3049">
        <v>27</v>
      </c>
      <c r="M3049" s="15">
        <v>43204</v>
      </c>
      <c r="N3049" s="15">
        <v>29390</v>
      </c>
      <c r="O3049" s="1">
        <f ca="1">(TODAY()-staff[[#This Row],[Date of Join]])/365</f>
        <v>6.6191780821917812</v>
      </c>
      <c r="P3049" t="str" cm="1">
        <f t="array" aca="1" ref="P3049" ca="1">_xlfn.SWITCH(TRUE,staff[[#This Row],[Tenure]]&lt;0.25,"1. New Joinee", staff[[#This Row],[Tenure]]&lt;1, "2. Under 1 year", staff[[#This Row],[Tenure]]&lt;2, "3. Under 2 years",TRUE,"4. 2 or more years.")</f>
        <v>4. 2 or more years.</v>
      </c>
      <c r="Q3049" s="1">
        <f ca="1">(TODAY()-staff[[#This Row],[Date of Birth]])/365</f>
        <v>44.465753424657535</v>
      </c>
    </row>
    <row r="3050" spans="2:17" x14ac:dyDescent="0.45">
      <c r="B3050" t="s">
        <v>5962</v>
      </c>
      <c r="C3050" t="s">
        <v>524</v>
      </c>
      <c r="D3050" t="s">
        <v>7</v>
      </c>
      <c r="E3050" t="s">
        <v>8</v>
      </c>
      <c r="F3050" t="s">
        <v>7812</v>
      </c>
      <c r="H3050" t="s">
        <v>7832</v>
      </c>
      <c r="I3050" t="s">
        <v>7826</v>
      </c>
      <c r="J3050" t="s">
        <v>7845</v>
      </c>
      <c r="K3050" s="6">
        <v>83180</v>
      </c>
      <c r="L3050">
        <v>10</v>
      </c>
      <c r="M3050" s="15">
        <v>44151</v>
      </c>
      <c r="N3050" s="15">
        <v>34452</v>
      </c>
      <c r="O3050" s="1">
        <f ca="1">(TODAY()-staff[[#This Row],[Date of Join]])/365</f>
        <v>4.0246575342465754</v>
      </c>
      <c r="P3050" t="str" cm="1">
        <f t="array" aca="1" ref="P3050" ca="1">_xlfn.SWITCH(TRUE,staff[[#This Row],[Tenure]]&lt;0.25,"1. New Joinee", staff[[#This Row],[Tenure]]&lt;1, "2. Under 1 year", staff[[#This Row],[Tenure]]&lt;2, "3. Under 2 years",TRUE,"4. 2 or more years.")</f>
        <v>4. 2 or more years.</v>
      </c>
      <c r="Q3050" s="1">
        <f ca="1">(TODAY()-staff[[#This Row],[Date of Birth]])/365</f>
        <v>30.597260273972601</v>
      </c>
    </row>
    <row r="3051" spans="2:17" x14ac:dyDescent="0.45">
      <c r="B3051" t="s">
        <v>5963</v>
      </c>
      <c r="C3051" t="s">
        <v>3431</v>
      </c>
      <c r="D3051" t="s">
        <v>9</v>
      </c>
      <c r="E3051" t="s">
        <v>8</v>
      </c>
      <c r="F3051" t="s">
        <v>7812</v>
      </c>
      <c r="H3051" t="s">
        <v>7835</v>
      </c>
      <c r="I3051" t="s">
        <v>7829</v>
      </c>
      <c r="J3051" t="s">
        <v>7845</v>
      </c>
      <c r="K3051" s="6">
        <v>68445</v>
      </c>
      <c r="L3051">
        <v>8</v>
      </c>
      <c r="M3051" s="15">
        <v>43797</v>
      </c>
      <c r="N3051" s="15">
        <v>20621</v>
      </c>
      <c r="O3051" s="1">
        <f ca="1">(TODAY()-staff[[#This Row],[Date of Join]])/365</f>
        <v>4.9945205479452053</v>
      </c>
      <c r="P3051" t="str" cm="1">
        <f t="array" aca="1" ref="P3051" ca="1">_xlfn.SWITCH(TRUE,staff[[#This Row],[Tenure]]&lt;0.25,"1. New Joinee", staff[[#This Row],[Tenure]]&lt;1, "2. Under 1 year", staff[[#This Row],[Tenure]]&lt;2, "3. Under 2 years",TRUE,"4. 2 or more years.")</f>
        <v>4. 2 or more years.</v>
      </c>
      <c r="Q3051" s="1">
        <f ca="1">(TODAY()-staff[[#This Row],[Date of Birth]])/365</f>
        <v>68.490410958904107</v>
      </c>
    </row>
    <row r="3052" spans="2:17" x14ac:dyDescent="0.45">
      <c r="B3052" t="s">
        <v>5964</v>
      </c>
      <c r="C3052" t="s">
        <v>932</v>
      </c>
      <c r="D3052" t="s">
        <v>9</v>
      </c>
      <c r="E3052" t="s">
        <v>8</v>
      </c>
      <c r="F3052" t="s">
        <v>7812</v>
      </c>
      <c r="H3052" t="s">
        <v>7836</v>
      </c>
      <c r="I3052" t="s">
        <v>7829</v>
      </c>
      <c r="J3052" t="s">
        <v>7848</v>
      </c>
      <c r="K3052" s="6">
        <v>48230</v>
      </c>
      <c r="L3052">
        <v>18</v>
      </c>
      <c r="M3052" s="15">
        <v>44896</v>
      </c>
      <c r="N3052" s="15">
        <v>25307</v>
      </c>
      <c r="O3052" s="1">
        <f ca="1">(TODAY()-staff[[#This Row],[Date of Join]])/365</f>
        <v>1.9835616438356165</v>
      </c>
      <c r="P3052" t="str" cm="1">
        <f t="array" aca="1" ref="P3052" ca="1">_xlfn.SWITCH(TRUE,staff[[#This Row],[Tenure]]&lt;0.25,"1. New Joinee", staff[[#This Row],[Tenure]]&lt;1, "2. Under 1 year", staff[[#This Row],[Tenure]]&lt;2, "3. Under 2 years",TRUE,"4. 2 or more years.")</f>
        <v>3. Under 2 years</v>
      </c>
      <c r="Q3052" s="1">
        <f ca="1">(TODAY()-staff[[#This Row],[Date of Birth]])/365</f>
        <v>55.652054794520545</v>
      </c>
    </row>
    <row r="3053" spans="2:17" x14ac:dyDescent="0.45">
      <c r="B3053" t="s">
        <v>5965</v>
      </c>
      <c r="C3053" t="s">
        <v>3432</v>
      </c>
      <c r="D3053" t="s">
        <v>7</v>
      </c>
      <c r="E3053" t="s">
        <v>8</v>
      </c>
      <c r="F3053" t="s">
        <v>7812</v>
      </c>
      <c r="H3053" t="s">
        <v>7833</v>
      </c>
      <c r="I3053" t="s">
        <v>7831</v>
      </c>
      <c r="J3053" t="s">
        <v>7845</v>
      </c>
      <c r="K3053" s="6">
        <v>88000</v>
      </c>
      <c r="L3053">
        <v>15</v>
      </c>
      <c r="M3053" s="15">
        <v>43943</v>
      </c>
      <c r="N3053" s="15">
        <v>32317</v>
      </c>
      <c r="O3053" s="1">
        <f ca="1">(TODAY()-staff[[#This Row],[Date of Join]])/365</f>
        <v>4.5945205479452058</v>
      </c>
      <c r="P3053" t="str" cm="1">
        <f t="array" aca="1" ref="P3053" ca="1">_xlfn.SWITCH(TRUE,staff[[#This Row],[Tenure]]&lt;0.25,"1. New Joinee", staff[[#This Row],[Tenure]]&lt;1, "2. Under 1 year", staff[[#This Row],[Tenure]]&lt;2, "3. Under 2 years",TRUE,"4. 2 or more years.")</f>
        <v>4. 2 or more years.</v>
      </c>
      <c r="Q3053" s="1">
        <f ca="1">(TODAY()-staff[[#This Row],[Date of Birth]])/365</f>
        <v>36.446575342465756</v>
      </c>
    </row>
    <row r="3054" spans="2:17" x14ac:dyDescent="0.45">
      <c r="B3054" t="s">
        <v>5966</v>
      </c>
      <c r="C3054" t="s">
        <v>1576</v>
      </c>
      <c r="D3054" t="s">
        <v>7</v>
      </c>
      <c r="E3054" t="s">
        <v>8</v>
      </c>
      <c r="F3054" t="s">
        <v>7812</v>
      </c>
      <c r="H3054" t="s">
        <v>7834</v>
      </c>
      <c r="I3054" t="s">
        <v>7825</v>
      </c>
      <c r="J3054" t="s">
        <v>7845</v>
      </c>
      <c r="K3054" s="6">
        <v>87645</v>
      </c>
      <c r="L3054">
        <v>13</v>
      </c>
      <c r="M3054" s="15">
        <v>43147</v>
      </c>
      <c r="N3054" s="15">
        <v>25317</v>
      </c>
      <c r="O3054" s="1">
        <f ca="1">(TODAY()-staff[[#This Row],[Date of Join]])/365</f>
        <v>6.7753424657534245</v>
      </c>
      <c r="P3054" t="str" cm="1">
        <f t="array" aca="1" ref="P3054" ca="1">_xlfn.SWITCH(TRUE,staff[[#This Row],[Tenure]]&lt;0.25,"1. New Joinee", staff[[#This Row],[Tenure]]&lt;1, "2. Under 1 year", staff[[#This Row],[Tenure]]&lt;2, "3. Under 2 years",TRUE,"4. 2 or more years.")</f>
        <v>4. 2 or more years.</v>
      </c>
      <c r="Q3054" s="1">
        <f ca="1">(TODAY()-staff[[#This Row],[Date of Birth]])/365</f>
        <v>55.624657534246573</v>
      </c>
    </row>
    <row r="3055" spans="2:17" x14ac:dyDescent="0.45">
      <c r="B3055" t="s">
        <v>5967</v>
      </c>
      <c r="C3055" t="s">
        <v>178</v>
      </c>
      <c r="D3055" t="s">
        <v>7</v>
      </c>
      <c r="E3055" t="s">
        <v>8</v>
      </c>
      <c r="F3055" t="s">
        <v>7812</v>
      </c>
      <c r="H3055" t="s">
        <v>7837</v>
      </c>
      <c r="I3055" t="s">
        <v>7830</v>
      </c>
      <c r="J3055" t="s">
        <v>7847</v>
      </c>
      <c r="K3055" s="6">
        <v>93250</v>
      </c>
      <c r="L3055">
        <v>12</v>
      </c>
      <c r="M3055" s="15">
        <v>45558</v>
      </c>
      <c r="N3055" s="15">
        <v>23364</v>
      </c>
      <c r="O3055" s="1">
        <f ca="1">(TODAY()-staff[[#This Row],[Date of Join]])/365</f>
        <v>0.16986301369863013</v>
      </c>
      <c r="P3055" t="str" cm="1">
        <f t="array" aca="1" ref="P3055" ca="1">_xlfn.SWITCH(TRUE,staff[[#This Row],[Tenure]]&lt;0.25,"1. New Joinee", staff[[#This Row],[Tenure]]&lt;1, "2. Under 1 year", staff[[#This Row],[Tenure]]&lt;2, "3. Under 2 years",TRUE,"4. 2 or more years.")</f>
        <v>1. New Joinee</v>
      </c>
      <c r="Q3055" s="1">
        <f ca="1">(TODAY()-staff[[#This Row],[Date of Birth]])/365</f>
        <v>60.975342465753428</v>
      </c>
    </row>
    <row r="3056" spans="2:17" x14ac:dyDescent="0.45">
      <c r="B3056" t="s">
        <v>5968</v>
      </c>
      <c r="C3056" t="s">
        <v>437</v>
      </c>
      <c r="D3056" t="s">
        <v>9</v>
      </c>
      <c r="E3056" t="s">
        <v>8</v>
      </c>
      <c r="F3056" t="s">
        <v>7812</v>
      </c>
      <c r="H3056" t="s">
        <v>7837</v>
      </c>
      <c r="I3056" t="s">
        <v>7831</v>
      </c>
      <c r="J3056" t="s">
        <v>7847</v>
      </c>
      <c r="K3056" s="6">
        <v>81230</v>
      </c>
      <c r="L3056">
        <v>21</v>
      </c>
      <c r="M3056" s="15">
        <v>45372</v>
      </c>
      <c r="N3056" s="15">
        <v>33591</v>
      </c>
      <c r="O3056" s="1">
        <f ca="1">(TODAY()-staff[[#This Row],[Date of Join]])/365</f>
        <v>0.67945205479452053</v>
      </c>
      <c r="P3056" t="str" cm="1">
        <f t="array" aca="1" ref="P3056" ca="1">_xlfn.SWITCH(TRUE,staff[[#This Row],[Tenure]]&lt;0.25,"1. New Joinee", staff[[#This Row],[Tenure]]&lt;1, "2. Under 1 year", staff[[#This Row],[Tenure]]&lt;2, "3. Under 2 years",TRUE,"4. 2 or more years.")</f>
        <v>2. Under 1 year</v>
      </c>
      <c r="Q3056" s="1">
        <f ca="1">(TODAY()-staff[[#This Row],[Date of Birth]])/365</f>
        <v>32.956164383561642</v>
      </c>
    </row>
    <row r="3057" spans="2:17" x14ac:dyDescent="0.45">
      <c r="B3057" t="s">
        <v>5969</v>
      </c>
      <c r="C3057" t="s">
        <v>649</v>
      </c>
      <c r="D3057" t="s">
        <v>7</v>
      </c>
      <c r="E3057" t="s">
        <v>77</v>
      </c>
      <c r="F3057" t="s">
        <v>7812</v>
      </c>
      <c r="H3057" t="s">
        <v>52</v>
      </c>
      <c r="I3057" t="s">
        <v>7829</v>
      </c>
      <c r="J3057" t="s">
        <v>7846</v>
      </c>
      <c r="K3057" s="6">
        <v>75330</v>
      </c>
      <c r="L3057">
        <v>3</v>
      </c>
      <c r="M3057" s="15">
        <v>44241</v>
      </c>
      <c r="N3057" s="15">
        <v>7289</v>
      </c>
      <c r="O3057" s="1">
        <f ca="1">(TODAY()-staff[[#This Row],[Date of Join]])/365</f>
        <v>3.7780821917808218</v>
      </c>
      <c r="P3057" t="str" cm="1">
        <f t="array" aca="1" ref="P3057" ca="1">_xlfn.SWITCH(TRUE,staff[[#This Row],[Tenure]]&lt;0.25,"1. New Joinee", staff[[#This Row],[Tenure]]&lt;1, "2. Under 1 year", staff[[#This Row],[Tenure]]&lt;2, "3. Under 2 years",TRUE,"4. 2 or more years.")</f>
        <v>4. 2 or more years.</v>
      </c>
      <c r="Q3057" s="1">
        <f ca="1">(TODAY()-staff[[#This Row],[Date of Birth]])/365</f>
        <v>105.01643835616439</v>
      </c>
    </row>
    <row r="3058" spans="2:17" x14ac:dyDescent="0.45">
      <c r="B3058" t="s">
        <v>5970</v>
      </c>
      <c r="C3058" t="s">
        <v>1543</v>
      </c>
      <c r="D3058" t="s">
        <v>7</v>
      </c>
      <c r="E3058" t="s">
        <v>8</v>
      </c>
      <c r="F3058" t="s">
        <v>7812</v>
      </c>
      <c r="H3058" t="s">
        <v>7836</v>
      </c>
      <c r="I3058" t="s">
        <v>7825</v>
      </c>
      <c r="J3058" t="s">
        <v>7845</v>
      </c>
      <c r="K3058" s="6">
        <v>77575</v>
      </c>
      <c r="L3058">
        <v>21</v>
      </c>
      <c r="M3058" s="15">
        <v>43990</v>
      </c>
      <c r="N3058" s="15">
        <v>26189</v>
      </c>
      <c r="O3058" s="1">
        <f ca="1">(TODAY()-staff[[#This Row],[Date of Join]])/365</f>
        <v>4.4657534246575343</v>
      </c>
      <c r="P3058" t="str" cm="1">
        <f t="array" aca="1" ref="P3058" ca="1">_xlfn.SWITCH(TRUE,staff[[#This Row],[Tenure]]&lt;0.25,"1. New Joinee", staff[[#This Row],[Tenure]]&lt;1, "2. Under 1 year", staff[[#This Row],[Tenure]]&lt;2, "3. Under 2 years",TRUE,"4. 2 or more years.")</f>
        <v>4. 2 or more years.</v>
      </c>
      <c r="Q3058" s="1">
        <f ca="1">(TODAY()-staff[[#This Row],[Date of Birth]])/365</f>
        <v>53.235616438356168</v>
      </c>
    </row>
    <row r="3059" spans="2:17" x14ac:dyDescent="0.45">
      <c r="B3059" t="s">
        <v>5971</v>
      </c>
      <c r="C3059" t="s">
        <v>3433</v>
      </c>
      <c r="D3059" t="s">
        <v>7</v>
      </c>
      <c r="E3059" t="s">
        <v>77</v>
      </c>
      <c r="F3059" t="s">
        <v>7812</v>
      </c>
      <c r="H3059" t="s">
        <v>7832</v>
      </c>
      <c r="I3059" t="s">
        <v>7830</v>
      </c>
      <c r="J3059" t="s">
        <v>7847</v>
      </c>
      <c r="K3059" s="6">
        <v>80455</v>
      </c>
      <c r="L3059">
        <v>18</v>
      </c>
      <c r="M3059" s="15">
        <v>45648</v>
      </c>
      <c r="N3059" s="15">
        <v>28354</v>
      </c>
      <c r="O3059" s="1">
        <f ca="1">(TODAY()-staff[[#This Row],[Date of Join]])/365</f>
        <v>-7.6712328767123292E-2</v>
      </c>
      <c r="P3059" t="str" cm="1">
        <f t="array" aca="1" ref="P3059" ca="1">_xlfn.SWITCH(TRUE,staff[[#This Row],[Tenure]]&lt;0.25,"1. New Joinee", staff[[#This Row],[Tenure]]&lt;1, "2. Under 1 year", staff[[#This Row],[Tenure]]&lt;2, "3. Under 2 years",TRUE,"4. 2 or more years.")</f>
        <v>1. New Joinee</v>
      </c>
      <c r="Q3059" s="1">
        <f ca="1">(TODAY()-staff[[#This Row],[Date of Birth]])/365</f>
        <v>47.304109589041097</v>
      </c>
    </row>
    <row r="3060" spans="2:17" x14ac:dyDescent="0.45">
      <c r="B3060" t="s">
        <v>5972</v>
      </c>
      <c r="C3060" t="s">
        <v>3434</v>
      </c>
      <c r="D3060" t="s">
        <v>9</v>
      </c>
      <c r="E3060" t="s">
        <v>8</v>
      </c>
      <c r="F3060" t="s">
        <v>7812</v>
      </c>
      <c r="H3060" t="s">
        <v>7837</v>
      </c>
      <c r="I3060" t="s">
        <v>7826</v>
      </c>
      <c r="J3060" t="s">
        <v>7846</v>
      </c>
      <c r="K3060" s="6">
        <v>63805</v>
      </c>
      <c r="L3060">
        <v>6</v>
      </c>
      <c r="M3060" s="15">
        <v>44184</v>
      </c>
      <c r="N3060" s="15">
        <v>26355</v>
      </c>
      <c r="O3060" s="1">
        <f ca="1">(TODAY()-staff[[#This Row],[Date of Join]])/365</f>
        <v>3.9342465753424656</v>
      </c>
      <c r="P3060" t="str" cm="1">
        <f t="array" aca="1" ref="P3060" ca="1">_xlfn.SWITCH(TRUE,staff[[#This Row],[Tenure]]&lt;0.25,"1. New Joinee", staff[[#This Row],[Tenure]]&lt;1, "2. Under 1 year", staff[[#This Row],[Tenure]]&lt;2, "3. Under 2 years",TRUE,"4. 2 or more years.")</f>
        <v>4. 2 or more years.</v>
      </c>
      <c r="Q3060" s="1">
        <f ca="1">(TODAY()-staff[[#This Row],[Date of Birth]])/365</f>
        <v>52.780821917808218</v>
      </c>
    </row>
    <row r="3061" spans="2:17" x14ac:dyDescent="0.45">
      <c r="B3061" t="s">
        <v>5973</v>
      </c>
      <c r="C3061" t="s">
        <v>3435</v>
      </c>
      <c r="D3061" t="s">
        <v>9</v>
      </c>
      <c r="E3061" t="s">
        <v>13</v>
      </c>
      <c r="F3061" t="s">
        <v>7812</v>
      </c>
      <c r="H3061" t="s">
        <v>52</v>
      </c>
      <c r="I3061" t="s">
        <v>7831</v>
      </c>
      <c r="J3061" t="s">
        <v>7846</v>
      </c>
      <c r="K3061" s="6">
        <v>83865</v>
      </c>
      <c r="L3061">
        <v>16</v>
      </c>
      <c r="M3061" s="15">
        <v>44239</v>
      </c>
      <c r="N3061" s="15">
        <v>7273</v>
      </c>
      <c r="O3061" s="1">
        <f ca="1">(TODAY()-staff[[#This Row],[Date of Join]])/365</f>
        <v>3.7835616438356166</v>
      </c>
      <c r="P3061" t="str" cm="1">
        <f t="array" aca="1" ref="P3061" ca="1">_xlfn.SWITCH(TRUE,staff[[#This Row],[Tenure]]&lt;0.25,"1. New Joinee", staff[[#This Row],[Tenure]]&lt;1, "2. Under 1 year", staff[[#This Row],[Tenure]]&lt;2, "3. Under 2 years",TRUE,"4. 2 or more years.")</f>
        <v>4. 2 or more years.</v>
      </c>
      <c r="Q3061" s="1">
        <f ca="1">(TODAY()-staff[[#This Row],[Date of Birth]])/365</f>
        <v>105.06027397260274</v>
      </c>
    </row>
    <row r="3062" spans="2:17" x14ac:dyDescent="0.45">
      <c r="B3062" t="s">
        <v>5974</v>
      </c>
      <c r="C3062" t="s">
        <v>3436</v>
      </c>
      <c r="D3062" t="s">
        <v>9</v>
      </c>
      <c r="E3062" t="s">
        <v>77</v>
      </c>
      <c r="F3062" t="s">
        <v>7812</v>
      </c>
      <c r="H3062" t="s">
        <v>7837</v>
      </c>
      <c r="I3062" t="s">
        <v>7830</v>
      </c>
      <c r="J3062" t="s">
        <v>7847</v>
      </c>
      <c r="K3062" s="6">
        <v>85955</v>
      </c>
      <c r="L3062">
        <v>18</v>
      </c>
      <c r="M3062" s="15">
        <v>45465</v>
      </c>
      <c r="N3062" s="15">
        <v>7247</v>
      </c>
      <c r="O3062" s="1">
        <f ca="1">(TODAY()-staff[[#This Row],[Date of Join]])/365</f>
        <v>0.42465753424657532</v>
      </c>
      <c r="P3062" t="str" cm="1">
        <f t="array" aca="1" ref="P3062" ca="1">_xlfn.SWITCH(TRUE,staff[[#This Row],[Tenure]]&lt;0.25,"1. New Joinee", staff[[#This Row],[Tenure]]&lt;1, "2. Under 1 year", staff[[#This Row],[Tenure]]&lt;2, "3. Under 2 years",TRUE,"4. 2 or more years.")</f>
        <v>2. Under 1 year</v>
      </c>
      <c r="Q3062" s="1">
        <f ca="1">(TODAY()-staff[[#This Row],[Date of Birth]])/365</f>
        <v>105.13150684931507</v>
      </c>
    </row>
    <row r="3063" spans="2:17" x14ac:dyDescent="0.45">
      <c r="B3063" t="s">
        <v>5975</v>
      </c>
      <c r="C3063" t="s">
        <v>173</v>
      </c>
      <c r="D3063" t="s">
        <v>9</v>
      </c>
      <c r="E3063" t="s">
        <v>8</v>
      </c>
      <c r="F3063" t="s">
        <v>7812</v>
      </c>
      <c r="H3063" t="s">
        <v>7835</v>
      </c>
      <c r="I3063" t="s">
        <v>7828</v>
      </c>
      <c r="J3063" t="s">
        <v>7845</v>
      </c>
      <c r="K3063" s="6">
        <v>78920</v>
      </c>
      <c r="L3063">
        <v>12</v>
      </c>
      <c r="M3063" s="15">
        <v>43352</v>
      </c>
      <c r="N3063" s="15">
        <v>32493</v>
      </c>
      <c r="O3063" s="1">
        <f ca="1">(TODAY()-staff[[#This Row],[Date of Join]])/365</f>
        <v>6.2136986301369861</v>
      </c>
      <c r="P3063" t="str" cm="1">
        <f t="array" aca="1" ref="P3063" ca="1">_xlfn.SWITCH(TRUE,staff[[#This Row],[Tenure]]&lt;0.25,"1. New Joinee", staff[[#This Row],[Tenure]]&lt;1, "2. Under 1 year", staff[[#This Row],[Tenure]]&lt;2, "3. Under 2 years",TRUE,"4. 2 or more years.")</f>
        <v>4. 2 or more years.</v>
      </c>
      <c r="Q3063" s="1">
        <f ca="1">(TODAY()-staff[[#This Row],[Date of Birth]])/365</f>
        <v>35.964383561643835</v>
      </c>
    </row>
    <row r="3064" spans="2:17" x14ac:dyDescent="0.45">
      <c r="B3064" t="s">
        <v>5976</v>
      </c>
      <c r="C3064" t="s">
        <v>3437</v>
      </c>
      <c r="D3064" t="s">
        <v>220</v>
      </c>
      <c r="E3064" t="s">
        <v>8</v>
      </c>
      <c r="F3064" t="s">
        <v>7812</v>
      </c>
      <c r="H3064" t="s">
        <v>7834</v>
      </c>
      <c r="I3064" t="s">
        <v>7827</v>
      </c>
      <c r="J3064" t="s">
        <v>7846</v>
      </c>
      <c r="K3064" s="6">
        <v>97465</v>
      </c>
      <c r="L3064">
        <v>18</v>
      </c>
      <c r="M3064" s="15">
        <v>44589</v>
      </c>
      <c r="N3064" s="15">
        <v>7264</v>
      </c>
      <c r="O3064" s="1">
        <f ca="1">(TODAY()-staff[[#This Row],[Date of Join]])/365</f>
        <v>2.8246575342465752</v>
      </c>
      <c r="P3064" t="str" cm="1">
        <f t="array" aca="1" ref="P3064" ca="1">_xlfn.SWITCH(TRUE,staff[[#This Row],[Tenure]]&lt;0.25,"1. New Joinee", staff[[#This Row],[Tenure]]&lt;1, "2. Under 1 year", staff[[#This Row],[Tenure]]&lt;2, "3. Under 2 years",TRUE,"4. 2 or more years.")</f>
        <v>4. 2 or more years.</v>
      </c>
      <c r="Q3064" s="1">
        <f ca="1">(TODAY()-staff[[#This Row],[Date of Birth]])/365</f>
        <v>105.08493150684932</v>
      </c>
    </row>
    <row r="3065" spans="2:17" x14ac:dyDescent="0.45">
      <c r="B3065" t="s">
        <v>5977</v>
      </c>
      <c r="C3065" t="s">
        <v>1061</v>
      </c>
      <c r="D3065" t="s">
        <v>9</v>
      </c>
      <c r="E3065" t="s">
        <v>8</v>
      </c>
      <c r="F3065" t="s">
        <v>7812</v>
      </c>
      <c r="H3065" t="s">
        <v>7833</v>
      </c>
      <c r="I3065" t="s">
        <v>7828</v>
      </c>
      <c r="J3065" t="s">
        <v>7845</v>
      </c>
      <c r="K3065" s="6">
        <v>66895</v>
      </c>
      <c r="L3065">
        <v>21</v>
      </c>
      <c r="M3065" s="15">
        <v>43882</v>
      </c>
      <c r="N3065" s="15">
        <v>29176</v>
      </c>
      <c r="O3065" s="1">
        <f ca="1">(TODAY()-staff[[#This Row],[Date of Join]])/365</f>
        <v>4.7616438356164386</v>
      </c>
      <c r="P3065" t="str" cm="1">
        <f t="array" aca="1" ref="P3065" ca="1">_xlfn.SWITCH(TRUE,staff[[#This Row],[Tenure]]&lt;0.25,"1. New Joinee", staff[[#This Row],[Tenure]]&lt;1, "2. Under 1 year", staff[[#This Row],[Tenure]]&lt;2, "3. Under 2 years",TRUE,"4. 2 or more years.")</f>
        <v>4. 2 or more years.</v>
      </c>
      <c r="Q3065" s="1">
        <f ca="1">(TODAY()-staff[[#This Row],[Date of Birth]])/365</f>
        <v>45.052054794520551</v>
      </c>
    </row>
    <row r="3066" spans="2:17" x14ac:dyDescent="0.45">
      <c r="B3066" t="s">
        <v>5978</v>
      </c>
      <c r="C3066" t="s">
        <v>673</v>
      </c>
      <c r="D3066" t="s">
        <v>9</v>
      </c>
      <c r="E3066" t="s">
        <v>77</v>
      </c>
      <c r="F3066" t="s">
        <v>7812</v>
      </c>
      <c r="H3066" t="s">
        <v>7836</v>
      </c>
      <c r="I3066" t="s">
        <v>7831</v>
      </c>
      <c r="J3066" t="s">
        <v>7848</v>
      </c>
      <c r="K3066" s="6">
        <v>83330</v>
      </c>
      <c r="L3066">
        <v>12</v>
      </c>
      <c r="M3066" s="15">
        <v>45240</v>
      </c>
      <c r="N3066" s="15">
        <v>7262</v>
      </c>
      <c r="O3066" s="1">
        <f ca="1">(TODAY()-staff[[#This Row],[Date of Join]])/365</f>
        <v>1.0410958904109588</v>
      </c>
      <c r="P3066" t="str" cm="1">
        <f t="array" aca="1" ref="P3066" ca="1">_xlfn.SWITCH(TRUE,staff[[#This Row],[Tenure]]&lt;0.25,"1. New Joinee", staff[[#This Row],[Tenure]]&lt;1, "2. Under 1 year", staff[[#This Row],[Tenure]]&lt;2, "3. Under 2 years",TRUE,"4. 2 or more years.")</f>
        <v>3. Under 2 years</v>
      </c>
      <c r="Q3066" s="1">
        <f ca="1">(TODAY()-staff[[#This Row],[Date of Birth]])/365</f>
        <v>105.09041095890412</v>
      </c>
    </row>
    <row r="3067" spans="2:17" x14ac:dyDescent="0.45">
      <c r="B3067" t="s">
        <v>5979</v>
      </c>
      <c r="C3067" t="s">
        <v>863</v>
      </c>
      <c r="D3067" t="s">
        <v>7</v>
      </c>
      <c r="E3067" t="s">
        <v>8</v>
      </c>
      <c r="F3067" t="s">
        <v>7812</v>
      </c>
      <c r="H3067" t="s">
        <v>7834</v>
      </c>
      <c r="I3067" t="s">
        <v>7825</v>
      </c>
      <c r="J3067" t="s">
        <v>7846</v>
      </c>
      <c r="K3067" s="6">
        <v>91955</v>
      </c>
      <c r="L3067">
        <v>7</v>
      </c>
      <c r="M3067" s="15">
        <v>44278</v>
      </c>
      <c r="N3067" s="15">
        <v>7302</v>
      </c>
      <c r="O3067" s="1">
        <f ca="1">(TODAY()-staff[[#This Row],[Date of Join]])/365</f>
        <v>3.6767123287671235</v>
      </c>
      <c r="P3067" t="str" cm="1">
        <f t="array" aca="1" ref="P3067" ca="1">_xlfn.SWITCH(TRUE,staff[[#This Row],[Tenure]]&lt;0.25,"1. New Joinee", staff[[#This Row],[Tenure]]&lt;1, "2. Under 1 year", staff[[#This Row],[Tenure]]&lt;2, "3. Under 2 years",TRUE,"4. 2 or more years.")</f>
        <v>4. 2 or more years.</v>
      </c>
      <c r="Q3067" s="1">
        <f ca="1">(TODAY()-staff[[#This Row],[Date of Birth]])/365</f>
        <v>104.98082191780821</v>
      </c>
    </row>
    <row r="3068" spans="2:17" x14ac:dyDescent="0.45">
      <c r="B3068" t="s">
        <v>5980</v>
      </c>
      <c r="C3068" t="s">
        <v>1417</v>
      </c>
      <c r="D3068" t="s">
        <v>7</v>
      </c>
      <c r="E3068" t="s">
        <v>8</v>
      </c>
      <c r="F3068" t="s">
        <v>7812</v>
      </c>
      <c r="H3068" t="s">
        <v>7836</v>
      </c>
      <c r="I3068" t="s">
        <v>7826</v>
      </c>
      <c r="J3068" t="s">
        <v>7847</v>
      </c>
      <c r="K3068" s="6">
        <v>81660</v>
      </c>
      <c r="L3068">
        <v>12</v>
      </c>
      <c r="M3068" s="15">
        <v>45279</v>
      </c>
      <c r="N3068" s="15">
        <v>32056</v>
      </c>
      <c r="O3068" s="1">
        <f ca="1">(TODAY()-staff[[#This Row],[Date of Join]])/365</f>
        <v>0.9342465753424658</v>
      </c>
      <c r="P3068" t="str" cm="1">
        <f t="array" aca="1" ref="P3068" ca="1">_xlfn.SWITCH(TRUE,staff[[#This Row],[Tenure]]&lt;0.25,"1. New Joinee", staff[[#This Row],[Tenure]]&lt;1, "2. Under 1 year", staff[[#This Row],[Tenure]]&lt;2, "3. Under 2 years",TRUE,"4. 2 or more years.")</f>
        <v>2. Under 1 year</v>
      </c>
      <c r="Q3068" s="1">
        <f ca="1">(TODAY()-staff[[#This Row],[Date of Birth]])/365</f>
        <v>37.161643835616438</v>
      </c>
    </row>
    <row r="3069" spans="2:17" x14ac:dyDescent="0.45">
      <c r="B3069" t="s">
        <v>5981</v>
      </c>
      <c r="C3069" t="s">
        <v>1342</v>
      </c>
      <c r="D3069" t="s">
        <v>7</v>
      </c>
      <c r="E3069" t="s">
        <v>8</v>
      </c>
      <c r="F3069" t="s">
        <v>7812</v>
      </c>
      <c r="H3069" t="s">
        <v>52</v>
      </c>
      <c r="I3069" t="s">
        <v>7827</v>
      </c>
      <c r="J3069" t="s">
        <v>7846</v>
      </c>
      <c r="K3069" s="6">
        <v>70035</v>
      </c>
      <c r="L3069">
        <v>9</v>
      </c>
      <c r="M3069" s="15">
        <v>44643</v>
      </c>
      <c r="N3069" s="15">
        <v>21154</v>
      </c>
      <c r="O3069" s="1">
        <f ca="1">(TODAY()-staff[[#This Row],[Date of Join]])/365</f>
        <v>2.6767123287671235</v>
      </c>
      <c r="P3069" t="str" cm="1">
        <f t="array" aca="1" ref="P3069" ca="1">_xlfn.SWITCH(TRUE,staff[[#This Row],[Tenure]]&lt;0.25,"1. New Joinee", staff[[#This Row],[Tenure]]&lt;1, "2. Under 1 year", staff[[#This Row],[Tenure]]&lt;2, "3. Under 2 years",TRUE,"4. 2 or more years.")</f>
        <v>4. 2 or more years.</v>
      </c>
      <c r="Q3069" s="1">
        <f ca="1">(TODAY()-staff[[#This Row],[Date of Birth]])/365</f>
        <v>67.030136986301372</v>
      </c>
    </row>
    <row r="3070" spans="2:17" x14ac:dyDescent="0.45">
      <c r="B3070" t="s">
        <v>5982</v>
      </c>
      <c r="C3070" t="s">
        <v>3438</v>
      </c>
      <c r="D3070" t="s">
        <v>7</v>
      </c>
      <c r="E3070" t="s">
        <v>8</v>
      </c>
      <c r="F3070" t="s">
        <v>7812</v>
      </c>
      <c r="H3070" t="s">
        <v>7836</v>
      </c>
      <c r="I3070" t="s">
        <v>7825</v>
      </c>
      <c r="J3070" t="s">
        <v>7845</v>
      </c>
      <c r="K3070" s="6">
        <v>102535</v>
      </c>
      <c r="L3070">
        <v>16</v>
      </c>
      <c r="M3070" s="15">
        <v>43822</v>
      </c>
      <c r="N3070" s="15">
        <v>21698</v>
      </c>
      <c r="O3070" s="1">
        <f ca="1">(TODAY()-staff[[#This Row],[Date of Join]])/365</f>
        <v>4.9260273972602739</v>
      </c>
      <c r="P3070" t="str" cm="1">
        <f t="array" aca="1" ref="P3070" ca="1">_xlfn.SWITCH(TRUE,staff[[#This Row],[Tenure]]&lt;0.25,"1. New Joinee", staff[[#This Row],[Tenure]]&lt;1, "2. Under 1 year", staff[[#This Row],[Tenure]]&lt;2, "3. Under 2 years",TRUE,"4. 2 or more years.")</f>
        <v>4. 2 or more years.</v>
      </c>
      <c r="Q3070" s="1">
        <f ca="1">(TODAY()-staff[[#This Row],[Date of Birth]])/365</f>
        <v>65.539726027397265</v>
      </c>
    </row>
    <row r="3071" spans="2:17" x14ac:dyDescent="0.45">
      <c r="B3071" t="s">
        <v>5983</v>
      </c>
      <c r="C3071" t="s">
        <v>3439</v>
      </c>
      <c r="D3071" t="s">
        <v>7</v>
      </c>
      <c r="E3071" t="s">
        <v>8</v>
      </c>
      <c r="F3071" t="s">
        <v>7812</v>
      </c>
      <c r="H3071" t="s">
        <v>7837</v>
      </c>
      <c r="I3071" t="s">
        <v>7827</v>
      </c>
      <c r="J3071" t="s">
        <v>7846</v>
      </c>
      <c r="K3071" s="6">
        <v>48405</v>
      </c>
      <c r="L3071">
        <v>18</v>
      </c>
      <c r="M3071" s="15">
        <v>44799</v>
      </c>
      <c r="N3071" s="15">
        <v>30205</v>
      </c>
      <c r="O3071" s="1">
        <f ca="1">(TODAY()-staff[[#This Row],[Date of Join]])/365</f>
        <v>2.2493150684931509</v>
      </c>
      <c r="P3071" t="str" cm="1">
        <f t="array" aca="1" ref="P3071" ca="1">_xlfn.SWITCH(TRUE,staff[[#This Row],[Tenure]]&lt;0.25,"1. New Joinee", staff[[#This Row],[Tenure]]&lt;1, "2. Under 1 year", staff[[#This Row],[Tenure]]&lt;2, "3. Under 2 years",TRUE,"4. 2 or more years.")</f>
        <v>4. 2 or more years.</v>
      </c>
      <c r="Q3071" s="1">
        <f ca="1">(TODAY()-staff[[#This Row],[Date of Birth]])/365</f>
        <v>42.232876712328768</v>
      </c>
    </row>
    <row r="3072" spans="2:17" x14ac:dyDescent="0.45">
      <c r="B3072" t="s">
        <v>5984</v>
      </c>
      <c r="C3072" t="s">
        <v>3440</v>
      </c>
      <c r="D3072" t="s">
        <v>7</v>
      </c>
      <c r="E3072" t="s">
        <v>8</v>
      </c>
      <c r="F3072" t="s">
        <v>7812</v>
      </c>
      <c r="H3072" t="s">
        <v>52</v>
      </c>
      <c r="I3072" t="s">
        <v>7825</v>
      </c>
      <c r="J3072" t="s">
        <v>7845</v>
      </c>
      <c r="K3072" s="6">
        <v>69265</v>
      </c>
      <c r="L3072">
        <v>8</v>
      </c>
      <c r="M3072" s="15">
        <v>43246</v>
      </c>
      <c r="N3072" s="15">
        <v>35867</v>
      </c>
      <c r="O3072" s="1">
        <f ca="1">(TODAY()-staff[[#This Row],[Date of Join]])/365</f>
        <v>6.5041095890410956</v>
      </c>
      <c r="P3072" t="str" cm="1">
        <f t="array" aca="1" ref="P3072" ca="1">_xlfn.SWITCH(TRUE,staff[[#This Row],[Tenure]]&lt;0.25,"1. New Joinee", staff[[#This Row],[Tenure]]&lt;1, "2. Under 1 year", staff[[#This Row],[Tenure]]&lt;2, "3. Under 2 years",TRUE,"4. 2 or more years.")</f>
        <v>4. 2 or more years.</v>
      </c>
      <c r="Q3072" s="1">
        <f ca="1">(TODAY()-staff[[#This Row],[Date of Birth]])/365</f>
        <v>26.720547945205478</v>
      </c>
    </row>
    <row r="3073" spans="2:17" x14ac:dyDescent="0.45">
      <c r="B3073" t="s">
        <v>5985</v>
      </c>
      <c r="C3073" t="s">
        <v>3441</v>
      </c>
      <c r="D3073" t="s">
        <v>7</v>
      </c>
      <c r="E3073" t="s">
        <v>77</v>
      </c>
      <c r="F3073" t="s">
        <v>7812</v>
      </c>
      <c r="H3073" t="s">
        <v>7836</v>
      </c>
      <c r="I3073" t="s">
        <v>7829</v>
      </c>
      <c r="J3073" t="s">
        <v>7847</v>
      </c>
      <c r="K3073" s="6">
        <v>106010</v>
      </c>
      <c r="L3073">
        <v>14</v>
      </c>
      <c r="M3073" s="15">
        <v>45258</v>
      </c>
      <c r="N3073" s="15">
        <v>7290</v>
      </c>
      <c r="O3073" s="1">
        <f ca="1">(TODAY()-staff[[#This Row],[Date of Join]])/365</f>
        <v>0.99178082191780825</v>
      </c>
      <c r="P3073" t="str" cm="1">
        <f t="array" aca="1" ref="P3073" ca="1">_xlfn.SWITCH(TRUE,staff[[#This Row],[Tenure]]&lt;0.25,"1. New Joinee", staff[[#This Row],[Tenure]]&lt;1, "2. Under 1 year", staff[[#This Row],[Tenure]]&lt;2, "3. Under 2 years",TRUE,"4. 2 or more years.")</f>
        <v>2. Under 1 year</v>
      </c>
      <c r="Q3073" s="1">
        <f ca="1">(TODAY()-staff[[#This Row],[Date of Birth]])/365</f>
        <v>105.01369863013699</v>
      </c>
    </row>
    <row r="3074" spans="2:17" x14ac:dyDescent="0.45">
      <c r="B3074" t="s">
        <v>5986</v>
      </c>
      <c r="C3074" t="s">
        <v>3442</v>
      </c>
      <c r="D3074" t="s">
        <v>7</v>
      </c>
      <c r="E3074" t="s">
        <v>8</v>
      </c>
      <c r="F3074" t="s">
        <v>7812</v>
      </c>
      <c r="H3074" t="s">
        <v>7837</v>
      </c>
      <c r="I3074" t="s">
        <v>7827</v>
      </c>
      <c r="J3074" t="s">
        <v>7845</v>
      </c>
      <c r="K3074" s="6">
        <v>52570</v>
      </c>
      <c r="L3074">
        <v>9</v>
      </c>
      <c r="M3074" s="15">
        <v>43681</v>
      </c>
      <c r="N3074" s="15">
        <v>31026</v>
      </c>
      <c r="O3074" s="1">
        <f ca="1">(TODAY()-staff[[#This Row],[Date of Join]])/365</f>
        <v>5.3123287671232875</v>
      </c>
      <c r="P3074" t="str" cm="1">
        <f t="array" aca="1" ref="P3074" ca="1">_xlfn.SWITCH(TRUE,staff[[#This Row],[Tenure]]&lt;0.25,"1. New Joinee", staff[[#This Row],[Tenure]]&lt;1, "2. Under 1 year", staff[[#This Row],[Tenure]]&lt;2, "3. Under 2 years",TRUE,"4. 2 or more years.")</f>
        <v>4. 2 or more years.</v>
      </c>
      <c r="Q3074" s="1">
        <f ca="1">(TODAY()-staff[[#This Row],[Date of Birth]])/365</f>
        <v>39.983561643835614</v>
      </c>
    </row>
    <row r="3075" spans="2:17" x14ac:dyDescent="0.45">
      <c r="B3075" t="s">
        <v>5987</v>
      </c>
      <c r="C3075" t="s">
        <v>3443</v>
      </c>
      <c r="D3075" t="s">
        <v>7</v>
      </c>
      <c r="E3075" t="s">
        <v>8</v>
      </c>
      <c r="F3075" t="s">
        <v>7812</v>
      </c>
      <c r="H3075" t="s">
        <v>7835</v>
      </c>
      <c r="I3075" t="s">
        <v>7827</v>
      </c>
      <c r="J3075" t="s">
        <v>7848</v>
      </c>
      <c r="K3075" s="6">
        <v>76345</v>
      </c>
      <c r="L3075">
        <v>15</v>
      </c>
      <c r="M3075" s="15">
        <v>44969</v>
      </c>
      <c r="N3075" s="15">
        <v>27502</v>
      </c>
      <c r="O3075" s="1">
        <f ca="1">(TODAY()-staff[[#This Row],[Date of Join]])/365</f>
        <v>1.7835616438356163</v>
      </c>
      <c r="P3075" t="str" cm="1">
        <f t="array" aca="1" ref="P3075" ca="1">_xlfn.SWITCH(TRUE,staff[[#This Row],[Tenure]]&lt;0.25,"1. New Joinee", staff[[#This Row],[Tenure]]&lt;1, "2. Under 1 year", staff[[#This Row],[Tenure]]&lt;2, "3. Under 2 years",TRUE,"4. 2 or more years.")</f>
        <v>3. Under 2 years</v>
      </c>
      <c r="Q3075" s="1">
        <f ca="1">(TODAY()-staff[[#This Row],[Date of Birth]])/365</f>
        <v>49.638356164383559</v>
      </c>
    </row>
    <row r="3076" spans="2:17" x14ac:dyDescent="0.45">
      <c r="B3076" t="s">
        <v>5988</v>
      </c>
      <c r="C3076" t="s">
        <v>264</v>
      </c>
      <c r="D3076" t="s">
        <v>9</v>
      </c>
      <c r="E3076" t="s">
        <v>8</v>
      </c>
      <c r="F3076" t="s">
        <v>7812</v>
      </c>
      <c r="H3076" t="s">
        <v>7834</v>
      </c>
      <c r="I3076" t="s">
        <v>7826</v>
      </c>
      <c r="J3076" t="s">
        <v>7845</v>
      </c>
      <c r="K3076" s="6">
        <v>69290</v>
      </c>
      <c r="L3076">
        <v>8</v>
      </c>
      <c r="M3076" s="15">
        <v>43320</v>
      </c>
      <c r="N3076" s="15">
        <v>7263</v>
      </c>
      <c r="O3076" s="1">
        <f ca="1">(TODAY()-staff[[#This Row],[Date of Join]])/365</f>
        <v>6.3013698630136989</v>
      </c>
      <c r="P3076" t="str" cm="1">
        <f t="array" aca="1" ref="P3076" ca="1">_xlfn.SWITCH(TRUE,staff[[#This Row],[Tenure]]&lt;0.25,"1. New Joinee", staff[[#This Row],[Tenure]]&lt;1, "2. Under 1 year", staff[[#This Row],[Tenure]]&lt;2, "3. Under 2 years",TRUE,"4. 2 or more years.")</f>
        <v>4. 2 or more years.</v>
      </c>
      <c r="Q3076" s="1">
        <f ca="1">(TODAY()-staff[[#This Row],[Date of Birth]])/365</f>
        <v>105.08767123287672</v>
      </c>
    </row>
    <row r="3077" spans="2:17" x14ac:dyDescent="0.45">
      <c r="B3077" t="s">
        <v>5989</v>
      </c>
      <c r="C3077" t="s">
        <v>3444</v>
      </c>
      <c r="D3077" t="s">
        <v>7</v>
      </c>
      <c r="E3077" t="s">
        <v>8</v>
      </c>
      <c r="F3077" t="s">
        <v>7812</v>
      </c>
      <c r="H3077" t="s">
        <v>7837</v>
      </c>
      <c r="I3077" t="s">
        <v>7830</v>
      </c>
      <c r="J3077" t="s">
        <v>7848</v>
      </c>
      <c r="K3077" s="6">
        <v>108835</v>
      </c>
      <c r="L3077">
        <v>25</v>
      </c>
      <c r="M3077" s="15">
        <v>45164</v>
      </c>
      <c r="N3077" s="15">
        <v>29059</v>
      </c>
      <c r="O3077" s="1">
        <f ca="1">(TODAY()-staff[[#This Row],[Date of Join]])/365</f>
        <v>1.2493150684931507</v>
      </c>
      <c r="P3077" t="str" cm="1">
        <f t="array" aca="1" ref="P3077" ca="1">_xlfn.SWITCH(TRUE,staff[[#This Row],[Tenure]]&lt;0.25,"1. New Joinee", staff[[#This Row],[Tenure]]&lt;1, "2. Under 1 year", staff[[#This Row],[Tenure]]&lt;2, "3. Under 2 years",TRUE,"4. 2 or more years.")</f>
        <v>3. Under 2 years</v>
      </c>
      <c r="Q3077" s="1">
        <f ca="1">(TODAY()-staff[[#This Row],[Date of Birth]])/365</f>
        <v>45.372602739726027</v>
      </c>
    </row>
    <row r="3078" spans="2:17" x14ac:dyDescent="0.45">
      <c r="B3078" t="s">
        <v>5990</v>
      </c>
      <c r="C3078" t="s">
        <v>1091</v>
      </c>
      <c r="D3078" t="s">
        <v>7</v>
      </c>
      <c r="E3078" t="s">
        <v>77</v>
      </c>
      <c r="F3078" t="s">
        <v>7812</v>
      </c>
      <c r="H3078" t="s">
        <v>7837</v>
      </c>
      <c r="I3078" t="s">
        <v>7826</v>
      </c>
      <c r="J3078" t="s">
        <v>7845</v>
      </c>
      <c r="K3078" s="6">
        <v>68675</v>
      </c>
      <c r="L3078">
        <v>2</v>
      </c>
      <c r="M3078" s="15">
        <v>43875</v>
      </c>
      <c r="N3078" s="15">
        <v>36223</v>
      </c>
      <c r="O3078" s="1">
        <f ca="1">(TODAY()-staff[[#This Row],[Date of Join]])/365</f>
        <v>4.7808219178082192</v>
      </c>
      <c r="P3078" t="str" cm="1">
        <f t="array" aca="1" ref="P3078" ca="1">_xlfn.SWITCH(TRUE,staff[[#This Row],[Tenure]]&lt;0.25,"1. New Joinee", staff[[#This Row],[Tenure]]&lt;1, "2. Under 1 year", staff[[#This Row],[Tenure]]&lt;2, "3. Under 2 years",TRUE,"4. 2 or more years.")</f>
        <v>4. 2 or more years.</v>
      </c>
      <c r="Q3078" s="1">
        <f ca="1">(TODAY()-staff[[#This Row],[Date of Birth]])/365</f>
        <v>25.745205479452054</v>
      </c>
    </row>
    <row r="3079" spans="2:17" x14ac:dyDescent="0.45">
      <c r="B3079" t="s">
        <v>5991</v>
      </c>
      <c r="C3079" t="s">
        <v>1064</v>
      </c>
      <c r="D3079" t="s">
        <v>9</v>
      </c>
      <c r="E3079" t="s">
        <v>8</v>
      </c>
      <c r="F3079" t="s">
        <v>7812</v>
      </c>
      <c r="H3079" t="s">
        <v>52</v>
      </c>
      <c r="I3079" t="s">
        <v>7830</v>
      </c>
      <c r="J3079" t="s">
        <v>7845</v>
      </c>
      <c r="K3079" s="6">
        <v>78210</v>
      </c>
      <c r="L3079">
        <v>18</v>
      </c>
      <c r="M3079" s="15">
        <v>43866</v>
      </c>
      <c r="N3079" s="15">
        <v>30289</v>
      </c>
      <c r="O3079" s="1">
        <f ca="1">(TODAY()-staff[[#This Row],[Date of Join]])/365</f>
        <v>4.8054794520547945</v>
      </c>
      <c r="P3079" t="str" cm="1">
        <f t="array" aca="1" ref="P3079" ca="1">_xlfn.SWITCH(TRUE,staff[[#This Row],[Tenure]]&lt;0.25,"1. New Joinee", staff[[#This Row],[Tenure]]&lt;1, "2. Under 1 year", staff[[#This Row],[Tenure]]&lt;2, "3. Under 2 years",TRUE,"4. 2 or more years.")</f>
        <v>4. 2 or more years.</v>
      </c>
      <c r="Q3079" s="1">
        <f ca="1">(TODAY()-staff[[#This Row],[Date of Birth]])/365</f>
        <v>42.0027397260274</v>
      </c>
    </row>
    <row r="3080" spans="2:17" x14ac:dyDescent="0.45">
      <c r="B3080" t="s">
        <v>5992</v>
      </c>
      <c r="C3080" t="s">
        <v>3445</v>
      </c>
      <c r="D3080" t="s">
        <v>9</v>
      </c>
      <c r="E3080" t="s">
        <v>8</v>
      </c>
      <c r="F3080" t="s">
        <v>7812</v>
      </c>
      <c r="H3080" t="s">
        <v>7833</v>
      </c>
      <c r="I3080" t="s">
        <v>7831</v>
      </c>
      <c r="J3080" t="s">
        <v>7846</v>
      </c>
      <c r="K3080" s="6">
        <v>48230</v>
      </c>
      <c r="L3080">
        <v>12</v>
      </c>
      <c r="M3080" s="15">
        <v>44607</v>
      </c>
      <c r="N3080" s="15">
        <v>25924</v>
      </c>
      <c r="O3080" s="1">
        <f ca="1">(TODAY()-staff[[#This Row],[Date of Join]])/365</f>
        <v>2.7753424657534245</v>
      </c>
      <c r="P3080" t="str" cm="1">
        <f t="array" aca="1" ref="P3080" ca="1">_xlfn.SWITCH(TRUE,staff[[#This Row],[Tenure]]&lt;0.25,"1. New Joinee", staff[[#This Row],[Tenure]]&lt;1, "2. Under 1 year", staff[[#This Row],[Tenure]]&lt;2, "3. Under 2 years",TRUE,"4. 2 or more years.")</f>
        <v>4. 2 or more years.</v>
      </c>
      <c r="Q3080" s="1">
        <f ca="1">(TODAY()-staff[[#This Row],[Date of Birth]])/365</f>
        <v>53.961643835616435</v>
      </c>
    </row>
    <row r="3081" spans="2:17" x14ac:dyDescent="0.45">
      <c r="B3081" t="s">
        <v>5993</v>
      </c>
      <c r="C3081" t="s">
        <v>1554</v>
      </c>
      <c r="D3081" t="s">
        <v>9</v>
      </c>
      <c r="E3081" t="s">
        <v>8</v>
      </c>
      <c r="F3081" t="s">
        <v>7812</v>
      </c>
      <c r="H3081" t="s">
        <v>7834</v>
      </c>
      <c r="I3081" t="s">
        <v>7830</v>
      </c>
      <c r="J3081" t="s">
        <v>7845</v>
      </c>
      <c r="K3081" s="6">
        <v>77090</v>
      </c>
      <c r="L3081">
        <v>8</v>
      </c>
      <c r="M3081" s="15">
        <v>43202</v>
      </c>
      <c r="N3081" s="15">
        <v>30395</v>
      </c>
      <c r="O3081" s="1">
        <f ca="1">(TODAY()-staff[[#This Row],[Date of Join]])/365</f>
        <v>6.624657534246575</v>
      </c>
      <c r="P3081" t="str" cm="1">
        <f t="array" aca="1" ref="P3081" ca="1">_xlfn.SWITCH(TRUE,staff[[#This Row],[Tenure]]&lt;0.25,"1. New Joinee", staff[[#This Row],[Tenure]]&lt;1, "2. Under 1 year", staff[[#This Row],[Tenure]]&lt;2, "3. Under 2 years",TRUE,"4. 2 or more years.")</f>
        <v>4. 2 or more years.</v>
      </c>
      <c r="Q3081" s="1">
        <f ca="1">(TODAY()-staff[[#This Row],[Date of Birth]])/365</f>
        <v>41.712328767123289</v>
      </c>
    </row>
    <row r="3082" spans="2:17" x14ac:dyDescent="0.45">
      <c r="B3082" t="s">
        <v>5994</v>
      </c>
      <c r="C3082" t="s">
        <v>3446</v>
      </c>
      <c r="D3082" t="s">
        <v>7</v>
      </c>
      <c r="E3082" t="s">
        <v>8</v>
      </c>
      <c r="F3082" t="s">
        <v>7812</v>
      </c>
      <c r="H3082" t="s">
        <v>7832</v>
      </c>
      <c r="I3082" t="s">
        <v>7829</v>
      </c>
      <c r="J3082" t="s">
        <v>7845</v>
      </c>
      <c r="K3082" s="6">
        <v>90095</v>
      </c>
      <c r="L3082">
        <v>7</v>
      </c>
      <c r="M3082" s="15">
        <v>43620</v>
      </c>
      <c r="N3082" s="15">
        <v>25933</v>
      </c>
      <c r="O3082" s="1">
        <f ca="1">(TODAY()-staff[[#This Row],[Date of Join]])/365</f>
        <v>5.4794520547945202</v>
      </c>
      <c r="P3082" t="str" cm="1">
        <f t="array" aca="1" ref="P3082" ca="1">_xlfn.SWITCH(TRUE,staff[[#This Row],[Tenure]]&lt;0.25,"1. New Joinee", staff[[#This Row],[Tenure]]&lt;1, "2. Under 1 year", staff[[#This Row],[Tenure]]&lt;2, "3. Under 2 years",TRUE,"4. 2 or more years.")</f>
        <v>4. 2 or more years.</v>
      </c>
      <c r="Q3082" s="1">
        <f ca="1">(TODAY()-staff[[#This Row],[Date of Birth]])/365</f>
        <v>53.936986301369863</v>
      </c>
    </row>
    <row r="3083" spans="2:17" x14ac:dyDescent="0.45">
      <c r="B3083" t="s">
        <v>5995</v>
      </c>
      <c r="C3083" t="s">
        <v>3447</v>
      </c>
      <c r="D3083" t="s">
        <v>7</v>
      </c>
      <c r="E3083" t="s">
        <v>8</v>
      </c>
      <c r="F3083" t="s">
        <v>7812</v>
      </c>
      <c r="H3083" t="s">
        <v>7833</v>
      </c>
      <c r="I3083" t="s">
        <v>7831</v>
      </c>
      <c r="J3083" t="s">
        <v>7848</v>
      </c>
      <c r="K3083" s="6">
        <v>80125</v>
      </c>
      <c r="L3083">
        <v>8</v>
      </c>
      <c r="M3083" s="15">
        <v>45095</v>
      </c>
      <c r="N3083" s="15">
        <v>26258</v>
      </c>
      <c r="O3083" s="1">
        <f ca="1">(TODAY()-staff[[#This Row],[Date of Join]])/365</f>
        <v>1.4383561643835616</v>
      </c>
      <c r="P3083" t="str" cm="1">
        <f t="array" aca="1" ref="P3083" ca="1">_xlfn.SWITCH(TRUE,staff[[#This Row],[Tenure]]&lt;0.25,"1. New Joinee", staff[[#This Row],[Tenure]]&lt;1, "2. Under 1 year", staff[[#This Row],[Tenure]]&lt;2, "3. Under 2 years",TRUE,"4. 2 or more years.")</f>
        <v>3. Under 2 years</v>
      </c>
      <c r="Q3083" s="1">
        <f ca="1">(TODAY()-staff[[#This Row],[Date of Birth]])/365</f>
        <v>53.046575342465751</v>
      </c>
    </row>
    <row r="3084" spans="2:17" x14ac:dyDescent="0.45">
      <c r="B3084" t="s">
        <v>5996</v>
      </c>
      <c r="C3084" t="s">
        <v>3448</v>
      </c>
      <c r="D3084" t="s">
        <v>7</v>
      </c>
      <c r="E3084" t="s">
        <v>8</v>
      </c>
      <c r="F3084" t="s">
        <v>7812</v>
      </c>
      <c r="H3084" t="s">
        <v>7836</v>
      </c>
      <c r="I3084" t="s">
        <v>7826</v>
      </c>
      <c r="J3084" t="s">
        <v>7845</v>
      </c>
      <c r="K3084" s="6">
        <v>62285</v>
      </c>
      <c r="L3084">
        <v>4</v>
      </c>
      <c r="M3084" s="15">
        <v>44003</v>
      </c>
      <c r="N3084" s="15">
        <v>28972</v>
      </c>
      <c r="O3084" s="1">
        <f ca="1">(TODAY()-staff[[#This Row],[Date of Join]])/365</f>
        <v>4.4301369863013695</v>
      </c>
      <c r="P3084" t="str" cm="1">
        <f t="array" aca="1" ref="P3084" ca="1">_xlfn.SWITCH(TRUE,staff[[#This Row],[Tenure]]&lt;0.25,"1. New Joinee", staff[[#This Row],[Tenure]]&lt;1, "2. Under 1 year", staff[[#This Row],[Tenure]]&lt;2, "3. Under 2 years",TRUE,"4. 2 or more years.")</f>
        <v>4. 2 or more years.</v>
      </c>
      <c r="Q3084" s="1">
        <f ca="1">(TODAY()-staff[[#This Row],[Date of Birth]])/365</f>
        <v>45.610958904109587</v>
      </c>
    </row>
    <row r="3085" spans="2:17" x14ac:dyDescent="0.45">
      <c r="B3085" t="s">
        <v>5997</v>
      </c>
      <c r="C3085" t="s">
        <v>3449</v>
      </c>
      <c r="D3085" t="s">
        <v>7</v>
      </c>
      <c r="E3085" t="s">
        <v>8</v>
      </c>
      <c r="F3085" t="s">
        <v>7812</v>
      </c>
      <c r="H3085" t="s">
        <v>7836</v>
      </c>
      <c r="I3085" t="s">
        <v>7831</v>
      </c>
      <c r="J3085" t="s">
        <v>7846</v>
      </c>
      <c r="K3085" s="6">
        <v>70535</v>
      </c>
      <c r="L3085">
        <v>13</v>
      </c>
      <c r="M3085" s="15">
        <v>44609</v>
      </c>
      <c r="N3085" s="15">
        <v>25914</v>
      </c>
      <c r="O3085" s="1">
        <f ca="1">(TODAY()-staff[[#This Row],[Date of Join]])/365</f>
        <v>2.7698630136986302</v>
      </c>
      <c r="P3085" t="str" cm="1">
        <f t="array" aca="1" ref="P3085" ca="1">_xlfn.SWITCH(TRUE,staff[[#This Row],[Tenure]]&lt;0.25,"1. New Joinee", staff[[#This Row],[Tenure]]&lt;1, "2. Under 1 year", staff[[#This Row],[Tenure]]&lt;2, "3. Under 2 years",TRUE,"4. 2 or more years.")</f>
        <v>4. 2 or more years.</v>
      </c>
      <c r="Q3085" s="1">
        <f ca="1">(TODAY()-staff[[#This Row],[Date of Birth]])/365</f>
        <v>53.989041095890414</v>
      </c>
    </row>
    <row r="3086" spans="2:17" x14ac:dyDescent="0.45">
      <c r="B3086" t="s">
        <v>5998</v>
      </c>
      <c r="C3086" t="s">
        <v>1615</v>
      </c>
      <c r="D3086" t="s">
        <v>7</v>
      </c>
      <c r="E3086" t="s">
        <v>8</v>
      </c>
      <c r="F3086" t="s">
        <v>7812</v>
      </c>
      <c r="H3086" t="s">
        <v>7832</v>
      </c>
      <c r="I3086" t="s">
        <v>7828</v>
      </c>
      <c r="J3086" t="s">
        <v>7845</v>
      </c>
      <c r="K3086" s="6">
        <v>86225</v>
      </c>
      <c r="L3086">
        <v>7</v>
      </c>
      <c r="M3086" s="15">
        <v>43210</v>
      </c>
      <c r="N3086" s="15">
        <v>23496</v>
      </c>
      <c r="O3086" s="1">
        <f ca="1">(TODAY()-staff[[#This Row],[Date of Join]])/365</f>
        <v>6.602739726027397</v>
      </c>
      <c r="P3086" t="str" cm="1">
        <f t="array" aca="1" ref="P3086" ca="1">_xlfn.SWITCH(TRUE,staff[[#This Row],[Tenure]]&lt;0.25,"1. New Joinee", staff[[#This Row],[Tenure]]&lt;1, "2. Under 1 year", staff[[#This Row],[Tenure]]&lt;2, "3. Under 2 years",TRUE,"4. 2 or more years.")</f>
        <v>4. 2 or more years.</v>
      </c>
      <c r="Q3086" s="1">
        <f ca="1">(TODAY()-staff[[#This Row],[Date of Birth]])/365</f>
        <v>60.613698630136987</v>
      </c>
    </row>
    <row r="3087" spans="2:17" x14ac:dyDescent="0.45">
      <c r="B3087" t="s">
        <v>5999</v>
      </c>
      <c r="C3087" t="s">
        <v>3450</v>
      </c>
      <c r="D3087" t="s">
        <v>7</v>
      </c>
      <c r="E3087" t="s">
        <v>8</v>
      </c>
      <c r="F3087" t="s">
        <v>7812</v>
      </c>
      <c r="H3087" t="s">
        <v>7833</v>
      </c>
      <c r="I3087" t="s">
        <v>7825</v>
      </c>
      <c r="J3087" t="s">
        <v>7845</v>
      </c>
      <c r="K3087" s="6">
        <v>48230</v>
      </c>
      <c r="L3087">
        <v>8</v>
      </c>
      <c r="M3087" s="15">
        <v>44112</v>
      </c>
      <c r="N3087" s="15">
        <v>30162</v>
      </c>
      <c r="O3087" s="1">
        <f ca="1">(TODAY()-staff[[#This Row],[Date of Join]])/365</f>
        <v>4.1315068493150688</v>
      </c>
      <c r="P3087" t="str" cm="1">
        <f t="array" aca="1" ref="P3087" ca="1">_xlfn.SWITCH(TRUE,staff[[#This Row],[Tenure]]&lt;0.25,"1. New Joinee", staff[[#This Row],[Tenure]]&lt;1, "2. Under 1 year", staff[[#This Row],[Tenure]]&lt;2, "3. Under 2 years",TRUE,"4. 2 or more years.")</f>
        <v>4. 2 or more years.</v>
      </c>
      <c r="Q3087" s="1">
        <f ca="1">(TODAY()-staff[[#This Row],[Date of Birth]])/365</f>
        <v>42.350684931506848</v>
      </c>
    </row>
    <row r="3088" spans="2:17" x14ac:dyDescent="0.45">
      <c r="B3088" t="s">
        <v>6000</v>
      </c>
      <c r="C3088" t="s">
        <v>3451</v>
      </c>
      <c r="D3088" t="s">
        <v>7</v>
      </c>
      <c r="E3088" t="s">
        <v>8</v>
      </c>
      <c r="F3088" t="s">
        <v>7812</v>
      </c>
      <c r="H3088" t="s">
        <v>7833</v>
      </c>
      <c r="I3088" t="s">
        <v>7827</v>
      </c>
      <c r="J3088" t="s">
        <v>7847</v>
      </c>
      <c r="K3088" s="6">
        <v>64275</v>
      </c>
      <c r="L3088">
        <v>9</v>
      </c>
      <c r="M3088" s="15">
        <v>45427</v>
      </c>
      <c r="N3088" s="15">
        <v>27012</v>
      </c>
      <c r="O3088" s="1">
        <f ca="1">(TODAY()-staff[[#This Row],[Date of Join]])/365</f>
        <v>0.52876712328767128</v>
      </c>
      <c r="P3088" t="str" cm="1">
        <f t="array" aca="1" ref="P3088" ca="1">_xlfn.SWITCH(TRUE,staff[[#This Row],[Tenure]]&lt;0.25,"1. New Joinee", staff[[#This Row],[Tenure]]&lt;1, "2. Under 1 year", staff[[#This Row],[Tenure]]&lt;2, "3. Under 2 years",TRUE,"4. 2 or more years.")</f>
        <v>2. Under 1 year</v>
      </c>
      <c r="Q3088" s="1">
        <f ca="1">(TODAY()-staff[[#This Row],[Date of Birth]])/365</f>
        <v>50.980821917808221</v>
      </c>
    </row>
    <row r="3089" spans="2:17" x14ac:dyDescent="0.45">
      <c r="B3089" t="s">
        <v>6001</v>
      </c>
      <c r="C3089" t="s">
        <v>637</v>
      </c>
      <c r="D3089" t="s">
        <v>7</v>
      </c>
      <c r="E3089" t="s">
        <v>77</v>
      </c>
      <c r="F3089" t="s">
        <v>7812</v>
      </c>
      <c r="H3089" t="s">
        <v>7836</v>
      </c>
      <c r="I3089" t="s">
        <v>7826</v>
      </c>
      <c r="J3089" t="s">
        <v>7846</v>
      </c>
      <c r="K3089" s="6">
        <v>83365</v>
      </c>
      <c r="L3089">
        <v>10</v>
      </c>
      <c r="M3089" s="15">
        <v>44299</v>
      </c>
      <c r="N3089" s="15">
        <v>7247</v>
      </c>
      <c r="O3089" s="1">
        <f ca="1">(TODAY()-staff[[#This Row],[Date of Join]])/365</f>
        <v>3.6191780821917807</v>
      </c>
      <c r="P3089" t="str" cm="1">
        <f t="array" aca="1" ref="P3089" ca="1">_xlfn.SWITCH(TRUE,staff[[#This Row],[Tenure]]&lt;0.25,"1. New Joinee", staff[[#This Row],[Tenure]]&lt;1, "2. Under 1 year", staff[[#This Row],[Tenure]]&lt;2, "3. Under 2 years",TRUE,"4. 2 or more years.")</f>
        <v>4. 2 or more years.</v>
      </c>
      <c r="Q3089" s="1">
        <f ca="1">(TODAY()-staff[[#This Row],[Date of Birth]])/365</f>
        <v>105.13150684931507</v>
      </c>
    </row>
    <row r="3090" spans="2:17" x14ac:dyDescent="0.45">
      <c r="B3090" t="s">
        <v>6002</v>
      </c>
      <c r="C3090" t="s">
        <v>3452</v>
      </c>
      <c r="D3090" t="s">
        <v>9</v>
      </c>
      <c r="E3090" t="s">
        <v>8</v>
      </c>
      <c r="F3090" t="s">
        <v>7812</v>
      </c>
      <c r="H3090" t="s">
        <v>7833</v>
      </c>
      <c r="I3090" t="s">
        <v>7830</v>
      </c>
      <c r="J3090" t="s">
        <v>7846</v>
      </c>
      <c r="K3090" s="6">
        <v>112835</v>
      </c>
      <c r="L3090">
        <v>10</v>
      </c>
      <c r="M3090" s="15">
        <v>44291</v>
      </c>
      <c r="N3090" s="15">
        <v>27549</v>
      </c>
      <c r="O3090" s="1">
        <f ca="1">(TODAY()-staff[[#This Row],[Date of Join]])/365</f>
        <v>3.6410958904109587</v>
      </c>
      <c r="P3090" t="str" cm="1">
        <f t="array" aca="1" ref="P3090" ca="1">_xlfn.SWITCH(TRUE,staff[[#This Row],[Tenure]]&lt;0.25,"1. New Joinee", staff[[#This Row],[Tenure]]&lt;1, "2. Under 1 year", staff[[#This Row],[Tenure]]&lt;2, "3. Under 2 years",TRUE,"4. 2 or more years.")</f>
        <v>4. 2 or more years.</v>
      </c>
      <c r="Q3090" s="1">
        <f ca="1">(TODAY()-staff[[#This Row],[Date of Birth]])/365</f>
        <v>49.509589041095893</v>
      </c>
    </row>
    <row r="3091" spans="2:17" x14ac:dyDescent="0.45">
      <c r="B3091" t="s">
        <v>6003</v>
      </c>
      <c r="C3091" t="s">
        <v>177</v>
      </c>
      <c r="D3091" t="s">
        <v>7</v>
      </c>
      <c r="E3091" t="s">
        <v>8</v>
      </c>
      <c r="F3091" t="s">
        <v>7812</v>
      </c>
      <c r="H3091" t="s">
        <v>7837</v>
      </c>
      <c r="I3091" t="s">
        <v>7828</v>
      </c>
      <c r="J3091" t="s">
        <v>7845</v>
      </c>
      <c r="K3091" s="6">
        <v>79065</v>
      </c>
      <c r="L3091">
        <v>24</v>
      </c>
      <c r="M3091" s="15">
        <v>43487</v>
      </c>
      <c r="N3091" s="15">
        <v>21438</v>
      </c>
      <c r="O3091" s="1">
        <f ca="1">(TODAY()-staff[[#This Row],[Date of Join]])/365</f>
        <v>5.8438356164383558</v>
      </c>
      <c r="P3091" t="str" cm="1">
        <f t="array" aca="1" ref="P3091" ca="1">_xlfn.SWITCH(TRUE,staff[[#This Row],[Tenure]]&lt;0.25,"1. New Joinee", staff[[#This Row],[Tenure]]&lt;1, "2. Under 1 year", staff[[#This Row],[Tenure]]&lt;2, "3. Under 2 years",TRUE,"4. 2 or more years.")</f>
        <v>4. 2 or more years.</v>
      </c>
      <c r="Q3091" s="1">
        <f ca="1">(TODAY()-staff[[#This Row],[Date of Birth]])/365</f>
        <v>66.252054794520546</v>
      </c>
    </row>
    <row r="3092" spans="2:17" x14ac:dyDescent="0.45">
      <c r="B3092" t="s">
        <v>6004</v>
      </c>
      <c r="C3092" t="s">
        <v>3453</v>
      </c>
      <c r="D3092" t="s">
        <v>7</v>
      </c>
      <c r="E3092" t="s">
        <v>77</v>
      </c>
      <c r="F3092" t="s">
        <v>7812</v>
      </c>
      <c r="H3092" t="s">
        <v>7837</v>
      </c>
      <c r="I3092" t="s">
        <v>7827</v>
      </c>
      <c r="J3092" t="s">
        <v>7845</v>
      </c>
      <c r="K3092" s="6">
        <v>95130</v>
      </c>
      <c r="L3092">
        <v>5</v>
      </c>
      <c r="M3092" s="15">
        <v>43394</v>
      </c>
      <c r="N3092" s="15">
        <v>7269</v>
      </c>
      <c r="O3092" s="1">
        <f ca="1">(TODAY()-staff[[#This Row],[Date of Join]])/365</f>
        <v>6.0986301369863014</v>
      </c>
      <c r="P3092" t="str" cm="1">
        <f t="array" aca="1" ref="P3092" ca="1">_xlfn.SWITCH(TRUE,staff[[#This Row],[Tenure]]&lt;0.25,"1. New Joinee", staff[[#This Row],[Tenure]]&lt;1, "2. Under 1 year", staff[[#This Row],[Tenure]]&lt;2, "3. Under 2 years",TRUE,"4. 2 or more years.")</f>
        <v>4. 2 or more years.</v>
      </c>
      <c r="Q3092" s="1">
        <f ca="1">(TODAY()-staff[[#This Row],[Date of Birth]])/365</f>
        <v>105.07123287671233</v>
      </c>
    </row>
    <row r="3093" spans="2:17" x14ac:dyDescent="0.45">
      <c r="B3093" t="s">
        <v>6005</v>
      </c>
      <c r="C3093" t="s">
        <v>398</v>
      </c>
      <c r="D3093" t="s">
        <v>7</v>
      </c>
      <c r="E3093" t="s">
        <v>8</v>
      </c>
      <c r="F3093" t="s">
        <v>7812</v>
      </c>
      <c r="H3093" t="s">
        <v>7835</v>
      </c>
      <c r="I3093" t="s">
        <v>7831</v>
      </c>
      <c r="J3093" t="s">
        <v>7845</v>
      </c>
      <c r="K3093" s="6">
        <v>61050</v>
      </c>
      <c r="L3093">
        <v>16</v>
      </c>
      <c r="M3093" s="15">
        <v>44067</v>
      </c>
      <c r="N3093" s="15">
        <v>35681</v>
      </c>
      <c r="O3093" s="1">
        <f ca="1">(TODAY()-staff[[#This Row],[Date of Join]])/365</f>
        <v>4.2547945205479456</v>
      </c>
      <c r="P3093" t="str" cm="1">
        <f t="array" aca="1" ref="P3093" ca="1">_xlfn.SWITCH(TRUE,staff[[#This Row],[Tenure]]&lt;0.25,"1. New Joinee", staff[[#This Row],[Tenure]]&lt;1, "2. Under 1 year", staff[[#This Row],[Tenure]]&lt;2, "3. Under 2 years",TRUE,"4. 2 or more years.")</f>
        <v>4. 2 or more years.</v>
      </c>
      <c r="Q3093" s="1">
        <f ca="1">(TODAY()-staff[[#This Row],[Date of Birth]])/365</f>
        <v>27.230136986301371</v>
      </c>
    </row>
    <row r="3094" spans="2:17" x14ac:dyDescent="0.45">
      <c r="B3094" t="s">
        <v>6006</v>
      </c>
      <c r="C3094" t="s">
        <v>3454</v>
      </c>
      <c r="D3094" t="s">
        <v>7</v>
      </c>
      <c r="E3094" t="s">
        <v>8</v>
      </c>
      <c r="F3094" t="s">
        <v>7812</v>
      </c>
      <c r="H3094" t="s">
        <v>7833</v>
      </c>
      <c r="I3094" t="s">
        <v>7827</v>
      </c>
      <c r="J3094" t="s">
        <v>7845</v>
      </c>
      <c r="K3094" s="6">
        <v>84190</v>
      </c>
      <c r="L3094">
        <v>18</v>
      </c>
      <c r="M3094" s="15">
        <v>43680</v>
      </c>
      <c r="N3094" s="15">
        <v>31892</v>
      </c>
      <c r="O3094" s="1">
        <f ca="1">(TODAY()-staff[[#This Row],[Date of Join]])/365</f>
        <v>5.3150684931506849</v>
      </c>
      <c r="P3094" t="str" cm="1">
        <f t="array" aca="1" ref="P3094" ca="1">_xlfn.SWITCH(TRUE,staff[[#This Row],[Tenure]]&lt;0.25,"1. New Joinee", staff[[#This Row],[Tenure]]&lt;1, "2. Under 1 year", staff[[#This Row],[Tenure]]&lt;2, "3. Under 2 years",TRUE,"4. 2 or more years.")</f>
        <v>4. 2 or more years.</v>
      </c>
      <c r="Q3094" s="1">
        <f ca="1">(TODAY()-staff[[#This Row],[Date of Birth]])/365</f>
        <v>37.610958904109587</v>
      </c>
    </row>
    <row r="3095" spans="2:17" x14ac:dyDescent="0.45">
      <c r="B3095" t="s">
        <v>6007</v>
      </c>
      <c r="C3095" t="s">
        <v>3455</v>
      </c>
      <c r="D3095" t="s">
        <v>7</v>
      </c>
      <c r="E3095" t="s">
        <v>8</v>
      </c>
      <c r="F3095" t="s">
        <v>7812</v>
      </c>
      <c r="H3095" t="s">
        <v>7837</v>
      </c>
      <c r="I3095" t="s">
        <v>7827</v>
      </c>
      <c r="J3095" t="s">
        <v>7845</v>
      </c>
      <c r="K3095" s="6">
        <v>96195</v>
      </c>
      <c r="L3095">
        <v>13</v>
      </c>
      <c r="M3095" s="15">
        <v>44065</v>
      </c>
      <c r="N3095" s="15">
        <v>25088</v>
      </c>
      <c r="O3095" s="1">
        <f ca="1">(TODAY()-staff[[#This Row],[Date of Join]])/365</f>
        <v>4.2602739726027394</v>
      </c>
      <c r="P3095" t="str" cm="1">
        <f t="array" aca="1" ref="P3095" ca="1">_xlfn.SWITCH(TRUE,staff[[#This Row],[Tenure]]&lt;0.25,"1. New Joinee", staff[[#This Row],[Tenure]]&lt;1, "2. Under 1 year", staff[[#This Row],[Tenure]]&lt;2, "3. Under 2 years",TRUE,"4. 2 or more years.")</f>
        <v>4. 2 or more years.</v>
      </c>
      <c r="Q3095" s="1">
        <f ca="1">(TODAY()-staff[[#This Row],[Date of Birth]])/365</f>
        <v>56.252054794520546</v>
      </c>
    </row>
    <row r="3096" spans="2:17" x14ac:dyDescent="0.45">
      <c r="B3096" t="s">
        <v>6008</v>
      </c>
      <c r="C3096" t="s">
        <v>1144</v>
      </c>
      <c r="D3096" t="s">
        <v>7</v>
      </c>
      <c r="E3096" t="s">
        <v>77</v>
      </c>
      <c r="F3096" t="s">
        <v>7812</v>
      </c>
      <c r="H3096" t="s">
        <v>52</v>
      </c>
      <c r="I3096" t="s">
        <v>7829</v>
      </c>
      <c r="J3096" t="s">
        <v>7845</v>
      </c>
      <c r="K3096" s="6">
        <v>63645</v>
      </c>
      <c r="L3096">
        <v>15</v>
      </c>
      <c r="M3096" s="15">
        <v>43700</v>
      </c>
      <c r="N3096" s="15">
        <v>7276</v>
      </c>
      <c r="O3096" s="1">
        <f ca="1">(TODAY()-staff[[#This Row],[Date of Join]])/365</f>
        <v>5.2602739726027394</v>
      </c>
      <c r="P3096" t="str" cm="1">
        <f t="array" aca="1" ref="P3096" ca="1">_xlfn.SWITCH(TRUE,staff[[#This Row],[Tenure]]&lt;0.25,"1. New Joinee", staff[[#This Row],[Tenure]]&lt;1, "2. Under 1 year", staff[[#This Row],[Tenure]]&lt;2, "3. Under 2 years",TRUE,"4. 2 or more years.")</f>
        <v>4. 2 or more years.</v>
      </c>
      <c r="Q3096" s="1">
        <f ca="1">(TODAY()-staff[[#This Row],[Date of Birth]])/365</f>
        <v>105.05205479452054</v>
      </c>
    </row>
    <row r="3097" spans="2:17" x14ac:dyDescent="0.45">
      <c r="B3097" t="s">
        <v>6009</v>
      </c>
      <c r="C3097" t="s">
        <v>65</v>
      </c>
      <c r="D3097" t="s">
        <v>9</v>
      </c>
      <c r="E3097" t="s">
        <v>8</v>
      </c>
      <c r="F3097" t="s">
        <v>7812</v>
      </c>
      <c r="H3097" t="s">
        <v>7836</v>
      </c>
      <c r="I3097" t="s">
        <v>7828</v>
      </c>
      <c r="J3097" t="s">
        <v>7846</v>
      </c>
      <c r="K3097" s="6">
        <v>76430</v>
      </c>
      <c r="L3097">
        <v>15</v>
      </c>
      <c r="M3097" s="15">
        <v>44783</v>
      </c>
      <c r="N3097" s="15">
        <v>29393</v>
      </c>
      <c r="O3097" s="1">
        <f ca="1">(TODAY()-staff[[#This Row],[Date of Join]])/365</f>
        <v>2.2931506849315069</v>
      </c>
      <c r="P3097" t="str" cm="1">
        <f t="array" aca="1" ref="P3097" ca="1">_xlfn.SWITCH(TRUE,staff[[#This Row],[Tenure]]&lt;0.25,"1. New Joinee", staff[[#This Row],[Tenure]]&lt;1, "2. Under 1 year", staff[[#This Row],[Tenure]]&lt;2, "3. Under 2 years",TRUE,"4. 2 or more years.")</f>
        <v>4. 2 or more years.</v>
      </c>
      <c r="Q3097" s="1">
        <f ca="1">(TODAY()-staff[[#This Row],[Date of Birth]])/365</f>
        <v>44.457534246575342</v>
      </c>
    </row>
    <row r="3098" spans="2:17" x14ac:dyDescent="0.45">
      <c r="B3098" t="s">
        <v>6010</v>
      </c>
      <c r="C3098" t="s">
        <v>3456</v>
      </c>
      <c r="D3098" t="s">
        <v>7</v>
      </c>
      <c r="E3098" t="s">
        <v>8</v>
      </c>
      <c r="F3098" t="s">
        <v>7812</v>
      </c>
      <c r="H3098" t="s">
        <v>7833</v>
      </c>
      <c r="I3098" t="s">
        <v>7826</v>
      </c>
      <c r="J3098" t="s">
        <v>7847</v>
      </c>
      <c r="K3098" s="6">
        <v>74000</v>
      </c>
      <c r="L3098">
        <v>9</v>
      </c>
      <c r="M3098" s="15">
        <v>45611</v>
      </c>
      <c r="N3098" s="15">
        <v>30755</v>
      </c>
      <c r="O3098" s="1">
        <f ca="1">(TODAY()-staff[[#This Row],[Date of Join]])/365</f>
        <v>2.4657534246575342E-2</v>
      </c>
      <c r="P3098" t="str" cm="1">
        <f t="array" aca="1" ref="P3098" ca="1">_xlfn.SWITCH(TRUE,staff[[#This Row],[Tenure]]&lt;0.25,"1. New Joinee", staff[[#This Row],[Tenure]]&lt;1, "2. Under 1 year", staff[[#This Row],[Tenure]]&lt;2, "3. Under 2 years",TRUE,"4. 2 or more years.")</f>
        <v>1. New Joinee</v>
      </c>
      <c r="Q3098" s="1">
        <f ca="1">(TODAY()-staff[[#This Row],[Date of Birth]])/365</f>
        <v>40.726027397260275</v>
      </c>
    </row>
    <row r="3099" spans="2:17" x14ac:dyDescent="0.45">
      <c r="B3099" t="s">
        <v>6011</v>
      </c>
      <c r="C3099" t="s">
        <v>3457</v>
      </c>
      <c r="D3099" t="s">
        <v>7</v>
      </c>
      <c r="E3099" t="s">
        <v>8</v>
      </c>
      <c r="F3099" t="s">
        <v>7812</v>
      </c>
      <c r="H3099" t="s">
        <v>7833</v>
      </c>
      <c r="I3099" t="s">
        <v>7825</v>
      </c>
      <c r="J3099" t="s">
        <v>7845</v>
      </c>
      <c r="K3099" s="6">
        <v>85095</v>
      </c>
      <c r="L3099">
        <v>9</v>
      </c>
      <c r="M3099" s="15">
        <v>43916</v>
      </c>
      <c r="N3099" s="15">
        <v>21172</v>
      </c>
      <c r="O3099" s="1">
        <f ca="1">(TODAY()-staff[[#This Row],[Date of Join]])/365</f>
        <v>4.6684931506849319</v>
      </c>
      <c r="P3099" t="str" cm="1">
        <f t="array" aca="1" ref="P3099" ca="1">_xlfn.SWITCH(TRUE,staff[[#This Row],[Tenure]]&lt;0.25,"1. New Joinee", staff[[#This Row],[Tenure]]&lt;1, "2. Under 1 year", staff[[#This Row],[Tenure]]&lt;2, "3. Under 2 years",TRUE,"4. 2 or more years.")</f>
        <v>4. 2 or more years.</v>
      </c>
      <c r="Q3099" s="1">
        <f ca="1">(TODAY()-staff[[#This Row],[Date of Birth]])/365</f>
        <v>66.980821917808214</v>
      </c>
    </row>
    <row r="3100" spans="2:17" x14ac:dyDescent="0.45">
      <c r="B3100" t="s">
        <v>6012</v>
      </c>
      <c r="C3100" t="s">
        <v>3458</v>
      </c>
      <c r="D3100" t="s">
        <v>7</v>
      </c>
      <c r="E3100" t="s">
        <v>8</v>
      </c>
      <c r="F3100" t="s">
        <v>7812</v>
      </c>
      <c r="H3100" t="s">
        <v>52</v>
      </c>
      <c r="I3100" t="s">
        <v>7827</v>
      </c>
      <c r="J3100" t="s">
        <v>7847</v>
      </c>
      <c r="K3100" s="6">
        <v>86460</v>
      </c>
      <c r="L3100">
        <v>12</v>
      </c>
      <c r="M3100" s="15">
        <v>45413</v>
      </c>
      <c r="N3100" s="15">
        <v>-48</v>
      </c>
      <c r="O3100" s="1">
        <f ca="1">(TODAY()-staff[[#This Row],[Date of Join]])/365</f>
        <v>0.56712328767123288</v>
      </c>
      <c r="P3100" t="str" cm="1">
        <f t="array" aca="1" ref="P3100" ca="1">_xlfn.SWITCH(TRUE,staff[[#This Row],[Tenure]]&lt;0.25,"1. New Joinee", staff[[#This Row],[Tenure]]&lt;1, "2. Under 1 year", staff[[#This Row],[Tenure]]&lt;2, "3. Under 2 years",TRUE,"4. 2 or more years.")</f>
        <v>2. Under 1 year</v>
      </c>
      <c r="Q3100" s="1">
        <f ca="1">(TODAY()-staff[[#This Row],[Date of Birth]])/365</f>
        <v>125.11780821917809</v>
      </c>
    </row>
    <row r="3101" spans="2:17" x14ac:dyDescent="0.45">
      <c r="B3101" t="s">
        <v>6013</v>
      </c>
      <c r="C3101" t="s">
        <v>3459</v>
      </c>
      <c r="D3101" t="s">
        <v>7</v>
      </c>
      <c r="E3101" t="s">
        <v>8</v>
      </c>
      <c r="F3101" t="s">
        <v>7812</v>
      </c>
      <c r="H3101" t="s">
        <v>7835</v>
      </c>
      <c r="I3101" t="s">
        <v>7830</v>
      </c>
      <c r="J3101" t="s">
        <v>7847</v>
      </c>
      <c r="K3101" s="6">
        <v>82330</v>
      </c>
      <c r="L3101">
        <v>18</v>
      </c>
      <c r="M3101" s="15">
        <v>45346</v>
      </c>
      <c r="N3101" s="15">
        <v>30220</v>
      </c>
      <c r="O3101" s="1">
        <f ca="1">(TODAY()-staff[[#This Row],[Date of Join]])/365</f>
        <v>0.75068493150684934</v>
      </c>
      <c r="P3101" t="str" cm="1">
        <f t="array" aca="1" ref="P3101" ca="1">_xlfn.SWITCH(TRUE,staff[[#This Row],[Tenure]]&lt;0.25,"1. New Joinee", staff[[#This Row],[Tenure]]&lt;1, "2. Under 1 year", staff[[#This Row],[Tenure]]&lt;2, "3. Under 2 years",TRUE,"4. 2 or more years.")</f>
        <v>2. Under 1 year</v>
      </c>
      <c r="Q3101" s="1">
        <f ca="1">(TODAY()-staff[[#This Row],[Date of Birth]])/365</f>
        <v>42.19178082191781</v>
      </c>
    </row>
    <row r="3102" spans="2:17" x14ac:dyDescent="0.45">
      <c r="B3102" t="s">
        <v>6014</v>
      </c>
      <c r="C3102" t="s">
        <v>3460</v>
      </c>
      <c r="D3102" t="s">
        <v>7</v>
      </c>
      <c r="E3102" t="s">
        <v>8</v>
      </c>
      <c r="F3102" t="s">
        <v>7812</v>
      </c>
      <c r="H3102" t="s">
        <v>7832</v>
      </c>
      <c r="I3102" t="s">
        <v>7829</v>
      </c>
      <c r="J3102" t="s">
        <v>7847</v>
      </c>
      <c r="K3102" s="6">
        <v>50470</v>
      </c>
      <c r="L3102">
        <v>8</v>
      </c>
      <c r="M3102" s="15">
        <v>45447</v>
      </c>
      <c r="N3102" s="15">
        <v>26455</v>
      </c>
      <c r="O3102" s="1">
        <f ca="1">(TODAY()-staff[[#This Row],[Date of Join]])/365</f>
        <v>0.47397260273972602</v>
      </c>
      <c r="P3102" t="str" cm="1">
        <f t="array" aca="1" ref="P3102" ca="1">_xlfn.SWITCH(TRUE,staff[[#This Row],[Tenure]]&lt;0.25,"1. New Joinee", staff[[#This Row],[Tenure]]&lt;1, "2. Under 1 year", staff[[#This Row],[Tenure]]&lt;2, "3. Under 2 years",TRUE,"4. 2 or more years.")</f>
        <v>2. Under 1 year</v>
      </c>
      <c r="Q3102" s="1">
        <f ca="1">(TODAY()-staff[[#This Row],[Date of Birth]])/365</f>
        <v>52.506849315068493</v>
      </c>
    </row>
    <row r="3103" spans="2:17" x14ac:dyDescent="0.45">
      <c r="B3103" t="s">
        <v>6015</v>
      </c>
      <c r="C3103" t="s">
        <v>3461</v>
      </c>
      <c r="D3103" t="s">
        <v>7</v>
      </c>
      <c r="E3103" t="s">
        <v>8</v>
      </c>
      <c r="F3103" t="s">
        <v>7812</v>
      </c>
      <c r="H3103" t="s">
        <v>7837</v>
      </c>
      <c r="I3103" t="s">
        <v>7828</v>
      </c>
      <c r="J3103" t="s">
        <v>7846</v>
      </c>
      <c r="K3103" s="6">
        <v>48230</v>
      </c>
      <c r="L3103">
        <v>10</v>
      </c>
      <c r="M3103" s="15">
        <v>44639</v>
      </c>
      <c r="N3103" s="15">
        <v>25624</v>
      </c>
      <c r="O3103" s="1">
        <f ca="1">(TODAY()-staff[[#This Row],[Date of Join]])/365</f>
        <v>2.6876712328767125</v>
      </c>
      <c r="P3103" t="str" cm="1">
        <f t="array" aca="1" ref="P3103" ca="1">_xlfn.SWITCH(TRUE,staff[[#This Row],[Tenure]]&lt;0.25,"1. New Joinee", staff[[#This Row],[Tenure]]&lt;1, "2. Under 1 year", staff[[#This Row],[Tenure]]&lt;2, "3. Under 2 years",TRUE,"4. 2 or more years.")</f>
        <v>4. 2 or more years.</v>
      </c>
      <c r="Q3103" s="1">
        <f ca="1">(TODAY()-staff[[#This Row],[Date of Birth]])/365</f>
        <v>54.783561643835618</v>
      </c>
    </row>
    <row r="3104" spans="2:17" x14ac:dyDescent="0.45">
      <c r="B3104" t="s">
        <v>6016</v>
      </c>
      <c r="C3104" t="s">
        <v>3462</v>
      </c>
      <c r="D3104" t="s">
        <v>7</v>
      </c>
      <c r="E3104" t="s">
        <v>8</v>
      </c>
      <c r="F3104" t="s">
        <v>7812</v>
      </c>
      <c r="H3104" t="s">
        <v>7835</v>
      </c>
      <c r="I3104" t="s">
        <v>7830</v>
      </c>
      <c r="J3104" t="s">
        <v>7846</v>
      </c>
      <c r="K3104" s="6">
        <v>62305</v>
      </c>
      <c r="L3104">
        <v>17</v>
      </c>
      <c r="M3104" s="15">
        <v>44276</v>
      </c>
      <c r="N3104" s="15">
        <v>7263</v>
      </c>
      <c r="O3104" s="1">
        <f ca="1">(TODAY()-staff[[#This Row],[Date of Join]])/365</f>
        <v>3.6821917808219178</v>
      </c>
      <c r="P3104" t="str" cm="1">
        <f t="array" aca="1" ref="P3104" ca="1">_xlfn.SWITCH(TRUE,staff[[#This Row],[Tenure]]&lt;0.25,"1. New Joinee", staff[[#This Row],[Tenure]]&lt;1, "2. Under 1 year", staff[[#This Row],[Tenure]]&lt;2, "3. Under 2 years",TRUE,"4. 2 or more years.")</f>
        <v>4. 2 or more years.</v>
      </c>
      <c r="Q3104" s="1">
        <f ca="1">(TODAY()-staff[[#This Row],[Date of Birth]])/365</f>
        <v>105.08767123287672</v>
      </c>
    </row>
    <row r="3105" spans="2:17" x14ac:dyDescent="0.45">
      <c r="B3105" t="s">
        <v>6017</v>
      </c>
      <c r="C3105" t="s">
        <v>3463</v>
      </c>
      <c r="D3105" t="s">
        <v>9</v>
      </c>
      <c r="E3105" t="s">
        <v>8</v>
      </c>
      <c r="F3105" t="s">
        <v>7812</v>
      </c>
      <c r="H3105" t="s">
        <v>7833</v>
      </c>
      <c r="I3105" t="s">
        <v>7826</v>
      </c>
      <c r="J3105" t="s">
        <v>7845</v>
      </c>
      <c r="K3105" s="6">
        <v>115255</v>
      </c>
      <c r="L3105">
        <v>13</v>
      </c>
      <c r="M3105" s="15">
        <v>43242</v>
      </c>
      <c r="N3105" s="15">
        <v>28359</v>
      </c>
      <c r="O3105" s="1">
        <f ca="1">(TODAY()-staff[[#This Row],[Date of Join]])/365</f>
        <v>6.515068493150685</v>
      </c>
      <c r="P3105" t="str" cm="1">
        <f t="array" aca="1" ref="P3105" ca="1">_xlfn.SWITCH(TRUE,staff[[#This Row],[Tenure]]&lt;0.25,"1. New Joinee", staff[[#This Row],[Tenure]]&lt;1, "2. Under 1 year", staff[[#This Row],[Tenure]]&lt;2, "3. Under 2 years",TRUE,"4. 2 or more years.")</f>
        <v>4. 2 or more years.</v>
      </c>
      <c r="Q3105" s="1">
        <f ca="1">(TODAY()-staff[[#This Row],[Date of Birth]])/365</f>
        <v>47.290410958904111</v>
      </c>
    </row>
    <row r="3106" spans="2:17" x14ac:dyDescent="0.45">
      <c r="B3106" t="s">
        <v>6018</v>
      </c>
      <c r="C3106" t="s">
        <v>3464</v>
      </c>
      <c r="D3106" t="s">
        <v>7</v>
      </c>
      <c r="E3106" t="s">
        <v>77</v>
      </c>
      <c r="F3106" t="s">
        <v>7812</v>
      </c>
      <c r="H3106" t="s">
        <v>7835</v>
      </c>
      <c r="I3106" t="s">
        <v>7828</v>
      </c>
      <c r="J3106" t="s">
        <v>7845</v>
      </c>
      <c r="K3106" s="6">
        <v>91445</v>
      </c>
      <c r="L3106">
        <v>17</v>
      </c>
      <c r="M3106" s="15">
        <v>43327</v>
      </c>
      <c r="N3106" s="15">
        <v>7281</v>
      </c>
      <c r="O3106" s="1">
        <f ca="1">(TODAY()-staff[[#This Row],[Date of Join]])/365</f>
        <v>6.2821917808219174</v>
      </c>
      <c r="P3106" t="str" cm="1">
        <f t="array" aca="1" ref="P3106" ca="1">_xlfn.SWITCH(TRUE,staff[[#This Row],[Tenure]]&lt;0.25,"1. New Joinee", staff[[#This Row],[Tenure]]&lt;1, "2. Under 1 year", staff[[#This Row],[Tenure]]&lt;2, "3. Under 2 years",TRUE,"4. 2 or more years.")</f>
        <v>4. 2 or more years.</v>
      </c>
      <c r="Q3106" s="1">
        <f ca="1">(TODAY()-staff[[#This Row],[Date of Birth]])/365</f>
        <v>105.03835616438356</v>
      </c>
    </row>
    <row r="3107" spans="2:17" x14ac:dyDescent="0.45">
      <c r="B3107" t="s">
        <v>6019</v>
      </c>
      <c r="C3107" t="s">
        <v>312</v>
      </c>
      <c r="D3107" t="s">
        <v>7</v>
      </c>
      <c r="E3107" t="s">
        <v>8</v>
      </c>
      <c r="F3107" t="s">
        <v>7812</v>
      </c>
      <c r="H3107" t="s">
        <v>7837</v>
      </c>
      <c r="I3107" t="s">
        <v>7830</v>
      </c>
      <c r="J3107" t="s">
        <v>7846</v>
      </c>
      <c r="K3107" s="6">
        <v>84555</v>
      </c>
      <c r="L3107">
        <v>11</v>
      </c>
      <c r="M3107" s="15">
        <v>44528</v>
      </c>
      <c r="N3107" s="15">
        <v>33373</v>
      </c>
      <c r="O3107" s="1">
        <f ca="1">(TODAY()-staff[[#This Row],[Date of Join]])/365</f>
        <v>2.9917808219178084</v>
      </c>
      <c r="P3107" t="str" cm="1">
        <f t="array" aca="1" ref="P3107" ca="1">_xlfn.SWITCH(TRUE,staff[[#This Row],[Tenure]]&lt;0.25,"1. New Joinee", staff[[#This Row],[Tenure]]&lt;1, "2. Under 1 year", staff[[#This Row],[Tenure]]&lt;2, "3. Under 2 years",TRUE,"4. 2 or more years.")</f>
        <v>4. 2 or more years.</v>
      </c>
      <c r="Q3107" s="1">
        <f ca="1">(TODAY()-staff[[#This Row],[Date of Birth]])/365</f>
        <v>33.553424657534244</v>
      </c>
    </row>
    <row r="3108" spans="2:17" x14ac:dyDescent="0.45">
      <c r="B3108" t="s">
        <v>6020</v>
      </c>
      <c r="C3108" t="s">
        <v>1251</v>
      </c>
      <c r="D3108" t="s">
        <v>7</v>
      </c>
      <c r="E3108" t="s">
        <v>8</v>
      </c>
      <c r="F3108" t="s">
        <v>7812</v>
      </c>
      <c r="H3108" t="s">
        <v>7834</v>
      </c>
      <c r="I3108" t="s">
        <v>7826</v>
      </c>
      <c r="J3108" t="s">
        <v>7845</v>
      </c>
      <c r="K3108" s="6">
        <v>90205</v>
      </c>
      <c r="L3108">
        <v>21</v>
      </c>
      <c r="M3108" s="15">
        <v>43833</v>
      </c>
      <c r="N3108" s="15">
        <v>29944</v>
      </c>
      <c r="O3108" s="1">
        <f ca="1">(TODAY()-staff[[#This Row],[Date of Join]])/365</f>
        <v>4.8958904109589039</v>
      </c>
      <c r="P3108" t="str" cm="1">
        <f t="array" aca="1" ref="P3108" ca="1">_xlfn.SWITCH(TRUE,staff[[#This Row],[Tenure]]&lt;0.25,"1. New Joinee", staff[[#This Row],[Tenure]]&lt;1, "2. Under 1 year", staff[[#This Row],[Tenure]]&lt;2, "3. Under 2 years",TRUE,"4. 2 or more years.")</f>
        <v>4. 2 or more years.</v>
      </c>
      <c r="Q3108" s="1">
        <f ca="1">(TODAY()-staff[[#This Row],[Date of Birth]])/365</f>
        <v>42.947945205479449</v>
      </c>
    </row>
    <row r="3109" spans="2:17" x14ac:dyDescent="0.45">
      <c r="B3109" t="s">
        <v>6021</v>
      </c>
      <c r="C3109" t="s">
        <v>3465</v>
      </c>
      <c r="D3109" t="s">
        <v>9</v>
      </c>
      <c r="E3109" t="s">
        <v>8</v>
      </c>
      <c r="F3109" t="s">
        <v>7812</v>
      </c>
      <c r="H3109" t="s">
        <v>7835</v>
      </c>
      <c r="I3109" t="s">
        <v>7826</v>
      </c>
      <c r="J3109" t="s">
        <v>7848</v>
      </c>
      <c r="K3109" s="6">
        <v>63925</v>
      </c>
      <c r="L3109">
        <v>3</v>
      </c>
      <c r="M3109" s="15">
        <v>45011</v>
      </c>
      <c r="N3109" s="15">
        <v>23124</v>
      </c>
      <c r="O3109" s="1">
        <f ca="1">(TODAY()-staff[[#This Row],[Date of Join]])/365</f>
        <v>1.6684931506849314</v>
      </c>
      <c r="P3109" t="str" cm="1">
        <f t="array" aca="1" ref="P3109" ca="1">_xlfn.SWITCH(TRUE,staff[[#This Row],[Tenure]]&lt;0.25,"1. New Joinee", staff[[#This Row],[Tenure]]&lt;1, "2. Under 1 year", staff[[#This Row],[Tenure]]&lt;2, "3. Under 2 years",TRUE,"4. 2 or more years.")</f>
        <v>3. Under 2 years</v>
      </c>
      <c r="Q3109" s="1">
        <f ca="1">(TODAY()-staff[[#This Row],[Date of Birth]])/365</f>
        <v>61.632876712328766</v>
      </c>
    </row>
    <row r="3110" spans="2:17" x14ac:dyDescent="0.45">
      <c r="B3110" t="s">
        <v>6022</v>
      </c>
      <c r="C3110" t="s">
        <v>3466</v>
      </c>
      <c r="D3110" t="s">
        <v>7</v>
      </c>
      <c r="E3110" t="s">
        <v>8</v>
      </c>
      <c r="F3110" t="s">
        <v>7812</v>
      </c>
      <c r="H3110" t="s">
        <v>7833</v>
      </c>
      <c r="I3110" t="s">
        <v>7830</v>
      </c>
      <c r="J3110" t="s">
        <v>7845</v>
      </c>
      <c r="K3110" s="6">
        <v>84660</v>
      </c>
      <c r="L3110">
        <v>8</v>
      </c>
      <c r="M3110" s="15">
        <v>44078</v>
      </c>
      <c r="N3110" s="15">
        <v>27964</v>
      </c>
      <c r="O3110" s="1">
        <f ca="1">(TODAY()-staff[[#This Row],[Date of Join]])/365</f>
        <v>4.2246575342465755</v>
      </c>
      <c r="P3110" t="str" cm="1">
        <f t="array" aca="1" ref="P3110" ca="1">_xlfn.SWITCH(TRUE,staff[[#This Row],[Tenure]]&lt;0.25,"1. New Joinee", staff[[#This Row],[Tenure]]&lt;1, "2. Under 1 year", staff[[#This Row],[Tenure]]&lt;2, "3. Under 2 years",TRUE,"4. 2 or more years.")</f>
        <v>4. 2 or more years.</v>
      </c>
      <c r="Q3110" s="1">
        <f ca="1">(TODAY()-staff[[#This Row],[Date of Birth]])/365</f>
        <v>48.372602739726027</v>
      </c>
    </row>
    <row r="3111" spans="2:17" x14ac:dyDescent="0.45">
      <c r="B3111" t="s">
        <v>6023</v>
      </c>
      <c r="C3111" t="s">
        <v>1412</v>
      </c>
      <c r="D3111" t="s">
        <v>9</v>
      </c>
      <c r="E3111" t="s">
        <v>8</v>
      </c>
      <c r="F3111" t="s">
        <v>7812</v>
      </c>
      <c r="H3111" t="s">
        <v>7835</v>
      </c>
      <c r="I3111" t="s">
        <v>7825</v>
      </c>
      <c r="J3111" t="s">
        <v>7847</v>
      </c>
      <c r="K3111" s="6">
        <v>83460</v>
      </c>
      <c r="L3111">
        <v>11</v>
      </c>
      <c r="M3111" s="15">
        <v>45278</v>
      </c>
      <c r="N3111" s="15">
        <v>30176</v>
      </c>
      <c r="O3111" s="1">
        <f ca="1">(TODAY()-staff[[#This Row],[Date of Join]])/365</f>
        <v>0.93698630136986305</v>
      </c>
      <c r="P3111" t="str" cm="1">
        <f t="array" aca="1" ref="P3111" ca="1">_xlfn.SWITCH(TRUE,staff[[#This Row],[Tenure]]&lt;0.25,"1. New Joinee", staff[[#This Row],[Tenure]]&lt;1, "2. Under 1 year", staff[[#This Row],[Tenure]]&lt;2, "3. Under 2 years",TRUE,"4. 2 or more years.")</f>
        <v>2. Under 1 year</v>
      </c>
      <c r="Q3111" s="1">
        <f ca="1">(TODAY()-staff[[#This Row],[Date of Birth]])/365</f>
        <v>42.31232876712329</v>
      </c>
    </row>
    <row r="3112" spans="2:17" x14ac:dyDescent="0.45">
      <c r="B3112" t="s">
        <v>6024</v>
      </c>
      <c r="C3112" t="s">
        <v>3467</v>
      </c>
      <c r="D3112" t="s">
        <v>7</v>
      </c>
      <c r="E3112" t="s">
        <v>8</v>
      </c>
      <c r="F3112" t="s">
        <v>7812</v>
      </c>
      <c r="H3112" t="s">
        <v>52</v>
      </c>
      <c r="I3112" t="s">
        <v>7829</v>
      </c>
      <c r="J3112" t="s">
        <v>7846</v>
      </c>
      <c r="K3112" s="6">
        <v>86430</v>
      </c>
      <c r="L3112">
        <v>9</v>
      </c>
      <c r="M3112" s="15">
        <v>44781</v>
      </c>
      <c r="N3112" s="15">
        <v>24340</v>
      </c>
      <c r="O3112" s="1">
        <f ca="1">(TODAY()-staff[[#This Row],[Date of Join]])/365</f>
        <v>2.2986301369863016</v>
      </c>
      <c r="P3112" t="str" cm="1">
        <f t="array" aca="1" ref="P3112" ca="1">_xlfn.SWITCH(TRUE,staff[[#This Row],[Tenure]]&lt;0.25,"1. New Joinee", staff[[#This Row],[Tenure]]&lt;1, "2. Under 1 year", staff[[#This Row],[Tenure]]&lt;2, "3. Under 2 years",TRUE,"4. 2 or more years.")</f>
        <v>4. 2 or more years.</v>
      </c>
      <c r="Q3112" s="1">
        <f ca="1">(TODAY()-staff[[#This Row],[Date of Birth]])/365</f>
        <v>58.301369863013697</v>
      </c>
    </row>
    <row r="3113" spans="2:17" x14ac:dyDescent="0.45">
      <c r="B3113" t="s">
        <v>6025</v>
      </c>
      <c r="C3113" t="s">
        <v>3468</v>
      </c>
      <c r="D3113" t="s">
        <v>7</v>
      </c>
      <c r="E3113" t="s">
        <v>77</v>
      </c>
      <c r="F3113" t="s">
        <v>7812</v>
      </c>
      <c r="H3113" t="s">
        <v>7833</v>
      </c>
      <c r="I3113" t="s">
        <v>7826</v>
      </c>
      <c r="J3113" t="s">
        <v>7846</v>
      </c>
      <c r="K3113" s="6">
        <v>65080</v>
      </c>
      <c r="L3113">
        <v>8</v>
      </c>
      <c r="M3113" s="15">
        <v>44340</v>
      </c>
      <c r="N3113" s="15">
        <v>7293</v>
      </c>
      <c r="O3113" s="1">
        <f ca="1">(TODAY()-staff[[#This Row],[Date of Join]])/365</f>
        <v>3.506849315068493</v>
      </c>
      <c r="P3113" t="str" cm="1">
        <f t="array" aca="1" ref="P3113" ca="1">_xlfn.SWITCH(TRUE,staff[[#This Row],[Tenure]]&lt;0.25,"1. New Joinee", staff[[#This Row],[Tenure]]&lt;1, "2. Under 1 year", staff[[#This Row],[Tenure]]&lt;2, "3. Under 2 years",TRUE,"4. 2 or more years.")</f>
        <v>4. 2 or more years.</v>
      </c>
      <c r="Q3113" s="1">
        <f ca="1">(TODAY()-staff[[#This Row],[Date of Birth]])/365</f>
        <v>105.0054794520548</v>
      </c>
    </row>
    <row r="3114" spans="2:17" x14ac:dyDescent="0.45">
      <c r="B3114" t="s">
        <v>6026</v>
      </c>
      <c r="C3114" t="s">
        <v>3469</v>
      </c>
      <c r="D3114" t="s">
        <v>9</v>
      </c>
      <c r="E3114" t="s">
        <v>8</v>
      </c>
      <c r="F3114" t="s">
        <v>7812</v>
      </c>
      <c r="H3114" t="s">
        <v>7833</v>
      </c>
      <c r="I3114" t="s">
        <v>7829</v>
      </c>
      <c r="J3114" t="s">
        <v>7847</v>
      </c>
      <c r="K3114" s="6">
        <v>100870</v>
      </c>
      <c r="L3114">
        <v>6</v>
      </c>
      <c r="M3114" s="15">
        <v>45440</v>
      </c>
      <c r="N3114" s="15">
        <v>23645</v>
      </c>
      <c r="O3114" s="1">
        <f ca="1">(TODAY()-staff[[#This Row],[Date of Join]])/365</f>
        <v>0.49315068493150682</v>
      </c>
      <c r="P3114" t="str" cm="1">
        <f t="array" aca="1" ref="P3114" ca="1">_xlfn.SWITCH(TRUE,staff[[#This Row],[Tenure]]&lt;0.25,"1. New Joinee", staff[[#This Row],[Tenure]]&lt;1, "2. Under 1 year", staff[[#This Row],[Tenure]]&lt;2, "3. Under 2 years",TRUE,"4. 2 or more years.")</f>
        <v>2. Under 1 year</v>
      </c>
      <c r="Q3114" s="1">
        <f ca="1">(TODAY()-staff[[#This Row],[Date of Birth]])/365</f>
        <v>60.205479452054796</v>
      </c>
    </row>
    <row r="3115" spans="2:17" x14ac:dyDescent="0.45">
      <c r="B3115" t="s">
        <v>6027</v>
      </c>
      <c r="C3115" t="s">
        <v>1235</v>
      </c>
      <c r="D3115" t="s">
        <v>9</v>
      </c>
      <c r="E3115" t="s">
        <v>8</v>
      </c>
      <c r="F3115" t="s">
        <v>7812</v>
      </c>
      <c r="H3115" t="s">
        <v>7833</v>
      </c>
      <c r="I3115" t="s">
        <v>7825</v>
      </c>
      <c r="J3115" t="s">
        <v>7847</v>
      </c>
      <c r="K3115" s="6">
        <v>133285</v>
      </c>
      <c r="L3115">
        <v>9</v>
      </c>
      <c r="M3115" s="15">
        <v>45632</v>
      </c>
      <c r="N3115" s="15">
        <v>26764</v>
      </c>
      <c r="O3115" s="1">
        <f ca="1">(TODAY()-staff[[#This Row],[Date of Join]])/365</f>
        <v>-3.287671232876712E-2</v>
      </c>
      <c r="P3115" t="str" cm="1">
        <f t="array" aca="1" ref="P3115" ca="1">_xlfn.SWITCH(TRUE,staff[[#This Row],[Tenure]]&lt;0.25,"1. New Joinee", staff[[#This Row],[Tenure]]&lt;1, "2. Under 1 year", staff[[#This Row],[Tenure]]&lt;2, "3. Under 2 years",TRUE,"4. 2 or more years.")</f>
        <v>1. New Joinee</v>
      </c>
      <c r="Q3115" s="1">
        <f ca="1">(TODAY()-staff[[#This Row],[Date of Birth]])/365</f>
        <v>51.660273972602738</v>
      </c>
    </row>
    <row r="3116" spans="2:17" x14ac:dyDescent="0.45">
      <c r="B3116" t="s">
        <v>6028</v>
      </c>
      <c r="C3116" t="s">
        <v>3470</v>
      </c>
      <c r="D3116" t="s">
        <v>7</v>
      </c>
      <c r="E3116" t="s">
        <v>8</v>
      </c>
      <c r="F3116" t="s">
        <v>7813</v>
      </c>
      <c r="H3116" t="s">
        <v>7832</v>
      </c>
      <c r="I3116" t="s">
        <v>7826</v>
      </c>
      <c r="J3116" t="s">
        <v>7845</v>
      </c>
      <c r="K3116" s="6">
        <v>67510</v>
      </c>
      <c r="L3116">
        <v>19</v>
      </c>
      <c r="M3116" s="15">
        <v>44053</v>
      </c>
      <c r="N3116" s="15">
        <v>31356</v>
      </c>
      <c r="O3116" s="1">
        <f ca="1">(TODAY()-staff[[#This Row],[Date of Join]])/365</f>
        <v>4.2931506849315069</v>
      </c>
      <c r="P3116" t="str" cm="1">
        <f t="array" aca="1" ref="P3116" ca="1">_xlfn.SWITCH(TRUE,staff[[#This Row],[Tenure]]&lt;0.25,"1. New Joinee", staff[[#This Row],[Tenure]]&lt;1, "2. Under 1 year", staff[[#This Row],[Tenure]]&lt;2, "3. Under 2 years",TRUE,"4. 2 or more years.")</f>
        <v>4. 2 or more years.</v>
      </c>
      <c r="Q3116" s="1">
        <f ca="1">(TODAY()-staff[[#This Row],[Date of Birth]])/365</f>
        <v>39.079452054794523</v>
      </c>
    </row>
    <row r="3117" spans="2:17" x14ac:dyDescent="0.45">
      <c r="B3117" t="s">
        <v>6029</v>
      </c>
      <c r="C3117" t="s">
        <v>3471</v>
      </c>
      <c r="D3117" t="s">
        <v>7</v>
      </c>
      <c r="E3117" t="s">
        <v>8</v>
      </c>
      <c r="F3117" t="s">
        <v>7813</v>
      </c>
      <c r="H3117" t="s">
        <v>7834</v>
      </c>
      <c r="I3117" t="s">
        <v>7831</v>
      </c>
      <c r="J3117" t="s">
        <v>7846</v>
      </c>
      <c r="K3117" s="6">
        <v>66370</v>
      </c>
      <c r="L3117">
        <v>8</v>
      </c>
      <c r="M3117" s="15">
        <v>44647</v>
      </c>
      <c r="N3117" s="15">
        <v>34595</v>
      </c>
      <c r="O3117" s="1">
        <f ca="1">(TODAY()-staff[[#This Row],[Date of Join]])/365</f>
        <v>2.6657534246575341</v>
      </c>
      <c r="P3117" t="str" cm="1">
        <f t="array" aca="1" ref="P3117" ca="1">_xlfn.SWITCH(TRUE,staff[[#This Row],[Tenure]]&lt;0.25,"1. New Joinee", staff[[#This Row],[Tenure]]&lt;1, "2. Under 1 year", staff[[#This Row],[Tenure]]&lt;2, "3. Under 2 years",TRUE,"4. 2 or more years.")</f>
        <v>4. 2 or more years.</v>
      </c>
      <c r="Q3117" s="1">
        <f ca="1">(TODAY()-staff[[#This Row],[Date of Birth]])/365</f>
        <v>30.205479452054796</v>
      </c>
    </row>
    <row r="3118" spans="2:17" x14ac:dyDescent="0.45">
      <c r="B3118" t="s">
        <v>6030</v>
      </c>
      <c r="C3118" t="s">
        <v>3472</v>
      </c>
      <c r="D3118" t="s">
        <v>7</v>
      </c>
      <c r="E3118" t="s">
        <v>8</v>
      </c>
      <c r="F3118" t="s">
        <v>7813</v>
      </c>
      <c r="H3118" t="s">
        <v>7835</v>
      </c>
      <c r="I3118" t="s">
        <v>7827</v>
      </c>
      <c r="J3118" t="s">
        <v>7847</v>
      </c>
      <c r="K3118" s="6">
        <v>96770</v>
      </c>
      <c r="L3118">
        <v>13</v>
      </c>
      <c r="M3118" s="15">
        <v>45548</v>
      </c>
      <c r="N3118" s="15">
        <v>23903</v>
      </c>
      <c r="O3118" s="1">
        <f ca="1">(TODAY()-staff[[#This Row],[Date of Join]])/365</f>
        <v>0.19726027397260273</v>
      </c>
      <c r="P3118" t="str" cm="1">
        <f t="array" aca="1" ref="P3118" ca="1">_xlfn.SWITCH(TRUE,staff[[#This Row],[Tenure]]&lt;0.25,"1. New Joinee", staff[[#This Row],[Tenure]]&lt;1, "2. Under 1 year", staff[[#This Row],[Tenure]]&lt;2, "3. Under 2 years",TRUE,"4. 2 or more years.")</f>
        <v>1. New Joinee</v>
      </c>
      <c r="Q3118" s="1">
        <f ca="1">(TODAY()-staff[[#This Row],[Date of Birth]])/365</f>
        <v>59.4986301369863</v>
      </c>
    </row>
    <row r="3119" spans="2:17" x14ac:dyDescent="0.45">
      <c r="B3119" t="s">
        <v>6031</v>
      </c>
      <c r="C3119" t="s">
        <v>3473</v>
      </c>
      <c r="D3119" t="s">
        <v>7</v>
      </c>
      <c r="E3119" t="s">
        <v>8</v>
      </c>
      <c r="F3119" t="s">
        <v>7813</v>
      </c>
      <c r="H3119" t="s">
        <v>7832</v>
      </c>
      <c r="I3119" t="s">
        <v>7825</v>
      </c>
      <c r="J3119" t="s">
        <v>7848</v>
      </c>
      <c r="K3119" s="6">
        <v>48230</v>
      </c>
      <c r="L3119">
        <v>9</v>
      </c>
      <c r="M3119" s="15">
        <v>45192</v>
      </c>
      <c r="N3119" s="15">
        <v>31227</v>
      </c>
      <c r="O3119" s="1">
        <f ca="1">(TODAY()-staff[[#This Row],[Date of Join]])/365</f>
        <v>1.1726027397260275</v>
      </c>
      <c r="P3119" t="str" cm="1">
        <f t="array" aca="1" ref="P3119" ca="1">_xlfn.SWITCH(TRUE,staff[[#This Row],[Tenure]]&lt;0.25,"1. New Joinee", staff[[#This Row],[Tenure]]&lt;1, "2. Under 1 year", staff[[#This Row],[Tenure]]&lt;2, "3. Under 2 years",TRUE,"4. 2 or more years.")</f>
        <v>3. Under 2 years</v>
      </c>
      <c r="Q3119" s="1">
        <f ca="1">(TODAY()-staff[[#This Row],[Date of Birth]])/365</f>
        <v>39.43287671232877</v>
      </c>
    </row>
    <row r="3120" spans="2:17" x14ac:dyDescent="0.45">
      <c r="B3120" t="s">
        <v>6032</v>
      </c>
      <c r="C3120" t="s">
        <v>417</v>
      </c>
      <c r="D3120" t="s">
        <v>9</v>
      </c>
      <c r="E3120" t="s">
        <v>8</v>
      </c>
      <c r="F3120" t="s">
        <v>7813</v>
      </c>
      <c r="H3120" t="s">
        <v>7834</v>
      </c>
      <c r="I3120" t="s">
        <v>7825</v>
      </c>
      <c r="J3120" t="s">
        <v>7845</v>
      </c>
      <c r="K3120" s="6">
        <v>97950</v>
      </c>
      <c r="L3120">
        <v>8</v>
      </c>
      <c r="M3120" s="15">
        <v>43328</v>
      </c>
      <c r="N3120" s="15">
        <v>34206</v>
      </c>
      <c r="O3120" s="1">
        <f ca="1">(TODAY()-staff[[#This Row],[Date of Join]])/365</f>
        <v>6.279452054794521</v>
      </c>
      <c r="P3120" t="str" cm="1">
        <f t="array" aca="1" ref="P3120" ca="1">_xlfn.SWITCH(TRUE,staff[[#This Row],[Tenure]]&lt;0.25,"1. New Joinee", staff[[#This Row],[Tenure]]&lt;1, "2. Under 1 year", staff[[#This Row],[Tenure]]&lt;2, "3. Under 2 years",TRUE,"4. 2 or more years.")</f>
        <v>4. 2 or more years.</v>
      </c>
      <c r="Q3120" s="1">
        <f ca="1">(TODAY()-staff[[#This Row],[Date of Birth]])/365</f>
        <v>31.271232876712329</v>
      </c>
    </row>
    <row r="3121" spans="2:17" x14ac:dyDescent="0.45">
      <c r="B3121" t="s">
        <v>6033</v>
      </c>
      <c r="C3121" t="s">
        <v>3474</v>
      </c>
      <c r="D3121" t="s">
        <v>9</v>
      </c>
      <c r="E3121" t="s">
        <v>8</v>
      </c>
      <c r="F3121" t="s">
        <v>7813</v>
      </c>
      <c r="H3121" t="s">
        <v>7837</v>
      </c>
      <c r="I3121" t="s">
        <v>7828</v>
      </c>
      <c r="J3121" t="s">
        <v>7846</v>
      </c>
      <c r="K3121" s="6">
        <v>64275</v>
      </c>
      <c r="L3121">
        <v>12</v>
      </c>
      <c r="M3121" s="15">
        <v>44678</v>
      </c>
      <c r="N3121" s="15">
        <v>20964</v>
      </c>
      <c r="O3121" s="1">
        <f ca="1">(TODAY()-staff[[#This Row],[Date of Join]])/365</f>
        <v>2.580821917808219</v>
      </c>
      <c r="P3121" t="str" cm="1">
        <f t="array" aca="1" ref="P3121" ca="1">_xlfn.SWITCH(TRUE,staff[[#This Row],[Tenure]]&lt;0.25,"1. New Joinee", staff[[#This Row],[Tenure]]&lt;1, "2. Under 1 year", staff[[#This Row],[Tenure]]&lt;2, "3. Under 2 years",TRUE,"4. 2 or more years.")</f>
        <v>4. 2 or more years.</v>
      </c>
      <c r="Q3121" s="1">
        <f ca="1">(TODAY()-staff[[#This Row],[Date of Birth]])/365</f>
        <v>67.550684931506851</v>
      </c>
    </row>
    <row r="3122" spans="2:17" x14ac:dyDescent="0.45">
      <c r="B3122" t="s">
        <v>6034</v>
      </c>
      <c r="C3122" t="s">
        <v>3475</v>
      </c>
      <c r="D3122" t="s">
        <v>7</v>
      </c>
      <c r="E3122" t="s">
        <v>8</v>
      </c>
      <c r="F3122" t="s">
        <v>7813</v>
      </c>
      <c r="H3122" t="s">
        <v>7832</v>
      </c>
      <c r="I3122" t="s">
        <v>7825</v>
      </c>
      <c r="J3122" t="s">
        <v>7846</v>
      </c>
      <c r="K3122" s="6">
        <v>86235</v>
      </c>
      <c r="L3122">
        <v>6</v>
      </c>
      <c r="M3122" s="15">
        <v>44744</v>
      </c>
      <c r="N3122" s="15">
        <v>31499</v>
      </c>
      <c r="O3122" s="1">
        <f ca="1">(TODAY()-staff[[#This Row],[Date of Join]])/365</f>
        <v>2.4</v>
      </c>
      <c r="P3122" t="str" cm="1">
        <f t="array" aca="1" ref="P3122" ca="1">_xlfn.SWITCH(TRUE,staff[[#This Row],[Tenure]]&lt;0.25,"1. New Joinee", staff[[#This Row],[Tenure]]&lt;1, "2. Under 1 year", staff[[#This Row],[Tenure]]&lt;2, "3. Under 2 years",TRUE,"4. 2 or more years.")</f>
        <v>4. 2 or more years.</v>
      </c>
      <c r="Q3122" s="1">
        <f ca="1">(TODAY()-staff[[#This Row],[Date of Birth]])/365</f>
        <v>38.68767123287671</v>
      </c>
    </row>
    <row r="3123" spans="2:17" x14ac:dyDescent="0.45">
      <c r="B3123" t="s">
        <v>6035</v>
      </c>
      <c r="C3123" t="s">
        <v>3476</v>
      </c>
      <c r="D3123" t="s">
        <v>7</v>
      </c>
      <c r="E3123" t="s">
        <v>8</v>
      </c>
      <c r="F3123" t="s">
        <v>7813</v>
      </c>
      <c r="H3123" t="s">
        <v>7837</v>
      </c>
      <c r="I3123" t="s">
        <v>7829</v>
      </c>
      <c r="J3123" t="s">
        <v>7845</v>
      </c>
      <c r="K3123" s="6">
        <v>71660</v>
      </c>
      <c r="L3123">
        <v>24</v>
      </c>
      <c r="M3123" s="15">
        <v>43108</v>
      </c>
      <c r="N3123" s="15">
        <v>18861</v>
      </c>
      <c r="O3123" s="1">
        <f ca="1">(TODAY()-staff[[#This Row],[Date of Join]])/365</f>
        <v>6.882191780821918</v>
      </c>
      <c r="P3123" t="str" cm="1">
        <f t="array" aca="1" ref="P3123" ca="1">_xlfn.SWITCH(TRUE,staff[[#This Row],[Tenure]]&lt;0.25,"1. New Joinee", staff[[#This Row],[Tenure]]&lt;1, "2. Under 1 year", staff[[#This Row],[Tenure]]&lt;2, "3. Under 2 years",TRUE,"4. 2 or more years.")</f>
        <v>4. 2 or more years.</v>
      </c>
      <c r="Q3123" s="1">
        <f ca="1">(TODAY()-staff[[#This Row],[Date of Birth]])/365</f>
        <v>73.31232876712329</v>
      </c>
    </row>
    <row r="3124" spans="2:17" x14ac:dyDescent="0.45">
      <c r="B3124" t="s">
        <v>6036</v>
      </c>
      <c r="C3124" t="s">
        <v>852</v>
      </c>
      <c r="D3124" t="s">
        <v>7</v>
      </c>
      <c r="E3124" t="s">
        <v>8</v>
      </c>
      <c r="F3124" t="s">
        <v>7813</v>
      </c>
      <c r="H3124" t="s">
        <v>52</v>
      </c>
      <c r="I3124" t="s">
        <v>7827</v>
      </c>
      <c r="J3124" t="s">
        <v>7846</v>
      </c>
      <c r="K3124" s="6">
        <v>84130</v>
      </c>
      <c r="L3124">
        <v>15</v>
      </c>
      <c r="M3124" s="15">
        <v>44725</v>
      </c>
      <c r="N3124" s="15">
        <v>-45</v>
      </c>
      <c r="O3124" s="1">
        <f ca="1">(TODAY()-staff[[#This Row],[Date of Join]])/365</f>
        <v>2.452054794520548</v>
      </c>
      <c r="P3124" t="str" cm="1">
        <f t="array" aca="1" ref="P3124" ca="1">_xlfn.SWITCH(TRUE,staff[[#This Row],[Tenure]]&lt;0.25,"1. New Joinee", staff[[#This Row],[Tenure]]&lt;1, "2. Under 1 year", staff[[#This Row],[Tenure]]&lt;2, "3. Under 2 years",TRUE,"4. 2 or more years.")</f>
        <v>4. 2 or more years.</v>
      </c>
      <c r="Q3124" s="1">
        <f ca="1">(TODAY()-staff[[#This Row],[Date of Birth]])/365</f>
        <v>125.10958904109589</v>
      </c>
    </row>
    <row r="3125" spans="2:17" x14ac:dyDescent="0.45">
      <c r="B3125" t="s">
        <v>6037</v>
      </c>
      <c r="C3125" t="s">
        <v>3477</v>
      </c>
      <c r="D3125" t="s">
        <v>7</v>
      </c>
      <c r="E3125" t="s">
        <v>8</v>
      </c>
      <c r="F3125" t="s">
        <v>7813</v>
      </c>
      <c r="H3125" t="s">
        <v>7835</v>
      </c>
      <c r="I3125" t="s">
        <v>7830</v>
      </c>
      <c r="J3125" t="s">
        <v>7845</v>
      </c>
      <c r="K3125" s="6">
        <v>92675</v>
      </c>
      <c r="L3125">
        <v>22</v>
      </c>
      <c r="M3125" s="15">
        <v>44123</v>
      </c>
      <c r="N3125" s="15">
        <v>24250</v>
      </c>
      <c r="O3125" s="1">
        <f ca="1">(TODAY()-staff[[#This Row],[Date of Join]])/365</f>
        <v>4.1013698630136988</v>
      </c>
      <c r="P3125" t="str" cm="1">
        <f t="array" aca="1" ref="P3125" ca="1">_xlfn.SWITCH(TRUE,staff[[#This Row],[Tenure]]&lt;0.25,"1. New Joinee", staff[[#This Row],[Tenure]]&lt;1, "2. Under 1 year", staff[[#This Row],[Tenure]]&lt;2, "3. Under 2 years",TRUE,"4. 2 or more years.")</f>
        <v>4. 2 or more years.</v>
      </c>
      <c r="Q3125" s="1">
        <f ca="1">(TODAY()-staff[[#This Row],[Date of Birth]])/365</f>
        <v>58.547945205479451</v>
      </c>
    </row>
    <row r="3126" spans="2:17" x14ac:dyDescent="0.45">
      <c r="B3126" t="s">
        <v>6038</v>
      </c>
      <c r="C3126" t="s">
        <v>1303</v>
      </c>
      <c r="D3126" t="s">
        <v>9</v>
      </c>
      <c r="E3126" t="s">
        <v>8</v>
      </c>
      <c r="F3126" t="s">
        <v>7813</v>
      </c>
      <c r="H3126" t="s">
        <v>7836</v>
      </c>
      <c r="I3126" t="s">
        <v>7827</v>
      </c>
      <c r="J3126" t="s">
        <v>7847</v>
      </c>
      <c r="K3126" s="6">
        <v>54490</v>
      </c>
      <c r="L3126">
        <v>18</v>
      </c>
      <c r="M3126" s="15">
        <v>45491</v>
      </c>
      <c r="N3126" s="15">
        <v>21486</v>
      </c>
      <c r="O3126" s="1">
        <f ca="1">(TODAY()-staff[[#This Row],[Date of Join]])/365</f>
        <v>0.35342465753424657</v>
      </c>
      <c r="P3126" t="str" cm="1">
        <f t="array" aca="1" ref="P3126" ca="1">_xlfn.SWITCH(TRUE,staff[[#This Row],[Tenure]]&lt;0.25,"1. New Joinee", staff[[#This Row],[Tenure]]&lt;1, "2. Under 1 year", staff[[#This Row],[Tenure]]&lt;2, "3. Under 2 years",TRUE,"4. 2 or more years.")</f>
        <v>2. Under 1 year</v>
      </c>
      <c r="Q3126" s="1">
        <f ca="1">(TODAY()-staff[[#This Row],[Date of Birth]])/365</f>
        <v>66.120547945205473</v>
      </c>
    </row>
    <row r="3127" spans="2:17" x14ac:dyDescent="0.45">
      <c r="B3127" t="s">
        <v>6039</v>
      </c>
      <c r="C3127" t="s">
        <v>3478</v>
      </c>
      <c r="D3127" t="s">
        <v>7</v>
      </c>
      <c r="E3127" t="s">
        <v>13</v>
      </c>
      <c r="F3127" t="s">
        <v>7813</v>
      </c>
      <c r="H3127" t="s">
        <v>7833</v>
      </c>
      <c r="I3127" t="s">
        <v>7828</v>
      </c>
      <c r="J3127" t="s">
        <v>7846</v>
      </c>
      <c r="K3127" s="6">
        <v>94130</v>
      </c>
      <c r="L3127">
        <v>9</v>
      </c>
      <c r="M3127" s="15">
        <v>44853</v>
      </c>
      <c r="N3127" s="15">
        <v>31433</v>
      </c>
      <c r="O3127" s="1">
        <f ca="1">(TODAY()-staff[[#This Row],[Date of Join]])/365</f>
        <v>2.1013698630136988</v>
      </c>
      <c r="P3127" t="str" cm="1">
        <f t="array" aca="1" ref="P3127" ca="1">_xlfn.SWITCH(TRUE,staff[[#This Row],[Tenure]]&lt;0.25,"1. New Joinee", staff[[#This Row],[Tenure]]&lt;1, "2. Under 1 year", staff[[#This Row],[Tenure]]&lt;2, "3. Under 2 years",TRUE,"4. 2 or more years.")</f>
        <v>4. 2 or more years.</v>
      </c>
      <c r="Q3127" s="1">
        <f ca="1">(TODAY()-staff[[#This Row],[Date of Birth]])/365</f>
        <v>38.868493150684934</v>
      </c>
    </row>
    <row r="3128" spans="2:17" x14ac:dyDescent="0.45">
      <c r="B3128" t="s">
        <v>6040</v>
      </c>
      <c r="C3128" t="s">
        <v>3479</v>
      </c>
      <c r="D3128" t="s">
        <v>7</v>
      </c>
      <c r="E3128" t="s">
        <v>8</v>
      </c>
      <c r="F3128" t="s">
        <v>7813</v>
      </c>
      <c r="H3128" t="s">
        <v>7835</v>
      </c>
      <c r="I3128" t="s">
        <v>7827</v>
      </c>
      <c r="J3128" t="s">
        <v>7845</v>
      </c>
      <c r="K3128" s="6">
        <v>62325</v>
      </c>
      <c r="L3128">
        <v>17</v>
      </c>
      <c r="M3128" s="15">
        <v>43197</v>
      </c>
      <c r="N3128" s="15">
        <v>31625</v>
      </c>
      <c r="O3128" s="1">
        <f ca="1">(TODAY()-staff[[#This Row],[Date of Join]])/365</f>
        <v>6.6383561643835618</v>
      </c>
      <c r="P3128" t="str" cm="1">
        <f t="array" aca="1" ref="P3128" ca="1">_xlfn.SWITCH(TRUE,staff[[#This Row],[Tenure]]&lt;0.25,"1. New Joinee", staff[[#This Row],[Tenure]]&lt;1, "2. Under 1 year", staff[[#This Row],[Tenure]]&lt;2, "3. Under 2 years",TRUE,"4. 2 or more years.")</f>
        <v>4. 2 or more years.</v>
      </c>
      <c r="Q3128" s="1">
        <f ca="1">(TODAY()-staff[[#This Row],[Date of Birth]])/365</f>
        <v>38.342465753424655</v>
      </c>
    </row>
    <row r="3129" spans="2:17" x14ac:dyDescent="0.45">
      <c r="B3129" t="s">
        <v>6041</v>
      </c>
      <c r="C3129" t="s">
        <v>760</v>
      </c>
      <c r="D3129" t="s">
        <v>7</v>
      </c>
      <c r="E3129" t="s">
        <v>8</v>
      </c>
      <c r="F3129" t="s">
        <v>7813</v>
      </c>
      <c r="H3129" t="s">
        <v>7834</v>
      </c>
      <c r="I3129" t="s">
        <v>7827</v>
      </c>
      <c r="J3129" t="s">
        <v>7846</v>
      </c>
      <c r="K3129" s="6">
        <v>49715</v>
      </c>
      <c r="L3129">
        <v>28</v>
      </c>
      <c r="M3129" s="15">
        <v>44159</v>
      </c>
      <c r="N3129" s="15">
        <v>22669</v>
      </c>
      <c r="O3129" s="1">
        <f ca="1">(TODAY()-staff[[#This Row],[Date of Join]])/365</f>
        <v>4.0027397260273974</v>
      </c>
      <c r="P3129" t="str" cm="1">
        <f t="array" aca="1" ref="P3129" ca="1">_xlfn.SWITCH(TRUE,staff[[#This Row],[Tenure]]&lt;0.25,"1. New Joinee", staff[[#This Row],[Tenure]]&lt;1, "2. Under 1 year", staff[[#This Row],[Tenure]]&lt;2, "3. Under 2 years",TRUE,"4. 2 or more years.")</f>
        <v>4. 2 or more years.</v>
      </c>
      <c r="Q3129" s="1">
        <f ca="1">(TODAY()-staff[[#This Row],[Date of Birth]])/365</f>
        <v>62.87945205479452</v>
      </c>
    </row>
    <row r="3130" spans="2:17" x14ac:dyDescent="0.45">
      <c r="B3130" t="s">
        <v>6042</v>
      </c>
      <c r="C3130" t="s">
        <v>118</v>
      </c>
      <c r="D3130" t="s">
        <v>7</v>
      </c>
      <c r="E3130" t="s">
        <v>8</v>
      </c>
      <c r="F3130" t="s">
        <v>7813</v>
      </c>
      <c r="H3130" t="s">
        <v>52</v>
      </c>
      <c r="I3130" t="s">
        <v>7829</v>
      </c>
      <c r="J3130" t="s">
        <v>7845</v>
      </c>
      <c r="K3130" s="6">
        <v>80030</v>
      </c>
      <c r="L3130">
        <v>7</v>
      </c>
      <c r="M3130" s="15">
        <v>43255</v>
      </c>
      <c r="N3130" s="15">
        <v>24544</v>
      </c>
      <c r="O3130" s="1">
        <f ca="1">(TODAY()-staff[[#This Row],[Date of Join]])/365</f>
        <v>6.4794520547945202</v>
      </c>
      <c r="P3130" t="str" cm="1">
        <f t="array" aca="1" ref="P3130" ca="1">_xlfn.SWITCH(TRUE,staff[[#This Row],[Tenure]]&lt;0.25,"1. New Joinee", staff[[#This Row],[Tenure]]&lt;1, "2. Under 1 year", staff[[#This Row],[Tenure]]&lt;2, "3. Under 2 years",TRUE,"4. 2 or more years.")</f>
        <v>4. 2 or more years.</v>
      </c>
      <c r="Q3130" s="1">
        <f ca="1">(TODAY()-staff[[#This Row],[Date of Birth]])/365</f>
        <v>57.742465753424661</v>
      </c>
    </row>
    <row r="3131" spans="2:17" x14ac:dyDescent="0.45">
      <c r="B3131" t="s">
        <v>6043</v>
      </c>
      <c r="C3131" t="s">
        <v>1589</v>
      </c>
      <c r="D3131" t="s">
        <v>7</v>
      </c>
      <c r="E3131" t="s">
        <v>8</v>
      </c>
      <c r="F3131" t="s">
        <v>7813</v>
      </c>
      <c r="H3131" t="s">
        <v>7836</v>
      </c>
      <c r="I3131" t="s">
        <v>7827</v>
      </c>
      <c r="J3131" t="s">
        <v>7846</v>
      </c>
      <c r="K3131" s="6">
        <v>102180</v>
      </c>
      <c r="L3131">
        <v>8</v>
      </c>
      <c r="M3131" s="15">
        <v>44659</v>
      </c>
      <c r="N3131" s="15">
        <v>26534</v>
      </c>
      <c r="O3131" s="1">
        <f ca="1">(TODAY()-staff[[#This Row],[Date of Join]])/365</f>
        <v>2.6328767123287671</v>
      </c>
      <c r="P3131" t="str" cm="1">
        <f t="array" aca="1" ref="P3131" ca="1">_xlfn.SWITCH(TRUE,staff[[#This Row],[Tenure]]&lt;0.25,"1. New Joinee", staff[[#This Row],[Tenure]]&lt;1, "2. Under 1 year", staff[[#This Row],[Tenure]]&lt;2, "3. Under 2 years",TRUE,"4. 2 or more years.")</f>
        <v>4. 2 or more years.</v>
      </c>
      <c r="Q3131" s="1">
        <f ca="1">(TODAY()-staff[[#This Row],[Date of Birth]])/365</f>
        <v>52.290410958904111</v>
      </c>
    </row>
    <row r="3132" spans="2:17" x14ac:dyDescent="0.45">
      <c r="B3132" t="s">
        <v>6044</v>
      </c>
      <c r="C3132" t="s">
        <v>860</v>
      </c>
      <c r="D3132" t="s">
        <v>7</v>
      </c>
      <c r="E3132" t="s">
        <v>8</v>
      </c>
      <c r="F3132" t="s">
        <v>7813</v>
      </c>
      <c r="H3132" t="s">
        <v>7836</v>
      </c>
      <c r="I3132" t="s">
        <v>7825</v>
      </c>
      <c r="J3132" t="s">
        <v>7845</v>
      </c>
      <c r="K3132" s="6">
        <v>74675</v>
      </c>
      <c r="L3132">
        <v>18</v>
      </c>
      <c r="M3132" s="15">
        <v>44040</v>
      </c>
      <c r="N3132" s="15">
        <v>23231</v>
      </c>
      <c r="O3132" s="1">
        <f ca="1">(TODAY()-staff[[#This Row],[Date of Join]])/365</f>
        <v>4.3287671232876717</v>
      </c>
      <c r="P3132" t="str" cm="1">
        <f t="array" aca="1" ref="P3132" ca="1">_xlfn.SWITCH(TRUE,staff[[#This Row],[Tenure]]&lt;0.25,"1. New Joinee", staff[[#This Row],[Tenure]]&lt;1, "2. Under 1 year", staff[[#This Row],[Tenure]]&lt;2, "3. Under 2 years",TRUE,"4. 2 or more years.")</f>
        <v>4. 2 or more years.</v>
      </c>
      <c r="Q3132" s="1">
        <f ca="1">(TODAY()-staff[[#This Row],[Date of Birth]])/365</f>
        <v>61.339726027397262</v>
      </c>
    </row>
    <row r="3133" spans="2:17" x14ac:dyDescent="0.45">
      <c r="B3133" t="s">
        <v>6045</v>
      </c>
      <c r="C3133" t="s">
        <v>1578</v>
      </c>
      <c r="D3133" t="s">
        <v>9</v>
      </c>
      <c r="E3133" t="s">
        <v>77</v>
      </c>
      <c r="F3133" t="s">
        <v>7813</v>
      </c>
      <c r="H3133" t="s">
        <v>7833</v>
      </c>
      <c r="I3133" t="s">
        <v>7826</v>
      </c>
      <c r="J3133" t="s">
        <v>7845</v>
      </c>
      <c r="K3133" s="6">
        <v>92440</v>
      </c>
      <c r="L3133">
        <v>8</v>
      </c>
      <c r="M3133" s="15">
        <v>43878</v>
      </c>
      <c r="N3133" s="15">
        <v>7281</v>
      </c>
      <c r="O3133" s="1">
        <f ca="1">(TODAY()-staff[[#This Row],[Date of Join]])/365</f>
        <v>4.7726027397260271</v>
      </c>
      <c r="P3133" t="str" cm="1">
        <f t="array" aca="1" ref="P3133" ca="1">_xlfn.SWITCH(TRUE,staff[[#This Row],[Tenure]]&lt;0.25,"1. New Joinee", staff[[#This Row],[Tenure]]&lt;1, "2. Under 1 year", staff[[#This Row],[Tenure]]&lt;2, "3. Under 2 years",TRUE,"4. 2 or more years.")</f>
        <v>4. 2 or more years.</v>
      </c>
      <c r="Q3133" s="1">
        <f ca="1">(TODAY()-staff[[#This Row],[Date of Birth]])/365</f>
        <v>105.03835616438356</v>
      </c>
    </row>
    <row r="3134" spans="2:17" x14ac:dyDescent="0.45">
      <c r="B3134" t="s">
        <v>6046</v>
      </c>
      <c r="C3134" t="s">
        <v>3480</v>
      </c>
      <c r="D3134" t="s">
        <v>7</v>
      </c>
      <c r="E3134" t="s">
        <v>8</v>
      </c>
      <c r="F3134" t="s">
        <v>7813</v>
      </c>
      <c r="H3134" t="s">
        <v>7833</v>
      </c>
      <c r="I3134" t="s">
        <v>7830</v>
      </c>
      <c r="J3134" t="s">
        <v>7845</v>
      </c>
      <c r="K3134" s="6">
        <v>67615</v>
      </c>
      <c r="L3134">
        <v>5</v>
      </c>
      <c r="M3134" s="15">
        <v>43441</v>
      </c>
      <c r="N3134" s="15">
        <v>29118</v>
      </c>
      <c r="O3134" s="1">
        <f ca="1">(TODAY()-staff[[#This Row],[Date of Join]])/365</f>
        <v>5.9698630136986299</v>
      </c>
      <c r="P3134" t="str" cm="1">
        <f t="array" aca="1" ref="P3134" ca="1">_xlfn.SWITCH(TRUE,staff[[#This Row],[Tenure]]&lt;0.25,"1. New Joinee", staff[[#This Row],[Tenure]]&lt;1, "2. Under 1 year", staff[[#This Row],[Tenure]]&lt;2, "3. Under 2 years",TRUE,"4. 2 or more years.")</f>
        <v>4. 2 or more years.</v>
      </c>
      <c r="Q3134" s="1">
        <f ca="1">(TODAY()-staff[[#This Row],[Date of Birth]])/365</f>
        <v>45.210958904109589</v>
      </c>
    </row>
    <row r="3135" spans="2:17" x14ac:dyDescent="0.45">
      <c r="B3135" t="s">
        <v>6047</v>
      </c>
      <c r="C3135" t="s">
        <v>336</v>
      </c>
      <c r="D3135" t="s">
        <v>7</v>
      </c>
      <c r="E3135" t="s">
        <v>8</v>
      </c>
      <c r="F3135" t="s">
        <v>7813</v>
      </c>
      <c r="H3135" t="s">
        <v>52</v>
      </c>
      <c r="I3135" t="s">
        <v>7828</v>
      </c>
      <c r="J3135" t="s">
        <v>7846</v>
      </c>
      <c r="K3135" s="6">
        <v>68890</v>
      </c>
      <c r="L3135">
        <v>8</v>
      </c>
      <c r="M3135" s="15">
        <v>44298</v>
      </c>
      <c r="N3135" s="15">
        <v>7246</v>
      </c>
      <c r="O3135" s="1">
        <f ca="1">(TODAY()-staff[[#This Row],[Date of Join]])/365</f>
        <v>3.6219178082191781</v>
      </c>
      <c r="P3135" t="str" cm="1">
        <f t="array" aca="1" ref="P3135" ca="1">_xlfn.SWITCH(TRUE,staff[[#This Row],[Tenure]]&lt;0.25,"1. New Joinee", staff[[#This Row],[Tenure]]&lt;1, "2. Under 1 year", staff[[#This Row],[Tenure]]&lt;2, "3. Under 2 years",TRUE,"4. 2 or more years.")</f>
        <v>4. 2 or more years.</v>
      </c>
      <c r="Q3135" s="1">
        <f ca="1">(TODAY()-staff[[#This Row],[Date of Birth]])/365</f>
        <v>105.13424657534246</v>
      </c>
    </row>
    <row r="3136" spans="2:17" x14ac:dyDescent="0.45">
      <c r="B3136" t="s">
        <v>6048</v>
      </c>
      <c r="C3136" t="s">
        <v>3481</v>
      </c>
      <c r="D3136" t="s">
        <v>9</v>
      </c>
      <c r="E3136" t="s">
        <v>8</v>
      </c>
      <c r="F3136" t="s">
        <v>7813</v>
      </c>
      <c r="H3136" t="s">
        <v>7834</v>
      </c>
      <c r="I3136" t="s">
        <v>7826</v>
      </c>
      <c r="J3136" t="s">
        <v>7847</v>
      </c>
      <c r="K3136" s="6">
        <v>90390</v>
      </c>
      <c r="L3136">
        <v>21</v>
      </c>
      <c r="M3136" s="15">
        <v>45620</v>
      </c>
      <c r="N3136" s="15">
        <v>31812</v>
      </c>
      <c r="O3136" s="1">
        <f ca="1">(TODAY()-staff[[#This Row],[Date of Join]])/365</f>
        <v>0</v>
      </c>
      <c r="P3136" t="str" cm="1">
        <f t="array" aca="1" ref="P3136" ca="1">_xlfn.SWITCH(TRUE,staff[[#This Row],[Tenure]]&lt;0.25,"1. New Joinee", staff[[#This Row],[Tenure]]&lt;1, "2. Under 1 year", staff[[#This Row],[Tenure]]&lt;2, "3. Under 2 years",TRUE,"4. 2 or more years.")</f>
        <v>1. New Joinee</v>
      </c>
      <c r="Q3136" s="1">
        <f ca="1">(TODAY()-staff[[#This Row],[Date of Birth]])/365</f>
        <v>37.830136986301369</v>
      </c>
    </row>
    <row r="3137" spans="2:17" x14ac:dyDescent="0.45">
      <c r="B3137" t="s">
        <v>6049</v>
      </c>
      <c r="C3137" t="s">
        <v>834</v>
      </c>
      <c r="D3137" t="s">
        <v>7</v>
      </c>
      <c r="E3137" t="s">
        <v>8</v>
      </c>
      <c r="F3137" t="s">
        <v>7813</v>
      </c>
      <c r="H3137" t="s">
        <v>52</v>
      </c>
      <c r="I3137" t="s">
        <v>7830</v>
      </c>
      <c r="J3137" t="s">
        <v>7847</v>
      </c>
      <c r="K3137" s="6">
        <v>53860</v>
      </c>
      <c r="L3137">
        <v>21</v>
      </c>
      <c r="M3137" s="15">
        <v>45599</v>
      </c>
      <c r="N3137" s="15">
        <v>22973</v>
      </c>
      <c r="O3137" s="1">
        <f ca="1">(TODAY()-staff[[#This Row],[Date of Join]])/365</f>
        <v>5.7534246575342465E-2</v>
      </c>
      <c r="P3137" t="str" cm="1">
        <f t="array" aca="1" ref="P3137" ca="1">_xlfn.SWITCH(TRUE,staff[[#This Row],[Tenure]]&lt;0.25,"1. New Joinee", staff[[#This Row],[Tenure]]&lt;1, "2. Under 1 year", staff[[#This Row],[Tenure]]&lt;2, "3. Under 2 years",TRUE,"4. 2 or more years.")</f>
        <v>1. New Joinee</v>
      </c>
      <c r="Q3137" s="1">
        <f ca="1">(TODAY()-staff[[#This Row],[Date of Birth]])/365</f>
        <v>62.046575342465751</v>
      </c>
    </row>
    <row r="3138" spans="2:17" x14ac:dyDescent="0.45">
      <c r="B3138" t="s">
        <v>6050</v>
      </c>
      <c r="C3138" t="s">
        <v>3482</v>
      </c>
      <c r="D3138" t="s">
        <v>7</v>
      </c>
      <c r="E3138" t="s">
        <v>8</v>
      </c>
      <c r="F3138" t="s">
        <v>7813</v>
      </c>
      <c r="H3138" t="s">
        <v>7832</v>
      </c>
      <c r="I3138" t="s">
        <v>7827</v>
      </c>
      <c r="J3138" t="s">
        <v>7845</v>
      </c>
      <c r="K3138" s="6">
        <v>74245</v>
      </c>
      <c r="L3138">
        <v>15</v>
      </c>
      <c r="M3138" s="15">
        <v>43437</v>
      </c>
      <c r="N3138" s="15">
        <v>23594</v>
      </c>
      <c r="O3138" s="1">
        <f ca="1">(TODAY()-staff[[#This Row],[Date of Join]])/365</f>
        <v>5.9808219178082194</v>
      </c>
      <c r="P3138" t="str" cm="1">
        <f t="array" aca="1" ref="P3138" ca="1">_xlfn.SWITCH(TRUE,staff[[#This Row],[Tenure]]&lt;0.25,"1. New Joinee", staff[[#This Row],[Tenure]]&lt;1, "2. Under 1 year", staff[[#This Row],[Tenure]]&lt;2, "3. Under 2 years",TRUE,"4. 2 or more years.")</f>
        <v>4. 2 or more years.</v>
      </c>
      <c r="Q3138" s="1">
        <f ca="1">(TODAY()-staff[[#This Row],[Date of Birth]])/365</f>
        <v>60.345205479452055</v>
      </c>
    </row>
    <row r="3139" spans="2:17" x14ac:dyDescent="0.45">
      <c r="B3139" t="s">
        <v>6051</v>
      </c>
      <c r="C3139" t="s">
        <v>1206</v>
      </c>
      <c r="D3139" t="s">
        <v>9</v>
      </c>
      <c r="E3139" t="s">
        <v>77</v>
      </c>
      <c r="F3139" t="s">
        <v>7813</v>
      </c>
      <c r="H3139" t="s">
        <v>7834</v>
      </c>
      <c r="I3139" t="s">
        <v>7827</v>
      </c>
      <c r="J3139" t="s">
        <v>7846</v>
      </c>
      <c r="K3139" s="6">
        <v>75660</v>
      </c>
      <c r="L3139">
        <v>10</v>
      </c>
      <c r="M3139" s="15">
        <v>44696</v>
      </c>
      <c r="N3139" s="15">
        <v>7275</v>
      </c>
      <c r="O3139" s="1">
        <f ca="1">(TODAY()-staff[[#This Row],[Date of Join]])/365</f>
        <v>2.5315068493150683</v>
      </c>
      <c r="P3139" t="str" cm="1">
        <f t="array" aca="1" ref="P3139" ca="1">_xlfn.SWITCH(TRUE,staff[[#This Row],[Tenure]]&lt;0.25,"1. New Joinee", staff[[#This Row],[Tenure]]&lt;1, "2. Under 1 year", staff[[#This Row],[Tenure]]&lt;2, "3. Under 2 years",TRUE,"4. 2 or more years.")</f>
        <v>4. 2 or more years.</v>
      </c>
      <c r="Q3139" s="1">
        <f ca="1">(TODAY()-staff[[#This Row],[Date of Birth]])/365</f>
        <v>105.05479452054794</v>
      </c>
    </row>
    <row r="3140" spans="2:17" x14ac:dyDescent="0.45">
      <c r="B3140" t="s">
        <v>6052</v>
      </c>
      <c r="C3140" t="s">
        <v>3483</v>
      </c>
      <c r="D3140" t="s">
        <v>9</v>
      </c>
      <c r="E3140" t="s">
        <v>8</v>
      </c>
      <c r="F3140" t="s">
        <v>7813</v>
      </c>
      <c r="H3140" t="s">
        <v>7833</v>
      </c>
      <c r="I3140" t="s">
        <v>7827</v>
      </c>
      <c r="J3140" t="s">
        <v>7846</v>
      </c>
      <c r="K3140" s="6">
        <v>82870</v>
      </c>
      <c r="L3140">
        <v>12</v>
      </c>
      <c r="M3140" s="15">
        <v>44481</v>
      </c>
      <c r="N3140" s="15">
        <v>21180</v>
      </c>
      <c r="O3140" s="1">
        <f ca="1">(TODAY()-staff[[#This Row],[Date of Join]])/365</f>
        <v>3.1205479452054794</v>
      </c>
      <c r="P3140" t="str" cm="1">
        <f t="array" aca="1" ref="P3140" ca="1">_xlfn.SWITCH(TRUE,staff[[#This Row],[Tenure]]&lt;0.25,"1. New Joinee", staff[[#This Row],[Tenure]]&lt;1, "2. Under 1 year", staff[[#This Row],[Tenure]]&lt;2, "3. Under 2 years",TRUE,"4. 2 or more years.")</f>
        <v>4. 2 or more years.</v>
      </c>
      <c r="Q3140" s="1">
        <f ca="1">(TODAY()-staff[[#This Row],[Date of Birth]])/365</f>
        <v>66.958904109589042</v>
      </c>
    </row>
    <row r="3141" spans="2:17" x14ac:dyDescent="0.45">
      <c r="B3141" t="s">
        <v>6053</v>
      </c>
      <c r="C3141" t="s">
        <v>3484</v>
      </c>
      <c r="D3141" t="s">
        <v>7</v>
      </c>
      <c r="E3141" t="s">
        <v>8</v>
      </c>
      <c r="F3141" t="s">
        <v>7813</v>
      </c>
      <c r="H3141" t="s">
        <v>52</v>
      </c>
      <c r="I3141" t="s">
        <v>7825</v>
      </c>
      <c r="J3141" t="s">
        <v>7845</v>
      </c>
      <c r="K3141" s="6">
        <v>83930</v>
      </c>
      <c r="L3141">
        <v>10</v>
      </c>
      <c r="M3141" s="15">
        <v>43723</v>
      </c>
      <c r="N3141" s="15">
        <v>33291</v>
      </c>
      <c r="O3141" s="1">
        <f ca="1">(TODAY()-staff[[#This Row],[Date of Join]])/365</f>
        <v>5.1972602739726028</v>
      </c>
      <c r="P3141" t="str" cm="1">
        <f t="array" aca="1" ref="P3141" ca="1">_xlfn.SWITCH(TRUE,staff[[#This Row],[Tenure]]&lt;0.25,"1. New Joinee", staff[[#This Row],[Tenure]]&lt;1, "2. Under 1 year", staff[[#This Row],[Tenure]]&lt;2, "3. Under 2 years",TRUE,"4. 2 or more years.")</f>
        <v>4. 2 or more years.</v>
      </c>
      <c r="Q3141" s="1">
        <f ca="1">(TODAY()-staff[[#This Row],[Date of Birth]])/365</f>
        <v>33.778082191780825</v>
      </c>
    </row>
    <row r="3142" spans="2:17" x14ac:dyDescent="0.45">
      <c r="B3142" t="s">
        <v>6054</v>
      </c>
      <c r="C3142" t="s">
        <v>959</v>
      </c>
      <c r="D3142" t="s">
        <v>7</v>
      </c>
      <c r="E3142" t="s">
        <v>8</v>
      </c>
      <c r="F3142" t="s">
        <v>7813</v>
      </c>
      <c r="H3142" t="s">
        <v>7832</v>
      </c>
      <c r="I3142" t="s">
        <v>7830</v>
      </c>
      <c r="J3142" t="s">
        <v>7845</v>
      </c>
      <c r="K3142" s="6">
        <v>55450</v>
      </c>
      <c r="L3142">
        <v>13</v>
      </c>
      <c r="M3142" s="15">
        <v>43181</v>
      </c>
      <c r="N3142" s="15">
        <v>7255</v>
      </c>
      <c r="O3142" s="1">
        <f ca="1">(TODAY()-staff[[#This Row],[Date of Join]])/365</f>
        <v>6.6821917808219178</v>
      </c>
      <c r="P3142" t="str" cm="1">
        <f t="array" aca="1" ref="P3142" ca="1">_xlfn.SWITCH(TRUE,staff[[#This Row],[Tenure]]&lt;0.25,"1. New Joinee", staff[[#This Row],[Tenure]]&lt;1, "2. Under 1 year", staff[[#This Row],[Tenure]]&lt;2, "3. Under 2 years",TRUE,"4. 2 or more years.")</f>
        <v>4. 2 or more years.</v>
      </c>
      <c r="Q3142" s="1">
        <f ca="1">(TODAY()-staff[[#This Row],[Date of Birth]])/365</f>
        <v>105.10958904109589</v>
      </c>
    </row>
    <row r="3143" spans="2:17" x14ac:dyDescent="0.45">
      <c r="B3143" t="s">
        <v>6055</v>
      </c>
      <c r="C3143" t="s">
        <v>3485</v>
      </c>
      <c r="D3143" t="s">
        <v>7</v>
      </c>
      <c r="E3143" t="s">
        <v>8</v>
      </c>
      <c r="F3143" t="s">
        <v>7813</v>
      </c>
      <c r="H3143" t="s">
        <v>7834</v>
      </c>
      <c r="I3143" t="s">
        <v>7830</v>
      </c>
      <c r="J3143" t="s">
        <v>7845</v>
      </c>
      <c r="K3143" s="6">
        <v>74410</v>
      </c>
      <c r="L3143">
        <v>10</v>
      </c>
      <c r="M3143" s="15">
        <v>43394</v>
      </c>
      <c r="N3143" s="15">
        <v>30070</v>
      </c>
      <c r="O3143" s="1">
        <f ca="1">(TODAY()-staff[[#This Row],[Date of Join]])/365</f>
        <v>6.0986301369863014</v>
      </c>
      <c r="P3143" t="str" cm="1">
        <f t="array" aca="1" ref="P3143" ca="1">_xlfn.SWITCH(TRUE,staff[[#This Row],[Tenure]]&lt;0.25,"1. New Joinee", staff[[#This Row],[Tenure]]&lt;1, "2. Under 1 year", staff[[#This Row],[Tenure]]&lt;2, "3. Under 2 years",TRUE,"4. 2 or more years.")</f>
        <v>4. 2 or more years.</v>
      </c>
      <c r="Q3143" s="1">
        <f ca="1">(TODAY()-staff[[#This Row],[Date of Birth]])/365</f>
        <v>42.602739726027394</v>
      </c>
    </row>
    <row r="3144" spans="2:17" x14ac:dyDescent="0.45">
      <c r="B3144" t="s">
        <v>6056</v>
      </c>
      <c r="C3144" t="s">
        <v>3486</v>
      </c>
      <c r="D3144" t="s">
        <v>7</v>
      </c>
      <c r="E3144" t="s">
        <v>8</v>
      </c>
      <c r="F3144" t="s">
        <v>7813</v>
      </c>
      <c r="H3144" t="s">
        <v>7835</v>
      </c>
      <c r="I3144" t="s">
        <v>7825</v>
      </c>
      <c r="J3144" t="s">
        <v>7845</v>
      </c>
      <c r="K3144" s="6">
        <v>69470</v>
      </c>
      <c r="L3144">
        <v>23</v>
      </c>
      <c r="M3144" s="15">
        <v>43625</v>
      </c>
      <c r="N3144" s="15">
        <v>33761</v>
      </c>
      <c r="O3144" s="1">
        <f ca="1">(TODAY()-staff[[#This Row],[Date of Join]])/365</f>
        <v>5.4657534246575343</v>
      </c>
      <c r="P3144" t="str" cm="1">
        <f t="array" aca="1" ref="P3144" ca="1">_xlfn.SWITCH(TRUE,staff[[#This Row],[Tenure]]&lt;0.25,"1. New Joinee", staff[[#This Row],[Tenure]]&lt;1, "2. Under 1 year", staff[[#This Row],[Tenure]]&lt;2, "3. Under 2 years",TRUE,"4. 2 or more years.")</f>
        <v>4. 2 or more years.</v>
      </c>
      <c r="Q3144" s="1">
        <f ca="1">(TODAY()-staff[[#This Row],[Date of Birth]])/365</f>
        <v>32.490410958904107</v>
      </c>
    </row>
    <row r="3145" spans="2:17" x14ac:dyDescent="0.45">
      <c r="B3145" t="s">
        <v>6057</v>
      </c>
      <c r="C3145" t="s">
        <v>256</v>
      </c>
      <c r="D3145" t="s">
        <v>7</v>
      </c>
      <c r="E3145" t="s">
        <v>8</v>
      </c>
      <c r="F3145" t="s">
        <v>7813</v>
      </c>
      <c r="H3145" t="s">
        <v>7836</v>
      </c>
      <c r="I3145" t="s">
        <v>7828</v>
      </c>
      <c r="J3145" t="s">
        <v>7848</v>
      </c>
      <c r="K3145" s="6">
        <v>87950</v>
      </c>
      <c r="L3145">
        <v>20</v>
      </c>
      <c r="M3145" s="15">
        <v>44963</v>
      </c>
      <c r="N3145" s="15">
        <v>29091</v>
      </c>
      <c r="O3145" s="1">
        <f ca="1">(TODAY()-staff[[#This Row],[Date of Join]])/365</f>
        <v>1.8</v>
      </c>
      <c r="P3145" t="str" cm="1">
        <f t="array" aca="1" ref="P3145" ca="1">_xlfn.SWITCH(TRUE,staff[[#This Row],[Tenure]]&lt;0.25,"1. New Joinee", staff[[#This Row],[Tenure]]&lt;1, "2. Under 1 year", staff[[#This Row],[Tenure]]&lt;2, "3. Under 2 years",TRUE,"4. 2 or more years.")</f>
        <v>3. Under 2 years</v>
      </c>
      <c r="Q3145" s="1">
        <f ca="1">(TODAY()-staff[[#This Row],[Date of Birth]])/365</f>
        <v>45.284931506849318</v>
      </c>
    </row>
    <row r="3146" spans="2:17" x14ac:dyDescent="0.45">
      <c r="B3146" t="s">
        <v>6058</v>
      </c>
      <c r="C3146" t="s">
        <v>3487</v>
      </c>
      <c r="D3146" t="s">
        <v>7</v>
      </c>
      <c r="E3146" t="s">
        <v>8</v>
      </c>
      <c r="F3146" t="s">
        <v>7813</v>
      </c>
      <c r="H3146" t="s">
        <v>7833</v>
      </c>
      <c r="I3146" t="s">
        <v>7827</v>
      </c>
      <c r="J3146" t="s">
        <v>7845</v>
      </c>
      <c r="K3146" s="6">
        <v>71215</v>
      </c>
      <c r="L3146">
        <v>20</v>
      </c>
      <c r="M3146" s="15">
        <v>43939</v>
      </c>
      <c r="N3146" s="15">
        <v>33543</v>
      </c>
      <c r="O3146" s="1">
        <f ca="1">(TODAY()-staff[[#This Row],[Date of Join]])/365</f>
        <v>4.6054794520547944</v>
      </c>
      <c r="P3146" t="str" cm="1">
        <f t="array" aca="1" ref="P3146" ca="1">_xlfn.SWITCH(TRUE,staff[[#This Row],[Tenure]]&lt;0.25,"1. New Joinee", staff[[#This Row],[Tenure]]&lt;1, "2. Under 1 year", staff[[#This Row],[Tenure]]&lt;2, "3. Under 2 years",TRUE,"4. 2 or more years.")</f>
        <v>4. 2 or more years.</v>
      </c>
      <c r="Q3146" s="1">
        <f ca="1">(TODAY()-staff[[#This Row],[Date of Birth]])/365</f>
        <v>33.087671232876716</v>
      </c>
    </row>
    <row r="3147" spans="2:17" x14ac:dyDescent="0.45">
      <c r="B3147" t="s">
        <v>6059</v>
      </c>
      <c r="C3147" t="s">
        <v>3488</v>
      </c>
      <c r="D3147" t="s">
        <v>7</v>
      </c>
      <c r="E3147" t="s">
        <v>8</v>
      </c>
      <c r="F3147" t="s">
        <v>7813</v>
      </c>
      <c r="H3147" t="s">
        <v>7832</v>
      </c>
      <c r="I3147" t="s">
        <v>7825</v>
      </c>
      <c r="J3147" t="s">
        <v>7847</v>
      </c>
      <c r="K3147" s="6">
        <v>57640</v>
      </c>
      <c r="L3147">
        <v>16</v>
      </c>
      <c r="M3147" s="15">
        <v>45647</v>
      </c>
      <c r="N3147" s="15">
        <v>22504</v>
      </c>
      <c r="O3147" s="1">
        <f ca="1">(TODAY()-staff[[#This Row],[Date of Join]])/365</f>
        <v>-7.3972602739726029E-2</v>
      </c>
      <c r="P3147" t="str" cm="1">
        <f t="array" aca="1" ref="P3147" ca="1">_xlfn.SWITCH(TRUE,staff[[#This Row],[Tenure]]&lt;0.25,"1. New Joinee", staff[[#This Row],[Tenure]]&lt;1, "2. Under 1 year", staff[[#This Row],[Tenure]]&lt;2, "3. Under 2 years",TRUE,"4. 2 or more years.")</f>
        <v>1. New Joinee</v>
      </c>
      <c r="Q3147" s="1">
        <f ca="1">(TODAY()-staff[[#This Row],[Date of Birth]])/365</f>
        <v>63.331506849315069</v>
      </c>
    </row>
    <row r="3148" spans="2:17" x14ac:dyDescent="0.45">
      <c r="B3148" t="s">
        <v>6060</v>
      </c>
      <c r="C3148" t="s">
        <v>850</v>
      </c>
      <c r="D3148" t="s">
        <v>7</v>
      </c>
      <c r="E3148" t="s">
        <v>8</v>
      </c>
      <c r="F3148" t="s">
        <v>7813</v>
      </c>
      <c r="H3148" t="s">
        <v>7835</v>
      </c>
      <c r="I3148" t="s">
        <v>7827</v>
      </c>
      <c r="J3148" t="s">
        <v>7847</v>
      </c>
      <c r="K3148" s="6">
        <v>87555</v>
      </c>
      <c r="L3148">
        <v>9</v>
      </c>
      <c r="M3148" s="15">
        <v>45629</v>
      </c>
      <c r="N3148" s="15">
        <v>28461</v>
      </c>
      <c r="O3148" s="1">
        <f ca="1">(TODAY()-staff[[#This Row],[Date of Join]])/365</f>
        <v>-2.4657534246575342E-2</v>
      </c>
      <c r="P3148" t="str" cm="1">
        <f t="array" aca="1" ref="P3148" ca="1">_xlfn.SWITCH(TRUE,staff[[#This Row],[Tenure]]&lt;0.25,"1. New Joinee", staff[[#This Row],[Tenure]]&lt;1, "2. Under 1 year", staff[[#This Row],[Tenure]]&lt;2, "3. Under 2 years",TRUE,"4. 2 or more years.")</f>
        <v>1. New Joinee</v>
      </c>
      <c r="Q3148" s="1">
        <f ca="1">(TODAY()-staff[[#This Row],[Date of Birth]])/365</f>
        <v>47.010958904109586</v>
      </c>
    </row>
    <row r="3149" spans="2:17" x14ac:dyDescent="0.45">
      <c r="B3149" t="s">
        <v>6061</v>
      </c>
      <c r="C3149" t="s">
        <v>3489</v>
      </c>
      <c r="D3149" t="s">
        <v>9</v>
      </c>
      <c r="E3149" t="s">
        <v>8</v>
      </c>
      <c r="F3149" t="s">
        <v>7813</v>
      </c>
      <c r="H3149" t="s">
        <v>7835</v>
      </c>
      <c r="I3149" t="s">
        <v>7826</v>
      </c>
      <c r="J3149" t="s">
        <v>7845</v>
      </c>
      <c r="K3149" s="6">
        <v>53275</v>
      </c>
      <c r="L3149">
        <v>23</v>
      </c>
      <c r="M3149" s="15">
        <v>43395</v>
      </c>
      <c r="N3149" s="15">
        <v>28307</v>
      </c>
      <c r="O3149" s="1">
        <f ca="1">(TODAY()-staff[[#This Row],[Date of Join]])/365</f>
        <v>6.095890410958904</v>
      </c>
      <c r="P3149" t="str" cm="1">
        <f t="array" aca="1" ref="P3149" ca="1">_xlfn.SWITCH(TRUE,staff[[#This Row],[Tenure]]&lt;0.25,"1. New Joinee", staff[[#This Row],[Tenure]]&lt;1, "2. Under 1 year", staff[[#This Row],[Tenure]]&lt;2, "3. Under 2 years",TRUE,"4. 2 or more years.")</f>
        <v>4. 2 or more years.</v>
      </c>
      <c r="Q3149" s="1">
        <f ca="1">(TODAY()-staff[[#This Row],[Date of Birth]])/365</f>
        <v>47.43287671232877</v>
      </c>
    </row>
    <row r="3150" spans="2:17" x14ac:dyDescent="0.45">
      <c r="B3150" t="s">
        <v>6062</v>
      </c>
      <c r="C3150" t="s">
        <v>690</v>
      </c>
      <c r="D3150" t="s">
        <v>7</v>
      </c>
      <c r="E3150" t="s">
        <v>8</v>
      </c>
      <c r="F3150" t="s">
        <v>7813</v>
      </c>
      <c r="H3150" t="s">
        <v>7833</v>
      </c>
      <c r="I3150" t="s">
        <v>7826</v>
      </c>
      <c r="J3150" t="s">
        <v>7845</v>
      </c>
      <c r="K3150" s="6">
        <v>66555</v>
      </c>
      <c r="L3150">
        <v>5</v>
      </c>
      <c r="M3150" s="15">
        <v>43511</v>
      </c>
      <c r="N3150" s="15">
        <v>25295</v>
      </c>
      <c r="O3150" s="1">
        <f ca="1">(TODAY()-staff[[#This Row],[Date of Join]])/365</f>
        <v>5.7780821917808218</v>
      </c>
      <c r="P3150" t="str" cm="1">
        <f t="array" aca="1" ref="P3150" ca="1">_xlfn.SWITCH(TRUE,staff[[#This Row],[Tenure]]&lt;0.25,"1. New Joinee", staff[[#This Row],[Tenure]]&lt;1, "2. Under 1 year", staff[[#This Row],[Tenure]]&lt;2, "3. Under 2 years",TRUE,"4. 2 or more years.")</f>
        <v>4. 2 or more years.</v>
      </c>
      <c r="Q3150" s="1">
        <f ca="1">(TODAY()-staff[[#This Row],[Date of Birth]])/365</f>
        <v>55.684931506849317</v>
      </c>
    </row>
    <row r="3151" spans="2:17" x14ac:dyDescent="0.45">
      <c r="B3151" t="s">
        <v>6063</v>
      </c>
      <c r="C3151" t="s">
        <v>391</v>
      </c>
      <c r="D3151" t="s">
        <v>7</v>
      </c>
      <c r="E3151" t="s">
        <v>8</v>
      </c>
      <c r="F3151" t="s">
        <v>7813</v>
      </c>
      <c r="H3151" t="s">
        <v>7837</v>
      </c>
      <c r="I3151" t="s">
        <v>7830</v>
      </c>
      <c r="J3151" t="s">
        <v>7845</v>
      </c>
      <c r="K3151" s="6">
        <v>126340</v>
      </c>
      <c r="L3151">
        <v>10</v>
      </c>
      <c r="M3151" s="15">
        <v>43259</v>
      </c>
      <c r="N3151" s="15">
        <v>7255</v>
      </c>
      <c r="O3151" s="1">
        <f ca="1">(TODAY()-staff[[#This Row],[Date of Join]])/365</f>
        <v>6.4684931506849317</v>
      </c>
      <c r="P3151" t="str" cm="1">
        <f t="array" aca="1" ref="P3151" ca="1">_xlfn.SWITCH(TRUE,staff[[#This Row],[Tenure]]&lt;0.25,"1. New Joinee", staff[[#This Row],[Tenure]]&lt;1, "2. Under 1 year", staff[[#This Row],[Tenure]]&lt;2, "3. Under 2 years",TRUE,"4. 2 or more years.")</f>
        <v>4. 2 or more years.</v>
      </c>
      <c r="Q3151" s="1">
        <f ca="1">(TODAY()-staff[[#This Row],[Date of Birth]])/365</f>
        <v>105.10958904109589</v>
      </c>
    </row>
    <row r="3152" spans="2:17" x14ac:dyDescent="0.45">
      <c r="B3152" t="s">
        <v>6064</v>
      </c>
      <c r="C3152" t="s">
        <v>633</v>
      </c>
      <c r="D3152" t="s">
        <v>7</v>
      </c>
      <c r="E3152" t="s">
        <v>77</v>
      </c>
      <c r="F3152" t="s">
        <v>7813</v>
      </c>
      <c r="H3152" t="s">
        <v>7832</v>
      </c>
      <c r="I3152" t="s">
        <v>7826</v>
      </c>
      <c r="J3152" t="s">
        <v>7846</v>
      </c>
      <c r="K3152" s="6">
        <v>58270</v>
      </c>
      <c r="L3152">
        <v>10</v>
      </c>
      <c r="M3152" s="15">
        <v>44733</v>
      </c>
      <c r="N3152" s="15">
        <v>7287</v>
      </c>
      <c r="O3152" s="1">
        <f ca="1">(TODAY()-staff[[#This Row],[Date of Join]])/365</f>
        <v>2.43013698630137</v>
      </c>
      <c r="P3152" t="str" cm="1">
        <f t="array" aca="1" ref="P3152" ca="1">_xlfn.SWITCH(TRUE,staff[[#This Row],[Tenure]]&lt;0.25,"1. New Joinee", staff[[#This Row],[Tenure]]&lt;1, "2. Under 1 year", staff[[#This Row],[Tenure]]&lt;2, "3. Under 2 years",TRUE,"4. 2 or more years.")</f>
        <v>4. 2 or more years.</v>
      </c>
      <c r="Q3152" s="1">
        <f ca="1">(TODAY()-staff[[#This Row],[Date of Birth]])/365</f>
        <v>105.02191780821917</v>
      </c>
    </row>
    <row r="3153" spans="2:17" x14ac:dyDescent="0.45">
      <c r="B3153" t="s">
        <v>6065</v>
      </c>
      <c r="C3153" t="s">
        <v>642</v>
      </c>
      <c r="D3153" t="s">
        <v>7</v>
      </c>
      <c r="E3153" t="s">
        <v>77</v>
      </c>
      <c r="F3153" t="s">
        <v>7813</v>
      </c>
      <c r="H3153" t="s">
        <v>7834</v>
      </c>
      <c r="I3153" t="s">
        <v>7826</v>
      </c>
      <c r="J3153" t="s">
        <v>7845</v>
      </c>
      <c r="K3153" s="6">
        <v>100455</v>
      </c>
      <c r="L3153">
        <v>21</v>
      </c>
      <c r="M3153" s="15">
        <v>43909</v>
      </c>
      <c r="N3153" s="15">
        <v>7281</v>
      </c>
      <c r="O3153" s="1">
        <f ca="1">(TODAY()-staff[[#This Row],[Date of Join]])/365</f>
        <v>4.6876712328767125</v>
      </c>
      <c r="P3153" t="str" cm="1">
        <f t="array" aca="1" ref="P3153" ca="1">_xlfn.SWITCH(TRUE,staff[[#This Row],[Tenure]]&lt;0.25,"1. New Joinee", staff[[#This Row],[Tenure]]&lt;1, "2. Under 1 year", staff[[#This Row],[Tenure]]&lt;2, "3. Under 2 years",TRUE,"4. 2 or more years.")</f>
        <v>4. 2 or more years.</v>
      </c>
      <c r="Q3153" s="1">
        <f ca="1">(TODAY()-staff[[#This Row],[Date of Birth]])/365</f>
        <v>105.03835616438356</v>
      </c>
    </row>
    <row r="3154" spans="2:17" x14ac:dyDescent="0.45">
      <c r="B3154" t="s">
        <v>6066</v>
      </c>
      <c r="C3154" t="s">
        <v>1413</v>
      </c>
      <c r="D3154" t="s">
        <v>9</v>
      </c>
      <c r="E3154" t="s">
        <v>8</v>
      </c>
      <c r="F3154" t="s">
        <v>7813</v>
      </c>
      <c r="H3154" t="s">
        <v>7837</v>
      </c>
      <c r="I3154" t="s">
        <v>7830</v>
      </c>
      <c r="J3154" t="s">
        <v>7848</v>
      </c>
      <c r="K3154" s="6">
        <v>74810</v>
      </c>
      <c r="L3154">
        <v>8</v>
      </c>
      <c r="M3154" s="15">
        <v>44982</v>
      </c>
      <c r="N3154" s="15">
        <v>25689</v>
      </c>
      <c r="O3154" s="1">
        <f ca="1">(TODAY()-staff[[#This Row],[Date of Join]])/365</f>
        <v>1.747945205479452</v>
      </c>
      <c r="P3154" t="str" cm="1">
        <f t="array" aca="1" ref="P3154" ca="1">_xlfn.SWITCH(TRUE,staff[[#This Row],[Tenure]]&lt;0.25,"1. New Joinee", staff[[#This Row],[Tenure]]&lt;1, "2. Under 1 year", staff[[#This Row],[Tenure]]&lt;2, "3. Under 2 years",TRUE,"4. 2 or more years.")</f>
        <v>3. Under 2 years</v>
      </c>
      <c r="Q3154" s="1">
        <f ca="1">(TODAY()-staff[[#This Row],[Date of Birth]])/365</f>
        <v>54.605479452054794</v>
      </c>
    </row>
    <row r="3155" spans="2:17" x14ac:dyDescent="0.45">
      <c r="B3155" t="s">
        <v>6067</v>
      </c>
      <c r="C3155" t="s">
        <v>3490</v>
      </c>
      <c r="D3155" t="s">
        <v>7</v>
      </c>
      <c r="E3155" t="s">
        <v>8</v>
      </c>
      <c r="F3155" t="s">
        <v>7813</v>
      </c>
      <c r="H3155" t="s">
        <v>7832</v>
      </c>
      <c r="I3155" t="s">
        <v>7829</v>
      </c>
      <c r="J3155" t="s">
        <v>7847</v>
      </c>
      <c r="K3155" s="6">
        <v>83225</v>
      </c>
      <c r="L3155">
        <v>13</v>
      </c>
      <c r="M3155" s="15">
        <v>45402</v>
      </c>
      <c r="N3155" s="15">
        <v>31900</v>
      </c>
      <c r="O3155" s="1">
        <f ca="1">(TODAY()-staff[[#This Row],[Date of Join]])/365</f>
        <v>0.59726027397260273</v>
      </c>
      <c r="P3155" t="str" cm="1">
        <f t="array" aca="1" ref="P3155" ca="1">_xlfn.SWITCH(TRUE,staff[[#This Row],[Tenure]]&lt;0.25,"1. New Joinee", staff[[#This Row],[Tenure]]&lt;1, "2. Under 1 year", staff[[#This Row],[Tenure]]&lt;2, "3. Under 2 years",TRUE,"4. 2 or more years.")</f>
        <v>2. Under 1 year</v>
      </c>
      <c r="Q3155" s="1">
        <f ca="1">(TODAY()-staff[[#This Row],[Date of Birth]])/365</f>
        <v>37.589041095890408</v>
      </c>
    </row>
    <row r="3156" spans="2:17" x14ac:dyDescent="0.45">
      <c r="B3156" t="s">
        <v>6068</v>
      </c>
      <c r="C3156" t="s">
        <v>3491</v>
      </c>
      <c r="D3156" t="s">
        <v>7</v>
      </c>
      <c r="E3156" t="s">
        <v>8</v>
      </c>
      <c r="F3156" t="s">
        <v>7813</v>
      </c>
      <c r="H3156" t="s">
        <v>7834</v>
      </c>
      <c r="I3156" t="s">
        <v>7828</v>
      </c>
      <c r="J3156" t="s">
        <v>7845</v>
      </c>
      <c r="K3156" s="6">
        <v>69820</v>
      </c>
      <c r="L3156">
        <v>7</v>
      </c>
      <c r="M3156" s="15">
        <v>43208</v>
      </c>
      <c r="N3156" s="15">
        <v>7269</v>
      </c>
      <c r="O3156" s="1">
        <f ca="1">(TODAY()-staff[[#This Row],[Date of Join]])/365</f>
        <v>6.6082191780821917</v>
      </c>
      <c r="P3156" t="str" cm="1">
        <f t="array" aca="1" ref="P3156" ca="1">_xlfn.SWITCH(TRUE,staff[[#This Row],[Tenure]]&lt;0.25,"1. New Joinee", staff[[#This Row],[Tenure]]&lt;1, "2. Under 1 year", staff[[#This Row],[Tenure]]&lt;2, "3. Under 2 years",TRUE,"4. 2 or more years.")</f>
        <v>4. 2 or more years.</v>
      </c>
      <c r="Q3156" s="1">
        <f ca="1">(TODAY()-staff[[#This Row],[Date of Birth]])/365</f>
        <v>105.07123287671233</v>
      </c>
    </row>
    <row r="3157" spans="2:17" x14ac:dyDescent="0.45">
      <c r="B3157" t="s">
        <v>6069</v>
      </c>
      <c r="C3157" t="s">
        <v>503</v>
      </c>
      <c r="D3157" t="s">
        <v>7</v>
      </c>
      <c r="E3157" t="s">
        <v>13</v>
      </c>
      <c r="F3157" t="s">
        <v>7813</v>
      </c>
      <c r="H3157" t="s">
        <v>52</v>
      </c>
      <c r="I3157" t="s">
        <v>7830</v>
      </c>
      <c r="J3157" t="s">
        <v>7848</v>
      </c>
      <c r="K3157" s="6">
        <v>81120</v>
      </c>
      <c r="L3157">
        <v>9</v>
      </c>
      <c r="M3157" s="15">
        <v>44970</v>
      </c>
      <c r="N3157" s="15">
        <v>32927</v>
      </c>
      <c r="O3157" s="1">
        <f ca="1">(TODAY()-staff[[#This Row],[Date of Join]])/365</f>
        <v>1.7808219178082192</v>
      </c>
      <c r="P3157" t="str" cm="1">
        <f t="array" aca="1" ref="P3157" ca="1">_xlfn.SWITCH(TRUE,staff[[#This Row],[Tenure]]&lt;0.25,"1. New Joinee", staff[[#This Row],[Tenure]]&lt;1, "2. Under 1 year", staff[[#This Row],[Tenure]]&lt;2, "3. Under 2 years",TRUE,"4. 2 or more years.")</f>
        <v>3. Under 2 years</v>
      </c>
      <c r="Q3157" s="1">
        <f ca="1">(TODAY()-staff[[#This Row],[Date of Birth]])/365</f>
        <v>34.775342465753425</v>
      </c>
    </row>
    <row r="3158" spans="2:17" x14ac:dyDescent="0.45">
      <c r="B3158" t="s">
        <v>6070</v>
      </c>
      <c r="C3158" t="s">
        <v>3492</v>
      </c>
      <c r="D3158" t="s">
        <v>7</v>
      </c>
      <c r="E3158" t="s">
        <v>13</v>
      </c>
      <c r="F3158" t="s">
        <v>7813</v>
      </c>
      <c r="H3158" t="s">
        <v>7832</v>
      </c>
      <c r="I3158" t="s">
        <v>7826</v>
      </c>
      <c r="J3158" t="s">
        <v>7847</v>
      </c>
      <c r="K3158" s="6">
        <v>65445</v>
      </c>
      <c r="L3158">
        <v>17</v>
      </c>
      <c r="M3158" s="15">
        <v>45361</v>
      </c>
      <c r="N3158" s="15">
        <v>34809</v>
      </c>
      <c r="O3158" s="1">
        <f ca="1">(TODAY()-staff[[#This Row],[Date of Join]])/365</f>
        <v>0.70958904109589038</v>
      </c>
      <c r="P3158" t="str" cm="1">
        <f t="array" aca="1" ref="P3158" ca="1">_xlfn.SWITCH(TRUE,staff[[#This Row],[Tenure]]&lt;0.25,"1. New Joinee", staff[[#This Row],[Tenure]]&lt;1, "2. Under 1 year", staff[[#This Row],[Tenure]]&lt;2, "3. Under 2 years",TRUE,"4. 2 or more years.")</f>
        <v>2. Under 1 year</v>
      </c>
      <c r="Q3158" s="1">
        <f ca="1">(TODAY()-staff[[#This Row],[Date of Birth]])/365</f>
        <v>29.61917808219178</v>
      </c>
    </row>
    <row r="3159" spans="2:17" x14ac:dyDescent="0.45">
      <c r="B3159" t="s">
        <v>6071</v>
      </c>
      <c r="C3159" t="s">
        <v>209</v>
      </c>
      <c r="D3159" t="s">
        <v>7</v>
      </c>
      <c r="E3159" t="s">
        <v>8</v>
      </c>
      <c r="F3159" t="s">
        <v>7813</v>
      </c>
      <c r="H3159" t="s">
        <v>7832</v>
      </c>
      <c r="I3159" t="s">
        <v>7826</v>
      </c>
      <c r="J3159" t="s">
        <v>7846</v>
      </c>
      <c r="K3159" s="6">
        <v>88305</v>
      </c>
      <c r="L3159">
        <v>20</v>
      </c>
      <c r="M3159" s="15">
        <v>44594</v>
      </c>
      <c r="N3159" s="15">
        <v>30066</v>
      </c>
      <c r="O3159" s="1">
        <f ca="1">(TODAY()-staff[[#This Row],[Date of Join]])/365</f>
        <v>2.8109589041095893</v>
      </c>
      <c r="P3159" t="str" cm="1">
        <f t="array" aca="1" ref="P3159" ca="1">_xlfn.SWITCH(TRUE,staff[[#This Row],[Tenure]]&lt;0.25,"1. New Joinee", staff[[#This Row],[Tenure]]&lt;1, "2. Under 1 year", staff[[#This Row],[Tenure]]&lt;2, "3. Under 2 years",TRUE,"4. 2 or more years.")</f>
        <v>4. 2 or more years.</v>
      </c>
      <c r="Q3159" s="1">
        <f ca="1">(TODAY()-staff[[#This Row],[Date of Birth]])/365</f>
        <v>42.613698630136987</v>
      </c>
    </row>
    <row r="3160" spans="2:17" x14ac:dyDescent="0.45">
      <c r="B3160" t="s">
        <v>6072</v>
      </c>
      <c r="C3160" t="s">
        <v>168</v>
      </c>
      <c r="D3160" t="s">
        <v>9</v>
      </c>
      <c r="E3160" t="s">
        <v>8</v>
      </c>
      <c r="F3160" t="s">
        <v>7813</v>
      </c>
      <c r="H3160" t="s">
        <v>7836</v>
      </c>
      <c r="I3160" t="s">
        <v>7827</v>
      </c>
      <c r="J3160" t="s">
        <v>7845</v>
      </c>
      <c r="K3160" s="6">
        <v>59280</v>
      </c>
      <c r="L3160">
        <v>22</v>
      </c>
      <c r="M3160" s="15">
        <v>43385</v>
      </c>
      <c r="N3160" s="15">
        <v>31292</v>
      </c>
      <c r="O3160" s="1">
        <f ca="1">(TODAY()-staff[[#This Row],[Date of Join]])/365</f>
        <v>6.1232876712328768</v>
      </c>
      <c r="P3160" t="str" cm="1">
        <f t="array" aca="1" ref="P3160" ca="1">_xlfn.SWITCH(TRUE,staff[[#This Row],[Tenure]]&lt;0.25,"1. New Joinee", staff[[#This Row],[Tenure]]&lt;1, "2. Under 1 year", staff[[#This Row],[Tenure]]&lt;2, "3. Under 2 years",TRUE,"4. 2 or more years.")</f>
        <v>4. 2 or more years.</v>
      </c>
      <c r="Q3160" s="1">
        <f ca="1">(TODAY()-staff[[#This Row],[Date of Birth]])/365</f>
        <v>39.254794520547946</v>
      </c>
    </row>
    <row r="3161" spans="2:17" x14ac:dyDescent="0.45">
      <c r="B3161" t="s">
        <v>6073</v>
      </c>
      <c r="C3161" t="s">
        <v>1257</v>
      </c>
      <c r="D3161" t="s">
        <v>9</v>
      </c>
      <c r="E3161" t="s">
        <v>8</v>
      </c>
      <c r="F3161" t="s">
        <v>7813</v>
      </c>
      <c r="H3161" t="s">
        <v>7833</v>
      </c>
      <c r="I3161" t="s">
        <v>7830</v>
      </c>
      <c r="J3161" t="s">
        <v>7847</v>
      </c>
      <c r="K3161" s="6">
        <v>63490</v>
      </c>
      <c r="L3161">
        <v>16</v>
      </c>
      <c r="M3161" s="15">
        <v>45629</v>
      </c>
      <c r="N3161" s="15">
        <v>18603</v>
      </c>
      <c r="O3161" s="1">
        <f ca="1">(TODAY()-staff[[#This Row],[Date of Join]])/365</f>
        <v>-2.4657534246575342E-2</v>
      </c>
      <c r="P3161" t="str" cm="1">
        <f t="array" aca="1" ref="P3161" ca="1">_xlfn.SWITCH(TRUE,staff[[#This Row],[Tenure]]&lt;0.25,"1. New Joinee", staff[[#This Row],[Tenure]]&lt;1, "2. Under 1 year", staff[[#This Row],[Tenure]]&lt;2, "3. Under 2 years",TRUE,"4. 2 or more years.")</f>
        <v>1. New Joinee</v>
      </c>
      <c r="Q3161" s="1">
        <f ca="1">(TODAY()-staff[[#This Row],[Date of Birth]])/365</f>
        <v>74.019178082191786</v>
      </c>
    </row>
    <row r="3162" spans="2:17" x14ac:dyDescent="0.45">
      <c r="B3162" t="s">
        <v>6074</v>
      </c>
      <c r="C3162" t="s">
        <v>1385</v>
      </c>
      <c r="D3162" t="s">
        <v>9</v>
      </c>
      <c r="E3162" t="s">
        <v>8</v>
      </c>
      <c r="F3162" t="s">
        <v>7813</v>
      </c>
      <c r="H3162" t="s">
        <v>52</v>
      </c>
      <c r="I3162" t="s">
        <v>7831</v>
      </c>
      <c r="J3162" t="s">
        <v>7845</v>
      </c>
      <c r="K3162" s="6">
        <v>70800</v>
      </c>
      <c r="L3162">
        <v>5</v>
      </c>
      <c r="M3162" s="15">
        <v>43824</v>
      </c>
      <c r="N3162" s="15">
        <v>27124</v>
      </c>
      <c r="O3162" s="1">
        <f ca="1">(TODAY()-staff[[#This Row],[Date of Join]])/365</f>
        <v>4.9205479452054792</v>
      </c>
      <c r="P3162" t="str" cm="1">
        <f t="array" aca="1" ref="P3162" ca="1">_xlfn.SWITCH(TRUE,staff[[#This Row],[Tenure]]&lt;0.25,"1. New Joinee", staff[[#This Row],[Tenure]]&lt;1, "2. Under 1 year", staff[[#This Row],[Tenure]]&lt;2, "3. Under 2 years",TRUE,"4. 2 or more years.")</f>
        <v>4. 2 or more years.</v>
      </c>
      <c r="Q3162" s="1">
        <f ca="1">(TODAY()-staff[[#This Row],[Date of Birth]])/365</f>
        <v>50.673972602739724</v>
      </c>
    </row>
    <row r="3163" spans="2:17" x14ac:dyDescent="0.45">
      <c r="B3163" t="s">
        <v>6075</v>
      </c>
      <c r="C3163" t="s">
        <v>3493</v>
      </c>
      <c r="D3163" t="s">
        <v>7</v>
      </c>
      <c r="E3163" t="s">
        <v>8</v>
      </c>
      <c r="F3163" t="s">
        <v>7813</v>
      </c>
      <c r="H3163" t="s">
        <v>7836</v>
      </c>
      <c r="I3163" t="s">
        <v>7826</v>
      </c>
      <c r="J3163" t="s">
        <v>7847</v>
      </c>
      <c r="K3163" s="6">
        <v>68245</v>
      </c>
      <c r="L3163">
        <v>9</v>
      </c>
      <c r="M3163" s="15">
        <v>45352</v>
      </c>
      <c r="N3163" s="15">
        <v>30481</v>
      </c>
      <c r="O3163" s="1">
        <f ca="1">(TODAY()-staff[[#This Row],[Date of Join]])/365</f>
        <v>0.73424657534246573</v>
      </c>
      <c r="P3163" t="str" cm="1">
        <f t="array" aca="1" ref="P3163" ca="1">_xlfn.SWITCH(TRUE,staff[[#This Row],[Tenure]]&lt;0.25,"1. New Joinee", staff[[#This Row],[Tenure]]&lt;1, "2. Under 1 year", staff[[#This Row],[Tenure]]&lt;2, "3. Under 2 years",TRUE,"4. 2 or more years.")</f>
        <v>2. Under 1 year</v>
      </c>
      <c r="Q3163" s="1">
        <f ca="1">(TODAY()-staff[[#This Row],[Date of Birth]])/365</f>
        <v>41.476712328767121</v>
      </c>
    </row>
    <row r="3164" spans="2:17" x14ac:dyDescent="0.45">
      <c r="B3164" t="s">
        <v>6076</v>
      </c>
      <c r="C3164" t="s">
        <v>981</v>
      </c>
      <c r="D3164" t="s">
        <v>7</v>
      </c>
      <c r="E3164" t="s">
        <v>8</v>
      </c>
      <c r="F3164" t="s">
        <v>7813</v>
      </c>
      <c r="H3164" t="s">
        <v>52</v>
      </c>
      <c r="I3164" t="s">
        <v>7825</v>
      </c>
      <c r="J3164" t="s">
        <v>7846</v>
      </c>
      <c r="K3164" s="6">
        <v>91715</v>
      </c>
      <c r="L3164">
        <v>9</v>
      </c>
      <c r="M3164" s="15">
        <v>44393</v>
      </c>
      <c r="N3164" s="15">
        <v>7286</v>
      </c>
      <c r="O3164" s="1">
        <f ca="1">(TODAY()-staff[[#This Row],[Date of Join]])/365</f>
        <v>3.3616438356164382</v>
      </c>
      <c r="P3164" t="str" cm="1">
        <f t="array" aca="1" ref="P3164" ca="1">_xlfn.SWITCH(TRUE,staff[[#This Row],[Tenure]]&lt;0.25,"1. New Joinee", staff[[#This Row],[Tenure]]&lt;1, "2. Under 1 year", staff[[#This Row],[Tenure]]&lt;2, "3. Under 2 years",TRUE,"4. 2 or more years.")</f>
        <v>4. 2 or more years.</v>
      </c>
      <c r="Q3164" s="1">
        <f ca="1">(TODAY()-staff[[#This Row],[Date of Birth]])/365</f>
        <v>105.02465753424657</v>
      </c>
    </row>
    <row r="3165" spans="2:17" x14ac:dyDescent="0.45">
      <c r="B3165" t="s">
        <v>6077</v>
      </c>
      <c r="C3165" t="s">
        <v>3494</v>
      </c>
      <c r="D3165" t="s">
        <v>9</v>
      </c>
      <c r="E3165" t="s">
        <v>77</v>
      </c>
      <c r="F3165" t="s">
        <v>7813</v>
      </c>
      <c r="H3165" t="s">
        <v>7833</v>
      </c>
      <c r="I3165" t="s">
        <v>7828</v>
      </c>
      <c r="J3165" t="s">
        <v>7848</v>
      </c>
      <c r="K3165" s="6">
        <v>87695</v>
      </c>
      <c r="L3165">
        <v>23</v>
      </c>
      <c r="M3165" s="15">
        <v>45093</v>
      </c>
      <c r="N3165" s="15">
        <v>7301</v>
      </c>
      <c r="O3165" s="1">
        <f ca="1">(TODAY()-staff[[#This Row],[Date of Join]])/365</f>
        <v>1.4438356164383561</v>
      </c>
      <c r="P3165" t="str" cm="1">
        <f t="array" aca="1" ref="P3165" ca="1">_xlfn.SWITCH(TRUE,staff[[#This Row],[Tenure]]&lt;0.25,"1. New Joinee", staff[[#This Row],[Tenure]]&lt;1, "2. Under 1 year", staff[[#This Row],[Tenure]]&lt;2, "3. Under 2 years",TRUE,"4. 2 or more years.")</f>
        <v>3. Under 2 years</v>
      </c>
      <c r="Q3165" s="1">
        <f ca="1">(TODAY()-staff[[#This Row],[Date of Birth]])/365</f>
        <v>104.98356164383561</v>
      </c>
    </row>
    <row r="3166" spans="2:17" x14ac:dyDescent="0.45">
      <c r="B3166" t="s">
        <v>6078</v>
      </c>
      <c r="C3166" t="s">
        <v>3495</v>
      </c>
      <c r="D3166" t="s">
        <v>7</v>
      </c>
      <c r="E3166" t="s">
        <v>8</v>
      </c>
      <c r="F3166" t="s">
        <v>7813</v>
      </c>
      <c r="H3166" t="s">
        <v>7833</v>
      </c>
      <c r="I3166" t="s">
        <v>7831</v>
      </c>
      <c r="J3166" t="s">
        <v>7845</v>
      </c>
      <c r="K3166" s="6">
        <v>61130</v>
      </c>
      <c r="L3166">
        <v>23</v>
      </c>
      <c r="M3166" s="15">
        <v>44149</v>
      </c>
      <c r="N3166" s="15">
        <v>32032</v>
      </c>
      <c r="O3166" s="1">
        <f ca="1">(TODAY()-staff[[#This Row],[Date of Join]])/365</f>
        <v>4.0301369863013701</v>
      </c>
      <c r="P3166" t="str" cm="1">
        <f t="array" aca="1" ref="P3166" ca="1">_xlfn.SWITCH(TRUE,staff[[#This Row],[Tenure]]&lt;0.25,"1. New Joinee", staff[[#This Row],[Tenure]]&lt;1, "2. Under 1 year", staff[[#This Row],[Tenure]]&lt;2, "3. Under 2 years",TRUE,"4. 2 or more years.")</f>
        <v>4. 2 or more years.</v>
      </c>
      <c r="Q3166" s="1">
        <f ca="1">(TODAY()-staff[[#This Row],[Date of Birth]])/365</f>
        <v>37.227397260273975</v>
      </c>
    </row>
    <row r="3167" spans="2:17" x14ac:dyDescent="0.45">
      <c r="B3167" t="s">
        <v>6079</v>
      </c>
      <c r="C3167" t="s">
        <v>3496</v>
      </c>
      <c r="D3167" t="s">
        <v>7</v>
      </c>
      <c r="E3167" t="s">
        <v>8</v>
      </c>
      <c r="F3167" t="s">
        <v>7813</v>
      </c>
      <c r="H3167" t="s">
        <v>7836</v>
      </c>
      <c r="I3167" t="s">
        <v>7828</v>
      </c>
      <c r="J3167" t="s">
        <v>7847</v>
      </c>
      <c r="K3167" s="6">
        <v>79865</v>
      </c>
      <c r="L3167">
        <v>6</v>
      </c>
      <c r="M3167" s="15">
        <v>45480</v>
      </c>
      <c r="N3167" s="15">
        <v>28817</v>
      </c>
      <c r="O3167" s="1">
        <f ca="1">(TODAY()-staff[[#This Row],[Date of Join]])/365</f>
        <v>0.38356164383561642</v>
      </c>
      <c r="P3167" t="str" cm="1">
        <f t="array" aca="1" ref="P3167" ca="1">_xlfn.SWITCH(TRUE,staff[[#This Row],[Tenure]]&lt;0.25,"1. New Joinee", staff[[#This Row],[Tenure]]&lt;1, "2. Under 1 year", staff[[#This Row],[Tenure]]&lt;2, "3. Under 2 years",TRUE,"4. 2 or more years.")</f>
        <v>2. Under 1 year</v>
      </c>
      <c r="Q3167" s="1">
        <f ca="1">(TODAY()-staff[[#This Row],[Date of Birth]])/365</f>
        <v>46.035616438356165</v>
      </c>
    </row>
    <row r="3168" spans="2:17" x14ac:dyDescent="0.45">
      <c r="B3168" t="s">
        <v>6080</v>
      </c>
      <c r="C3168" t="s">
        <v>1486</v>
      </c>
      <c r="D3168" t="s">
        <v>9</v>
      </c>
      <c r="E3168" t="s">
        <v>77</v>
      </c>
      <c r="F3168" t="s">
        <v>7813</v>
      </c>
      <c r="H3168" t="s">
        <v>7837</v>
      </c>
      <c r="I3168" t="s">
        <v>7828</v>
      </c>
      <c r="J3168" t="s">
        <v>7847</v>
      </c>
      <c r="K3168" s="6">
        <v>70525</v>
      </c>
      <c r="L3168">
        <v>19</v>
      </c>
      <c r="M3168" s="15">
        <v>45397</v>
      </c>
      <c r="N3168" s="15">
        <v>7275</v>
      </c>
      <c r="O3168" s="1">
        <f ca="1">(TODAY()-staff[[#This Row],[Date of Join]])/365</f>
        <v>0.61095890410958908</v>
      </c>
      <c r="P3168" t="str" cm="1">
        <f t="array" aca="1" ref="P3168" ca="1">_xlfn.SWITCH(TRUE,staff[[#This Row],[Tenure]]&lt;0.25,"1. New Joinee", staff[[#This Row],[Tenure]]&lt;1, "2. Under 1 year", staff[[#This Row],[Tenure]]&lt;2, "3. Under 2 years",TRUE,"4. 2 or more years.")</f>
        <v>2. Under 1 year</v>
      </c>
      <c r="Q3168" s="1">
        <f ca="1">(TODAY()-staff[[#This Row],[Date of Birth]])/365</f>
        <v>105.05479452054794</v>
      </c>
    </row>
    <row r="3169" spans="2:17" x14ac:dyDescent="0.45">
      <c r="B3169" t="s">
        <v>6081</v>
      </c>
      <c r="C3169" t="s">
        <v>3497</v>
      </c>
      <c r="D3169" t="s">
        <v>7</v>
      </c>
      <c r="E3169" t="s">
        <v>8</v>
      </c>
      <c r="F3169" t="s">
        <v>7813</v>
      </c>
      <c r="H3169" t="s">
        <v>7833</v>
      </c>
      <c r="I3169" t="s">
        <v>7830</v>
      </c>
      <c r="J3169" t="s">
        <v>7845</v>
      </c>
      <c r="K3169" s="6">
        <v>74715</v>
      </c>
      <c r="L3169">
        <v>12</v>
      </c>
      <c r="M3169" s="15">
        <v>43102</v>
      </c>
      <c r="N3169" s="15">
        <v>27337</v>
      </c>
      <c r="O3169" s="1">
        <f ca="1">(TODAY()-staff[[#This Row],[Date of Join]])/365</f>
        <v>6.8986301369863012</v>
      </c>
      <c r="P3169" t="str" cm="1">
        <f t="array" aca="1" ref="P3169" ca="1">_xlfn.SWITCH(TRUE,staff[[#This Row],[Tenure]]&lt;0.25,"1. New Joinee", staff[[#This Row],[Tenure]]&lt;1, "2. Under 1 year", staff[[#This Row],[Tenure]]&lt;2, "3. Under 2 years",TRUE,"4. 2 or more years.")</f>
        <v>4. 2 or more years.</v>
      </c>
      <c r="Q3169" s="1">
        <f ca="1">(TODAY()-staff[[#This Row],[Date of Birth]])/365</f>
        <v>50.090410958904108</v>
      </c>
    </row>
    <row r="3170" spans="2:17" x14ac:dyDescent="0.45">
      <c r="B3170" t="s">
        <v>6082</v>
      </c>
      <c r="C3170" t="s">
        <v>290</v>
      </c>
      <c r="D3170" t="s">
        <v>7</v>
      </c>
      <c r="E3170" t="s">
        <v>8</v>
      </c>
      <c r="F3170" t="s">
        <v>7813</v>
      </c>
      <c r="H3170" t="s">
        <v>7836</v>
      </c>
      <c r="I3170" t="s">
        <v>7826</v>
      </c>
      <c r="J3170" t="s">
        <v>7845</v>
      </c>
      <c r="K3170" s="6">
        <v>57930</v>
      </c>
      <c r="L3170">
        <v>10</v>
      </c>
      <c r="M3170" s="15">
        <v>43234</v>
      </c>
      <c r="N3170" s="15">
        <v>33190</v>
      </c>
      <c r="O3170" s="1">
        <f ca="1">(TODAY()-staff[[#This Row],[Date of Join]])/365</f>
        <v>6.536986301369863</v>
      </c>
      <c r="P3170" t="str" cm="1">
        <f t="array" aca="1" ref="P3170" ca="1">_xlfn.SWITCH(TRUE,staff[[#This Row],[Tenure]]&lt;0.25,"1. New Joinee", staff[[#This Row],[Tenure]]&lt;1, "2. Under 1 year", staff[[#This Row],[Tenure]]&lt;2, "3. Under 2 years",TRUE,"4. 2 or more years.")</f>
        <v>4. 2 or more years.</v>
      </c>
      <c r="Q3170" s="1">
        <f ca="1">(TODAY()-staff[[#This Row],[Date of Birth]])/365</f>
        <v>34.054794520547944</v>
      </c>
    </row>
    <row r="3171" spans="2:17" x14ac:dyDescent="0.45">
      <c r="B3171" t="s">
        <v>6083</v>
      </c>
      <c r="C3171" t="s">
        <v>3498</v>
      </c>
      <c r="D3171" t="s">
        <v>9</v>
      </c>
      <c r="E3171" t="s">
        <v>8</v>
      </c>
      <c r="F3171" t="s">
        <v>7813</v>
      </c>
      <c r="H3171" t="s">
        <v>7837</v>
      </c>
      <c r="I3171" t="s">
        <v>7829</v>
      </c>
      <c r="J3171" t="s">
        <v>7847</v>
      </c>
      <c r="K3171" s="6">
        <v>89885</v>
      </c>
      <c r="L3171">
        <v>21</v>
      </c>
      <c r="M3171" s="15">
        <v>45464</v>
      </c>
      <c r="N3171" s="15">
        <v>28444</v>
      </c>
      <c r="O3171" s="1">
        <f ca="1">(TODAY()-staff[[#This Row],[Date of Join]])/365</f>
        <v>0.42739726027397262</v>
      </c>
      <c r="P3171" t="str" cm="1">
        <f t="array" aca="1" ref="P3171" ca="1">_xlfn.SWITCH(TRUE,staff[[#This Row],[Tenure]]&lt;0.25,"1. New Joinee", staff[[#This Row],[Tenure]]&lt;1, "2. Under 1 year", staff[[#This Row],[Tenure]]&lt;2, "3. Under 2 years",TRUE,"4. 2 or more years.")</f>
        <v>2. Under 1 year</v>
      </c>
      <c r="Q3171" s="1">
        <f ca="1">(TODAY()-staff[[#This Row],[Date of Birth]])/365</f>
        <v>47.057534246575344</v>
      </c>
    </row>
    <row r="3172" spans="2:17" x14ac:dyDescent="0.45">
      <c r="B3172" t="s">
        <v>6084</v>
      </c>
      <c r="C3172" t="s">
        <v>3499</v>
      </c>
      <c r="D3172" t="s">
        <v>7</v>
      </c>
      <c r="E3172" t="s">
        <v>8</v>
      </c>
      <c r="F3172" t="s">
        <v>7813</v>
      </c>
      <c r="H3172" t="s">
        <v>52</v>
      </c>
      <c r="I3172" t="s">
        <v>7830</v>
      </c>
      <c r="J3172" t="s">
        <v>7848</v>
      </c>
      <c r="K3172" s="6">
        <v>72350</v>
      </c>
      <c r="L3172">
        <v>18</v>
      </c>
      <c r="M3172" s="15">
        <v>45192</v>
      </c>
      <c r="N3172" s="15">
        <v>28652</v>
      </c>
      <c r="O3172" s="1">
        <f ca="1">(TODAY()-staff[[#This Row],[Date of Join]])/365</f>
        <v>1.1726027397260275</v>
      </c>
      <c r="P3172" t="str" cm="1">
        <f t="array" aca="1" ref="P3172" ca="1">_xlfn.SWITCH(TRUE,staff[[#This Row],[Tenure]]&lt;0.25,"1. New Joinee", staff[[#This Row],[Tenure]]&lt;1, "2. Under 1 year", staff[[#This Row],[Tenure]]&lt;2, "3. Under 2 years",TRUE,"4. 2 or more years.")</f>
        <v>3. Under 2 years</v>
      </c>
      <c r="Q3172" s="1">
        <f ca="1">(TODAY()-staff[[#This Row],[Date of Birth]])/365</f>
        <v>46.487671232876714</v>
      </c>
    </row>
    <row r="3173" spans="2:17" x14ac:dyDescent="0.45">
      <c r="B3173" t="s">
        <v>6085</v>
      </c>
      <c r="C3173" t="s">
        <v>1423</v>
      </c>
      <c r="D3173" t="s">
        <v>9</v>
      </c>
      <c r="E3173" t="s">
        <v>8</v>
      </c>
      <c r="F3173" t="s">
        <v>7813</v>
      </c>
      <c r="H3173" t="s">
        <v>7833</v>
      </c>
      <c r="I3173" t="s">
        <v>7831</v>
      </c>
      <c r="J3173" t="s">
        <v>7847</v>
      </c>
      <c r="K3173" s="6">
        <v>60850</v>
      </c>
      <c r="L3173">
        <v>14</v>
      </c>
      <c r="M3173" s="15">
        <v>45332</v>
      </c>
      <c r="N3173" s="15">
        <v>33064</v>
      </c>
      <c r="O3173" s="1">
        <f ca="1">(TODAY()-staff[[#This Row],[Date of Join]])/365</f>
        <v>0.78904109589041094</v>
      </c>
      <c r="P3173" t="str" cm="1">
        <f t="array" aca="1" ref="P3173" ca="1">_xlfn.SWITCH(TRUE,staff[[#This Row],[Tenure]]&lt;0.25,"1. New Joinee", staff[[#This Row],[Tenure]]&lt;1, "2. Under 1 year", staff[[#This Row],[Tenure]]&lt;2, "3. Under 2 years",TRUE,"4. 2 or more years.")</f>
        <v>2. Under 1 year</v>
      </c>
      <c r="Q3173" s="1">
        <f ca="1">(TODAY()-staff[[#This Row],[Date of Birth]])/365</f>
        <v>34.4</v>
      </c>
    </row>
    <row r="3174" spans="2:17" x14ac:dyDescent="0.45">
      <c r="B3174" t="s">
        <v>6086</v>
      </c>
      <c r="C3174" t="s">
        <v>3500</v>
      </c>
      <c r="D3174" t="s">
        <v>7</v>
      </c>
      <c r="E3174" t="s">
        <v>8</v>
      </c>
      <c r="F3174" t="s">
        <v>7813</v>
      </c>
      <c r="H3174" t="s">
        <v>7834</v>
      </c>
      <c r="I3174" t="s">
        <v>7828</v>
      </c>
      <c r="J3174" t="s">
        <v>7845</v>
      </c>
      <c r="K3174" s="6">
        <v>64310</v>
      </c>
      <c r="L3174">
        <v>18</v>
      </c>
      <c r="M3174" s="15">
        <v>43317</v>
      </c>
      <c r="N3174" s="15">
        <v>21560</v>
      </c>
      <c r="O3174" s="1">
        <f ca="1">(TODAY()-staff[[#This Row],[Date of Join]])/365</f>
        <v>6.3095890410958901</v>
      </c>
      <c r="P3174" t="str" cm="1">
        <f t="array" aca="1" ref="P3174" ca="1">_xlfn.SWITCH(TRUE,staff[[#This Row],[Tenure]]&lt;0.25,"1. New Joinee", staff[[#This Row],[Tenure]]&lt;1, "2. Under 1 year", staff[[#This Row],[Tenure]]&lt;2, "3. Under 2 years",TRUE,"4. 2 or more years.")</f>
        <v>4. 2 or more years.</v>
      </c>
      <c r="Q3174" s="1">
        <f ca="1">(TODAY()-staff[[#This Row],[Date of Birth]])/365</f>
        <v>65.917808219178085</v>
      </c>
    </row>
    <row r="3175" spans="2:17" x14ac:dyDescent="0.45">
      <c r="B3175" t="s">
        <v>6087</v>
      </c>
      <c r="C3175" t="s">
        <v>517</v>
      </c>
      <c r="D3175" t="s">
        <v>7</v>
      </c>
      <c r="E3175" t="s">
        <v>8</v>
      </c>
      <c r="F3175" t="s">
        <v>7813</v>
      </c>
      <c r="H3175" t="s">
        <v>7834</v>
      </c>
      <c r="I3175" t="s">
        <v>7827</v>
      </c>
      <c r="J3175" t="s">
        <v>7845</v>
      </c>
      <c r="K3175" s="6">
        <v>87615</v>
      </c>
      <c r="L3175">
        <v>23</v>
      </c>
      <c r="M3175" s="15">
        <v>43480</v>
      </c>
      <c r="N3175" s="15">
        <v>31291</v>
      </c>
      <c r="O3175" s="1">
        <f ca="1">(TODAY()-staff[[#This Row],[Date of Join]])/365</f>
        <v>5.8630136986301373</v>
      </c>
      <c r="P3175" t="str" cm="1">
        <f t="array" aca="1" ref="P3175" ca="1">_xlfn.SWITCH(TRUE,staff[[#This Row],[Tenure]]&lt;0.25,"1. New Joinee", staff[[#This Row],[Tenure]]&lt;1, "2. Under 1 year", staff[[#This Row],[Tenure]]&lt;2, "3. Under 2 years",TRUE,"4. 2 or more years.")</f>
        <v>4. 2 or more years.</v>
      </c>
      <c r="Q3175" s="1">
        <f ca="1">(TODAY()-staff[[#This Row],[Date of Birth]])/365</f>
        <v>39.257534246575339</v>
      </c>
    </row>
    <row r="3176" spans="2:17" x14ac:dyDescent="0.45">
      <c r="B3176" t="s">
        <v>6088</v>
      </c>
      <c r="C3176" t="s">
        <v>3501</v>
      </c>
      <c r="D3176" t="s">
        <v>7</v>
      </c>
      <c r="E3176" t="s">
        <v>8</v>
      </c>
      <c r="F3176" t="s">
        <v>7813</v>
      </c>
      <c r="H3176" t="s">
        <v>7834</v>
      </c>
      <c r="I3176" t="s">
        <v>7829</v>
      </c>
      <c r="J3176" t="s">
        <v>7845</v>
      </c>
      <c r="K3176" s="6">
        <v>97245</v>
      </c>
      <c r="L3176">
        <v>9</v>
      </c>
      <c r="M3176" s="15">
        <v>43267</v>
      </c>
      <c r="N3176" s="15">
        <v>19867</v>
      </c>
      <c r="O3176" s="1">
        <f ca="1">(TODAY()-staff[[#This Row],[Date of Join]])/365</f>
        <v>6.4465753424657537</v>
      </c>
      <c r="P3176" t="str" cm="1">
        <f t="array" aca="1" ref="P3176" ca="1">_xlfn.SWITCH(TRUE,staff[[#This Row],[Tenure]]&lt;0.25,"1. New Joinee", staff[[#This Row],[Tenure]]&lt;1, "2. Under 1 year", staff[[#This Row],[Tenure]]&lt;2, "3. Under 2 years",TRUE,"4. 2 or more years.")</f>
        <v>4. 2 or more years.</v>
      </c>
      <c r="Q3176" s="1">
        <f ca="1">(TODAY()-staff[[#This Row],[Date of Birth]])/365</f>
        <v>70.556164383561651</v>
      </c>
    </row>
    <row r="3177" spans="2:17" x14ac:dyDescent="0.45">
      <c r="B3177" t="s">
        <v>6089</v>
      </c>
      <c r="C3177" t="s">
        <v>952</v>
      </c>
      <c r="D3177" t="s">
        <v>7</v>
      </c>
      <c r="E3177" t="s">
        <v>8</v>
      </c>
      <c r="F3177" t="s">
        <v>7813</v>
      </c>
      <c r="H3177" t="s">
        <v>7837</v>
      </c>
      <c r="I3177" t="s">
        <v>7831</v>
      </c>
      <c r="J3177" t="s">
        <v>7845</v>
      </c>
      <c r="K3177" s="6">
        <v>73430</v>
      </c>
      <c r="L3177">
        <v>10</v>
      </c>
      <c r="M3177" s="15">
        <v>43117</v>
      </c>
      <c r="N3177" s="15">
        <v>33969</v>
      </c>
      <c r="O3177" s="1">
        <f ca="1">(TODAY()-staff[[#This Row],[Date of Join]])/365</f>
        <v>6.8575342465753426</v>
      </c>
      <c r="P3177" t="str" cm="1">
        <f t="array" aca="1" ref="P3177" ca="1">_xlfn.SWITCH(TRUE,staff[[#This Row],[Tenure]]&lt;0.25,"1. New Joinee", staff[[#This Row],[Tenure]]&lt;1, "2. Under 1 year", staff[[#This Row],[Tenure]]&lt;2, "3. Under 2 years",TRUE,"4. 2 or more years.")</f>
        <v>4. 2 or more years.</v>
      </c>
      <c r="Q3177" s="1">
        <f ca="1">(TODAY()-staff[[#This Row],[Date of Birth]])/365</f>
        <v>31.920547945205481</v>
      </c>
    </row>
    <row r="3178" spans="2:17" x14ac:dyDescent="0.45">
      <c r="B3178" t="s">
        <v>6090</v>
      </c>
      <c r="C3178" t="s">
        <v>3502</v>
      </c>
      <c r="D3178" t="s">
        <v>7</v>
      </c>
      <c r="E3178" t="s">
        <v>8</v>
      </c>
      <c r="F3178" t="s">
        <v>7813</v>
      </c>
      <c r="H3178" t="s">
        <v>7837</v>
      </c>
      <c r="I3178" t="s">
        <v>7831</v>
      </c>
      <c r="J3178" t="s">
        <v>7846</v>
      </c>
      <c r="K3178" s="6">
        <v>76125</v>
      </c>
      <c r="L3178">
        <v>10</v>
      </c>
      <c r="M3178" s="15">
        <v>44851</v>
      </c>
      <c r="N3178" s="15">
        <v>28732</v>
      </c>
      <c r="O3178" s="1">
        <f ca="1">(TODAY()-staff[[#This Row],[Date of Join]])/365</f>
        <v>2.106849315068493</v>
      </c>
      <c r="P3178" t="str" cm="1">
        <f t="array" aca="1" ref="P3178" ca="1">_xlfn.SWITCH(TRUE,staff[[#This Row],[Tenure]]&lt;0.25,"1. New Joinee", staff[[#This Row],[Tenure]]&lt;1, "2. Under 1 year", staff[[#This Row],[Tenure]]&lt;2, "3. Under 2 years",TRUE,"4. 2 or more years.")</f>
        <v>4. 2 or more years.</v>
      </c>
      <c r="Q3178" s="1">
        <f ca="1">(TODAY()-staff[[#This Row],[Date of Birth]])/365</f>
        <v>46.268493150684932</v>
      </c>
    </row>
    <row r="3179" spans="2:17" x14ac:dyDescent="0.45">
      <c r="B3179" t="s">
        <v>6091</v>
      </c>
      <c r="C3179" t="s">
        <v>303</v>
      </c>
      <c r="D3179" t="s">
        <v>7</v>
      </c>
      <c r="E3179" t="s">
        <v>8</v>
      </c>
      <c r="F3179" t="s">
        <v>7813</v>
      </c>
      <c r="H3179" t="s">
        <v>7835</v>
      </c>
      <c r="I3179" t="s">
        <v>7827</v>
      </c>
      <c r="J3179" t="s">
        <v>7846</v>
      </c>
      <c r="K3179" s="6">
        <v>69830</v>
      </c>
      <c r="L3179">
        <v>23</v>
      </c>
      <c r="M3179" s="15">
        <v>44617</v>
      </c>
      <c r="N3179" s="15">
        <v>27342</v>
      </c>
      <c r="O3179" s="1">
        <f ca="1">(TODAY()-staff[[#This Row],[Date of Join]])/365</f>
        <v>2.7479452054794522</v>
      </c>
      <c r="P3179" t="str" cm="1">
        <f t="array" aca="1" ref="P3179" ca="1">_xlfn.SWITCH(TRUE,staff[[#This Row],[Tenure]]&lt;0.25,"1. New Joinee", staff[[#This Row],[Tenure]]&lt;1, "2. Under 1 year", staff[[#This Row],[Tenure]]&lt;2, "3. Under 2 years",TRUE,"4. 2 or more years.")</f>
        <v>4. 2 or more years.</v>
      </c>
      <c r="Q3179" s="1">
        <f ca="1">(TODAY()-staff[[#This Row],[Date of Birth]])/365</f>
        <v>50.076712328767123</v>
      </c>
    </row>
    <row r="3180" spans="2:17" x14ac:dyDescent="0.45">
      <c r="B3180" t="s">
        <v>6092</v>
      </c>
      <c r="C3180" t="s">
        <v>454</v>
      </c>
      <c r="D3180" t="s">
        <v>9</v>
      </c>
      <c r="E3180" t="s">
        <v>8</v>
      </c>
      <c r="F3180" t="s">
        <v>7813</v>
      </c>
      <c r="H3180" t="s">
        <v>7833</v>
      </c>
      <c r="I3180" t="s">
        <v>7825</v>
      </c>
      <c r="J3180" t="s">
        <v>7845</v>
      </c>
      <c r="K3180" s="6">
        <v>53630</v>
      </c>
      <c r="L3180">
        <v>15</v>
      </c>
      <c r="M3180" s="15">
        <v>43360</v>
      </c>
      <c r="N3180" s="15">
        <v>28087</v>
      </c>
      <c r="O3180" s="1">
        <f ca="1">(TODAY()-staff[[#This Row],[Date of Join]])/365</f>
        <v>6.1917808219178081</v>
      </c>
      <c r="P3180" t="str" cm="1">
        <f t="array" aca="1" ref="P3180" ca="1">_xlfn.SWITCH(TRUE,staff[[#This Row],[Tenure]]&lt;0.25,"1. New Joinee", staff[[#This Row],[Tenure]]&lt;1, "2. Under 1 year", staff[[#This Row],[Tenure]]&lt;2, "3. Under 2 years",TRUE,"4. 2 or more years.")</f>
        <v>4. 2 or more years.</v>
      </c>
      <c r="Q3180" s="1">
        <f ca="1">(TODAY()-staff[[#This Row],[Date of Birth]])/365</f>
        <v>48.035616438356165</v>
      </c>
    </row>
    <row r="3181" spans="2:17" x14ac:dyDescent="0.45">
      <c r="B3181" t="s">
        <v>6093</v>
      </c>
      <c r="C3181" t="s">
        <v>3503</v>
      </c>
      <c r="D3181" t="s">
        <v>7</v>
      </c>
      <c r="E3181" t="s">
        <v>13</v>
      </c>
      <c r="F3181" t="s">
        <v>7813</v>
      </c>
      <c r="H3181" t="s">
        <v>7837</v>
      </c>
      <c r="I3181" t="s">
        <v>7827</v>
      </c>
      <c r="J3181" t="s">
        <v>7846</v>
      </c>
      <c r="K3181" s="6">
        <v>66435</v>
      </c>
      <c r="L3181">
        <v>15</v>
      </c>
      <c r="M3181" s="15">
        <v>44576</v>
      </c>
      <c r="N3181" s="15">
        <v>33168</v>
      </c>
      <c r="O3181" s="1">
        <f ca="1">(TODAY()-staff[[#This Row],[Date of Join]])/365</f>
        <v>2.8602739726027395</v>
      </c>
      <c r="P3181" t="str" cm="1">
        <f t="array" aca="1" ref="P3181" ca="1">_xlfn.SWITCH(TRUE,staff[[#This Row],[Tenure]]&lt;0.25,"1. New Joinee", staff[[#This Row],[Tenure]]&lt;1, "2. Under 1 year", staff[[#This Row],[Tenure]]&lt;2, "3. Under 2 years",TRUE,"4. 2 or more years.")</f>
        <v>4. 2 or more years.</v>
      </c>
      <c r="Q3181" s="1">
        <f ca="1">(TODAY()-staff[[#This Row],[Date of Birth]])/365</f>
        <v>34.115068493150687</v>
      </c>
    </row>
    <row r="3182" spans="2:17" x14ac:dyDescent="0.45">
      <c r="B3182" t="s">
        <v>6094</v>
      </c>
      <c r="C3182" t="s">
        <v>3504</v>
      </c>
      <c r="D3182" t="s">
        <v>9</v>
      </c>
      <c r="E3182" t="s">
        <v>8</v>
      </c>
      <c r="F3182" t="s">
        <v>7813</v>
      </c>
      <c r="H3182" t="s">
        <v>7834</v>
      </c>
      <c r="I3182" t="s">
        <v>7826</v>
      </c>
      <c r="J3182" t="s">
        <v>7845</v>
      </c>
      <c r="K3182" s="6">
        <v>56395</v>
      </c>
      <c r="L3182">
        <v>10</v>
      </c>
      <c r="M3182" s="15">
        <v>43878</v>
      </c>
      <c r="N3182" s="15">
        <v>7296</v>
      </c>
      <c r="O3182" s="1">
        <f ca="1">(TODAY()-staff[[#This Row],[Date of Join]])/365</f>
        <v>4.7726027397260271</v>
      </c>
      <c r="P3182" t="str" cm="1">
        <f t="array" aca="1" ref="P3182" ca="1">_xlfn.SWITCH(TRUE,staff[[#This Row],[Tenure]]&lt;0.25,"1. New Joinee", staff[[#This Row],[Tenure]]&lt;1, "2. Under 1 year", staff[[#This Row],[Tenure]]&lt;2, "3. Under 2 years",TRUE,"4. 2 or more years.")</f>
        <v>4. 2 or more years.</v>
      </c>
      <c r="Q3182" s="1">
        <f ca="1">(TODAY()-staff[[#This Row],[Date of Birth]])/365</f>
        <v>104.9972602739726</v>
      </c>
    </row>
    <row r="3183" spans="2:17" x14ac:dyDescent="0.45">
      <c r="B3183" t="s">
        <v>6095</v>
      </c>
      <c r="C3183" t="s">
        <v>3505</v>
      </c>
      <c r="D3183" t="s">
        <v>9</v>
      </c>
      <c r="E3183" t="s">
        <v>8</v>
      </c>
      <c r="F3183" t="s">
        <v>7813</v>
      </c>
      <c r="H3183" t="s">
        <v>7832</v>
      </c>
      <c r="I3183" t="s">
        <v>7825</v>
      </c>
      <c r="J3183" t="s">
        <v>7845</v>
      </c>
      <c r="K3183" s="6">
        <v>69880</v>
      </c>
      <c r="L3183">
        <v>13</v>
      </c>
      <c r="M3183" s="15">
        <v>43940</v>
      </c>
      <c r="N3183" s="15">
        <v>31073</v>
      </c>
      <c r="O3183" s="1">
        <f ca="1">(TODAY()-staff[[#This Row],[Date of Join]])/365</f>
        <v>4.602739726027397</v>
      </c>
      <c r="P3183" t="str" cm="1">
        <f t="array" aca="1" ref="P3183" ca="1">_xlfn.SWITCH(TRUE,staff[[#This Row],[Tenure]]&lt;0.25,"1. New Joinee", staff[[#This Row],[Tenure]]&lt;1, "2. Under 1 year", staff[[#This Row],[Tenure]]&lt;2, "3. Under 2 years",TRUE,"4. 2 or more years.")</f>
        <v>4. 2 or more years.</v>
      </c>
      <c r="Q3183" s="1">
        <f ca="1">(TODAY()-staff[[#This Row],[Date of Birth]])/365</f>
        <v>39.854794520547948</v>
      </c>
    </row>
    <row r="3184" spans="2:17" x14ac:dyDescent="0.45">
      <c r="B3184" t="s">
        <v>6096</v>
      </c>
      <c r="C3184" t="s">
        <v>1511</v>
      </c>
      <c r="D3184" t="s">
        <v>7</v>
      </c>
      <c r="E3184" t="s">
        <v>8</v>
      </c>
      <c r="F3184" t="s">
        <v>7813</v>
      </c>
      <c r="H3184" t="s">
        <v>7834</v>
      </c>
      <c r="I3184" t="s">
        <v>7828</v>
      </c>
      <c r="J3184" t="s">
        <v>7846</v>
      </c>
      <c r="K3184" s="6">
        <v>98025</v>
      </c>
      <c r="L3184">
        <v>15</v>
      </c>
      <c r="M3184" s="15">
        <v>44646</v>
      </c>
      <c r="N3184" s="15">
        <v>30552</v>
      </c>
      <c r="O3184" s="1">
        <f ca="1">(TODAY()-staff[[#This Row],[Date of Join]])/365</f>
        <v>2.6684931506849314</v>
      </c>
      <c r="P3184" t="str" cm="1">
        <f t="array" aca="1" ref="P3184" ca="1">_xlfn.SWITCH(TRUE,staff[[#This Row],[Tenure]]&lt;0.25,"1. New Joinee", staff[[#This Row],[Tenure]]&lt;1, "2. Under 1 year", staff[[#This Row],[Tenure]]&lt;2, "3. Under 2 years",TRUE,"4. 2 or more years.")</f>
        <v>4. 2 or more years.</v>
      </c>
      <c r="Q3184" s="1">
        <f ca="1">(TODAY()-staff[[#This Row],[Date of Birth]])/365</f>
        <v>41.282191780821918</v>
      </c>
    </row>
    <row r="3185" spans="2:17" x14ac:dyDescent="0.45">
      <c r="B3185" t="s">
        <v>6097</v>
      </c>
      <c r="C3185" t="s">
        <v>3506</v>
      </c>
      <c r="D3185" t="s">
        <v>9</v>
      </c>
      <c r="E3185" t="s">
        <v>8</v>
      </c>
      <c r="F3185" t="s">
        <v>7813</v>
      </c>
      <c r="H3185" t="s">
        <v>7835</v>
      </c>
      <c r="I3185" t="s">
        <v>7828</v>
      </c>
      <c r="J3185" t="s">
        <v>7845</v>
      </c>
      <c r="K3185" s="6">
        <v>99605</v>
      </c>
      <c r="L3185">
        <v>28</v>
      </c>
      <c r="M3185" s="15">
        <v>43881</v>
      </c>
      <c r="N3185" s="15">
        <v>30113</v>
      </c>
      <c r="O3185" s="1">
        <f ca="1">(TODAY()-staff[[#This Row],[Date of Join]])/365</f>
        <v>4.7643835616438359</v>
      </c>
      <c r="P3185" t="str" cm="1">
        <f t="array" aca="1" ref="P3185" ca="1">_xlfn.SWITCH(TRUE,staff[[#This Row],[Tenure]]&lt;0.25,"1. New Joinee", staff[[#This Row],[Tenure]]&lt;1, "2. Under 1 year", staff[[#This Row],[Tenure]]&lt;2, "3. Under 2 years",TRUE,"4. 2 or more years.")</f>
        <v>4. 2 or more years.</v>
      </c>
      <c r="Q3185" s="1">
        <f ca="1">(TODAY()-staff[[#This Row],[Date of Birth]])/365</f>
        <v>42.484931506849314</v>
      </c>
    </row>
    <row r="3186" spans="2:17" x14ac:dyDescent="0.45">
      <c r="B3186" t="s">
        <v>6098</v>
      </c>
      <c r="C3186" t="s">
        <v>164</v>
      </c>
      <c r="D3186" t="s">
        <v>9</v>
      </c>
      <c r="E3186" t="s">
        <v>8</v>
      </c>
      <c r="F3186" t="s">
        <v>7813</v>
      </c>
      <c r="H3186" t="s">
        <v>7833</v>
      </c>
      <c r="I3186" t="s">
        <v>7831</v>
      </c>
      <c r="J3186" t="s">
        <v>7847</v>
      </c>
      <c r="K3186" s="6">
        <v>67140</v>
      </c>
      <c r="L3186">
        <v>8</v>
      </c>
      <c r="M3186" s="15">
        <v>45653</v>
      </c>
      <c r="N3186" s="15">
        <v>30823</v>
      </c>
      <c r="O3186" s="1">
        <f ca="1">(TODAY()-staff[[#This Row],[Date of Join]])/365</f>
        <v>-9.0410958904109592E-2</v>
      </c>
      <c r="P3186" t="str" cm="1">
        <f t="array" aca="1" ref="P3186" ca="1">_xlfn.SWITCH(TRUE,staff[[#This Row],[Tenure]]&lt;0.25,"1. New Joinee", staff[[#This Row],[Tenure]]&lt;1, "2. Under 1 year", staff[[#This Row],[Tenure]]&lt;2, "3. Under 2 years",TRUE,"4. 2 or more years.")</f>
        <v>1. New Joinee</v>
      </c>
      <c r="Q3186" s="1">
        <f ca="1">(TODAY()-staff[[#This Row],[Date of Birth]])/365</f>
        <v>40.539726027397258</v>
      </c>
    </row>
    <row r="3187" spans="2:17" x14ac:dyDescent="0.45">
      <c r="B3187" t="s">
        <v>6099</v>
      </c>
      <c r="C3187" t="s">
        <v>3507</v>
      </c>
      <c r="D3187" t="s">
        <v>9</v>
      </c>
      <c r="E3187" t="s">
        <v>8</v>
      </c>
      <c r="F3187" t="s">
        <v>7813</v>
      </c>
      <c r="H3187" t="s">
        <v>7832</v>
      </c>
      <c r="I3187" t="s">
        <v>7825</v>
      </c>
      <c r="J3187" t="s">
        <v>7847</v>
      </c>
      <c r="K3187" s="6">
        <v>77715</v>
      </c>
      <c r="L3187">
        <v>17</v>
      </c>
      <c r="M3187" s="15">
        <v>45435</v>
      </c>
      <c r="N3187" s="15">
        <v>30055</v>
      </c>
      <c r="O3187" s="1">
        <f ca="1">(TODAY()-staff[[#This Row],[Date of Join]])/365</f>
        <v>0.50684931506849318</v>
      </c>
      <c r="P3187" t="str" cm="1">
        <f t="array" aca="1" ref="P3187" ca="1">_xlfn.SWITCH(TRUE,staff[[#This Row],[Tenure]]&lt;0.25,"1. New Joinee", staff[[#This Row],[Tenure]]&lt;1, "2. Under 1 year", staff[[#This Row],[Tenure]]&lt;2, "3. Under 2 years",TRUE,"4. 2 or more years.")</f>
        <v>2. Under 1 year</v>
      </c>
      <c r="Q3187" s="1">
        <f ca="1">(TODAY()-staff[[#This Row],[Date of Birth]])/365</f>
        <v>42.643835616438359</v>
      </c>
    </row>
    <row r="3188" spans="2:17" x14ac:dyDescent="0.45">
      <c r="B3188" t="s">
        <v>6100</v>
      </c>
      <c r="C3188" t="s">
        <v>3508</v>
      </c>
      <c r="D3188" t="s">
        <v>9</v>
      </c>
      <c r="E3188" t="s">
        <v>8</v>
      </c>
      <c r="F3188" t="s">
        <v>7813</v>
      </c>
      <c r="H3188" t="s">
        <v>7835</v>
      </c>
      <c r="I3188" t="s">
        <v>7830</v>
      </c>
      <c r="J3188" t="s">
        <v>7845</v>
      </c>
      <c r="K3188" s="6">
        <v>61630</v>
      </c>
      <c r="L3188">
        <v>5</v>
      </c>
      <c r="M3188" s="15">
        <v>43196</v>
      </c>
      <c r="N3188" s="15">
        <v>30493</v>
      </c>
      <c r="O3188" s="1">
        <f ca="1">(TODAY()-staff[[#This Row],[Date of Join]])/365</f>
        <v>6.6410958904109592</v>
      </c>
      <c r="P3188" t="str" cm="1">
        <f t="array" aca="1" ref="P3188" ca="1">_xlfn.SWITCH(TRUE,staff[[#This Row],[Tenure]]&lt;0.25,"1. New Joinee", staff[[#This Row],[Tenure]]&lt;1, "2. Under 1 year", staff[[#This Row],[Tenure]]&lt;2, "3. Under 2 years",TRUE,"4. 2 or more years.")</f>
        <v>4. 2 or more years.</v>
      </c>
      <c r="Q3188" s="1">
        <f ca="1">(TODAY()-staff[[#This Row],[Date of Birth]])/365</f>
        <v>41.443835616438356</v>
      </c>
    </row>
    <row r="3189" spans="2:17" x14ac:dyDescent="0.45">
      <c r="B3189" t="s">
        <v>6101</v>
      </c>
      <c r="C3189" t="s">
        <v>3509</v>
      </c>
      <c r="D3189" t="s">
        <v>7</v>
      </c>
      <c r="E3189" t="s">
        <v>8</v>
      </c>
      <c r="F3189" t="s">
        <v>7813</v>
      </c>
      <c r="H3189" t="s">
        <v>7834</v>
      </c>
      <c r="I3189" t="s">
        <v>7825</v>
      </c>
      <c r="J3189" t="s">
        <v>7845</v>
      </c>
      <c r="K3189" s="6">
        <v>79815</v>
      </c>
      <c r="L3189">
        <v>13</v>
      </c>
      <c r="M3189" s="15">
        <v>43440</v>
      </c>
      <c r="N3189" s="15">
        <v>32926</v>
      </c>
      <c r="O3189" s="1">
        <f ca="1">(TODAY()-staff[[#This Row],[Date of Join]])/365</f>
        <v>5.9726027397260273</v>
      </c>
      <c r="P3189" t="str" cm="1">
        <f t="array" aca="1" ref="P3189" ca="1">_xlfn.SWITCH(TRUE,staff[[#This Row],[Tenure]]&lt;0.25,"1. New Joinee", staff[[#This Row],[Tenure]]&lt;1, "2. Under 1 year", staff[[#This Row],[Tenure]]&lt;2, "3. Under 2 years",TRUE,"4. 2 or more years.")</f>
        <v>4. 2 or more years.</v>
      </c>
      <c r="Q3189" s="1">
        <f ca="1">(TODAY()-staff[[#This Row],[Date of Birth]])/365</f>
        <v>34.778082191780825</v>
      </c>
    </row>
    <row r="3190" spans="2:17" x14ac:dyDescent="0.45">
      <c r="B3190" t="s">
        <v>6102</v>
      </c>
      <c r="C3190" t="s">
        <v>412</v>
      </c>
      <c r="D3190" t="s">
        <v>7</v>
      </c>
      <c r="E3190" t="s">
        <v>13</v>
      </c>
      <c r="F3190" t="s">
        <v>7813</v>
      </c>
      <c r="H3190" t="s">
        <v>52</v>
      </c>
      <c r="I3190" t="s">
        <v>7830</v>
      </c>
      <c r="J3190" t="s">
        <v>7848</v>
      </c>
      <c r="K3190" s="6">
        <v>86790</v>
      </c>
      <c r="L3190">
        <v>6</v>
      </c>
      <c r="M3190" s="15">
        <v>44959</v>
      </c>
      <c r="N3190" s="15">
        <v>34582</v>
      </c>
      <c r="O3190" s="1">
        <f ca="1">(TODAY()-staff[[#This Row],[Date of Join]])/365</f>
        <v>1.810958904109589</v>
      </c>
      <c r="P3190" t="str" cm="1">
        <f t="array" aca="1" ref="P3190" ca="1">_xlfn.SWITCH(TRUE,staff[[#This Row],[Tenure]]&lt;0.25,"1. New Joinee", staff[[#This Row],[Tenure]]&lt;1, "2. Under 1 year", staff[[#This Row],[Tenure]]&lt;2, "3. Under 2 years",TRUE,"4. 2 or more years.")</f>
        <v>3. Under 2 years</v>
      </c>
      <c r="Q3190" s="1">
        <f ca="1">(TODAY()-staff[[#This Row],[Date of Birth]])/365</f>
        <v>30.241095890410961</v>
      </c>
    </row>
    <row r="3191" spans="2:17" x14ac:dyDescent="0.45">
      <c r="B3191" t="s">
        <v>6103</v>
      </c>
      <c r="C3191" t="s">
        <v>1112</v>
      </c>
      <c r="D3191" t="s">
        <v>7</v>
      </c>
      <c r="E3191" t="s">
        <v>13</v>
      </c>
      <c r="F3191" t="s">
        <v>7813</v>
      </c>
      <c r="H3191" t="s">
        <v>7833</v>
      </c>
      <c r="I3191" t="s">
        <v>7826</v>
      </c>
      <c r="J3191" t="s">
        <v>7845</v>
      </c>
      <c r="K3191" s="6">
        <v>79885</v>
      </c>
      <c r="L3191">
        <v>5</v>
      </c>
      <c r="M3191" s="15">
        <v>43757</v>
      </c>
      <c r="N3191" s="15">
        <v>25066</v>
      </c>
      <c r="O3191" s="1">
        <f ca="1">(TODAY()-staff[[#This Row],[Date of Join]])/365</f>
        <v>5.1041095890410961</v>
      </c>
      <c r="P3191" t="str" cm="1">
        <f t="array" aca="1" ref="P3191" ca="1">_xlfn.SWITCH(TRUE,staff[[#This Row],[Tenure]]&lt;0.25,"1. New Joinee", staff[[#This Row],[Tenure]]&lt;1, "2. Under 1 year", staff[[#This Row],[Tenure]]&lt;2, "3. Under 2 years",TRUE,"4. 2 or more years.")</f>
        <v>4. 2 or more years.</v>
      </c>
      <c r="Q3191" s="1">
        <f ca="1">(TODAY()-staff[[#This Row],[Date of Birth]])/365</f>
        <v>56.31232876712329</v>
      </c>
    </row>
    <row r="3192" spans="2:17" x14ac:dyDescent="0.45">
      <c r="B3192" t="s">
        <v>6104</v>
      </c>
      <c r="C3192" t="s">
        <v>86</v>
      </c>
      <c r="D3192" t="s">
        <v>7</v>
      </c>
      <c r="E3192" t="s">
        <v>8</v>
      </c>
      <c r="F3192" t="s">
        <v>7813</v>
      </c>
      <c r="H3192" t="s">
        <v>7834</v>
      </c>
      <c r="I3192" t="s">
        <v>7830</v>
      </c>
      <c r="J3192" t="s">
        <v>7847</v>
      </c>
      <c r="K3192" s="6">
        <v>63700</v>
      </c>
      <c r="L3192">
        <v>10</v>
      </c>
      <c r="M3192" s="15">
        <v>45643</v>
      </c>
      <c r="N3192" s="15">
        <v>23027</v>
      </c>
      <c r="O3192" s="1">
        <f ca="1">(TODAY()-staff[[#This Row],[Date of Join]])/365</f>
        <v>-6.3013698630136991E-2</v>
      </c>
      <c r="P3192" t="str" cm="1">
        <f t="array" aca="1" ref="P3192" ca="1">_xlfn.SWITCH(TRUE,staff[[#This Row],[Tenure]]&lt;0.25,"1. New Joinee", staff[[#This Row],[Tenure]]&lt;1, "2. Under 1 year", staff[[#This Row],[Tenure]]&lt;2, "3. Under 2 years",TRUE,"4. 2 or more years.")</f>
        <v>1. New Joinee</v>
      </c>
      <c r="Q3192" s="1">
        <f ca="1">(TODAY()-staff[[#This Row],[Date of Birth]])/365</f>
        <v>61.898630136986299</v>
      </c>
    </row>
    <row r="3193" spans="2:17" x14ac:dyDescent="0.45">
      <c r="B3193" t="s">
        <v>6105</v>
      </c>
      <c r="C3193" t="s">
        <v>3510</v>
      </c>
      <c r="D3193" t="s">
        <v>9</v>
      </c>
      <c r="E3193" t="s">
        <v>8</v>
      </c>
      <c r="F3193" t="s">
        <v>7813</v>
      </c>
      <c r="H3193" t="s">
        <v>52</v>
      </c>
      <c r="I3193" t="s">
        <v>7830</v>
      </c>
      <c r="J3193" t="s">
        <v>7848</v>
      </c>
      <c r="K3193" s="6">
        <v>75160</v>
      </c>
      <c r="L3193">
        <v>10</v>
      </c>
      <c r="M3193" s="15">
        <v>45159</v>
      </c>
      <c r="N3193" s="15">
        <v>34578</v>
      </c>
      <c r="O3193" s="1">
        <f ca="1">(TODAY()-staff[[#This Row],[Date of Join]])/365</f>
        <v>1.263013698630137</v>
      </c>
      <c r="P3193" t="str" cm="1">
        <f t="array" aca="1" ref="P3193" ca="1">_xlfn.SWITCH(TRUE,staff[[#This Row],[Tenure]]&lt;0.25,"1. New Joinee", staff[[#This Row],[Tenure]]&lt;1, "2. Under 1 year", staff[[#This Row],[Tenure]]&lt;2, "3. Under 2 years",TRUE,"4. 2 or more years.")</f>
        <v>3. Under 2 years</v>
      </c>
      <c r="Q3193" s="1">
        <f ca="1">(TODAY()-staff[[#This Row],[Date of Birth]])/365</f>
        <v>30.252054794520546</v>
      </c>
    </row>
    <row r="3194" spans="2:17" x14ac:dyDescent="0.45">
      <c r="B3194" t="s">
        <v>6106</v>
      </c>
      <c r="C3194" t="s">
        <v>1049</v>
      </c>
      <c r="D3194" t="s">
        <v>9</v>
      </c>
      <c r="E3194" t="s">
        <v>8</v>
      </c>
      <c r="F3194" t="s">
        <v>7813</v>
      </c>
      <c r="H3194" t="s">
        <v>7833</v>
      </c>
      <c r="I3194" t="s">
        <v>7831</v>
      </c>
      <c r="J3194" t="s">
        <v>7846</v>
      </c>
      <c r="K3194" s="6">
        <v>51110</v>
      </c>
      <c r="L3194">
        <v>16</v>
      </c>
      <c r="M3194" s="15">
        <v>44464</v>
      </c>
      <c r="N3194" s="15">
        <v>23588</v>
      </c>
      <c r="O3194" s="1">
        <f ca="1">(TODAY()-staff[[#This Row],[Date of Join]])/365</f>
        <v>3.1671232876712327</v>
      </c>
      <c r="P3194" t="str" cm="1">
        <f t="array" aca="1" ref="P3194" ca="1">_xlfn.SWITCH(TRUE,staff[[#This Row],[Tenure]]&lt;0.25,"1. New Joinee", staff[[#This Row],[Tenure]]&lt;1, "2. Under 1 year", staff[[#This Row],[Tenure]]&lt;2, "3. Under 2 years",TRUE,"4. 2 or more years.")</f>
        <v>4. 2 or more years.</v>
      </c>
      <c r="Q3194" s="1">
        <f ca="1">(TODAY()-staff[[#This Row],[Date of Birth]])/365</f>
        <v>60.361643835616441</v>
      </c>
    </row>
    <row r="3195" spans="2:17" x14ac:dyDescent="0.45">
      <c r="B3195" t="s">
        <v>6107</v>
      </c>
      <c r="C3195" t="s">
        <v>3511</v>
      </c>
      <c r="D3195" t="s">
        <v>9</v>
      </c>
      <c r="E3195" t="s">
        <v>77</v>
      </c>
      <c r="F3195" t="s">
        <v>7813</v>
      </c>
      <c r="H3195" t="s">
        <v>7837</v>
      </c>
      <c r="I3195" t="s">
        <v>7830</v>
      </c>
      <c r="J3195" t="s">
        <v>7845</v>
      </c>
      <c r="K3195" s="6">
        <v>52915</v>
      </c>
      <c r="L3195">
        <v>23</v>
      </c>
      <c r="M3195" s="15">
        <v>44006</v>
      </c>
      <c r="N3195" s="15">
        <v>7304</v>
      </c>
      <c r="O3195" s="1">
        <f ca="1">(TODAY()-staff[[#This Row],[Date of Join]])/365</f>
        <v>4.4219178082191783</v>
      </c>
      <c r="P3195" t="str" cm="1">
        <f t="array" aca="1" ref="P3195" ca="1">_xlfn.SWITCH(TRUE,staff[[#This Row],[Tenure]]&lt;0.25,"1. New Joinee", staff[[#This Row],[Tenure]]&lt;1, "2. Under 1 year", staff[[#This Row],[Tenure]]&lt;2, "3. Under 2 years",TRUE,"4. 2 or more years.")</f>
        <v>4. 2 or more years.</v>
      </c>
      <c r="Q3195" s="1">
        <f ca="1">(TODAY()-staff[[#This Row],[Date of Birth]])/365</f>
        <v>104.97534246575343</v>
      </c>
    </row>
    <row r="3196" spans="2:17" x14ac:dyDescent="0.45">
      <c r="B3196" t="s">
        <v>6108</v>
      </c>
      <c r="C3196" t="s">
        <v>3512</v>
      </c>
      <c r="D3196" t="s">
        <v>7</v>
      </c>
      <c r="E3196" t="s">
        <v>8</v>
      </c>
      <c r="F3196" t="s">
        <v>7813</v>
      </c>
      <c r="H3196" t="s">
        <v>7832</v>
      </c>
      <c r="I3196" t="s">
        <v>7826</v>
      </c>
      <c r="J3196" t="s">
        <v>7845</v>
      </c>
      <c r="K3196" s="6">
        <v>90325</v>
      </c>
      <c r="L3196">
        <v>20</v>
      </c>
      <c r="M3196" s="15">
        <v>43619</v>
      </c>
      <c r="N3196" s="15">
        <v>7293</v>
      </c>
      <c r="O3196" s="1">
        <f ca="1">(TODAY()-staff[[#This Row],[Date of Join]])/365</f>
        <v>5.4821917808219176</v>
      </c>
      <c r="P3196" t="str" cm="1">
        <f t="array" aca="1" ref="P3196" ca="1">_xlfn.SWITCH(TRUE,staff[[#This Row],[Tenure]]&lt;0.25,"1. New Joinee", staff[[#This Row],[Tenure]]&lt;1, "2. Under 1 year", staff[[#This Row],[Tenure]]&lt;2, "3. Under 2 years",TRUE,"4. 2 or more years.")</f>
        <v>4. 2 or more years.</v>
      </c>
      <c r="Q3196" s="1">
        <f ca="1">(TODAY()-staff[[#This Row],[Date of Birth]])/365</f>
        <v>105.0054794520548</v>
      </c>
    </row>
    <row r="3197" spans="2:17" x14ac:dyDescent="0.45">
      <c r="B3197" t="s">
        <v>6109</v>
      </c>
      <c r="C3197" t="s">
        <v>985</v>
      </c>
      <c r="D3197" t="s">
        <v>7</v>
      </c>
      <c r="E3197" t="s">
        <v>8</v>
      </c>
      <c r="F3197" t="s">
        <v>7813</v>
      </c>
      <c r="H3197" t="s">
        <v>7836</v>
      </c>
      <c r="I3197" t="s">
        <v>7827</v>
      </c>
      <c r="J3197" t="s">
        <v>7845</v>
      </c>
      <c r="K3197" s="6">
        <v>64090</v>
      </c>
      <c r="L3197">
        <v>4</v>
      </c>
      <c r="M3197" s="15">
        <v>44105</v>
      </c>
      <c r="N3197" s="15">
        <v>30681</v>
      </c>
      <c r="O3197" s="1">
        <f ca="1">(TODAY()-staff[[#This Row],[Date of Join]])/365</f>
        <v>4.1506849315068495</v>
      </c>
      <c r="P3197" t="str" cm="1">
        <f t="array" aca="1" ref="P3197" ca="1">_xlfn.SWITCH(TRUE,staff[[#This Row],[Tenure]]&lt;0.25,"1. New Joinee", staff[[#This Row],[Tenure]]&lt;1, "2. Under 1 year", staff[[#This Row],[Tenure]]&lt;2, "3. Under 2 years",TRUE,"4. 2 or more years.")</f>
        <v>4. 2 or more years.</v>
      </c>
      <c r="Q3197" s="1">
        <f ca="1">(TODAY()-staff[[#This Row],[Date of Birth]])/365</f>
        <v>40.92876712328767</v>
      </c>
    </row>
    <row r="3198" spans="2:17" x14ac:dyDescent="0.45">
      <c r="B3198" t="s">
        <v>6110</v>
      </c>
      <c r="C3198" t="s">
        <v>159</v>
      </c>
      <c r="D3198" t="s">
        <v>7</v>
      </c>
      <c r="E3198" t="s">
        <v>8</v>
      </c>
      <c r="F3198" t="s">
        <v>7813</v>
      </c>
      <c r="H3198" t="s">
        <v>7833</v>
      </c>
      <c r="I3198" t="s">
        <v>7828</v>
      </c>
      <c r="J3198" t="s">
        <v>7848</v>
      </c>
      <c r="K3198" s="6">
        <v>73980</v>
      </c>
      <c r="L3198">
        <v>10</v>
      </c>
      <c r="M3198" s="15">
        <v>44917</v>
      </c>
      <c r="N3198" s="15">
        <v>23537</v>
      </c>
      <c r="O3198" s="1">
        <f ca="1">(TODAY()-staff[[#This Row],[Date of Join]])/365</f>
        <v>1.9260273972602739</v>
      </c>
      <c r="P3198" t="str" cm="1">
        <f t="array" aca="1" ref="P3198" ca="1">_xlfn.SWITCH(TRUE,staff[[#This Row],[Tenure]]&lt;0.25,"1. New Joinee", staff[[#This Row],[Tenure]]&lt;1, "2. Under 1 year", staff[[#This Row],[Tenure]]&lt;2, "3. Under 2 years",TRUE,"4. 2 or more years.")</f>
        <v>3. Under 2 years</v>
      </c>
      <c r="Q3198" s="1">
        <f ca="1">(TODAY()-staff[[#This Row],[Date of Birth]])/365</f>
        <v>60.5013698630137</v>
      </c>
    </row>
    <row r="3199" spans="2:17" x14ac:dyDescent="0.45">
      <c r="B3199" t="s">
        <v>6111</v>
      </c>
      <c r="C3199" t="s">
        <v>1079</v>
      </c>
      <c r="D3199" t="s">
        <v>9</v>
      </c>
      <c r="E3199" t="s">
        <v>8</v>
      </c>
      <c r="F3199" t="s">
        <v>7813</v>
      </c>
      <c r="H3199" t="s">
        <v>7834</v>
      </c>
      <c r="I3199" t="s">
        <v>7825</v>
      </c>
      <c r="J3199" t="s">
        <v>7846</v>
      </c>
      <c r="K3199" s="6">
        <v>70830</v>
      </c>
      <c r="L3199">
        <v>20</v>
      </c>
      <c r="M3199" s="15">
        <v>44631</v>
      </c>
      <c r="N3199" s="15">
        <v>36068</v>
      </c>
      <c r="O3199" s="1">
        <f ca="1">(TODAY()-staff[[#This Row],[Date of Join]])/365</f>
        <v>2.7095890410958905</v>
      </c>
      <c r="P3199" t="str" cm="1">
        <f t="array" aca="1" ref="P3199" ca="1">_xlfn.SWITCH(TRUE,staff[[#This Row],[Tenure]]&lt;0.25,"1. New Joinee", staff[[#This Row],[Tenure]]&lt;1, "2. Under 1 year", staff[[#This Row],[Tenure]]&lt;2, "3. Under 2 years",TRUE,"4. 2 or more years.")</f>
        <v>4. 2 or more years.</v>
      </c>
      <c r="Q3199" s="1">
        <f ca="1">(TODAY()-staff[[#This Row],[Date of Birth]])/365</f>
        <v>26.169863013698631</v>
      </c>
    </row>
    <row r="3200" spans="2:17" x14ac:dyDescent="0.45">
      <c r="B3200" t="s">
        <v>6112</v>
      </c>
      <c r="C3200" t="s">
        <v>3513</v>
      </c>
      <c r="D3200" t="s">
        <v>9</v>
      </c>
      <c r="E3200" t="s">
        <v>8</v>
      </c>
      <c r="F3200" t="s">
        <v>7813</v>
      </c>
      <c r="H3200" t="s">
        <v>7837</v>
      </c>
      <c r="I3200" t="s">
        <v>7831</v>
      </c>
      <c r="J3200" t="s">
        <v>7845</v>
      </c>
      <c r="K3200" s="6">
        <v>70320</v>
      </c>
      <c r="L3200">
        <v>17</v>
      </c>
      <c r="M3200" s="15">
        <v>43217</v>
      </c>
      <c r="N3200" s="15">
        <v>31861</v>
      </c>
      <c r="O3200" s="1">
        <f ca="1">(TODAY()-staff[[#This Row],[Date of Join]])/365</f>
        <v>6.5835616438356164</v>
      </c>
      <c r="P3200" t="str" cm="1">
        <f t="array" aca="1" ref="P3200" ca="1">_xlfn.SWITCH(TRUE,staff[[#This Row],[Tenure]]&lt;0.25,"1. New Joinee", staff[[#This Row],[Tenure]]&lt;1, "2. Under 1 year", staff[[#This Row],[Tenure]]&lt;2, "3. Under 2 years",TRUE,"4. 2 or more years.")</f>
        <v>4. 2 or more years.</v>
      </c>
      <c r="Q3200" s="1">
        <f ca="1">(TODAY()-staff[[#This Row],[Date of Birth]])/365</f>
        <v>37.695890410958903</v>
      </c>
    </row>
    <row r="3201" spans="2:17" x14ac:dyDescent="0.45">
      <c r="B3201" t="s">
        <v>6113</v>
      </c>
      <c r="C3201" t="s">
        <v>1084</v>
      </c>
      <c r="D3201" t="s">
        <v>7</v>
      </c>
      <c r="E3201" t="s">
        <v>8</v>
      </c>
      <c r="F3201" t="s">
        <v>7813</v>
      </c>
      <c r="H3201" t="s">
        <v>7837</v>
      </c>
      <c r="I3201" t="s">
        <v>7827</v>
      </c>
      <c r="J3201" t="s">
        <v>7845</v>
      </c>
      <c r="K3201" s="6">
        <v>48230</v>
      </c>
      <c r="L3201">
        <v>12</v>
      </c>
      <c r="M3201" s="15">
        <v>43301</v>
      </c>
      <c r="N3201" s="15">
        <v>34164</v>
      </c>
      <c r="O3201" s="1">
        <f ca="1">(TODAY()-staff[[#This Row],[Date of Join]])/365</f>
        <v>6.353424657534247</v>
      </c>
      <c r="P3201" t="str" cm="1">
        <f t="array" aca="1" ref="P3201" ca="1">_xlfn.SWITCH(TRUE,staff[[#This Row],[Tenure]]&lt;0.25,"1. New Joinee", staff[[#This Row],[Tenure]]&lt;1, "2. Under 1 year", staff[[#This Row],[Tenure]]&lt;2, "3. Under 2 years",TRUE,"4. 2 or more years.")</f>
        <v>4. 2 or more years.</v>
      </c>
      <c r="Q3201" s="1">
        <f ca="1">(TODAY()-staff[[#This Row],[Date of Birth]])/365</f>
        <v>31.386301369863013</v>
      </c>
    </row>
    <row r="3202" spans="2:17" x14ac:dyDescent="0.45">
      <c r="B3202" t="s">
        <v>6114</v>
      </c>
      <c r="C3202" t="s">
        <v>3514</v>
      </c>
      <c r="D3202" t="s">
        <v>7</v>
      </c>
      <c r="E3202" t="s">
        <v>13</v>
      </c>
      <c r="F3202" t="s">
        <v>7813</v>
      </c>
      <c r="H3202" t="s">
        <v>7832</v>
      </c>
      <c r="I3202" t="s">
        <v>7831</v>
      </c>
      <c r="J3202" t="s">
        <v>7845</v>
      </c>
      <c r="K3202" s="6">
        <v>81580</v>
      </c>
      <c r="L3202">
        <v>20</v>
      </c>
      <c r="M3202" s="15">
        <v>43297</v>
      </c>
      <c r="N3202" s="15">
        <v>25623</v>
      </c>
      <c r="O3202" s="1">
        <f ca="1">(TODAY()-staff[[#This Row],[Date of Join]])/365</f>
        <v>6.3643835616438356</v>
      </c>
      <c r="P3202" t="str" cm="1">
        <f t="array" aca="1" ref="P3202" ca="1">_xlfn.SWITCH(TRUE,staff[[#This Row],[Tenure]]&lt;0.25,"1. New Joinee", staff[[#This Row],[Tenure]]&lt;1, "2. Under 1 year", staff[[#This Row],[Tenure]]&lt;2, "3. Under 2 years",TRUE,"4. 2 or more years.")</f>
        <v>4. 2 or more years.</v>
      </c>
      <c r="Q3202" s="1">
        <f ca="1">(TODAY()-staff[[#This Row],[Date of Birth]])/365</f>
        <v>54.786301369863011</v>
      </c>
    </row>
    <row r="3203" spans="2:17" x14ac:dyDescent="0.45">
      <c r="B3203" t="s">
        <v>6115</v>
      </c>
      <c r="C3203" t="s">
        <v>3515</v>
      </c>
      <c r="D3203" t="s">
        <v>9</v>
      </c>
      <c r="E3203" t="s">
        <v>8</v>
      </c>
      <c r="F3203" t="s">
        <v>7813</v>
      </c>
      <c r="H3203" t="s">
        <v>7833</v>
      </c>
      <c r="I3203" t="s">
        <v>7827</v>
      </c>
      <c r="J3203" t="s">
        <v>7846</v>
      </c>
      <c r="K3203" s="6">
        <v>76490</v>
      </c>
      <c r="L3203">
        <v>8</v>
      </c>
      <c r="M3203" s="15">
        <v>44719</v>
      </c>
      <c r="N3203" s="15">
        <v>34587</v>
      </c>
      <c r="O3203" s="1">
        <f ca="1">(TODAY()-staff[[#This Row],[Date of Join]])/365</f>
        <v>2.4684931506849317</v>
      </c>
      <c r="P3203" t="str" cm="1">
        <f t="array" aca="1" ref="P3203" ca="1">_xlfn.SWITCH(TRUE,staff[[#This Row],[Tenure]]&lt;0.25,"1. New Joinee", staff[[#This Row],[Tenure]]&lt;1, "2. Under 1 year", staff[[#This Row],[Tenure]]&lt;2, "3. Under 2 years",TRUE,"4. 2 or more years.")</f>
        <v>4. 2 or more years.</v>
      </c>
      <c r="Q3203" s="1">
        <f ca="1">(TODAY()-staff[[#This Row],[Date of Birth]])/365</f>
        <v>30.227397260273971</v>
      </c>
    </row>
    <row r="3204" spans="2:17" x14ac:dyDescent="0.45">
      <c r="B3204" t="s">
        <v>6116</v>
      </c>
      <c r="C3204" t="s">
        <v>3516</v>
      </c>
      <c r="D3204" t="s">
        <v>9</v>
      </c>
      <c r="E3204" t="s">
        <v>8</v>
      </c>
      <c r="F3204" t="s">
        <v>7813</v>
      </c>
      <c r="H3204" t="s">
        <v>7833</v>
      </c>
      <c r="I3204" t="s">
        <v>7829</v>
      </c>
      <c r="J3204" t="s">
        <v>7845</v>
      </c>
      <c r="K3204" s="6">
        <v>68505</v>
      </c>
      <c r="L3204">
        <v>18</v>
      </c>
      <c r="M3204" s="15">
        <v>43914</v>
      </c>
      <c r="N3204" s="15">
        <v>25925</v>
      </c>
      <c r="O3204" s="1">
        <f ca="1">(TODAY()-staff[[#This Row],[Date of Join]])/365</f>
        <v>4.6739726027397257</v>
      </c>
      <c r="P3204" t="str" cm="1">
        <f t="array" aca="1" ref="P3204" ca="1">_xlfn.SWITCH(TRUE,staff[[#This Row],[Tenure]]&lt;0.25,"1. New Joinee", staff[[#This Row],[Tenure]]&lt;1, "2. Under 1 year", staff[[#This Row],[Tenure]]&lt;2, "3. Under 2 years",TRUE,"4. 2 or more years.")</f>
        <v>4. 2 or more years.</v>
      </c>
      <c r="Q3204" s="1">
        <f ca="1">(TODAY()-staff[[#This Row],[Date of Birth]])/365</f>
        <v>53.958904109589042</v>
      </c>
    </row>
    <row r="3205" spans="2:17" x14ac:dyDescent="0.45">
      <c r="B3205" t="s">
        <v>6117</v>
      </c>
      <c r="C3205" t="s">
        <v>3517</v>
      </c>
      <c r="D3205" t="s">
        <v>9</v>
      </c>
      <c r="E3205" t="s">
        <v>8</v>
      </c>
      <c r="F3205" t="s">
        <v>7813</v>
      </c>
      <c r="H3205" t="s">
        <v>7834</v>
      </c>
      <c r="I3205" t="s">
        <v>7825</v>
      </c>
      <c r="J3205" t="s">
        <v>7847</v>
      </c>
      <c r="K3205" s="6">
        <v>75240</v>
      </c>
      <c r="L3205">
        <v>4</v>
      </c>
      <c r="M3205" s="15">
        <v>45427</v>
      </c>
      <c r="N3205" s="15">
        <v>21438</v>
      </c>
      <c r="O3205" s="1">
        <f ca="1">(TODAY()-staff[[#This Row],[Date of Join]])/365</f>
        <v>0.52876712328767128</v>
      </c>
      <c r="P3205" t="str" cm="1">
        <f t="array" aca="1" ref="P3205" ca="1">_xlfn.SWITCH(TRUE,staff[[#This Row],[Tenure]]&lt;0.25,"1. New Joinee", staff[[#This Row],[Tenure]]&lt;1, "2. Under 1 year", staff[[#This Row],[Tenure]]&lt;2, "3. Under 2 years",TRUE,"4. 2 or more years.")</f>
        <v>2. Under 1 year</v>
      </c>
      <c r="Q3205" s="1">
        <f ca="1">(TODAY()-staff[[#This Row],[Date of Birth]])/365</f>
        <v>66.252054794520546</v>
      </c>
    </row>
    <row r="3206" spans="2:17" x14ac:dyDescent="0.45">
      <c r="B3206" t="s">
        <v>6118</v>
      </c>
      <c r="C3206" t="s">
        <v>1316</v>
      </c>
      <c r="D3206" t="s">
        <v>7</v>
      </c>
      <c r="E3206" t="s">
        <v>8</v>
      </c>
      <c r="F3206" t="s">
        <v>7813</v>
      </c>
      <c r="H3206" t="s">
        <v>7837</v>
      </c>
      <c r="I3206" t="s">
        <v>7826</v>
      </c>
      <c r="J3206" t="s">
        <v>7845</v>
      </c>
      <c r="K3206" s="6">
        <v>79045</v>
      </c>
      <c r="L3206">
        <v>9</v>
      </c>
      <c r="M3206" s="15">
        <v>43454</v>
      </c>
      <c r="N3206" s="15">
        <v>33542</v>
      </c>
      <c r="O3206" s="1">
        <f ca="1">(TODAY()-staff[[#This Row],[Date of Join]])/365</f>
        <v>5.934246575342466</v>
      </c>
      <c r="P3206" t="str" cm="1">
        <f t="array" aca="1" ref="P3206" ca="1">_xlfn.SWITCH(TRUE,staff[[#This Row],[Tenure]]&lt;0.25,"1. New Joinee", staff[[#This Row],[Tenure]]&lt;1, "2. Under 1 year", staff[[#This Row],[Tenure]]&lt;2, "3. Under 2 years",TRUE,"4. 2 or more years.")</f>
        <v>4. 2 or more years.</v>
      </c>
      <c r="Q3206" s="1">
        <f ca="1">(TODAY()-staff[[#This Row],[Date of Birth]])/365</f>
        <v>33.090410958904108</v>
      </c>
    </row>
    <row r="3207" spans="2:17" x14ac:dyDescent="0.45">
      <c r="B3207" t="s">
        <v>6119</v>
      </c>
      <c r="C3207" t="s">
        <v>3518</v>
      </c>
      <c r="D3207" t="s">
        <v>9</v>
      </c>
      <c r="E3207" t="s">
        <v>8</v>
      </c>
      <c r="F3207" t="s">
        <v>7813</v>
      </c>
      <c r="H3207" t="s">
        <v>7837</v>
      </c>
      <c r="I3207" t="s">
        <v>7828</v>
      </c>
      <c r="J3207" t="s">
        <v>7845</v>
      </c>
      <c r="K3207" s="6">
        <v>84570</v>
      </c>
      <c r="L3207">
        <v>11</v>
      </c>
      <c r="M3207" s="15">
        <v>43594</v>
      </c>
      <c r="N3207" s="15">
        <v>-16</v>
      </c>
      <c r="O3207" s="1">
        <f ca="1">(TODAY()-staff[[#This Row],[Date of Join]])/365</f>
        <v>5.5506849315068489</v>
      </c>
      <c r="P3207" t="str" cm="1">
        <f t="array" aca="1" ref="P3207" ca="1">_xlfn.SWITCH(TRUE,staff[[#This Row],[Tenure]]&lt;0.25,"1. New Joinee", staff[[#This Row],[Tenure]]&lt;1, "2. Under 1 year", staff[[#This Row],[Tenure]]&lt;2, "3. Under 2 years",TRUE,"4. 2 or more years.")</f>
        <v>4. 2 or more years.</v>
      </c>
      <c r="Q3207" s="1">
        <f ca="1">(TODAY()-staff[[#This Row],[Date of Birth]])/365</f>
        <v>125.03013698630137</v>
      </c>
    </row>
    <row r="3208" spans="2:17" x14ac:dyDescent="0.45">
      <c r="B3208" t="s">
        <v>6120</v>
      </c>
      <c r="C3208" t="s">
        <v>449</v>
      </c>
      <c r="D3208" t="s">
        <v>7</v>
      </c>
      <c r="E3208" t="s">
        <v>8</v>
      </c>
      <c r="F3208" t="s">
        <v>7813</v>
      </c>
      <c r="H3208" t="s">
        <v>7832</v>
      </c>
      <c r="I3208" t="s">
        <v>7827</v>
      </c>
      <c r="J3208" t="s">
        <v>7846</v>
      </c>
      <c r="K3208" s="6">
        <v>48950</v>
      </c>
      <c r="L3208">
        <v>2</v>
      </c>
      <c r="M3208" s="15">
        <v>44265</v>
      </c>
      <c r="N3208" s="15">
        <v>33580</v>
      </c>
      <c r="O3208" s="1">
        <f ca="1">(TODAY()-staff[[#This Row],[Date of Join]])/365</f>
        <v>3.7123287671232879</v>
      </c>
      <c r="P3208" t="str" cm="1">
        <f t="array" aca="1" ref="P3208" ca="1">_xlfn.SWITCH(TRUE,staff[[#This Row],[Tenure]]&lt;0.25,"1. New Joinee", staff[[#This Row],[Tenure]]&lt;1, "2. Under 1 year", staff[[#This Row],[Tenure]]&lt;2, "3. Under 2 years",TRUE,"4. 2 or more years.")</f>
        <v>4. 2 or more years.</v>
      </c>
      <c r="Q3208" s="1">
        <f ca="1">(TODAY()-staff[[#This Row],[Date of Birth]])/365</f>
        <v>32.986301369863014</v>
      </c>
    </row>
    <row r="3209" spans="2:17" x14ac:dyDescent="0.45">
      <c r="B3209" t="s">
        <v>6121</v>
      </c>
      <c r="C3209" t="s">
        <v>509</v>
      </c>
      <c r="D3209" t="s">
        <v>7</v>
      </c>
      <c r="E3209" t="s">
        <v>8</v>
      </c>
      <c r="F3209" t="s">
        <v>7813</v>
      </c>
      <c r="H3209" t="s">
        <v>52</v>
      </c>
      <c r="I3209" t="s">
        <v>7830</v>
      </c>
      <c r="J3209" t="s">
        <v>7845</v>
      </c>
      <c r="K3209" s="6">
        <v>69250</v>
      </c>
      <c r="L3209">
        <v>11</v>
      </c>
      <c r="M3209" s="15">
        <v>43771</v>
      </c>
      <c r="N3209" s="15">
        <v>31440</v>
      </c>
      <c r="O3209" s="1">
        <f ca="1">(TODAY()-staff[[#This Row],[Date of Join]])/365</f>
        <v>5.065753424657534</v>
      </c>
      <c r="P3209" t="str" cm="1">
        <f t="array" aca="1" ref="P3209" ca="1">_xlfn.SWITCH(TRUE,staff[[#This Row],[Tenure]]&lt;0.25,"1. New Joinee", staff[[#This Row],[Tenure]]&lt;1, "2. Under 1 year", staff[[#This Row],[Tenure]]&lt;2, "3. Under 2 years",TRUE,"4. 2 or more years.")</f>
        <v>4. 2 or more years.</v>
      </c>
      <c r="Q3209" s="1">
        <f ca="1">(TODAY()-staff[[#This Row],[Date of Birth]])/365</f>
        <v>38.849315068493148</v>
      </c>
    </row>
    <row r="3210" spans="2:17" x14ac:dyDescent="0.45">
      <c r="B3210" t="s">
        <v>6122</v>
      </c>
      <c r="C3210" t="s">
        <v>3519</v>
      </c>
      <c r="D3210" t="s">
        <v>9</v>
      </c>
      <c r="E3210" t="s">
        <v>8</v>
      </c>
      <c r="F3210" t="s">
        <v>7813</v>
      </c>
      <c r="H3210" t="s">
        <v>7834</v>
      </c>
      <c r="I3210" t="s">
        <v>7828</v>
      </c>
      <c r="J3210" t="s">
        <v>7846</v>
      </c>
      <c r="K3210" s="6">
        <v>96670</v>
      </c>
      <c r="L3210">
        <v>17</v>
      </c>
      <c r="M3210" s="15">
        <v>44430</v>
      </c>
      <c r="N3210" s="15">
        <v>31369</v>
      </c>
      <c r="O3210" s="1">
        <f ca="1">(TODAY()-staff[[#This Row],[Date of Join]])/365</f>
        <v>3.2602739726027399</v>
      </c>
      <c r="P3210" t="str" cm="1">
        <f t="array" aca="1" ref="P3210" ca="1">_xlfn.SWITCH(TRUE,staff[[#This Row],[Tenure]]&lt;0.25,"1. New Joinee", staff[[#This Row],[Tenure]]&lt;1, "2. Under 1 year", staff[[#This Row],[Tenure]]&lt;2, "3. Under 2 years",TRUE,"4. 2 or more years.")</f>
        <v>4. 2 or more years.</v>
      </c>
      <c r="Q3210" s="1">
        <f ca="1">(TODAY()-staff[[#This Row],[Date of Birth]])/365</f>
        <v>39.043835616438358</v>
      </c>
    </row>
    <row r="3211" spans="2:17" x14ac:dyDescent="0.45">
      <c r="B3211" t="s">
        <v>6123</v>
      </c>
      <c r="C3211" t="s">
        <v>3520</v>
      </c>
      <c r="D3211" t="s">
        <v>9</v>
      </c>
      <c r="E3211" t="s">
        <v>8</v>
      </c>
      <c r="F3211" t="s">
        <v>7813</v>
      </c>
      <c r="H3211" t="s">
        <v>7835</v>
      </c>
      <c r="I3211" t="s">
        <v>7830</v>
      </c>
      <c r="J3211" t="s">
        <v>7845</v>
      </c>
      <c r="K3211" s="6">
        <v>111205</v>
      </c>
      <c r="L3211">
        <v>17</v>
      </c>
      <c r="M3211" s="15">
        <v>43127</v>
      </c>
      <c r="N3211" s="15">
        <v>27367</v>
      </c>
      <c r="O3211" s="1">
        <f ca="1">(TODAY()-staff[[#This Row],[Date of Join]])/365</f>
        <v>6.8301369863013699</v>
      </c>
      <c r="P3211" t="str" cm="1">
        <f t="array" aca="1" ref="P3211" ca="1">_xlfn.SWITCH(TRUE,staff[[#This Row],[Tenure]]&lt;0.25,"1. New Joinee", staff[[#This Row],[Tenure]]&lt;1, "2. Under 1 year", staff[[#This Row],[Tenure]]&lt;2, "3. Under 2 years",TRUE,"4. 2 or more years.")</f>
        <v>4. 2 or more years.</v>
      </c>
      <c r="Q3211" s="1">
        <f ca="1">(TODAY()-staff[[#This Row],[Date of Birth]])/365</f>
        <v>50.008219178082193</v>
      </c>
    </row>
    <row r="3212" spans="2:17" x14ac:dyDescent="0.45">
      <c r="B3212" t="s">
        <v>6124</v>
      </c>
      <c r="C3212" t="s">
        <v>885</v>
      </c>
      <c r="D3212" t="s">
        <v>7</v>
      </c>
      <c r="E3212" t="s">
        <v>8</v>
      </c>
      <c r="F3212" t="s">
        <v>7813</v>
      </c>
      <c r="H3212" t="s">
        <v>7832</v>
      </c>
      <c r="I3212" t="s">
        <v>7831</v>
      </c>
      <c r="J3212" t="s">
        <v>7848</v>
      </c>
      <c r="K3212" s="6">
        <v>109525</v>
      </c>
      <c r="L3212">
        <v>22</v>
      </c>
      <c r="M3212" s="15">
        <v>45202</v>
      </c>
      <c r="N3212" s="15">
        <v>22745</v>
      </c>
      <c r="O3212" s="1">
        <f ca="1">(TODAY()-staff[[#This Row],[Date of Join]])/365</f>
        <v>1.1452054794520548</v>
      </c>
      <c r="P3212" t="str" cm="1">
        <f t="array" aca="1" ref="P3212" ca="1">_xlfn.SWITCH(TRUE,staff[[#This Row],[Tenure]]&lt;0.25,"1. New Joinee", staff[[#This Row],[Tenure]]&lt;1, "2. Under 1 year", staff[[#This Row],[Tenure]]&lt;2, "3. Under 2 years",TRUE,"4. 2 or more years.")</f>
        <v>3. Under 2 years</v>
      </c>
      <c r="Q3212" s="1">
        <f ca="1">(TODAY()-staff[[#This Row],[Date of Birth]])/365</f>
        <v>62.671232876712331</v>
      </c>
    </row>
    <row r="3213" spans="2:17" x14ac:dyDescent="0.45">
      <c r="B3213" t="s">
        <v>6125</v>
      </c>
      <c r="C3213" t="s">
        <v>3521</v>
      </c>
      <c r="D3213" t="s">
        <v>7</v>
      </c>
      <c r="E3213" t="s">
        <v>8</v>
      </c>
      <c r="F3213" t="s">
        <v>7813</v>
      </c>
      <c r="H3213" t="s">
        <v>7832</v>
      </c>
      <c r="I3213" t="s">
        <v>7825</v>
      </c>
      <c r="J3213" t="s">
        <v>7846</v>
      </c>
      <c r="K3213" s="6">
        <v>104760</v>
      </c>
      <c r="L3213">
        <v>14</v>
      </c>
      <c r="M3213" s="15">
        <v>44327</v>
      </c>
      <c r="N3213" s="15">
        <v>34551</v>
      </c>
      <c r="O3213" s="1">
        <f ca="1">(TODAY()-staff[[#This Row],[Date of Join]])/365</f>
        <v>3.5424657534246577</v>
      </c>
      <c r="P3213" t="str" cm="1">
        <f t="array" aca="1" ref="P3213" ca="1">_xlfn.SWITCH(TRUE,staff[[#This Row],[Tenure]]&lt;0.25,"1. New Joinee", staff[[#This Row],[Tenure]]&lt;1, "2. Under 1 year", staff[[#This Row],[Tenure]]&lt;2, "3. Under 2 years",TRUE,"4. 2 or more years.")</f>
        <v>4. 2 or more years.</v>
      </c>
      <c r="Q3213" s="1">
        <f ca="1">(TODAY()-staff[[#This Row],[Date of Birth]])/365</f>
        <v>30.326027397260273</v>
      </c>
    </row>
    <row r="3214" spans="2:17" x14ac:dyDescent="0.45">
      <c r="B3214" t="s">
        <v>6126</v>
      </c>
      <c r="C3214" t="s">
        <v>3522</v>
      </c>
      <c r="D3214" t="s">
        <v>7</v>
      </c>
      <c r="E3214" t="s">
        <v>8</v>
      </c>
      <c r="F3214" t="s">
        <v>7813</v>
      </c>
      <c r="H3214" t="s">
        <v>7834</v>
      </c>
      <c r="I3214" t="s">
        <v>7830</v>
      </c>
      <c r="J3214" t="s">
        <v>7846</v>
      </c>
      <c r="K3214" s="6">
        <v>70505</v>
      </c>
      <c r="L3214">
        <v>20</v>
      </c>
      <c r="M3214" s="15">
        <v>44677</v>
      </c>
      <c r="N3214" s="15">
        <v>29110</v>
      </c>
      <c r="O3214" s="1">
        <f ca="1">(TODAY()-staff[[#This Row],[Date of Join]])/365</f>
        <v>2.5835616438356164</v>
      </c>
      <c r="P3214" t="str" cm="1">
        <f t="array" aca="1" ref="P3214" ca="1">_xlfn.SWITCH(TRUE,staff[[#This Row],[Tenure]]&lt;0.25,"1. New Joinee", staff[[#This Row],[Tenure]]&lt;1, "2. Under 1 year", staff[[#This Row],[Tenure]]&lt;2, "3. Under 2 years",TRUE,"4. 2 or more years.")</f>
        <v>4. 2 or more years.</v>
      </c>
      <c r="Q3214" s="1">
        <f ca="1">(TODAY()-staff[[#This Row],[Date of Birth]])/365</f>
        <v>45.232876712328768</v>
      </c>
    </row>
    <row r="3215" spans="2:17" x14ac:dyDescent="0.45">
      <c r="B3215" t="s">
        <v>6127</v>
      </c>
      <c r="C3215" t="s">
        <v>3523</v>
      </c>
      <c r="D3215" t="s">
        <v>9</v>
      </c>
      <c r="E3215" t="s">
        <v>8</v>
      </c>
      <c r="F3215" t="s">
        <v>7813</v>
      </c>
      <c r="H3215" t="s">
        <v>7836</v>
      </c>
      <c r="I3215" t="s">
        <v>7828</v>
      </c>
      <c r="J3215" t="s">
        <v>7845</v>
      </c>
      <c r="K3215" s="6">
        <v>106585</v>
      </c>
      <c r="L3215">
        <v>9</v>
      </c>
      <c r="M3215" s="15">
        <v>43817</v>
      </c>
      <c r="N3215" s="15">
        <v>23206</v>
      </c>
      <c r="O3215" s="1">
        <f ca="1">(TODAY()-staff[[#This Row],[Date of Join]])/365</f>
        <v>4.9397260273972599</v>
      </c>
      <c r="P3215" t="str" cm="1">
        <f t="array" aca="1" ref="P3215" ca="1">_xlfn.SWITCH(TRUE,staff[[#This Row],[Tenure]]&lt;0.25,"1. New Joinee", staff[[#This Row],[Tenure]]&lt;1, "2. Under 1 year", staff[[#This Row],[Tenure]]&lt;2, "3. Under 2 years",TRUE,"4. 2 or more years.")</f>
        <v>4. 2 or more years.</v>
      </c>
      <c r="Q3215" s="1">
        <f ca="1">(TODAY()-staff[[#This Row],[Date of Birth]])/365</f>
        <v>61.408219178082192</v>
      </c>
    </row>
    <row r="3216" spans="2:17" x14ac:dyDescent="0.45">
      <c r="B3216" t="s">
        <v>6128</v>
      </c>
      <c r="C3216" t="s">
        <v>535</v>
      </c>
      <c r="D3216" t="s">
        <v>9</v>
      </c>
      <c r="E3216" t="s">
        <v>8</v>
      </c>
      <c r="F3216" t="s">
        <v>7813</v>
      </c>
      <c r="H3216" t="s">
        <v>7835</v>
      </c>
      <c r="I3216" t="s">
        <v>7826</v>
      </c>
      <c r="J3216" t="s">
        <v>7846</v>
      </c>
      <c r="K3216" s="6">
        <v>48230</v>
      </c>
      <c r="L3216">
        <v>5</v>
      </c>
      <c r="M3216" s="15">
        <v>44801</v>
      </c>
      <c r="N3216" s="15">
        <v>33394</v>
      </c>
      <c r="O3216" s="1">
        <f ca="1">(TODAY()-staff[[#This Row],[Date of Join]])/365</f>
        <v>2.2438356164383562</v>
      </c>
      <c r="P3216" t="str" cm="1">
        <f t="array" aca="1" ref="P3216" ca="1">_xlfn.SWITCH(TRUE,staff[[#This Row],[Tenure]]&lt;0.25,"1. New Joinee", staff[[#This Row],[Tenure]]&lt;1, "2. Under 1 year", staff[[#This Row],[Tenure]]&lt;2, "3. Under 2 years",TRUE,"4. 2 or more years.")</f>
        <v>4. 2 or more years.</v>
      </c>
      <c r="Q3216" s="1">
        <f ca="1">(TODAY()-staff[[#This Row],[Date of Birth]])/365</f>
        <v>33.495890410958907</v>
      </c>
    </row>
    <row r="3217" spans="2:17" x14ac:dyDescent="0.45">
      <c r="B3217" t="s">
        <v>6129</v>
      </c>
      <c r="C3217" t="s">
        <v>930</v>
      </c>
      <c r="D3217" t="s">
        <v>7</v>
      </c>
      <c r="E3217" t="s">
        <v>8</v>
      </c>
      <c r="F3217" t="s">
        <v>7813</v>
      </c>
      <c r="H3217" t="s">
        <v>7833</v>
      </c>
      <c r="I3217" t="s">
        <v>7831</v>
      </c>
      <c r="J3217" t="s">
        <v>7847</v>
      </c>
      <c r="K3217" s="6">
        <v>53055</v>
      </c>
      <c r="L3217">
        <v>20</v>
      </c>
      <c r="M3217" s="15">
        <v>45364</v>
      </c>
      <c r="N3217" s="15">
        <v>31404</v>
      </c>
      <c r="O3217" s="1">
        <f ca="1">(TODAY()-staff[[#This Row],[Date of Join]])/365</f>
        <v>0.70136986301369864</v>
      </c>
      <c r="P3217" t="str" cm="1">
        <f t="array" aca="1" ref="P3217" ca="1">_xlfn.SWITCH(TRUE,staff[[#This Row],[Tenure]]&lt;0.25,"1. New Joinee", staff[[#This Row],[Tenure]]&lt;1, "2. Under 1 year", staff[[#This Row],[Tenure]]&lt;2, "3. Under 2 years",TRUE,"4. 2 or more years.")</f>
        <v>2. Under 1 year</v>
      </c>
      <c r="Q3217" s="1">
        <f ca="1">(TODAY()-staff[[#This Row],[Date of Birth]])/365</f>
        <v>38.947945205479449</v>
      </c>
    </row>
    <row r="3218" spans="2:17" x14ac:dyDescent="0.45">
      <c r="B3218" t="s">
        <v>6130</v>
      </c>
      <c r="C3218" t="s">
        <v>3524</v>
      </c>
      <c r="D3218" t="s">
        <v>7</v>
      </c>
      <c r="E3218" t="s">
        <v>8</v>
      </c>
      <c r="F3218" t="s">
        <v>7813</v>
      </c>
      <c r="H3218" t="s">
        <v>7835</v>
      </c>
      <c r="I3218" t="s">
        <v>7831</v>
      </c>
      <c r="J3218" t="s">
        <v>7846</v>
      </c>
      <c r="K3218" s="6">
        <v>82250</v>
      </c>
      <c r="L3218">
        <v>24</v>
      </c>
      <c r="M3218" s="15">
        <v>44697</v>
      </c>
      <c r="N3218" s="15">
        <v>26686</v>
      </c>
      <c r="O3218" s="1">
        <f ca="1">(TODAY()-staff[[#This Row],[Date of Join]])/365</f>
        <v>2.5287671232876714</v>
      </c>
      <c r="P3218" t="str" cm="1">
        <f t="array" aca="1" ref="P3218" ca="1">_xlfn.SWITCH(TRUE,staff[[#This Row],[Tenure]]&lt;0.25,"1. New Joinee", staff[[#This Row],[Tenure]]&lt;1, "2. Under 1 year", staff[[#This Row],[Tenure]]&lt;2, "3. Under 2 years",TRUE,"4. 2 or more years.")</f>
        <v>4. 2 or more years.</v>
      </c>
      <c r="Q3218" s="1">
        <f ca="1">(TODAY()-staff[[#This Row],[Date of Birth]])/365</f>
        <v>51.873972602739727</v>
      </c>
    </row>
    <row r="3219" spans="2:17" x14ac:dyDescent="0.45">
      <c r="B3219" t="s">
        <v>6131</v>
      </c>
      <c r="C3219" t="s">
        <v>3525</v>
      </c>
      <c r="D3219" t="s">
        <v>7</v>
      </c>
      <c r="E3219" t="s">
        <v>8</v>
      </c>
      <c r="F3219" t="s">
        <v>7813</v>
      </c>
      <c r="H3219" t="s">
        <v>7834</v>
      </c>
      <c r="I3219" t="s">
        <v>7830</v>
      </c>
      <c r="J3219" t="s">
        <v>7847</v>
      </c>
      <c r="K3219" s="6">
        <v>71000</v>
      </c>
      <c r="L3219">
        <v>12</v>
      </c>
      <c r="M3219" s="15">
        <v>45395</v>
      </c>
      <c r="N3219" s="15">
        <v>7251</v>
      </c>
      <c r="O3219" s="1">
        <f ca="1">(TODAY()-staff[[#This Row],[Date of Join]])/365</f>
        <v>0.61643835616438358</v>
      </c>
      <c r="P3219" t="str" cm="1">
        <f t="array" aca="1" ref="P3219" ca="1">_xlfn.SWITCH(TRUE,staff[[#This Row],[Tenure]]&lt;0.25,"1. New Joinee", staff[[#This Row],[Tenure]]&lt;1, "2. Under 1 year", staff[[#This Row],[Tenure]]&lt;2, "3. Under 2 years",TRUE,"4. 2 or more years.")</f>
        <v>2. Under 1 year</v>
      </c>
      <c r="Q3219" s="1">
        <f ca="1">(TODAY()-staff[[#This Row],[Date of Birth]])/365</f>
        <v>105.12054794520547</v>
      </c>
    </row>
    <row r="3220" spans="2:17" x14ac:dyDescent="0.45">
      <c r="B3220" t="s">
        <v>6132</v>
      </c>
      <c r="C3220" t="s">
        <v>293</v>
      </c>
      <c r="D3220" t="s">
        <v>7</v>
      </c>
      <c r="E3220" t="s">
        <v>8</v>
      </c>
      <c r="F3220" t="s">
        <v>7813</v>
      </c>
      <c r="H3220" t="s">
        <v>7834</v>
      </c>
      <c r="I3220" t="s">
        <v>7828</v>
      </c>
      <c r="J3220" t="s">
        <v>7846</v>
      </c>
      <c r="K3220" s="6">
        <v>65325</v>
      </c>
      <c r="L3220">
        <v>9</v>
      </c>
      <c r="M3220" s="15">
        <v>44539</v>
      </c>
      <c r="N3220" s="15">
        <v>24336</v>
      </c>
      <c r="O3220" s="1">
        <f ca="1">(TODAY()-staff[[#This Row],[Date of Join]])/365</f>
        <v>2.9616438356164383</v>
      </c>
      <c r="P3220" t="str" cm="1">
        <f t="array" aca="1" ref="P3220" ca="1">_xlfn.SWITCH(TRUE,staff[[#This Row],[Tenure]]&lt;0.25,"1. New Joinee", staff[[#This Row],[Tenure]]&lt;1, "2. Under 1 year", staff[[#This Row],[Tenure]]&lt;2, "3. Under 2 years",TRUE,"4. 2 or more years.")</f>
        <v>4. 2 or more years.</v>
      </c>
      <c r="Q3220" s="1">
        <f ca="1">(TODAY()-staff[[#This Row],[Date of Birth]])/365</f>
        <v>58.31232876712329</v>
      </c>
    </row>
    <row r="3221" spans="2:17" x14ac:dyDescent="0.45">
      <c r="B3221" t="s">
        <v>6133</v>
      </c>
      <c r="C3221" t="s">
        <v>1134</v>
      </c>
      <c r="D3221" t="s">
        <v>7</v>
      </c>
      <c r="E3221" t="s">
        <v>8</v>
      </c>
      <c r="F3221" t="s">
        <v>7813</v>
      </c>
      <c r="H3221" t="s">
        <v>7834</v>
      </c>
      <c r="I3221" t="s">
        <v>7830</v>
      </c>
      <c r="J3221" t="s">
        <v>7845</v>
      </c>
      <c r="K3221" s="6">
        <v>72815</v>
      </c>
      <c r="L3221">
        <v>15</v>
      </c>
      <c r="M3221" s="15">
        <v>44050</v>
      </c>
      <c r="N3221" s="15">
        <v>26712</v>
      </c>
      <c r="O3221" s="1">
        <f ca="1">(TODAY()-staff[[#This Row],[Date of Join]])/365</f>
        <v>4.3013698630136989</v>
      </c>
      <c r="P3221" t="str" cm="1">
        <f t="array" aca="1" ref="P3221" ca="1">_xlfn.SWITCH(TRUE,staff[[#This Row],[Tenure]]&lt;0.25,"1. New Joinee", staff[[#This Row],[Tenure]]&lt;1, "2. Under 1 year", staff[[#This Row],[Tenure]]&lt;2, "3. Under 2 years",TRUE,"4. 2 or more years.")</f>
        <v>4. 2 or more years.</v>
      </c>
      <c r="Q3221" s="1">
        <f ca="1">(TODAY()-staff[[#This Row],[Date of Birth]])/365</f>
        <v>51.802739726027397</v>
      </c>
    </row>
    <row r="3222" spans="2:17" x14ac:dyDescent="0.45">
      <c r="B3222" t="s">
        <v>6134</v>
      </c>
      <c r="C3222" t="s">
        <v>3526</v>
      </c>
      <c r="D3222" t="s">
        <v>9</v>
      </c>
      <c r="E3222" t="s">
        <v>8</v>
      </c>
      <c r="F3222" t="s">
        <v>7813</v>
      </c>
      <c r="H3222" t="s">
        <v>52</v>
      </c>
      <c r="I3222" t="s">
        <v>7829</v>
      </c>
      <c r="J3222" t="s">
        <v>7846</v>
      </c>
      <c r="K3222" s="6">
        <v>62720</v>
      </c>
      <c r="L3222">
        <v>17</v>
      </c>
      <c r="M3222" s="15">
        <v>44723</v>
      </c>
      <c r="N3222" s="15">
        <v>25883</v>
      </c>
      <c r="O3222" s="1">
        <f ca="1">(TODAY()-staff[[#This Row],[Date of Join]])/365</f>
        <v>2.4575342465753423</v>
      </c>
      <c r="P3222" t="str" cm="1">
        <f t="array" aca="1" ref="P3222" ca="1">_xlfn.SWITCH(TRUE,staff[[#This Row],[Tenure]]&lt;0.25,"1. New Joinee", staff[[#This Row],[Tenure]]&lt;1, "2. Under 1 year", staff[[#This Row],[Tenure]]&lt;2, "3. Under 2 years",TRUE,"4. 2 or more years.")</f>
        <v>4. 2 or more years.</v>
      </c>
      <c r="Q3222" s="1">
        <f ca="1">(TODAY()-staff[[#This Row],[Date of Birth]])/365</f>
        <v>54.073972602739723</v>
      </c>
    </row>
    <row r="3223" spans="2:17" x14ac:dyDescent="0.45">
      <c r="B3223" t="s">
        <v>6135</v>
      </c>
      <c r="C3223" t="s">
        <v>1407</v>
      </c>
      <c r="D3223" t="s">
        <v>9</v>
      </c>
      <c r="E3223" t="s">
        <v>8</v>
      </c>
      <c r="F3223" t="s">
        <v>7813</v>
      </c>
      <c r="H3223" t="s">
        <v>7834</v>
      </c>
      <c r="I3223" t="s">
        <v>7829</v>
      </c>
      <c r="J3223" t="s">
        <v>7845</v>
      </c>
      <c r="K3223" s="6">
        <v>79965</v>
      </c>
      <c r="L3223">
        <v>5</v>
      </c>
      <c r="M3223" s="15">
        <v>43857</v>
      </c>
      <c r="N3223" s="15">
        <v>26328</v>
      </c>
      <c r="O3223" s="1">
        <f ca="1">(TODAY()-staff[[#This Row],[Date of Join]])/365</f>
        <v>4.8301369863013699</v>
      </c>
      <c r="P3223" t="str" cm="1">
        <f t="array" aca="1" ref="P3223" ca="1">_xlfn.SWITCH(TRUE,staff[[#This Row],[Tenure]]&lt;0.25,"1. New Joinee", staff[[#This Row],[Tenure]]&lt;1, "2. Under 1 year", staff[[#This Row],[Tenure]]&lt;2, "3. Under 2 years",TRUE,"4. 2 or more years.")</f>
        <v>4. 2 or more years.</v>
      </c>
      <c r="Q3223" s="1">
        <f ca="1">(TODAY()-staff[[#This Row],[Date of Birth]])/365</f>
        <v>52.854794520547948</v>
      </c>
    </row>
    <row r="3224" spans="2:17" x14ac:dyDescent="0.45">
      <c r="B3224" t="s">
        <v>6136</v>
      </c>
      <c r="C3224" t="s">
        <v>210</v>
      </c>
      <c r="D3224" t="s">
        <v>9</v>
      </c>
      <c r="E3224" t="s">
        <v>8</v>
      </c>
      <c r="F3224" t="s">
        <v>7813</v>
      </c>
      <c r="H3224" t="s">
        <v>7836</v>
      </c>
      <c r="I3224" t="s">
        <v>7829</v>
      </c>
      <c r="J3224" t="s">
        <v>7845</v>
      </c>
      <c r="K3224" s="6">
        <v>82380</v>
      </c>
      <c r="L3224">
        <v>20</v>
      </c>
      <c r="M3224" s="15">
        <v>44062</v>
      </c>
      <c r="N3224" s="15">
        <v>31535</v>
      </c>
      <c r="O3224" s="1">
        <f ca="1">(TODAY()-staff[[#This Row],[Date of Join]])/365</f>
        <v>4.2684931506849315</v>
      </c>
      <c r="P3224" t="str" cm="1">
        <f t="array" aca="1" ref="P3224" ca="1">_xlfn.SWITCH(TRUE,staff[[#This Row],[Tenure]]&lt;0.25,"1. New Joinee", staff[[#This Row],[Tenure]]&lt;1, "2. Under 1 year", staff[[#This Row],[Tenure]]&lt;2, "3. Under 2 years",TRUE,"4. 2 or more years.")</f>
        <v>4. 2 or more years.</v>
      </c>
      <c r="Q3224" s="1">
        <f ca="1">(TODAY()-staff[[#This Row],[Date of Birth]])/365</f>
        <v>38.589041095890408</v>
      </c>
    </row>
    <row r="3225" spans="2:17" x14ac:dyDescent="0.45">
      <c r="B3225" t="s">
        <v>6137</v>
      </c>
      <c r="C3225" t="s">
        <v>3527</v>
      </c>
      <c r="D3225" t="s">
        <v>9</v>
      </c>
      <c r="E3225" t="s">
        <v>8</v>
      </c>
      <c r="F3225" t="s">
        <v>7813</v>
      </c>
      <c r="H3225" t="s">
        <v>7835</v>
      </c>
      <c r="I3225" t="s">
        <v>7829</v>
      </c>
      <c r="J3225" t="s">
        <v>7846</v>
      </c>
      <c r="K3225" s="6">
        <v>91610</v>
      </c>
      <c r="L3225">
        <v>14</v>
      </c>
      <c r="M3225" s="15">
        <v>44487</v>
      </c>
      <c r="N3225" s="15">
        <v>31984</v>
      </c>
      <c r="O3225" s="1">
        <f ca="1">(TODAY()-staff[[#This Row],[Date of Join]])/365</f>
        <v>3.1041095890410957</v>
      </c>
      <c r="P3225" t="str" cm="1">
        <f t="array" aca="1" ref="P3225" ca="1">_xlfn.SWITCH(TRUE,staff[[#This Row],[Tenure]]&lt;0.25,"1. New Joinee", staff[[#This Row],[Tenure]]&lt;1, "2. Under 1 year", staff[[#This Row],[Tenure]]&lt;2, "3. Under 2 years",TRUE,"4. 2 or more years.")</f>
        <v>4. 2 or more years.</v>
      </c>
      <c r="Q3225" s="1">
        <f ca="1">(TODAY()-staff[[#This Row],[Date of Birth]])/365</f>
        <v>37.358904109589041</v>
      </c>
    </row>
    <row r="3226" spans="2:17" x14ac:dyDescent="0.45">
      <c r="B3226" t="s">
        <v>6138</v>
      </c>
      <c r="C3226" t="s">
        <v>570</v>
      </c>
      <c r="D3226" t="s">
        <v>7</v>
      </c>
      <c r="E3226" t="s">
        <v>8</v>
      </c>
      <c r="F3226" t="s">
        <v>7813</v>
      </c>
      <c r="H3226" t="s">
        <v>7834</v>
      </c>
      <c r="I3226" t="s">
        <v>7825</v>
      </c>
      <c r="J3226" t="s">
        <v>7846</v>
      </c>
      <c r="K3226" s="6">
        <v>72225</v>
      </c>
      <c r="L3226">
        <v>17</v>
      </c>
      <c r="M3226" s="15">
        <v>44282</v>
      </c>
      <c r="N3226" s="15">
        <v>23293</v>
      </c>
      <c r="O3226" s="1">
        <f ca="1">(TODAY()-staff[[#This Row],[Date of Join]])/365</f>
        <v>3.6657534246575341</v>
      </c>
      <c r="P3226" t="str" cm="1">
        <f t="array" aca="1" ref="P3226" ca="1">_xlfn.SWITCH(TRUE,staff[[#This Row],[Tenure]]&lt;0.25,"1. New Joinee", staff[[#This Row],[Tenure]]&lt;1, "2. Under 1 year", staff[[#This Row],[Tenure]]&lt;2, "3. Under 2 years",TRUE,"4. 2 or more years.")</f>
        <v>4. 2 or more years.</v>
      </c>
      <c r="Q3226" s="1">
        <f ca="1">(TODAY()-staff[[#This Row],[Date of Birth]])/365</f>
        <v>61.169863013698631</v>
      </c>
    </row>
    <row r="3227" spans="2:17" x14ac:dyDescent="0.45">
      <c r="B3227" t="s">
        <v>6139</v>
      </c>
      <c r="C3227" t="s">
        <v>328</v>
      </c>
      <c r="D3227" t="s">
        <v>9</v>
      </c>
      <c r="E3227" t="s">
        <v>8</v>
      </c>
      <c r="F3227" t="s">
        <v>7813</v>
      </c>
      <c r="H3227" t="s">
        <v>52</v>
      </c>
      <c r="I3227" t="s">
        <v>7826</v>
      </c>
      <c r="J3227" t="s">
        <v>7847</v>
      </c>
      <c r="K3227" s="6">
        <v>54660</v>
      </c>
      <c r="L3227">
        <v>17</v>
      </c>
      <c r="M3227" s="15">
        <v>45349</v>
      </c>
      <c r="N3227" s="15">
        <v>34606</v>
      </c>
      <c r="O3227" s="1">
        <f ca="1">(TODAY()-staff[[#This Row],[Date of Join]])/365</f>
        <v>0.74246575342465748</v>
      </c>
      <c r="P3227" t="str" cm="1">
        <f t="array" aca="1" ref="P3227" ca="1">_xlfn.SWITCH(TRUE,staff[[#This Row],[Tenure]]&lt;0.25,"1. New Joinee", staff[[#This Row],[Tenure]]&lt;1, "2. Under 1 year", staff[[#This Row],[Tenure]]&lt;2, "3. Under 2 years",TRUE,"4. 2 or more years.")</f>
        <v>2. Under 1 year</v>
      </c>
      <c r="Q3227" s="1">
        <f ca="1">(TODAY()-staff[[#This Row],[Date of Birth]])/365</f>
        <v>30.175342465753424</v>
      </c>
    </row>
    <row r="3228" spans="2:17" x14ac:dyDescent="0.45">
      <c r="B3228" t="s">
        <v>6140</v>
      </c>
      <c r="C3228" t="s">
        <v>1522</v>
      </c>
      <c r="D3228" t="s">
        <v>7</v>
      </c>
      <c r="E3228" t="s">
        <v>8</v>
      </c>
      <c r="F3228" t="s">
        <v>7813</v>
      </c>
      <c r="H3228" t="s">
        <v>7832</v>
      </c>
      <c r="I3228" t="s">
        <v>7829</v>
      </c>
      <c r="J3228" t="s">
        <v>7846</v>
      </c>
      <c r="K3228" s="6">
        <v>97920</v>
      </c>
      <c r="L3228">
        <v>21</v>
      </c>
      <c r="M3228" s="15">
        <v>44314</v>
      </c>
      <c r="N3228" s="15">
        <v>30260</v>
      </c>
      <c r="O3228" s="1">
        <f ca="1">(TODAY()-staff[[#This Row],[Date of Join]])/365</f>
        <v>3.5780821917808221</v>
      </c>
      <c r="P3228" t="str" cm="1">
        <f t="array" aca="1" ref="P3228" ca="1">_xlfn.SWITCH(TRUE,staff[[#This Row],[Tenure]]&lt;0.25,"1. New Joinee", staff[[#This Row],[Tenure]]&lt;1, "2. Under 1 year", staff[[#This Row],[Tenure]]&lt;2, "3. Under 2 years",TRUE,"4. 2 or more years.")</f>
        <v>4. 2 or more years.</v>
      </c>
      <c r="Q3228" s="1">
        <f ca="1">(TODAY()-staff[[#This Row],[Date of Birth]])/365</f>
        <v>42.082191780821915</v>
      </c>
    </row>
    <row r="3229" spans="2:17" x14ac:dyDescent="0.45">
      <c r="B3229" t="s">
        <v>6141</v>
      </c>
      <c r="C3229" t="s">
        <v>3528</v>
      </c>
      <c r="D3229" t="s">
        <v>7</v>
      </c>
      <c r="E3229" t="s">
        <v>8</v>
      </c>
      <c r="F3229" t="s">
        <v>7813</v>
      </c>
      <c r="H3229" t="s">
        <v>7833</v>
      </c>
      <c r="I3229" t="s">
        <v>7829</v>
      </c>
      <c r="J3229" t="s">
        <v>7845</v>
      </c>
      <c r="K3229" s="6">
        <v>63380</v>
      </c>
      <c r="L3229">
        <v>20</v>
      </c>
      <c r="M3229" s="15">
        <v>43217</v>
      </c>
      <c r="N3229" s="15">
        <v>7284</v>
      </c>
      <c r="O3229" s="1">
        <f ca="1">(TODAY()-staff[[#This Row],[Date of Join]])/365</f>
        <v>6.5835616438356164</v>
      </c>
      <c r="P3229" t="str" cm="1">
        <f t="array" aca="1" ref="P3229" ca="1">_xlfn.SWITCH(TRUE,staff[[#This Row],[Tenure]]&lt;0.25,"1. New Joinee", staff[[#This Row],[Tenure]]&lt;1, "2. Under 1 year", staff[[#This Row],[Tenure]]&lt;2, "3. Under 2 years",TRUE,"4. 2 or more years.")</f>
        <v>4. 2 or more years.</v>
      </c>
      <c r="Q3229" s="1">
        <f ca="1">(TODAY()-staff[[#This Row],[Date of Birth]])/365</f>
        <v>105.03013698630137</v>
      </c>
    </row>
    <row r="3230" spans="2:17" x14ac:dyDescent="0.45">
      <c r="B3230" t="s">
        <v>6142</v>
      </c>
      <c r="C3230" t="s">
        <v>1038</v>
      </c>
      <c r="D3230" t="s">
        <v>7</v>
      </c>
      <c r="E3230" t="s">
        <v>8</v>
      </c>
      <c r="F3230" t="s">
        <v>7813</v>
      </c>
      <c r="H3230" t="s">
        <v>7833</v>
      </c>
      <c r="I3230" t="s">
        <v>7828</v>
      </c>
      <c r="J3230" t="s">
        <v>7848</v>
      </c>
      <c r="K3230" s="6">
        <v>51150</v>
      </c>
      <c r="L3230">
        <v>7</v>
      </c>
      <c r="M3230" s="15">
        <v>44966</v>
      </c>
      <c r="N3230" s="15">
        <v>26622</v>
      </c>
      <c r="O3230" s="1">
        <f ca="1">(TODAY()-staff[[#This Row],[Date of Join]])/365</f>
        <v>1.7917808219178082</v>
      </c>
      <c r="P3230" t="str" cm="1">
        <f t="array" aca="1" ref="P3230" ca="1">_xlfn.SWITCH(TRUE,staff[[#This Row],[Tenure]]&lt;0.25,"1. New Joinee", staff[[#This Row],[Tenure]]&lt;1, "2. Under 1 year", staff[[#This Row],[Tenure]]&lt;2, "3. Under 2 years",TRUE,"4. 2 or more years.")</f>
        <v>3. Under 2 years</v>
      </c>
      <c r="Q3230" s="1">
        <f ca="1">(TODAY()-staff[[#This Row],[Date of Birth]])/365</f>
        <v>52.049315068493151</v>
      </c>
    </row>
    <row r="3231" spans="2:17" x14ac:dyDescent="0.45">
      <c r="B3231" t="s">
        <v>6143</v>
      </c>
      <c r="C3231" t="s">
        <v>3529</v>
      </c>
      <c r="D3231" t="s">
        <v>7</v>
      </c>
      <c r="E3231" t="s">
        <v>8</v>
      </c>
      <c r="F3231" t="s">
        <v>7813</v>
      </c>
      <c r="H3231" t="s">
        <v>7836</v>
      </c>
      <c r="I3231" t="s">
        <v>7830</v>
      </c>
      <c r="J3231" t="s">
        <v>7845</v>
      </c>
      <c r="K3231" s="6">
        <v>65545</v>
      </c>
      <c r="L3231">
        <v>8</v>
      </c>
      <c r="M3231" s="15">
        <v>44138</v>
      </c>
      <c r="N3231" s="15">
        <v>24511</v>
      </c>
      <c r="O3231" s="1">
        <f ca="1">(TODAY()-staff[[#This Row],[Date of Join]])/365</f>
        <v>4.0602739726027401</v>
      </c>
      <c r="P3231" t="str" cm="1">
        <f t="array" aca="1" ref="P3231" ca="1">_xlfn.SWITCH(TRUE,staff[[#This Row],[Tenure]]&lt;0.25,"1. New Joinee", staff[[#This Row],[Tenure]]&lt;1, "2. Under 1 year", staff[[#This Row],[Tenure]]&lt;2, "3. Under 2 years",TRUE,"4. 2 or more years.")</f>
        <v>4. 2 or more years.</v>
      </c>
      <c r="Q3231" s="1">
        <f ca="1">(TODAY()-staff[[#This Row],[Date of Birth]])/365</f>
        <v>57.832876712328769</v>
      </c>
    </row>
    <row r="3232" spans="2:17" x14ac:dyDescent="0.45">
      <c r="B3232" t="s">
        <v>6144</v>
      </c>
      <c r="C3232" t="s">
        <v>3530</v>
      </c>
      <c r="D3232" t="s">
        <v>9</v>
      </c>
      <c r="E3232" t="s">
        <v>13</v>
      </c>
      <c r="F3232" t="s">
        <v>7813</v>
      </c>
      <c r="H3232" t="s">
        <v>7837</v>
      </c>
      <c r="I3232" t="s">
        <v>7830</v>
      </c>
      <c r="J3232" t="s">
        <v>7845</v>
      </c>
      <c r="K3232" s="6">
        <v>67655</v>
      </c>
      <c r="L3232">
        <v>5</v>
      </c>
      <c r="M3232" s="15">
        <v>43535</v>
      </c>
      <c r="N3232" s="15">
        <v>15404</v>
      </c>
      <c r="O3232" s="1">
        <f ca="1">(TODAY()-staff[[#This Row],[Date of Join]])/365</f>
        <v>5.7123287671232879</v>
      </c>
      <c r="P3232" t="str" cm="1">
        <f t="array" aca="1" ref="P3232" ca="1">_xlfn.SWITCH(TRUE,staff[[#This Row],[Tenure]]&lt;0.25,"1. New Joinee", staff[[#This Row],[Tenure]]&lt;1, "2. Under 1 year", staff[[#This Row],[Tenure]]&lt;2, "3. Under 2 years",TRUE,"4. 2 or more years.")</f>
        <v>4. 2 or more years.</v>
      </c>
      <c r="Q3232" s="1">
        <f ca="1">(TODAY()-staff[[#This Row],[Date of Birth]])/365</f>
        <v>82.783561643835611</v>
      </c>
    </row>
    <row r="3233" spans="2:17" x14ac:dyDescent="0.45">
      <c r="B3233" t="s">
        <v>6145</v>
      </c>
      <c r="C3233" t="s">
        <v>3531</v>
      </c>
      <c r="D3233" t="s">
        <v>7</v>
      </c>
      <c r="E3233" t="s">
        <v>8</v>
      </c>
      <c r="F3233" t="s">
        <v>7813</v>
      </c>
      <c r="H3233" t="s">
        <v>7835</v>
      </c>
      <c r="I3233" t="s">
        <v>7829</v>
      </c>
      <c r="J3233" t="s">
        <v>7847</v>
      </c>
      <c r="K3233" s="6">
        <v>79460</v>
      </c>
      <c r="L3233">
        <v>7</v>
      </c>
      <c r="M3233" s="15">
        <v>45606</v>
      </c>
      <c r="N3233" s="15">
        <v>31419</v>
      </c>
      <c r="O3233" s="1">
        <f ca="1">(TODAY()-staff[[#This Row],[Date of Join]])/365</f>
        <v>3.8356164383561646E-2</v>
      </c>
      <c r="P3233" t="str" cm="1">
        <f t="array" aca="1" ref="P3233" ca="1">_xlfn.SWITCH(TRUE,staff[[#This Row],[Tenure]]&lt;0.25,"1. New Joinee", staff[[#This Row],[Tenure]]&lt;1, "2. Under 1 year", staff[[#This Row],[Tenure]]&lt;2, "3. Under 2 years",TRUE,"4. 2 or more years.")</f>
        <v>1. New Joinee</v>
      </c>
      <c r="Q3233" s="1">
        <f ca="1">(TODAY()-staff[[#This Row],[Date of Birth]])/365</f>
        <v>38.906849315068492</v>
      </c>
    </row>
    <row r="3234" spans="2:17" x14ac:dyDescent="0.45">
      <c r="B3234" t="s">
        <v>6146</v>
      </c>
      <c r="C3234" t="s">
        <v>3532</v>
      </c>
      <c r="D3234" t="s">
        <v>9</v>
      </c>
      <c r="E3234" t="s">
        <v>8</v>
      </c>
      <c r="F3234" t="s">
        <v>7813</v>
      </c>
      <c r="H3234" t="s">
        <v>7833</v>
      </c>
      <c r="I3234" t="s">
        <v>7829</v>
      </c>
      <c r="J3234" t="s">
        <v>7845</v>
      </c>
      <c r="K3234" s="6">
        <v>87395</v>
      </c>
      <c r="L3234">
        <v>8</v>
      </c>
      <c r="M3234" s="15">
        <v>44004</v>
      </c>
      <c r="N3234" s="15">
        <v>30726</v>
      </c>
      <c r="O3234" s="1">
        <f ca="1">(TODAY()-staff[[#This Row],[Date of Join]])/365</f>
        <v>4.4273972602739722</v>
      </c>
      <c r="P3234" t="str" cm="1">
        <f t="array" aca="1" ref="P3234" ca="1">_xlfn.SWITCH(TRUE,staff[[#This Row],[Tenure]]&lt;0.25,"1. New Joinee", staff[[#This Row],[Tenure]]&lt;1, "2. Under 1 year", staff[[#This Row],[Tenure]]&lt;2, "3. Under 2 years",TRUE,"4. 2 or more years.")</f>
        <v>4. 2 or more years.</v>
      </c>
      <c r="Q3234" s="1">
        <f ca="1">(TODAY()-staff[[#This Row],[Date of Birth]])/365</f>
        <v>40.805479452054797</v>
      </c>
    </row>
    <row r="3235" spans="2:17" x14ac:dyDescent="0.45">
      <c r="B3235" t="s">
        <v>6147</v>
      </c>
      <c r="C3235" t="s">
        <v>3533</v>
      </c>
      <c r="D3235" t="s">
        <v>7</v>
      </c>
      <c r="E3235" t="s">
        <v>8</v>
      </c>
      <c r="F3235" t="s">
        <v>7813</v>
      </c>
      <c r="H3235" t="s">
        <v>7833</v>
      </c>
      <c r="I3235" t="s">
        <v>7826</v>
      </c>
      <c r="J3235" t="s">
        <v>7845</v>
      </c>
      <c r="K3235" s="6">
        <v>52165</v>
      </c>
      <c r="L3235">
        <v>7</v>
      </c>
      <c r="M3235" s="15">
        <v>43542</v>
      </c>
      <c r="N3235" s="15">
        <v>21252</v>
      </c>
      <c r="O3235" s="1">
        <f ca="1">(TODAY()-staff[[#This Row],[Date of Join]])/365</f>
        <v>5.6931506849315072</v>
      </c>
      <c r="P3235" t="str" cm="1">
        <f t="array" aca="1" ref="P3235" ca="1">_xlfn.SWITCH(TRUE,staff[[#This Row],[Tenure]]&lt;0.25,"1. New Joinee", staff[[#This Row],[Tenure]]&lt;1, "2. Under 1 year", staff[[#This Row],[Tenure]]&lt;2, "3. Under 2 years",TRUE,"4. 2 or more years.")</f>
        <v>4. 2 or more years.</v>
      </c>
      <c r="Q3235" s="1">
        <f ca="1">(TODAY()-staff[[#This Row],[Date of Birth]])/365</f>
        <v>66.761643835616439</v>
      </c>
    </row>
    <row r="3236" spans="2:17" x14ac:dyDescent="0.45">
      <c r="B3236" t="s">
        <v>6148</v>
      </c>
      <c r="C3236" t="s">
        <v>3534</v>
      </c>
      <c r="D3236" t="s">
        <v>9</v>
      </c>
      <c r="E3236" t="s">
        <v>8</v>
      </c>
      <c r="F3236" t="s">
        <v>7814</v>
      </c>
      <c r="H3236" t="s">
        <v>7835</v>
      </c>
      <c r="I3236" t="s">
        <v>7827</v>
      </c>
      <c r="J3236" t="s">
        <v>7846</v>
      </c>
      <c r="K3236" s="6">
        <v>79265</v>
      </c>
      <c r="L3236">
        <v>9</v>
      </c>
      <c r="M3236" s="15">
        <v>44602</v>
      </c>
      <c r="N3236" s="15">
        <v>7248</v>
      </c>
      <c r="O3236" s="1">
        <f ca="1">(TODAY()-staff[[#This Row],[Date of Join]])/365</f>
        <v>2.7890410958904108</v>
      </c>
      <c r="P3236" t="str" cm="1">
        <f t="array" aca="1" ref="P3236" ca="1">_xlfn.SWITCH(TRUE,staff[[#This Row],[Tenure]]&lt;0.25,"1. New Joinee", staff[[#This Row],[Tenure]]&lt;1, "2. Under 1 year", staff[[#This Row],[Tenure]]&lt;2, "3. Under 2 years",TRUE,"4. 2 or more years.")</f>
        <v>4. 2 or more years.</v>
      </c>
      <c r="Q3236" s="1">
        <f ca="1">(TODAY()-staff[[#This Row],[Date of Birth]])/365</f>
        <v>105.12876712328767</v>
      </c>
    </row>
    <row r="3237" spans="2:17" x14ac:dyDescent="0.45">
      <c r="B3237" t="s">
        <v>6149</v>
      </c>
      <c r="C3237" t="s">
        <v>1619</v>
      </c>
      <c r="D3237" t="s">
        <v>7</v>
      </c>
      <c r="E3237" t="s">
        <v>8</v>
      </c>
      <c r="F3237" t="s">
        <v>7814</v>
      </c>
      <c r="H3237" t="s">
        <v>7836</v>
      </c>
      <c r="I3237" t="s">
        <v>7825</v>
      </c>
      <c r="J3237" t="s">
        <v>7848</v>
      </c>
      <c r="K3237" s="6">
        <v>69245</v>
      </c>
      <c r="L3237">
        <v>9</v>
      </c>
      <c r="M3237" s="15">
        <v>45021</v>
      </c>
      <c r="N3237" s="15">
        <v>28413</v>
      </c>
      <c r="O3237" s="1">
        <f ca="1">(TODAY()-staff[[#This Row],[Date of Join]])/365</f>
        <v>1.6410958904109589</v>
      </c>
      <c r="P3237" t="str" cm="1">
        <f t="array" aca="1" ref="P3237" ca="1">_xlfn.SWITCH(TRUE,staff[[#This Row],[Tenure]]&lt;0.25,"1. New Joinee", staff[[#This Row],[Tenure]]&lt;1, "2. Under 1 year", staff[[#This Row],[Tenure]]&lt;2, "3. Under 2 years",TRUE,"4. 2 or more years.")</f>
        <v>3. Under 2 years</v>
      </c>
      <c r="Q3237" s="1">
        <f ca="1">(TODAY()-staff[[#This Row],[Date of Birth]])/365</f>
        <v>47.142465753424659</v>
      </c>
    </row>
    <row r="3238" spans="2:17" x14ac:dyDescent="0.45">
      <c r="B3238" t="s">
        <v>6150</v>
      </c>
      <c r="C3238" t="s">
        <v>3535</v>
      </c>
      <c r="D3238" t="s">
        <v>9</v>
      </c>
      <c r="E3238" t="s">
        <v>8</v>
      </c>
      <c r="F3238" t="s">
        <v>7814</v>
      </c>
      <c r="H3238" t="s">
        <v>7832</v>
      </c>
      <c r="I3238" t="s">
        <v>7829</v>
      </c>
      <c r="J3238" t="s">
        <v>7847</v>
      </c>
      <c r="K3238" s="6">
        <v>58720</v>
      </c>
      <c r="L3238">
        <v>16</v>
      </c>
      <c r="M3238" s="15">
        <v>45392</v>
      </c>
      <c r="N3238" s="15">
        <v>29981</v>
      </c>
      <c r="O3238" s="1">
        <f ca="1">(TODAY()-staff[[#This Row],[Date of Join]])/365</f>
        <v>0.62465753424657533</v>
      </c>
      <c r="P3238" t="str" cm="1">
        <f t="array" aca="1" ref="P3238" ca="1">_xlfn.SWITCH(TRUE,staff[[#This Row],[Tenure]]&lt;0.25,"1. New Joinee", staff[[#This Row],[Tenure]]&lt;1, "2. Under 1 year", staff[[#This Row],[Tenure]]&lt;2, "3. Under 2 years",TRUE,"4. 2 or more years.")</f>
        <v>2. Under 1 year</v>
      </c>
      <c r="Q3238" s="1">
        <f ca="1">(TODAY()-staff[[#This Row],[Date of Birth]])/365</f>
        <v>42.846575342465755</v>
      </c>
    </row>
    <row r="3239" spans="2:17" x14ac:dyDescent="0.45">
      <c r="B3239" t="s">
        <v>6151</v>
      </c>
      <c r="C3239" t="s">
        <v>3536</v>
      </c>
      <c r="D3239" t="s">
        <v>9</v>
      </c>
      <c r="E3239" t="s">
        <v>8</v>
      </c>
      <c r="F3239" t="s">
        <v>7814</v>
      </c>
      <c r="H3239" t="s">
        <v>7835</v>
      </c>
      <c r="I3239" t="s">
        <v>7831</v>
      </c>
      <c r="J3239" t="s">
        <v>7846</v>
      </c>
      <c r="K3239" s="6">
        <v>75430</v>
      </c>
      <c r="L3239">
        <v>1</v>
      </c>
      <c r="M3239" s="15">
        <v>44847</v>
      </c>
      <c r="N3239" s="15">
        <v>27375</v>
      </c>
      <c r="O3239" s="1">
        <f ca="1">(TODAY()-staff[[#This Row],[Date of Join]])/365</f>
        <v>2.117808219178082</v>
      </c>
      <c r="P3239" t="str" cm="1">
        <f t="array" aca="1" ref="P3239" ca="1">_xlfn.SWITCH(TRUE,staff[[#This Row],[Tenure]]&lt;0.25,"1. New Joinee", staff[[#This Row],[Tenure]]&lt;1, "2. Under 1 year", staff[[#This Row],[Tenure]]&lt;2, "3. Under 2 years",TRUE,"4. 2 or more years.")</f>
        <v>4. 2 or more years.</v>
      </c>
      <c r="Q3239" s="1">
        <f ca="1">(TODAY()-staff[[#This Row],[Date of Birth]])/365</f>
        <v>49.986301369863014</v>
      </c>
    </row>
    <row r="3240" spans="2:17" x14ac:dyDescent="0.45">
      <c r="B3240" t="s">
        <v>6152</v>
      </c>
      <c r="C3240" t="s">
        <v>3537</v>
      </c>
      <c r="D3240" t="s">
        <v>9</v>
      </c>
      <c r="E3240" t="s">
        <v>8</v>
      </c>
      <c r="F3240" t="s">
        <v>7814</v>
      </c>
      <c r="H3240" t="s">
        <v>52</v>
      </c>
      <c r="I3240" t="s">
        <v>7830</v>
      </c>
      <c r="J3240" t="s">
        <v>7847</v>
      </c>
      <c r="K3240" s="6">
        <v>66425</v>
      </c>
      <c r="L3240">
        <v>13</v>
      </c>
      <c r="M3240" s="15">
        <v>45631</v>
      </c>
      <c r="N3240" s="15">
        <v>25083</v>
      </c>
      <c r="O3240" s="1">
        <f ca="1">(TODAY()-staff[[#This Row],[Date of Join]])/365</f>
        <v>-3.0136986301369864E-2</v>
      </c>
      <c r="P3240" t="str" cm="1">
        <f t="array" aca="1" ref="P3240" ca="1">_xlfn.SWITCH(TRUE,staff[[#This Row],[Tenure]]&lt;0.25,"1. New Joinee", staff[[#This Row],[Tenure]]&lt;1, "2. Under 1 year", staff[[#This Row],[Tenure]]&lt;2, "3. Under 2 years",TRUE,"4. 2 or more years.")</f>
        <v>1. New Joinee</v>
      </c>
      <c r="Q3240" s="1">
        <f ca="1">(TODAY()-staff[[#This Row],[Date of Birth]])/365</f>
        <v>56.265753424657532</v>
      </c>
    </row>
    <row r="3241" spans="2:17" x14ac:dyDescent="0.45">
      <c r="B3241" t="s">
        <v>6153</v>
      </c>
      <c r="C3241" t="s">
        <v>3538</v>
      </c>
      <c r="D3241" t="s">
        <v>7</v>
      </c>
      <c r="E3241" t="s">
        <v>8</v>
      </c>
      <c r="F3241" t="s">
        <v>7814</v>
      </c>
      <c r="H3241" t="s">
        <v>7834</v>
      </c>
      <c r="I3241" t="s">
        <v>7829</v>
      </c>
      <c r="J3241" t="s">
        <v>7845</v>
      </c>
      <c r="K3241" s="6">
        <v>71705</v>
      </c>
      <c r="L3241">
        <v>17</v>
      </c>
      <c r="M3241" s="15">
        <v>44139</v>
      </c>
      <c r="N3241" s="15">
        <v>30062</v>
      </c>
      <c r="O3241" s="1">
        <f ca="1">(TODAY()-staff[[#This Row],[Date of Join]])/365</f>
        <v>4.0575342465753428</v>
      </c>
      <c r="P3241" t="str" cm="1">
        <f t="array" aca="1" ref="P3241" ca="1">_xlfn.SWITCH(TRUE,staff[[#This Row],[Tenure]]&lt;0.25,"1. New Joinee", staff[[#This Row],[Tenure]]&lt;1, "2. Under 1 year", staff[[#This Row],[Tenure]]&lt;2, "3. Under 2 years",TRUE,"4. 2 or more years.")</f>
        <v>4. 2 or more years.</v>
      </c>
      <c r="Q3241" s="1">
        <f ca="1">(TODAY()-staff[[#This Row],[Date of Birth]])/365</f>
        <v>42.624657534246573</v>
      </c>
    </row>
    <row r="3242" spans="2:17" x14ac:dyDescent="0.45">
      <c r="B3242" t="s">
        <v>6154</v>
      </c>
      <c r="C3242" t="s">
        <v>1409</v>
      </c>
      <c r="D3242" t="s">
        <v>7</v>
      </c>
      <c r="E3242" t="s">
        <v>8</v>
      </c>
      <c r="F3242" t="s">
        <v>7814</v>
      </c>
      <c r="H3242" t="s">
        <v>7836</v>
      </c>
      <c r="I3242" t="s">
        <v>7827</v>
      </c>
      <c r="J3242" t="s">
        <v>7847</v>
      </c>
      <c r="K3242" s="6">
        <v>98590</v>
      </c>
      <c r="L3242">
        <v>8</v>
      </c>
      <c r="M3242" s="15">
        <v>45508</v>
      </c>
      <c r="N3242" s="15">
        <v>23716</v>
      </c>
      <c r="O3242" s="1">
        <f ca="1">(TODAY()-staff[[#This Row],[Date of Join]])/365</f>
        <v>0.30684931506849317</v>
      </c>
      <c r="P3242" t="str" cm="1">
        <f t="array" aca="1" ref="P3242" ca="1">_xlfn.SWITCH(TRUE,staff[[#This Row],[Tenure]]&lt;0.25,"1. New Joinee", staff[[#This Row],[Tenure]]&lt;1, "2. Under 1 year", staff[[#This Row],[Tenure]]&lt;2, "3. Under 2 years",TRUE,"4. 2 or more years.")</f>
        <v>2. Under 1 year</v>
      </c>
      <c r="Q3242" s="1">
        <f ca="1">(TODAY()-staff[[#This Row],[Date of Birth]])/365</f>
        <v>60.010958904109586</v>
      </c>
    </row>
    <row r="3243" spans="2:17" x14ac:dyDescent="0.45">
      <c r="B3243" t="s">
        <v>6155</v>
      </c>
      <c r="C3243" t="s">
        <v>3539</v>
      </c>
      <c r="D3243" t="s">
        <v>7</v>
      </c>
      <c r="E3243" t="s">
        <v>8</v>
      </c>
      <c r="F3243" t="s">
        <v>7814</v>
      </c>
      <c r="H3243" t="s">
        <v>7834</v>
      </c>
      <c r="I3243" t="s">
        <v>7828</v>
      </c>
      <c r="J3243" t="s">
        <v>7845</v>
      </c>
      <c r="K3243" s="6">
        <v>57185</v>
      </c>
      <c r="L3243">
        <v>10</v>
      </c>
      <c r="M3243" s="15">
        <v>43658</v>
      </c>
      <c r="N3243" s="15">
        <v>25760</v>
      </c>
      <c r="O3243" s="1">
        <f ca="1">(TODAY()-staff[[#This Row],[Date of Join]])/365</f>
        <v>5.375342465753425</v>
      </c>
      <c r="P3243" t="str" cm="1">
        <f t="array" aca="1" ref="P3243" ca="1">_xlfn.SWITCH(TRUE,staff[[#This Row],[Tenure]]&lt;0.25,"1. New Joinee", staff[[#This Row],[Tenure]]&lt;1, "2. Under 1 year", staff[[#This Row],[Tenure]]&lt;2, "3. Under 2 years",TRUE,"4. 2 or more years.")</f>
        <v>4. 2 or more years.</v>
      </c>
      <c r="Q3243" s="1">
        <f ca="1">(TODAY()-staff[[#This Row],[Date of Birth]])/365</f>
        <v>54.410958904109592</v>
      </c>
    </row>
    <row r="3244" spans="2:17" x14ac:dyDescent="0.45">
      <c r="B3244" t="s">
        <v>6156</v>
      </c>
      <c r="C3244" t="s">
        <v>3540</v>
      </c>
      <c r="D3244" t="s">
        <v>7</v>
      </c>
      <c r="E3244" t="s">
        <v>8</v>
      </c>
      <c r="F3244" t="s">
        <v>7814</v>
      </c>
      <c r="H3244" t="s">
        <v>7836</v>
      </c>
      <c r="I3244" t="s">
        <v>7826</v>
      </c>
      <c r="J3244" t="s">
        <v>7845</v>
      </c>
      <c r="K3244" s="6">
        <v>65200</v>
      </c>
      <c r="L3244">
        <v>13</v>
      </c>
      <c r="M3244" s="15">
        <v>43223</v>
      </c>
      <c r="N3244" s="15">
        <v>24974</v>
      </c>
      <c r="O3244" s="1">
        <f ca="1">(TODAY()-staff[[#This Row],[Date of Join]])/365</f>
        <v>6.5671232876712331</v>
      </c>
      <c r="P3244" t="str" cm="1">
        <f t="array" aca="1" ref="P3244" ca="1">_xlfn.SWITCH(TRUE,staff[[#This Row],[Tenure]]&lt;0.25,"1. New Joinee", staff[[#This Row],[Tenure]]&lt;1, "2. Under 1 year", staff[[#This Row],[Tenure]]&lt;2, "3. Under 2 years",TRUE,"4. 2 or more years.")</f>
        <v>4. 2 or more years.</v>
      </c>
      <c r="Q3244" s="1">
        <f ca="1">(TODAY()-staff[[#This Row],[Date of Birth]])/365</f>
        <v>56.564383561643837</v>
      </c>
    </row>
    <row r="3245" spans="2:17" x14ac:dyDescent="0.45">
      <c r="B3245" t="s">
        <v>6157</v>
      </c>
      <c r="C3245" t="s">
        <v>853</v>
      </c>
      <c r="D3245" t="s">
        <v>9</v>
      </c>
      <c r="E3245" t="s">
        <v>8</v>
      </c>
      <c r="F3245" t="s">
        <v>7814</v>
      </c>
      <c r="H3245" t="s">
        <v>7837</v>
      </c>
      <c r="I3245" t="s">
        <v>7830</v>
      </c>
      <c r="J3245" t="s">
        <v>7846</v>
      </c>
      <c r="K3245" s="6">
        <v>66440</v>
      </c>
      <c r="L3245">
        <v>4</v>
      </c>
      <c r="M3245" s="15">
        <v>44434</v>
      </c>
      <c r="N3245" s="15">
        <v>33558</v>
      </c>
      <c r="O3245" s="1">
        <f ca="1">(TODAY()-staff[[#This Row],[Date of Join]])/365</f>
        <v>3.2493150684931509</v>
      </c>
      <c r="P3245" t="str" cm="1">
        <f t="array" aca="1" ref="P3245" ca="1">_xlfn.SWITCH(TRUE,staff[[#This Row],[Tenure]]&lt;0.25,"1. New Joinee", staff[[#This Row],[Tenure]]&lt;1, "2. Under 1 year", staff[[#This Row],[Tenure]]&lt;2, "3. Under 2 years",TRUE,"4. 2 or more years.")</f>
        <v>4. 2 or more years.</v>
      </c>
      <c r="Q3245" s="1">
        <f ca="1">(TODAY()-staff[[#This Row],[Date of Birth]])/365</f>
        <v>33.046575342465751</v>
      </c>
    </row>
    <row r="3246" spans="2:17" x14ac:dyDescent="0.45">
      <c r="B3246" t="s">
        <v>6158</v>
      </c>
      <c r="C3246" t="s">
        <v>3541</v>
      </c>
      <c r="D3246" t="s">
        <v>9</v>
      </c>
      <c r="E3246" t="s">
        <v>13</v>
      </c>
      <c r="F3246" t="s">
        <v>7814</v>
      </c>
      <c r="H3246" t="s">
        <v>52</v>
      </c>
      <c r="I3246" t="s">
        <v>7826</v>
      </c>
      <c r="J3246" t="s">
        <v>7845</v>
      </c>
      <c r="K3246" s="6">
        <v>113145</v>
      </c>
      <c r="L3246">
        <v>13</v>
      </c>
      <c r="M3246" s="15">
        <v>43458</v>
      </c>
      <c r="N3246" s="15">
        <v>28211</v>
      </c>
      <c r="O3246" s="1">
        <f ca="1">(TODAY()-staff[[#This Row],[Date of Join]])/365</f>
        <v>5.9232876712328766</v>
      </c>
      <c r="P3246" t="str" cm="1">
        <f t="array" aca="1" ref="P3246" ca="1">_xlfn.SWITCH(TRUE,staff[[#This Row],[Tenure]]&lt;0.25,"1. New Joinee", staff[[#This Row],[Tenure]]&lt;1, "2. Under 1 year", staff[[#This Row],[Tenure]]&lt;2, "3. Under 2 years",TRUE,"4. 2 or more years.")</f>
        <v>4. 2 or more years.</v>
      </c>
      <c r="Q3246" s="1">
        <f ca="1">(TODAY()-staff[[#This Row],[Date of Birth]])/365</f>
        <v>47.695890410958903</v>
      </c>
    </row>
    <row r="3247" spans="2:17" x14ac:dyDescent="0.45">
      <c r="B3247" t="s">
        <v>6159</v>
      </c>
      <c r="C3247" t="s">
        <v>953</v>
      </c>
      <c r="D3247" t="s">
        <v>9</v>
      </c>
      <c r="E3247" t="s">
        <v>8</v>
      </c>
      <c r="F3247" t="s">
        <v>7814</v>
      </c>
      <c r="H3247" t="s">
        <v>7836</v>
      </c>
      <c r="I3247" t="s">
        <v>7831</v>
      </c>
      <c r="J3247" t="s">
        <v>7845</v>
      </c>
      <c r="K3247" s="6">
        <v>93280</v>
      </c>
      <c r="L3247">
        <v>20</v>
      </c>
      <c r="M3247" s="15">
        <v>43761</v>
      </c>
      <c r="N3247" s="15">
        <v>27315</v>
      </c>
      <c r="O3247" s="1">
        <f ca="1">(TODAY()-staff[[#This Row],[Date of Join]])/365</f>
        <v>5.0931506849315067</v>
      </c>
      <c r="P3247" t="str" cm="1">
        <f t="array" aca="1" ref="P3247" ca="1">_xlfn.SWITCH(TRUE,staff[[#This Row],[Tenure]]&lt;0.25,"1. New Joinee", staff[[#This Row],[Tenure]]&lt;1, "2. Under 1 year", staff[[#This Row],[Tenure]]&lt;2, "3. Under 2 years",TRUE,"4. 2 or more years.")</f>
        <v>4. 2 or more years.</v>
      </c>
      <c r="Q3247" s="1">
        <f ca="1">(TODAY()-staff[[#This Row],[Date of Birth]])/365</f>
        <v>50.150684931506852</v>
      </c>
    </row>
    <row r="3248" spans="2:17" x14ac:dyDescent="0.45">
      <c r="B3248" t="s">
        <v>6160</v>
      </c>
      <c r="C3248" t="s">
        <v>3542</v>
      </c>
      <c r="D3248" t="s">
        <v>7</v>
      </c>
      <c r="E3248" t="s">
        <v>8</v>
      </c>
      <c r="F3248" t="s">
        <v>7814</v>
      </c>
      <c r="H3248" t="s">
        <v>7836</v>
      </c>
      <c r="I3248" t="s">
        <v>7829</v>
      </c>
      <c r="J3248" t="s">
        <v>7845</v>
      </c>
      <c r="K3248" s="6">
        <v>103705</v>
      </c>
      <c r="L3248">
        <v>19</v>
      </c>
      <c r="M3248" s="15">
        <v>43391</v>
      </c>
      <c r="N3248" s="15">
        <v>34474</v>
      </c>
      <c r="O3248" s="1">
        <f ca="1">(TODAY()-staff[[#This Row],[Date of Join]])/365</f>
        <v>6.1068493150684935</v>
      </c>
      <c r="P3248" t="str" cm="1">
        <f t="array" aca="1" ref="P3248" ca="1">_xlfn.SWITCH(TRUE,staff[[#This Row],[Tenure]]&lt;0.25,"1. New Joinee", staff[[#This Row],[Tenure]]&lt;1, "2. Under 1 year", staff[[#This Row],[Tenure]]&lt;2, "3. Under 2 years",TRUE,"4. 2 or more years.")</f>
        <v>4. 2 or more years.</v>
      </c>
      <c r="Q3248" s="1">
        <f ca="1">(TODAY()-staff[[#This Row],[Date of Birth]])/365</f>
        <v>30.536986301369861</v>
      </c>
    </row>
    <row r="3249" spans="2:17" x14ac:dyDescent="0.45">
      <c r="B3249" t="s">
        <v>6161</v>
      </c>
      <c r="C3249" t="s">
        <v>1335</v>
      </c>
      <c r="D3249" t="s">
        <v>7</v>
      </c>
      <c r="E3249" t="s">
        <v>77</v>
      </c>
      <c r="F3249" t="s">
        <v>7814</v>
      </c>
      <c r="H3249" t="s">
        <v>7837</v>
      </c>
      <c r="I3249" t="s">
        <v>7829</v>
      </c>
      <c r="J3249" t="s">
        <v>7845</v>
      </c>
      <c r="K3249" s="6">
        <v>108360</v>
      </c>
      <c r="L3249">
        <v>17</v>
      </c>
      <c r="M3249" s="15">
        <v>43506</v>
      </c>
      <c r="N3249" s="15">
        <v>7289</v>
      </c>
      <c r="O3249" s="1">
        <f ca="1">(TODAY()-staff[[#This Row],[Date of Join]])/365</f>
        <v>5.7917808219178086</v>
      </c>
      <c r="P3249" t="str" cm="1">
        <f t="array" aca="1" ref="P3249" ca="1">_xlfn.SWITCH(TRUE,staff[[#This Row],[Tenure]]&lt;0.25,"1. New Joinee", staff[[#This Row],[Tenure]]&lt;1, "2. Under 1 year", staff[[#This Row],[Tenure]]&lt;2, "3. Under 2 years",TRUE,"4. 2 or more years.")</f>
        <v>4. 2 or more years.</v>
      </c>
      <c r="Q3249" s="1">
        <f ca="1">(TODAY()-staff[[#This Row],[Date of Birth]])/365</f>
        <v>105.01643835616439</v>
      </c>
    </row>
    <row r="3250" spans="2:17" x14ac:dyDescent="0.45">
      <c r="B3250" t="s">
        <v>6162</v>
      </c>
      <c r="C3250" t="s">
        <v>3543</v>
      </c>
      <c r="D3250" t="s">
        <v>9</v>
      </c>
      <c r="E3250" t="s">
        <v>8</v>
      </c>
      <c r="F3250" t="s">
        <v>7814</v>
      </c>
      <c r="H3250" t="s">
        <v>7832</v>
      </c>
      <c r="I3250" t="s">
        <v>7831</v>
      </c>
      <c r="J3250" t="s">
        <v>7847</v>
      </c>
      <c r="K3250" s="6">
        <v>65140</v>
      </c>
      <c r="L3250">
        <v>20</v>
      </c>
      <c r="M3250" s="15">
        <v>45328</v>
      </c>
      <c r="N3250" s="15">
        <v>34307</v>
      </c>
      <c r="O3250" s="1">
        <f ca="1">(TODAY()-staff[[#This Row],[Date of Join]])/365</f>
        <v>0.8</v>
      </c>
      <c r="P3250" t="str" cm="1">
        <f t="array" aca="1" ref="P3250" ca="1">_xlfn.SWITCH(TRUE,staff[[#This Row],[Tenure]]&lt;0.25,"1. New Joinee", staff[[#This Row],[Tenure]]&lt;1, "2. Under 1 year", staff[[#This Row],[Tenure]]&lt;2, "3. Under 2 years",TRUE,"4. 2 or more years.")</f>
        <v>2. Under 1 year</v>
      </c>
      <c r="Q3250" s="1">
        <f ca="1">(TODAY()-staff[[#This Row],[Date of Birth]])/365</f>
        <v>30.994520547945207</v>
      </c>
    </row>
    <row r="3251" spans="2:17" x14ac:dyDescent="0.45">
      <c r="B3251" t="s">
        <v>6163</v>
      </c>
      <c r="C3251" t="s">
        <v>3544</v>
      </c>
      <c r="D3251" t="s">
        <v>7</v>
      </c>
      <c r="E3251" t="s">
        <v>8</v>
      </c>
      <c r="F3251" t="s">
        <v>7814</v>
      </c>
      <c r="H3251" t="s">
        <v>7832</v>
      </c>
      <c r="I3251" t="s">
        <v>7826</v>
      </c>
      <c r="J3251" t="s">
        <v>7848</v>
      </c>
      <c r="K3251" s="6">
        <v>111165</v>
      </c>
      <c r="L3251">
        <v>16</v>
      </c>
      <c r="M3251" s="15">
        <v>44885</v>
      </c>
      <c r="N3251" s="15">
        <v>26991</v>
      </c>
      <c r="O3251" s="1">
        <f ca="1">(TODAY()-staff[[#This Row],[Date of Join]])/365</f>
        <v>2.0136986301369864</v>
      </c>
      <c r="P3251" t="str" cm="1">
        <f t="array" aca="1" ref="P3251" ca="1">_xlfn.SWITCH(TRUE,staff[[#This Row],[Tenure]]&lt;0.25,"1. New Joinee", staff[[#This Row],[Tenure]]&lt;1, "2. Under 1 year", staff[[#This Row],[Tenure]]&lt;2, "3. Under 2 years",TRUE,"4. 2 or more years.")</f>
        <v>4. 2 or more years.</v>
      </c>
      <c r="Q3251" s="1">
        <f ca="1">(TODAY()-staff[[#This Row],[Date of Birth]])/365</f>
        <v>51.038356164383565</v>
      </c>
    </row>
    <row r="3252" spans="2:17" x14ac:dyDescent="0.45">
      <c r="B3252" t="s">
        <v>6164</v>
      </c>
      <c r="C3252" t="s">
        <v>3545</v>
      </c>
      <c r="D3252" t="s">
        <v>9</v>
      </c>
      <c r="E3252" t="s">
        <v>8</v>
      </c>
      <c r="F3252" t="s">
        <v>7814</v>
      </c>
      <c r="H3252" t="s">
        <v>7836</v>
      </c>
      <c r="I3252" t="s">
        <v>7831</v>
      </c>
      <c r="J3252" t="s">
        <v>7845</v>
      </c>
      <c r="K3252" s="6">
        <v>75865</v>
      </c>
      <c r="L3252">
        <v>20</v>
      </c>
      <c r="M3252" s="15">
        <v>43214</v>
      </c>
      <c r="N3252" s="15">
        <v>31237</v>
      </c>
      <c r="O3252" s="1">
        <f ca="1">(TODAY()-staff[[#This Row],[Date of Join]])/365</f>
        <v>6.5917808219178085</v>
      </c>
      <c r="P3252" t="str" cm="1">
        <f t="array" aca="1" ref="P3252" ca="1">_xlfn.SWITCH(TRUE,staff[[#This Row],[Tenure]]&lt;0.25,"1. New Joinee", staff[[#This Row],[Tenure]]&lt;1, "2. Under 1 year", staff[[#This Row],[Tenure]]&lt;2, "3. Under 2 years",TRUE,"4. 2 or more years.")</f>
        <v>4. 2 or more years.</v>
      </c>
      <c r="Q3252" s="1">
        <f ca="1">(TODAY()-staff[[#This Row],[Date of Birth]])/365</f>
        <v>39.405479452054792</v>
      </c>
    </row>
    <row r="3253" spans="2:17" x14ac:dyDescent="0.45">
      <c r="B3253" t="s">
        <v>6165</v>
      </c>
      <c r="C3253" t="s">
        <v>3546</v>
      </c>
      <c r="D3253" t="s">
        <v>7</v>
      </c>
      <c r="E3253" t="s">
        <v>8</v>
      </c>
      <c r="F3253" t="s">
        <v>7814</v>
      </c>
      <c r="H3253" t="s">
        <v>7833</v>
      </c>
      <c r="I3253" t="s">
        <v>7826</v>
      </c>
      <c r="J3253" t="s">
        <v>7846</v>
      </c>
      <c r="K3253" s="6">
        <v>56730</v>
      </c>
      <c r="L3253">
        <v>6</v>
      </c>
      <c r="M3253" s="15">
        <v>44883</v>
      </c>
      <c r="N3253" s="15">
        <v>33934</v>
      </c>
      <c r="O3253" s="1">
        <f ca="1">(TODAY()-staff[[#This Row],[Date of Join]])/365</f>
        <v>2.0191780821917806</v>
      </c>
      <c r="P3253" t="str" cm="1">
        <f t="array" aca="1" ref="P3253" ca="1">_xlfn.SWITCH(TRUE,staff[[#This Row],[Tenure]]&lt;0.25,"1. New Joinee", staff[[#This Row],[Tenure]]&lt;1, "2. Under 1 year", staff[[#This Row],[Tenure]]&lt;2, "3. Under 2 years",TRUE,"4. 2 or more years.")</f>
        <v>4. 2 or more years.</v>
      </c>
      <c r="Q3253" s="1">
        <f ca="1">(TODAY()-staff[[#This Row],[Date of Birth]])/365</f>
        <v>32.016438356164386</v>
      </c>
    </row>
    <row r="3254" spans="2:17" x14ac:dyDescent="0.45">
      <c r="B3254" t="s">
        <v>6166</v>
      </c>
      <c r="C3254" t="s">
        <v>1188</v>
      </c>
      <c r="D3254" t="s">
        <v>9</v>
      </c>
      <c r="E3254" t="s">
        <v>77</v>
      </c>
      <c r="F3254" t="s">
        <v>7814</v>
      </c>
      <c r="H3254" t="s">
        <v>7833</v>
      </c>
      <c r="I3254" t="s">
        <v>7827</v>
      </c>
      <c r="J3254" t="s">
        <v>7845</v>
      </c>
      <c r="K3254" s="6">
        <v>91455</v>
      </c>
      <c r="L3254">
        <v>17</v>
      </c>
      <c r="M3254" s="15">
        <v>43659</v>
      </c>
      <c r="N3254" s="15">
        <v>7253</v>
      </c>
      <c r="O3254" s="1">
        <f ca="1">(TODAY()-staff[[#This Row],[Date of Join]])/365</f>
        <v>5.3726027397260276</v>
      </c>
      <c r="P3254" t="str" cm="1">
        <f t="array" aca="1" ref="P3254" ca="1">_xlfn.SWITCH(TRUE,staff[[#This Row],[Tenure]]&lt;0.25,"1. New Joinee", staff[[#This Row],[Tenure]]&lt;1, "2. Under 1 year", staff[[#This Row],[Tenure]]&lt;2, "3. Under 2 years",TRUE,"4. 2 or more years.")</f>
        <v>4. 2 or more years.</v>
      </c>
      <c r="Q3254" s="1">
        <f ca="1">(TODAY()-staff[[#This Row],[Date of Birth]])/365</f>
        <v>105.11506849315069</v>
      </c>
    </row>
    <row r="3255" spans="2:17" x14ac:dyDescent="0.45">
      <c r="B3255" t="s">
        <v>6167</v>
      </c>
      <c r="C3255" t="s">
        <v>3547</v>
      </c>
      <c r="D3255" t="s">
        <v>7</v>
      </c>
      <c r="E3255" t="s">
        <v>8</v>
      </c>
      <c r="F3255" t="s">
        <v>7814</v>
      </c>
      <c r="H3255" t="s">
        <v>7837</v>
      </c>
      <c r="I3255" t="s">
        <v>7831</v>
      </c>
      <c r="J3255" t="s">
        <v>7846</v>
      </c>
      <c r="K3255" s="6">
        <v>95000</v>
      </c>
      <c r="L3255">
        <v>14</v>
      </c>
      <c r="M3255" s="15">
        <v>44514</v>
      </c>
      <c r="N3255" s="15">
        <v>20020</v>
      </c>
      <c r="O3255" s="1">
        <f ca="1">(TODAY()-staff[[#This Row],[Date of Join]])/365</f>
        <v>3.0301369863013701</v>
      </c>
      <c r="P3255" t="str" cm="1">
        <f t="array" aca="1" ref="P3255" ca="1">_xlfn.SWITCH(TRUE,staff[[#This Row],[Tenure]]&lt;0.25,"1. New Joinee", staff[[#This Row],[Tenure]]&lt;1, "2. Under 1 year", staff[[#This Row],[Tenure]]&lt;2, "3. Under 2 years",TRUE,"4. 2 or more years.")</f>
        <v>4. 2 or more years.</v>
      </c>
      <c r="Q3255" s="1">
        <f ca="1">(TODAY()-staff[[#This Row],[Date of Birth]])/365</f>
        <v>70.136986301369859</v>
      </c>
    </row>
    <row r="3256" spans="2:17" x14ac:dyDescent="0.45">
      <c r="B3256" t="s">
        <v>6168</v>
      </c>
      <c r="C3256" t="s">
        <v>1287</v>
      </c>
      <c r="D3256" t="s">
        <v>7</v>
      </c>
      <c r="E3256" t="s">
        <v>77</v>
      </c>
      <c r="F3256" t="s">
        <v>7814</v>
      </c>
      <c r="H3256" t="s">
        <v>7832</v>
      </c>
      <c r="I3256" t="s">
        <v>7828</v>
      </c>
      <c r="J3256" t="s">
        <v>7845</v>
      </c>
      <c r="K3256" s="6">
        <v>104350</v>
      </c>
      <c r="L3256">
        <v>18</v>
      </c>
      <c r="M3256" s="15">
        <v>43350</v>
      </c>
      <c r="N3256" s="15">
        <v>7291</v>
      </c>
      <c r="O3256" s="1">
        <f ca="1">(TODAY()-staff[[#This Row],[Date of Join]])/365</f>
        <v>6.2191780821917808</v>
      </c>
      <c r="P3256" t="str" cm="1">
        <f t="array" aca="1" ref="P3256" ca="1">_xlfn.SWITCH(TRUE,staff[[#This Row],[Tenure]]&lt;0.25,"1. New Joinee", staff[[#This Row],[Tenure]]&lt;1, "2. Under 1 year", staff[[#This Row],[Tenure]]&lt;2, "3. Under 2 years",TRUE,"4. 2 or more years.")</f>
        <v>4. 2 or more years.</v>
      </c>
      <c r="Q3256" s="1">
        <f ca="1">(TODAY()-staff[[#This Row],[Date of Birth]])/365</f>
        <v>105.01095890410959</v>
      </c>
    </row>
    <row r="3257" spans="2:17" x14ac:dyDescent="0.45">
      <c r="B3257" t="s">
        <v>6169</v>
      </c>
      <c r="C3257" t="s">
        <v>3548</v>
      </c>
      <c r="D3257" t="s">
        <v>7</v>
      </c>
      <c r="E3257" t="s">
        <v>8</v>
      </c>
      <c r="F3257" t="s">
        <v>7814</v>
      </c>
      <c r="H3257" t="s">
        <v>7835</v>
      </c>
      <c r="I3257" t="s">
        <v>7827</v>
      </c>
      <c r="J3257" t="s">
        <v>7845</v>
      </c>
      <c r="K3257" s="6">
        <v>88225</v>
      </c>
      <c r="L3257">
        <v>20</v>
      </c>
      <c r="M3257" s="15">
        <v>43363</v>
      </c>
      <c r="N3257" s="15">
        <v>22693</v>
      </c>
      <c r="O3257" s="1">
        <f ca="1">(TODAY()-staff[[#This Row],[Date of Join]])/365</f>
        <v>6.183561643835616</v>
      </c>
      <c r="P3257" t="str" cm="1">
        <f t="array" aca="1" ref="P3257" ca="1">_xlfn.SWITCH(TRUE,staff[[#This Row],[Tenure]]&lt;0.25,"1. New Joinee", staff[[#This Row],[Tenure]]&lt;1, "2. Under 1 year", staff[[#This Row],[Tenure]]&lt;2, "3. Under 2 years",TRUE,"4. 2 or more years.")</f>
        <v>4. 2 or more years.</v>
      </c>
      <c r="Q3257" s="1">
        <f ca="1">(TODAY()-staff[[#This Row],[Date of Birth]])/365</f>
        <v>62.813698630136983</v>
      </c>
    </row>
    <row r="3258" spans="2:17" x14ac:dyDescent="0.45">
      <c r="B3258" t="s">
        <v>6170</v>
      </c>
      <c r="C3258" t="s">
        <v>3549</v>
      </c>
      <c r="D3258" t="s">
        <v>9</v>
      </c>
      <c r="E3258" t="s">
        <v>8</v>
      </c>
      <c r="F3258" t="s">
        <v>7814</v>
      </c>
      <c r="H3258" t="s">
        <v>7836</v>
      </c>
      <c r="I3258" t="s">
        <v>7830</v>
      </c>
      <c r="J3258" t="s">
        <v>7845</v>
      </c>
      <c r="K3258" s="6">
        <v>71970</v>
      </c>
      <c r="L3258">
        <v>10</v>
      </c>
      <c r="M3258" s="15">
        <v>43524</v>
      </c>
      <c r="N3258" s="15">
        <v>24977</v>
      </c>
      <c r="O3258" s="1">
        <f ca="1">(TODAY()-staff[[#This Row],[Date of Join]])/365</f>
        <v>5.7424657534246579</v>
      </c>
      <c r="P3258" t="str" cm="1">
        <f t="array" aca="1" ref="P3258" ca="1">_xlfn.SWITCH(TRUE,staff[[#This Row],[Tenure]]&lt;0.25,"1. New Joinee", staff[[#This Row],[Tenure]]&lt;1, "2. Under 1 year", staff[[#This Row],[Tenure]]&lt;2, "3. Under 2 years",TRUE,"4. 2 or more years.")</f>
        <v>4. 2 or more years.</v>
      </c>
      <c r="Q3258" s="1">
        <f ca="1">(TODAY()-staff[[#This Row],[Date of Birth]])/365</f>
        <v>56.556164383561644</v>
      </c>
    </row>
    <row r="3259" spans="2:17" x14ac:dyDescent="0.45">
      <c r="B3259" t="s">
        <v>6171</v>
      </c>
      <c r="C3259" t="s">
        <v>1345</v>
      </c>
      <c r="D3259" t="s">
        <v>7</v>
      </c>
      <c r="E3259" t="s">
        <v>8</v>
      </c>
      <c r="F3259" t="s">
        <v>7814</v>
      </c>
      <c r="H3259" t="s">
        <v>7834</v>
      </c>
      <c r="I3259" t="s">
        <v>7825</v>
      </c>
      <c r="J3259" t="s">
        <v>7848</v>
      </c>
      <c r="K3259" s="6">
        <v>48230</v>
      </c>
      <c r="L3259">
        <v>17</v>
      </c>
      <c r="M3259" s="15">
        <v>45052</v>
      </c>
      <c r="N3259" s="15">
        <v>7273</v>
      </c>
      <c r="O3259" s="1">
        <f ca="1">(TODAY()-staff[[#This Row],[Date of Join]])/365</f>
        <v>1.5561643835616439</v>
      </c>
      <c r="P3259" t="str" cm="1">
        <f t="array" aca="1" ref="P3259" ca="1">_xlfn.SWITCH(TRUE,staff[[#This Row],[Tenure]]&lt;0.25,"1. New Joinee", staff[[#This Row],[Tenure]]&lt;1, "2. Under 1 year", staff[[#This Row],[Tenure]]&lt;2, "3. Under 2 years",TRUE,"4. 2 or more years.")</f>
        <v>3. Under 2 years</v>
      </c>
      <c r="Q3259" s="1">
        <f ca="1">(TODAY()-staff[[#This Row],[Date of Birth]])/365</f>
        <v>105.06027397260274</v>
      </c>
    </row>
    <row r="3260" spans="2:17" x14ac:dyDescent="0.45">
      <c r="B3260" t="s">
        <v>6172</v>
      </c>
      <c r="C3260" t="s">
        <v>3550</v>
      </c>
      <c r="D3260" t="s">
        <v>9</v>
      </c>
      <c r="E3260" t="s">
        <v>8</v>
      </c>
      <c r="F3260" t="s">
        <v>7814</v>
      </c>
      <c r="H3260" t="s">
        <v>52</v>
      </c>
      <c r="I3260" t="s">
        <v>7830</v>
      </c>
      <c r="J3260" t="s">
        <v>7845</v>
      </c>
      <c r="K3260" s="6">
        <v>52205</v>
      </c>
      <c r="L3260">
        <v>17</v>
      </c>
      <c r="M3260" s="15">
        <v>43445</v>
      </c>
      <c r="N3260" s="15">
        <v>33449</v>
      </c>
      <c r="O3260" s="1">
        <f ca="1">(TODAY()-staff[[#This Row],[Date of Join]])/365</f>
        <v>5.9589041095890414</v>
      </c>
      <c r="P3260" t="str" cm="1">
        <f t="array" aca="1" ref="P3260" ca="1">_xlfn.SWITCH(TRUE,staff[[#This Row],[Tenure]]&lt;0.25,"1. New Joinee", staff[[#This Row],[Tenure]]&lt;1, "2. Under 1 year", staff[[#This Row],[Tenure]]&lt;2, "3. Under 2 years",TRUE,"4. 2 or more years.")</f>
        <v>4. 2 or more years.</v>
      </c>
      <c r="Q3260" s="1">
        <f ca="1">(TODAY()-staff[[#This Row],[Date of Birth]])/365</f>
        <v>33.345205479452055</v>
      </c>
    </row>
    <row r="3261" spans="2:17" x14ac:dyDescent="0.45">
      <c r="B3261" t="s">
        <v>6173</v>
      </c>
      <c r="C3261" t="s">
        <v>3551</v>
      </c>
      <c r="D3261" t="s">
        <v>9</v>
      </c>
      <c r="E3261" t="s">
        <v>8</v>
      </c>
      <c r="F3261" t="s">
        <v>7814</v>
      </c>
      <c r="H3261" t="s">
        <v>7836</v>
      </c>
      <c r="I3261" t="s">
        <v>7825</v>
      </c>
      <c r="J3261" t="s">
        <v>7847</v>
      </c>
      <c r="K3261" s="6">
        <v>76985</v>
      </c>
      <c r="L3261">
        <v>8</v>
      </c>
      <c r="M3261" s="15">
        <v>45410</v>
      </c>
      <c r="N3261" s="15">
        <v>25916</v>
      </c>
      <c r="O3261" s="1">
        <f ca="1">(TODAY()-staff[[#This Row],[Date of Join]])/365</f>
        <v>0.57534246575342463</v>
      </c>
      <c r="P3261" t="str" cm="1">
        <f t="array" aca="1" ref="P3261" ca="1">_xlfn.SWITCH(TRUE,staff[[#This Row],[Tenure]]&lt;0.25,"1. New Joinee", staff[[#This Row],[Tenure]]&lt;1, "2. Under 1 year", staff[[#This Row],[Tenure]]&lt;2, "3. Under 2 years",TRUE,"4. 2 or more years.")</f>
        <v>2. Under 1 year</v>
      </c>
      <c r="Q3261" s="1">
        <f ca="1">(TODAY()-staff[[#This Row],[Date of Birth]])/365</f>
        <v>53.983561643835614</v>
      </c>
    </row>
    <row r="3262" spans="2:17" x14ac:dyDescent="0.45">
      <c r="B3262" t="s">
        <v>6174</v>
      </c>
      <c r="C3262" t="s">
        <v>715</v>
      </c>
      <c r="D3262" t="s">
        <v>9</v>
      </c>
      <c r="E3262" t="s">
        <v>8</v>
      </c>
      <c r="F3262" t="s">
        <v>7814</v>
      </c>
      <c r="H3262" t="s">
        <v>7837</v>
      </c>
      <c r="I3262" t="s">
        <v>7825</v>
      </c>
      <c r="J3262" t="s">
        <v>7845</v>
      </c>
      <c r="K3262" s="6">
        <v>94385</v>
      </c>
      <c r="L3262">
        <v>19</v>
      </c>
      <c r="M3262" s="15">
        <v>43851</v>
      </c>
      <c r="N3262" s="15">
        <v>24734</v>
      </c>
      <c r="O3262" s="1">
        <f ca="1">(TODAY()-staff[[#This Row],[Date of Join]])/365</f>
        <v>4.8465753424657532</v>
      </c>
      <c r="P3262" t="str" cm="1">
        <f t="array" aca="1" ref="P3262" ca="1">_xlfn.SWITCH(TRUE,staff[[#This Row],[Tenure]]&lt;0.25,"1. New Joinee", staff[[#This Row],[Tenure]]&lt;1, "2. Under 1 year", staff[[#This Row],[Tenure]]&lt;2, "3. Under 2 years",TRUE,"4. 2 or more years.")</f>
        <v>4. 2 or more years.</v>
      </c>
      <c r="Q3262" s="1">
        <f ca="1">(TODAY()-staff[[#This Row],[Date of Birth]])/365</f>
        <v>57.221917808219175</v>
      </c>
    </row>
    <row r="3263" spans="2:17" x14ac:dyDescent="0.45">
      <c r="B3263" t="s">
        <v>6175</v>
      </c>
      <c r="C3263" t="s">
        <v>251</v>
      </c>
      <c r="D3263" t="s">
        <v>7</v>
      </c>
      <c r="E3263" t="s">
        <v>8</v>
      </c>
      <c r="F3263" t="s">
        <v>7814</v>
      </c>
      <c r="H3263" t="s">
        <v>7836</v>
      </c>
      <c r="I3263" t="s">
        <v>7825</v>
      </c>
      <c r="J3263" t="s">
        <v>7847</v>
      </c>
      <c r="K3263" s="6">
        <v>66180</v>
      </c>
      <c r="L3263">
        <v>24</v>
      </c>
      <c r="M3263" s="15">
        <v>45479</v>
      </c>
      <c r="N3263" s="15">
        <v>7290</v>
      </c>
      <c r="O3263" s="1">
        <f ca="1">(TODAY()-staff[[#This Row],[Date of Join]])/365</f>
        <v>0.38630136986301372</v>
      </c>
      <c r="P3263" t="str" cm="1">
        <f t="array" aca="1" ref="P3263" ca="1">_xlfn.SWITCH(TRUE,staff[[#This Row],[Tenure]]&lt;0.25,"1. New Joinee", staff[[#This Row],[Tenure]]&lt;1, "2. Under 1 year", staff[[#This Row],[Tenure]]&lt;2, "3. Under 2 years",TRUE,"4. 2 or more years.")</f>
        <v>2. Under 1 year</v>
      </c>
      <c r="Q3263" s="1">
        <f ca="1">(TODAY()-staff[[#This Row],[Date of Birth]])/365</f>
        <v>105.01369863013699</v>
      </c>
    </row>
    <row r="3264" spans="2:17" x14ac:dyDescent="0.45">
      <c r="B3264" t="s">
        <v>6176</v>
      </c>
      <c r="C3264" t="s">
        <v>3552</v>
      </c>
      <c r="D3264" t="s">
        <v>9</v>
      </c>
      <c r="E3264" t="s">
        <v>8</v>
      </c>
      <c r="F3264" t="s">
        <v>7814</v>
      </c>
      <c r="H3264" t="s">
        <v>7834</v>
      </c>
      <c r="I3264" t="s">
        <v>7825</v>
      </c>
      <c r="J3264" t="s">
        <v>7848</v>
      </c>
      <c r="K3264" s="6">
        <v>67365</v>
      </c>
      <c r="L3264">
        <v>20</v>
      </c>
      <c r="M3264" s="15">
        <v>45211</v>
      </c>
      <c r="N3264" s="15">
        <v>36077</v>
      </c>
      <c r="O3264" s="1">
        <f ca="1">(TODAY()-staff[[#This Row],[Date of Join]])/365</f>
        <v>1.1205479452054794</v>
      </c>
      <c r="P3264" t="str" cm="1">
        <f t="array" aca="1" ref="P3264" ca="1">_xlfn.SWITCH(TRUE,staff[[#This Row],[Tenure]]&lt;0.25,"1. New Joinee", staff[[#This Row],[Tenure]]&lt;1, "2. Under 1 year", staff[[#This Row],[Tenure]]&lt;2, "3. Under 2 years",TRUE,"4. 2 or more years.")</f>
        <v>3. Under 2 years</v>
      </c>
      <c r="Q3264" s="1">
        <f ca="1">(TODAY()-staff[[#This Row],[Date of Birth]])/365</f>
        <v>26.145205479452056</v>
      </c>
    </row>
    <row r="3265" spans="2:17" x14ac:dyDescent="0.45">
      <c r="B3265" t="s">
        <v>6177</v>
      </c>
      <c r="C3265" t="s">
        <v>3553</v>
      </c>
      <c r="D3265" t="s">
        <v>9</v>
      </c>
      <c r="E3265" t="s">
        <v>8</v>
      </c>
      <c r="F3265" t="s">
        <v>7814</v>
      </c>
      <c r="H3265" t="s">
        <v>7835</v>
      </c>
      <c r="I3265" t="s">
        <v>7829</v>
      </c>
      <c r="J3265" t="s">
        <v>7846</v>
      </c>
      <c r="K3265" s="6">
        <v>81805</v>
      </c>
      <c r="L3265">
        <v>22</v>
      </c>
      <c r="M3265" s="15">
        <v>44278</v>
      </c>
      <c r="N3265" s="15">
        <v>7259</v>
      </c>
      <c r="O3265" s="1">
        <f ca="1">(TODAY()-staff[[#This Row],[Date of Join]])/365</f>
        <v>3.6767123287671235</v>
      </c>
      <c r="P3265" t="str" cm="1">
        <f t="array" aca="1" ref="P3265" ca="1">_xlfn.SWITCH(TRUE,staff[[#This Row],[Tenure]]&lt;0.25,"1. New Joinee", staff[[#This Row],[Tenure]]&lt;1, "2. Under 1 year", staff[[#This Row],[Tenure]]&lt;2, "3. Under 2 years",TRUE,"4. 2 or more years.")</f>
        <v>4. 2 or more years.</v>
      </c>
      <c r="Q3265" s="1">
        <f ca="1">(TODAY()-staff[[#This Row],[Date of Birth]])/365</f>
        <v>105.0986301369863</v>
      </c>
    </row>
    <row r="3266" spans="2:17" x14ac:dyDescent="0.45">
      <c r="B3266" t="s">
        <v>6178</v>
      </c>
      <c r="C3266" t="s">
        <v>3554</v>
      </c>
      <c r="D3266" t="s">
        <v>7</v>
      </c>
      <c r="E3266" t="s">
        <v>8</v>
      </c>
      <c r="F3266" t="s">
        <v>7814</v>
      </c>
      <c r="H3266" t="s">
        <v>7837</v>
      </c>
      <c r="I3266" t="s">
        <v>7825</v>
      </c>
      <c r="J3266" t="s">
        <v>7846</v>
      </c>
      <c r="K3266" s="6">
        <v>97300</v>
      </c>
      <c r="L3266">
        <v>19</v>
      </c>
      <c r="M3266" s="15">
        <v>44786</v>
      </c>
      <c r="N3266" s="15">
        <v>35345</v>
      </c>
      <c r="O3266" s="1">
        <f ca="1">(TODAY()-staff[[#This Row],[Date of Join]])/365</f>
        <v>2.2849315068493152</v>
      </c>
      <c r="P3266" t="str" cm="1">
        <f t="array" aca="1" ref="P3266" ca="1">_xlfn.SWITCH(TRUE,staff[[#This Row],[Tenure]]&lt;0.25,"1. New Joinee", staff[[#This Row],[Tenure]]&lt;1, "2. Under 1 year", staff[[#This Row],[Tenure]]&lt;2, "3. Under 2 years",TRUE,"4. 2 or more years.")</f>
        <v>4. 2 or more years.</v>
      </c>
      <c r="Q3266" s="1">
        <f ca="1">(TODAY()-staff[[#This Row],[Date of Birth]])/365</f>
        <v>28.150684931506849</v>
      </c>
    </row>
    <row r="3267" spans="2:17" x14ac:dyDescent="0.45">
      <c r="B3267" t="s">
        <v>6179</v>
      </c>
      <c r="C3267" t="s">
        <v>1181</v>
      </c>
      <c r="D3267" t="s">
        <v>9</v>
      </c>
      <c r="E3267" t="s">
        <v>77</v>
      </c>
      <c r="F3267" t="s">
        <v>7814</v>
      </c>
      <c r="H3267" t="s">
        <v>7835</v>
      </c>
      <c r="I3267" t="s">
        <v>7829</v>
      </c>
      <c r="J3267" t="s">
        <v>7845</v>
      </c>
      <c r="K3267" s="6">
        <v>87675</v>
      </c>
      <c r="L3267">
        <v>11</v>
      </c>
      <c r="M3267" s="15">
        <v>43688</v>
      </c>
      <c r="N3267" s="15">
        <v>7292</v>
      </c>
      <c r="O3267" s="1">
        <f ca="1">(TODAY()-staff[[#This Row],[Date of Join]])/365</f>
        <v>5.2931506849315069</v>
      </c>
      <c r="P3267" t="str" cm="1">
        <f t="array" aca="1" ref="P3267" ca="1">_xlfn.SWITCH(TRUE,staff[[#This Row],[Tenure]]&lt;0.25,"1. New Joinee", staff[[#This Row],[Tenure]]&lt;1, "2. Under 1 year", staff[[#This Row],[Tenure]]&lt;2, "3. Under 2 years",TRUE,"4. 2 or more years.")</f>
        <v>4. 2 or more years.</v>
      </c>
      <c r="Q3267" s="1">
        <f ca="1">(TODAY()-staff[[#This Row],[Date of Birth]])/365</f>
        <v>105.00821917808219</v>
      </c>
    </row>
    <row r="3268" spans="2:17" x14ac:dyDescent="0.45">
      <c r="B3268" t="s">
        <v>6180</v>
      </c>
      <c r="C3268" t="s">
        <v>3555</v>
      </c>
      <c r="D3268" t="s">
        <v>7</v>
      </c>
      <c r="E3268" t="s">
        <v>8</v>
      </c>
      <c r="F3268" t="s">
        <v>7814</v>
      </c>
      <c r="H3268" t="s">
        <v>7833</v>
      </c>
      <c r="I3268" t="s">
        <v>7826</v>
      </c>
      <c r="J3268" t="s">
        <v>7845</v>
      </c>
      <c r="K3268" s="6">
        <v>82625</v>
      </c>
      <c r="L3268">
        <v>10</v>
      </c>
      <c r="M3268" s="15">
        <v>43880</v>
      </c>
      <c r="N3268" s="15">
        <v>22147</v>
      </c>
      <c r="O3268" s="1">
        <f ca="1">(TODAY()-staff[[#This Row],[Date of Join]])/365</f>
        <v>4.7671232876712333</v>
      </c>
      <c r="P3268" t="str" cm="1">
        <f t="array" aca="1" ref="P3268" ca="1">_xlfn.SWITCH(TRUE,staff[[#This Row],[Tenure]]&lt;0.25,"1. New Joinee", staff[[#This Row],[Tenure]]&lt;1, "2. Under 1 year", staff[[#This Row],[Tenure]]&lt;2, "3. Under 2 years",TRUE,"4. 2 or more years.")</f>
        <v>4. 2 or more years.</v>
      </c>
      <c r="Q3268" s="1">
        <f ca="1">(TODAY()-staff[[#This Row],[Date of Birth]])/365</f>
        <v>64.30958904109589</v>
      </c>
    </row>
    <row r="3269" spans="2:17" x14ac:dyDescent="0.45">
      <c r="B3269" t="s">
        <v>6181</v>
      </c>
      <c r="C3269" t="s">
        <v>3556</v>
      </c>
      <c r="D3269" t="s">
        <v>9</v>
      </c>
      <c r="E3269" t="s">
        <v>8</v>
      </c>
      <c r="F3269" t="s">
        <v>7814</v>
      </c>
      <c r="H3269" t="s">
        <v>7837</v>
      </c>
      <c r="I3269" t="s">
        <v>7827</v>
      </c>
      <c r="J3269" t="s">
        <v>7847</v>
      </c>
      <c r="K3269" s="6">
        <v>85315</v>
      </c>
      <c r="L3269">
        <v>15</v>
      </c>
      <c r="M3269" s="15">
        <v>45298</v>
      </c>
      <c r="N3269" s="15">
        <v>25352</v>
      </c>
      <c r="O3269" s="1">
        <f ca="1">(TODAY()-staff[[#This Row],[Date of Join]])/365</f>
        <v>0.88219178082191785</v>
      </c>
      <c r="P3269" t="str" cm="1">
        <f t="array" aca="1" ref="P3269" ca="1">_xlfn.SWITCH(TRUE,staff[[#This Row],[Tenure]]&lt;0.25,"1. New Joinee", staff[[#This Row],[Tenure]]&lt;1, "2. Under 1 year", staff[[#This Row],[Tenure]]&lt;2, "3. Under 2 years",TRUE,"4. 2 or more years.")</f>
        <v>2. Under 1 year</v>
      </c>
      <c r="Q3269" s="1">
        <f ca="1">(TODAY()-staff[[#This Row],[Date of Birth]])/365</f>
        <v>55.528767123287672</v>
      </c>
    </row>
    <row r="3270" spans="2:17" x14ac:dyDescent="0.45">
      <c r="B3270" t="s">
        <v>6182</v>
      </c>
      <c r="C3270" t="s">
        <v>3557</v>
      </c>
      <c r="D3270" t="s">
        <v>9</v>
      </c>
      <c r="E3270" t="s">
        <v>8</v>
      </c>
      <c r="F3270" t="s">
        <v>7814</v>
      </c>
      <c r="H3270" t="s">
        <v>7834</v>
      </c>
      <c r="I3270" t="s">
        <v>7831</v>
      </c>
      <c r="J3270" t="s">
        <v>7846</v>
      </c>
      <c r="K3270" s="6">
        <v>90185</v>
      </c>
      <c r="L3270">
        <v>8</v>
      </c>
      <c r="M3270" s="15">
        <v>44615</v>
      </c>
      <c r="N3270" s="15">
        <v>31015</v>
      </c>
      <c r="O3270" s="1">
        <f ca="1">(TODAY()-staff[[#This Row],[Date of Join]])/365</f>
        <v>2.7534246575342465</v>
      </c>
      <c r="P3270" t="str" cm="1">
        <f t="array" aca="1" ref="P3270" ca="1">_xlfn.SWITCH(TRUE,staff[[#This Row],[Tenure]]&lt;0.25,"1. New Joinee", staff[[#This Row],[Tenure]]&lt;1, "2. Under 1 year", staff[[#This Row],[Tenure]]&lt;2, "3. Under 2 years",TRUE,"4. 2 or more years.")</f>
        <v>4. 2 or more years.</v>
      </c>
      <c r="Q3270" s="1">
        <f ca="1">(TODAY()-staff[[#This Row],[Date of Birth]])/365</f>
        <v>40.013698630136986</v>
      </c>
    </row>
    <row r="3271" spans="2:17" x14ac:dyDescent="0.45">
      <c r="B3271" t="s">
        <v>6183</v>
      </c>
      <c r="C3271" t="s">
        <v>63</v>
      </c>
      <c r="D3271" t="s">
        <v>9</v>
      </c>
      <c r="E3271" t="s">
        <v>8</v>
      </c>
      <c r="F3271" t="s">
        <v>7814</v>
      </c>
      <c r="H3271" t="s">
        <v>52</v>
      </c>
      <c r="I3271" t="s">
        <v>7830</v>
      </c>
      <c r="J3271" t="s">
        <v>7845</v>
      </c>
      <c r="K3271" s="6">
        <v>63560</v>
      </c>
      <c r="L3271">
        <v>9</v>
      </c>
      <c r="M3271" s="15">
        <v>43332</v>
      </c>
      <c r="N3271" s="15">
        <v>19329</v>
      </c>
      <c r="O3271" s="1">
        <f ca="1">(TODAY()-staff[[#This Row],[Date of Join]])/365</f>
        <v>6.2684931506849315</v>
      </c>
      <c r="P3271" t="str" cm="1">
        <f t="array" aca="1" ref="P3271" ca="1">_xlfn.SWITCH(TRUE,staff[[#This Row],[Tenure]]&lt;0.25,"1. New Joinee", staff[[#This Row],[Tenure]]&lt;1, "2. Under 1 year", staff[[#This Row],[Tenure]]&lt;2, "3. Under 2 years",TRUE,"4. 2 or more years.")</f>
        <v>4. 2 or more years.</v>
      </c>
      <c r="Q3271" s="1">
        <f ca="1">(TODAY()-staff[[#This Row],[Date of Birth]])/365</f>
        <v>72.030136986301372</v>
      </c>
    </row>
    <row r="3272" spans="2:17" x14ac:dyDescent="0.45">
      <c r="B3272" t="s">
        <v>6184</v>
      </c>
      <c r="C3272" t="s">
        <v>1422</v>
      </c>
      <c r="D3272" t="s">
        <v>7</v>
      </c>
      <c r="E3272" t="s">
        <v>8</v>
      </c>
      <c r="F3272" t="s">
        <v>7814</v>
      </c>
      <c r="H3272" t="s">
        <v>52</v>
      </c>
      <c r="I3272" t="s">
        <v>7828</v>
      </c>
      <c r="J3272" t="s">
        <v>7845</v>
      </c>
      <c r="K3272" s="6">
        <v>93090</v>
      </c>
      <c r="L3272">
        <v>7</v>
      </c>
      <c r="M3272" s="15">
        <v>43426</v>
      </c>
      <c r="N3272" s="15">
        <v>24444</v>
      </c>
      <c r="O3272" s="1">
        <f ca="1">(TODAY()-staff[[#This Row],[Date of Join]])/365</f>
        <v>6.0109589041095894</v>
      </c>
      <c r="P3272" t="str" cm="1">
        <f t="array" aca="1" ref="P3272" ca="1">_xlfn.SWITCH(TRUE,staff[[#This Row],[Tenure]]&lt;0.25,"1. New Joinee", staff[[#This Row],[Tenure]]&lt;1, "2. Under 1 year", staff[[#This Row],[Tenure]]&lt;2, "3. Under 2 years",TRUE,"4. 2 or more years.")</f>
        <v>4. 2 or more years.</v>
      </c>
      <c r="Q3272" s="1">
        <f ca="1">(TODAY()-staff[[#This Row],[Date of Birth]])/365</f>
        <v>58.016438356164386</v>
      </c>
    </row>
    <row r="3273" spans="2:17" x14ac:dyDescent="0.45">
      <c r="B3273" t="s">
        <v>6185</v>
      </c>
      <c r="C3273" t="s">
        <v>1489</v>
      </c>
      <c r="D3273" t="s">
        <v>7</v>
      </c>
      <c r="E3273" t="s">
        <v>13</v>
      </c>
      <c r="F3273" t="s">
        <v>7814</v>
      </c>
      <c r="H3273" t="s">
        <v>7833</v>
      </c>
      <c r="I3273" t="s">
        <v>7830</v>
      </c>
      <c r="J3273" t="s">
        <v>7847</v>
      </c>
      <c r="K3273" s="6">
        <v>64710</v>
      </c>
      <c r="L3273">
        <v>10</v>
      </c>
      <c r="M3273" s="15">
        <v>45373</v>
      </c>
      <c r="N3273" s="15">
        <v>35063</v>
      </c>
      <c r="O3273" s="1">
        <f ca="1">(TODAY()-staff[[#This Row],[Date of Join]])/365</f>
        <v>0.67671232876712328</v>
      </c>
      <c r="P3273" t="str" cm="1">
        <f t="array" aca="1" ref="P3273" ca="1">_xlfn.SWITCH(TRUE,staff[[#This Row],[Tenure]]&lt;0.25,"1. New Joinee", staff[[#This Row],[Tenure]]&lt;1, "2. Under 1 year", staff[[#This Row],[Tenure]]&lt;2, "3. Under 2 years",TRUE,"4. 2 or more years.")</f>
        <v>2. Under 1 year</v>
      </c>
      <c r="Q3273" s="1">
        <f ca="1">(TODAY()-staff[[#This Row],[Date of Birth]])/365</f>
        <v>28.923287671232877</v>
      </c>
    </row>
    <row r="3274" spans="2:17" x14ac:dyDescent="0.45">
      <c r="B3274" t="s">
        <v>6186</v>
      </c>
      <c r="C3274" t="s">
        <v>3558</v>
      </c>
      <c r="D3274" t="s">
        <v>7</v>
      </c>
      <c r="E3274" t="s">
        <v>8</v>
      </c>
      <c r="F3274" t="s">
        <v>7814</v>
      </c>
      <c r="H3274" t="s">
        <v>7836</v>
      </c>
      <c r="I3274" t="s">
        <v>7827</v>
      </c>
      <c r="J3274" t="s">
        <v>7847</v>
      </c>
      <c r="K3274" s="6">
        <v>61630</v>
      </c>
      <c r="L3274">
        <v>8</v>
      </c>
      <c r="M3274" s="15">
        <v>45269</v>
      </c>
      <c r="N3274" s="15">
        <v>19561</v>
      </c>
      <c r="O3274" s="1">
        <f ca="1">(TODAY()-staff[[#This Row],[Date of Join]])/365</f>
        <v>0.9616438356164384</v>
      </c>
      <c r="P3274" t="str" cm="1">
        <f t="array" aca="1" ref="P3274" ca="1">_xlfn.SWITCH(TRUE,staff[[#This Row],[Tenure]]&lt;0.25,"1. New Joinee", staff[[#This Row],[Tenure]]&lt;1, "2. Under 1 year", staff[[#This Row],[Tenure]]&lt;2, "3. Under 2 years",TRUE,"4. 2 or more years.")</f>
        <v>2. Under 1 year</v>
      </c>
      <c r="Q3274" s="1">
        <f ca="1">(TODAY()-staff[[#This Row],[Date of Birth]])/365</f>
        <v>71.394520547945206</v>
      </c>
    </row>
    <row r="3275" spans="2:17" x14ac:dyDescent="0.45">
      <c r="B3275" t="s">
        <v>6187</v>
      </c>
      <c r="C3275" t="s">
        <v>3559</v>
      </c>
      <c r="D3275" t="s">
        <v>7</v>
      </c>
      <c r="E3275" t="s">
        <v>8</v>
      </c>
      <c r="F3275" t="s">
        <v>7814</v>
      </c>
      <c r="H3275" t="s">
        <v>7837</v>
      </c>
      <c r="I3275" t="s">
        <v>7828</v>
      </c>
      <c r="J3275" t="s">
        <v>7847</v>
      </c>
      <c r="K3275" s="6">
        <v>69440</v>
      </c>
      <c r="L3275">
        <v>7</v>
      </c>
      <c r="M3275" s="15">
        <v>45346</v>
      </c>
      <c r="N3275" s="15">
        <v>22765</v>
      </c>
      <c r="O3275" s="1">
        <f ca="1">(TODAY()-staff[[#This Row],[Date of Join]])/365</f>
        <v>0.75068493150684934</v>
      </c>
      <c r="P3275" t="str" cm="1">
        <f t="array" aca="1" ref="P3275" ca="1">_xlfn.SWITCH(TRUE,staff[[#This Row],[Tenure]]&lt;0.25,"1. New Joinee", staff[[#This Row],[Tenure]]&lt;1, "2. Under 1 year", staff[[#This Row],[Tenure]]&lt;2, "3. Under 2 years",TRUE,"4. 2 or more years.")</f>
        <v>2. Under 1 year</v>
      </c>
      <c r="Q3275" s="1">
        <f ca="1">(TODAY()-staff[[#This Row],[Date of Birth]])/365</f>
        <v>62.61643835616438</v>
      </c>
    </row>
    <row r="3276" spans="2:17" x14ac:dyDescent="0.45">
      <c r="B3276" t="s">
        <v>6188</v>
      </c>
      <c r="C3276" t="s">
        <v>3560</v>
      </c>
      <c r="D3276" t="s">
        <v>7</v>
      </c>
      <c r="E3276" t="s">
        <v>77</v>
      </c>
      <c r="F3276" t="s">
        <v>7814</v>
      </c>
      <c r="H3276" t="s">
        <v>52</v>
      </c>
      <c r="I3276" t="s">
        <v>7828</v>
      </c>
      <c r="J3276" t="s">
        <v>7845</v>
      </c>
      <c r="K3276" s="6">
        <v>52375</v>
      </c>
      <c r="L3276">
        <v>9</v>
      </c>
      <c r="M3276" s="15">
        <v>43101</v>
      </c>
      <c r="N3276" s="15">
        <v>7306</v>
      </c>
      <c r="O3276" s="1">
        <f ca="1">(TODAY()-staff[[#This Row],[Date of Join]])/365</f>
        <v>6.9013698630136986</v>
      </c>
      <c r="P3276" t="str" cm="1">
        <f t="array" aca="1" ref="P3276" ca="1">_xlfn.SWITCH(TRUE,staff[[#This Row],[Tenure]]&lt;0.25,"1. New Joinee", staff[[#This Row],[Tenure]]&lt;1, "2. Under 1 year", staff[[#This Row],[Tenure]]&lt;2, "3. Under 2 years",TRUE,"4. 2 or more years.")</f>
        <v>4. 2 or more years.</v>
      </c>
      <c r="Q3276" s="1">
        <f ca="1">(TODAY()-staff[[#This Row],[Date of Birth]])/365</f>
        <v>104.96986301369863</v>
      </c>
    </row>
    <row r="3277" spans="2:17" x14ac:dyDescent="0.45">
      <c r="B3277" t="s">
        <v>6189</v>
      </c>
      <c r="C3277" t="s">
        <v>1304</v>
      </c>
      <c r="D3277" t="s">
        <v>7</v>
      </c>
      <c r="E3277" t="s">
        <v>8</v>
      </c>
      <c r="F3277" t="s">
        <v>7814</v>
      </c>
      <c r="H3277" t="s">
        <v>7836</v>
      </c>
      <c r="I3277" t="s">
        <v>7828</v>
      </c>
      <c r="J3277" t="s">
        <v>7847</v>
      </c>
      <c r="K3277" s="6">
        <v>78790</v>
      </c>
      <c r="L3277">
        <v>12</v>
      </c>
      <c r="M3277" s="15">
        <v>45469</v>
      </c>
      <c r="N3277" s="15">
        <v>31285</v>
      </c>
      <c r="O3277" s="1">
        <f ca="1">(TODAY()-staff[[#This Row],[Date of Join]])/365</f>
        <v>0.41369863013698632</v>
      </c>
      <c r="P3277" t="str" cm="1">
        <f t="array" aca="1" ref="P3277" ca="1">_xlfn.SWITCH(TRUE,staff[[#This Row],[Tenure]]&lt;0.25,"1. New Joinee", staff[[#This Row],[Tenure]]&lt;1, "2. Under 1 year", staff[[#This Row],[Tenure]]&lt;2, "3. Under 2 years",TRUE,"4. 2 or more years.")</f>
        <v>2. Under 1 year</v>
      </c>
      <c r="Q3277" s="1">
        <f ca="1">(TODAY()-staff[[#This Row],[Date of Birth]])/365</f>
        <v>39.273972602739725</v>
      </c>
    </row>
    <row r="3278" spans="2:17" x14ac:dyDescent="0.45">
      <c r="B3278" t="s">
        <v>6190</v>
      </c>
      <c r="C3278" t="s">
        <v>1642</v>
      </c>
      <c r="D3278" t="s">
        <v>7</v>
      </c>
      <c r="E3278" t="s">
        <v>8</v>
      </c>
      <c r="F3278" t="s">
        <v>7814</v>
      </c>
      <c r="H3278" t="s">
        <v>7832</v>
      </c>
      <c r="I3278" t="s">
        <v>7831</v>
      </c>
      <c r="J3278" t="s">
        <v>7845</v>
      </c>
      <c r="K3278" s="6">
        <v>114595</v>
      </c>
      <c r="L3278">
        <v>9</v>
      </c>
      <c r="M3278" s="15">
        <v>43256</v>
      </c>
      <c r="N3278" s="15">
        <v>27122</v>
      </c>
      <c r="O3278" s="1">
        <f ca="1">(TODAY()-staff[[#This Row],[Date of Join]])/365</f>
        <v>6.4767123287671229</v>
      </c>
      <c r="P3278" t="str" cm="1">
        <f t="array" aca="1" ref="P3278" ca="1">_xlfn.SWITCH(TRUE,staff[[#This Row],[Tenure]]&lt;0.25,"1. New Joinee", staff[[#This Row],[Tenure]]&lt;1, "2. Under 1 year", staff[[#This Row],[Tenure]]&lt;2, "3. Under 2 years",TRUE,"4. 2 or more years.")</f>
        <v>4. 2 or more years.</v>
      </c>
      <c r="Q3278" s="1">
        <f ca="1">(TODAY()-staff[[#This Row],[Date of Birth]])/365</f>
        <v>50.679452054794524</v>
      </c>
    </row>
    <row r="3279" spans="2:17" x14ac:dyDescent="0.45">
      <c r="B3279" t="s">
        <v>6191</v>
      </c>
      <c r="C3279" t="s">
        <v>3561</v>
      </c>
      <c r="D3279" t="s">
        <v>7</v>
      </c>
      <c r="E3279" t="s">
        <v>8</v>
      </c>
      <c r="F3279" t="s">
        <v>7814</v>
      </c>
      <c r="H3279" t="s">
        <v>7835</v>
      </c>
      <c r="I3279" t="s">
        <v>7828</v>
      </c>
      <c r="J3279" t="s">
        <v>7845</v>
      </c>
      <c r="K3279" s="6">
        <v>69400</v>
      </c>
      <c r="L3279">
        <v>16</v>
      </c>
      <c r="M3279" s="15">
        <v>43365</v>
      </c>
      <c r="N3279" s="15">
        <v>29007</v>
      </c>
      <c r="O3279" s="1">
        <f ca="1">(TODAY()-staff[[#This Row],[Date of Join]])/365</f>
        <v>6.1780821917808222</v>
      </c>
      <c r="P3279" t="str" cm="1">
        <f t="array" aca="1" ref="P3279" ca="1">_xlfn.SWITCH(TRUE,staff[[#This Row],[Tenure]]&lt;0.25,"1. New Joinee", staff[[#This Row],[Tenure]]&lt;1, "2. Under 1 year", staff[[#This Row],[Tenure]]&lt;2, "3. Under 2 years",TRUE,"4. 2 or more years.")</f>
        <v>4. 2 or more years.</v>
      </c>
      <c r="Q3279" s="1">
        <f ca="1">(TODAY()-staff[[#This Row],[Date of Birth]])/365</f>
        <v>45.515068493150686</v>
      </c>
    </row>
    <row r="3280" spans="2:17" x14ac:dyDescent="0.45">
      <c r="B3280" t="s">
        <v>6192</v>
      </c>
      <c r="C3280" t="s">
        <v>519</v>
      </c>
      <c r="D3280" t="s">
        <v>7</v>
      </c>
      <c r="E3280" t="s">
        <v>8</v>
      </c>
      <c r="F3280" t="s">
        <v>7814</v>
      </c>
      <c r="H3280" t="s">
        <v>7836</v>
      </c>
      <c r="I3280" t="s">
        <v>7827</v>
      </c>
      <c r="J3280" t="s">
        <v>7846</v>
      </c>
      <c r="K3280" s="6">
        <v>72450</v>
      </c>
      <c r="L3280">
        <v>3</v>
      </c>
      <c r="M3280" s="15">
        <v>44521</v>
      </c>
      <c r="N3280" s="15">
        <v>7248</v>
      </c>
      <c r="O3280" s="1">
        <f ca="1">(TODAY()-staff[[#This Row],[Date of Join]])/365</f>
        <v>3.010958904109589</v>
      </c>
      <c r="P3280" t="str" cm="1">
        <f t="array" aca="1" ref="P3280" ca="1">_xlfn.SWITCH(TRUE,staff[[#This Row],[Tenure]]&lt;0.25,"1. New Joinee", staff[[#This Row],[Tenure]]&lt;1, "2. Under 1 year", staff[[#This Row],[Tenure]]&lt;2, "3. Under 2 years",TRUE,"4. 2 or more years.")</f>
        <v>4. 2 or more years.</v>
      </c>
      <c r="Q3280" s="1">
        <f ca="1">(TODAY()-staff[[#This Row],[Date of Birth]])/365</f>
        <v>105.12876712328767</v>
      </c>
    </row>
    <row r="3281" spans="2:17" x14ac:dyDescent="0.45">
      <c r="B3281" t="s">
        <v>6193</v>
      </c>
      <c r="C3281" t="s">
        <v>733</v>
      </c>
      <c r="D3281" t="s">
        <v>7</v>
      </c>
      <c r="E3281" t="s">
        <v>8</v>
      </c>
      <c r="F3281" t="s">
        <v>7814</v>
      </c>
      <c r="H3281" t="s">
        <v>7836</v>
      </c>
      <c r="I3281" t="s">
        <v>7825</v>
      </c>
      <c r="J3281" t="s">
        <v>7845</v>
      </c>
      <c r="K3281" s="6">
        <v>78570</v>
      </c>
      <c r="L3281">
        <v>7</v>
      </c>
      <c r="M3281" s="15">
        <v>43371</v>
      </c>
      <c r="N3281" s="15">
        <v>27833</v>
      </c>
      <c r="O3281" s="1">
        <f ca="1">(TODAY()-staff[[#This Row],[Date of Join]])/365</f>
        <v>6.161643835616438</v>
      </c>
      <c r="P3281" t="str" cm="1">
        <f t="array" aca="1" ref="P3281" ca="1">_xlfn.SWITCH(TRUE,staff[[#This Row],[Tenure]]&lt;0.25,"1. New Joinee", staff[[#This Row],[Tenure]]&lt;1, "2. Under 1 year", staff[[#This Row],[Tenure]]&lt;2, "3. Under 2 years",TRUE,"4. 2 or more years.")</f>
        <v>4. 2 or more years.</v>
      </c>
      <c r="Q3281" s="1">
        <f ca="1">(TODAY()-staff[[#This Row],[Date of Birth]])/365</f>
        <v>48.731506849315068</v>
      </c>
    </row>
    <row r="3282" spans="2:17" x14ac:dyDescent="0.45">
      <c r="B3282" t="s">
        <v>6194</v>
      </c>
      <c r="C3282" t="s">
        <v>3562</v>
      </c>
      <c r="D3282" t="s">
        <v>9</v>
      </c>
      <c r="E3282" t="s">
        <v>8</v>
      </c>
      <c r="F3282" t="s">
        <v>7814</v>
      </c>
      <c r="H3282" t="s">
        <v>7836</v>
      </c>
      <c r="I3282" t="s">
        <v>7826</v>
      </c>
      <c r="J3282" t="s">
        <v>7846</v>
      </c>
      <c r="K3282" s="6">
        <v>71265</v>
      </c>
      <c r="L3282">
        <v>6</v>
      </c>
      <c r="M3282" s="15">
        <v>44622</v>
      </c>
      <c r="N3282" s="15">
        <v>21628</v>
      </c>
      <c r="O3282" s="1">
        <f ca="1">(TODAY()-staff[[#This Row],[Date of Join]])/365</f>
        <v>2.7342465753424658</v>
      </c>
      <c r="P3282" t="str" cm="1">
        <f t="array" aca="1" ref="P3282" ca="1">_xlfn.SWITCH(TRUE,staff[[#This Row],[Tenure]]&lt;0.25,"1. New Joinee", staff[[#This Row],[Tenure]]&lt;1, "2. Under 1 year", staff[[#This Row],[Tenure]]&lt;2, "3. Under 2 years",TRUE,"4. 2 or more years.")</f>
        <v>4. 2 or more years.</v>
      </c>
      <c r="Q3282" s="1">
        <f ca="1">(TODAY()-staff[[#This Row],[Date of Birth]])/365</f>
        <v>65.731506849315068</v>
      </c>
    </row>
    <row r="3283" spans="2:17" x14ac:dyDescent="0.45">
      <c r="B3283" t="s">
        <v>6195</v>
      </c>
      <c r="C3283" t="s">
        <v>711</v>
      </c>
      <c r="D3283" t="s">
        <v>9</v>
      </c>
      <c r="E3283" t="s">
        <v>8</v>
      </c>
      <c r="F3283" t="s">
        <v>7814</v>
      </c>
      <c r="H3283" t="s">
        <v>7837</v>
      </c>
      <c r="I3283" t="s">
        <v>7826</v>
      </c>
      <c r="J3283" t="s">
        <v>7845</v>
      </c>
      <c r="K3283" s="6">
        <v>70480</v>
      </c>
      <c r="L3283">
        <v>6</v>
      </c>
      <c r="M3283" s="15">
        <v>43589</v>
      </c>
      <c r="N3283" s="15">
        <v>15964</v>
      </c>
      <c r="O3283" s="1">
        <f ca="1">(TODAY()-staff[[#This Row],[Date of Join]])/365</f>
        <v>5.5643835616438357</v>
      </c>
      <c r="P3283" t="str" cm="1">
        <f t="array" aca="1" ref="P3283" ca="1">_xlfn.SWITCH(TRUE,staff[[#This Row],[Tenure]]&lt;0.25,"1. New Joinee", staff[[#This Row],[Tenure]]&lt;1, "2. Under 1 year", staff[[#This Row],[Tenure]]&lt;2, "3. Under 2 years",TRUE,"4. 2 or more years.")</f>
        <v>4. 2 or more years.</v>
      </c>
      <c r="Q3283" s="1">
        <f ca="1">(TODAY()-staff[[#This Row],[Date of Birth]])/365</f>
        <v>81.249315068493146</v>
      </c>
    </row>
    <row r="3284" spans="2:17" x14ac:dyDescent="0.45">
      <c r="B3284" t="s">
        <v>6196</v>
      </c>
      <c r="C3284" t="s">
        <v>1365</v>
      </c>
      <c r="D3284" t="s">
        <v>7</v>
      </c>
      <c r="E3284" t="s">
        <v>8</v>
      </c>
      <c r="F3284" t="s">
        <v>7814</v>
      </c>
      <c r="H3284" t="s">
        <v>7833</v>
      </c>
      <c r="I3284" t="s">
        <v>7831</v>
      </c>
      <c r="J3284" t="s">
        <v>7847</v>
      </c>
      <c r="K3284" s="6">
        <v>71220</v>
      </c>
      <c r="L3284">
        <v>9</v>
      </c>
      <c r="M3284" s="15">
        <v>45318</v>
      </c>
      <c r="N3284" s="15">
        <v>25615</v>
      </c>
      <c r="O3284" s="1">
        <f ca="1">(TODAY()-staff[[#This Row],[Date of Join]])/365</f>
        <v>0.82739726027397265</v>
      </c>
      <c r="P3284" t="str" cm="1">
        <f t="array" aca="1" ref="P3284" ca="1">_xlfn.SWITCH(TRUE,staff[[#This Row],[Tenure]]&lt;0.25,"1. New Joinee", staff[[#This Row],[Tenure]]&lt;1, "2. Under 1 year", staff[[#This Row],[Tenure]]&lt;2, "3. Under 2 years",TRUE,"4. 2 or more years.")</f>
        <v>2. Under 1 year</v>
      </c>
      <c r="Q3284" s="1">
        <f ca="1">(TODAY()-staff[[#This Row],[Date of Birth]])/365</f>
        <v>54.80821917808219</v>
      </c>
    </row>
    <row r="3285" spans="2:17" x14ac:dyDescent="0.45">
      <c r="B3285" t="s">
        <v>6197</v>
      </c>
      <c r="C3285" t="s">
        <v>3563</v>
      </c>
      <c r="D3285" t="s">
        <v>7</v>
      </c>
      <c r="E3285" t="s">
        <v>8</v>
      </c>
      <c r="F3285" t="s">
        <v>7814</v>
      </c>
      <c r="H3285" t="s">
        <v>7837</v>
      </c>
      <c r="I3285" t="s">
        <v>7831</v>
      </c>
      <c r="J3285" t="s">
        <v>7846</v>
      </c>
      <c r="K3285" s="6">
        <v>98580</v>
      </c>
      <c r="L3285">
        <v>20</v>
      </c>
      <c r="M3285" s="15">
        <v>44817</v>
      </c>
      <c r="N3285" s="15">
        <v>26524</v>
      </c>
      <c r="O3285" s="1">
        <f ca="1">(TODAY()-staff[[#This Row],[Date of Join]])/365</f>
        <v>2.2000000000000002</v>
      </c>
      <c r="P3285" t="str" cm="1">
        <f t="array" aca="1" ref="P3285" ca="1">_xlfn.SWITCH(TRUE,staff[[#This Row],[Tenure]]&lt;0.25,"1. New Joinee", staff[[#This Row],[Tenure]]&lt;1, "2. Under 1 year", staff[[#This Row],[Tenure]]&lt;2, "3. Under 2 years",TRUE,"4. 2 or more years.")</f>
        <v>4. 2 or more years.</v>
      </c>
      <c r="Q3285" s="1">
        <f ca="1">(TODAY()-staff[[#This Row],[Date of Birth]])/365</f>
        <v>52.317808219178083</v>
      </c>
    </row>
    <row r="3286" spans="2:17" x14ac:dyDescent="0.45">
      <c r="B3286" t="s">
        <v>6198</v>
      </c>
      <c r="C3286" t="s">
        <v>3564</v>
      </c>
      <c r="D3286" t="s">
        <v>9</v>
      </c>
      <c r="E3286" t="s">
        <v>8</v>
      </c>
      <c r="F3286" t="s">
        <v>7814</v>
      </c>
      <c r="H3286" t="s">
        <v>52</v>
      </c>
      <c r="I3286" t="s">
        <v>7825</v>
      </c>
      <c r="J3286" t="s">
        <v>7845</v>
      </c>
      <c r="K3286" s="6">
        <v>85740</v>
      </c>
      <c r="L3286">
        <v>6</v>
      </c>
      <c r="M3286" s="15">
        <v>43510</v>
      </c>
      <c r="N3286" s="15">
        <v>22242</v>
      </c>
      <c r="O3286" s="1">
        <f ca="1">(TODAY()-staff[[#This Row],[Date of Join]])/365</f>
        <v>5.7808219178082192</v>
      </c>
      <c r="P3286" t="str" cm="1">
        <f t="array" aca="1" ref="P3286" ca="1">_xlfn.SWITCH(TRUE,staff[[#This Row],[Tenure]]&lt;0.25,"1. New Joinee", staff[[#This Row],[Tenure]]&lt;1, "2. Under 1 year", staff[[#This Row],[Tenure]]&lt;2, "3. Under 2 years",TRUE,"4. 2 or more years.")</f>
        <v>4. 2 or more years.</v>
      </c>
      <c r="Q3286" s="1">
        <f ca="1">(TODAY()-staff[[#This Row],[Date of Birth]])/365</f>
        <v>64.049315068493144</v>
      </c>
    </row>
    <row r="3287" spans="2:17" x14ac:dyDescent="0.45">
      <c r="B3287" t="s">
        <v>6199</v>
      </c>
      <c r="C3287" t="s">
        <v>3565</v>
      </c>
      <c r="D3287" t="s">
        <v>7</v>
      </c>
      <c r="E3287" t="s">
        <v>8</v>
      </c>
      <c r="F3287" t="s">
        <v>7814</v>
      </c>
      <c r="H3287" t="s">
        <v>7836</v>
      </c>
      <c r="I3287" t="s">
        <v>7825</v>
      </c>
      <c r="J3287" t="s">
        <v>7845</v>
      </c>
      <c r="K3287" s="6">
        <v>86960</v>
      </c>
      <c r="L3287">
        <v>18</v>
      </c>
      <c r="M3287" s="15">
        <v>43135</v>
      </c>
      <c r="N3287" s="15">
        <v>28549</v>
      </c>
      <c r="O3287" s="1">
        <f ca="1">(TODAY()-staff[[#This Row],[Date of Join]])/365</f>
        <v>6.8082191780821919</v>
      </c>
      <c r="P3287" t="str" cm="1">
        <f t="array" aca="1" ref="P3287" ca="1">_xlfn.SWITCH(TRUE,staff[[#This Row],[Tenure]]&lt;0.25,"1. New Joinee", staff[[#This Row],[Tenure]]&lt;1, "2. Under 1 year", staff[[#This Row],[Tenure]]&lt;2, "3. Under 2 years",TRUE,"4. 2 or more years.")</f>
        <v>4. 2 or more years.</v>
      </c>
      <c r="Q3287" s="1">
        <f ca="1">(TODAY()-staff[[#This Row],[Date of Birth]])/365</f>
        <v>46.769863013698632</v>
      </c>
    </row>
    <row r="3288" spans="2:17" x14ac:dyDescent="0.45">
      <c r="B3288" t="s">
        <v>6200</v>
      </c>
      <c r="C3288" t="s">
        <v>3566</v>
      </c>
      <c r="D3288" t="s">
        <v>7</v>
      </c>
      <c r="E3288" t="s">
        <v>8</v>
      </c>
      <c r="F3288" t="s">
        <v>7814</v>
      </c>
      <c r="H3288" t="s">
        <v>7836</v>
      </c>
      <c r="I3288" t="s">
        <v>7829</v>
      </c>
      <c r="J3288" t="s">
        <v>7845</v>
      </c>
      <c r="K3288" s="6">
        <v>95085</v>
      </c>
      <c r="L3288">
        <v>13</v>
      </c>
      <c r="M3288" s="15">
        <v>43325</v>
      </c>
      <c r="N3288" s="15">
        <v>26405</v>
      </c>
      <c r="O3288" s="1">
        <f ca="1">(TODAY()-staff[[#This Row],[Date of Join]])/365</f>
        <v>6.2876712328767121</v>
      </c>
      <c r="P3288" t="str" cm="1">
        <f t="array" aca="1" ref="P3288" ca="1">_xlfn.SWITCH(TRUE,staff[[#This Row],[Tenure]]&lt;0.25,"1. New Joinee", staff[[#This Row],[Tenure]]&lt;1, "2. Under 1 year", staff[[#This Row],[Tenure]]&lt;2, "3. Under 2 years",TRUE,"4. 2 or more years.")</f>
        <v>4. 2 or more years.</v>
      </c>
      <c r="Q3288" s="1">
        <f ca="1">(TODAY()-staff[[#This Row],[Date of Birth]])/365</f>
        <v>52.643835616438359</v>
      </c>
    </row>
    <row r="3289" spans="2:17" x14ac:dyDescent="0.45">
      <c r="B3289" t="s">
        <v>6201</v>
      </c>
      <c r="C3289" t="s">
        <v>3567</v>
      </c>
      <c r="D3289" t="s">
        <v>7</v>
      </c>
      <c r="E3289" t="s">
        <v>8</v>
      </c>
      <c r="F3289" t="s">
        <v>7814</v>
      </c>
      <c r="H3289" t="s">
        <v>7836</v>
      </c>
      <c r="I3289" t="s">
        <v>7828</v>
      </c>
      <c r="J3289" t="s">
        <v>7846</v>
      </c>
      <c r="K3289" s="6">
        <v>76625</v>
      </c>
      <c r="L3289">
        <v>14</v>
      </c>
      <c r="M3289" s="15">
        <v>44411</v>
      </c>
      <c r="N3289" s="15">
        <v>21428</v>
      </c>
      <c r="O3289" s="1">
        <f ca="1">(TODAY()-staff[[#This Row],[Date of Join]])/365</f>
        <v>3.3123287671232875</v>
      </c>
      <c r="P3289" t="str" cm="1">
        <f t="array" aca="1" ref="P3289" ca="1">_xlfn.SWITCH(TRUE,staff[[#This Row],[Tenure]]&lt;0.25,"1. New Joinee", staff[[#This Row],[Tenure]]&lt;1, "2. Under 1 year", staff[[#This Row],[Tenure]]&lt;2, "3. Under 2 years",TRUE,"4. 2 or more years.")</f>
        <v>4. 2 or more years.</v>
      </c>
      <c r="Q3289" s="1">
        <f ca="1">(TODAY()-staff[[#This Row],[Date of Birth]])/365</f>
        <v>66.279452054794518</v>
      </c>
    </row>
    <row r="3290" spans="2:17" x14ac:dyDescent="0.45">
      <c r="B3290" t="s">
        <v>6202</v>
      </c>
      <c r="C3290" t="s">
        <v>1406</v>
      </c>
      <c r="D3290" t="s">
        <v>9</v>
      </c>
      <c r="E3290" t="s">
        <v>77</v>
      </c>
      <c r="F3290" t="s">
        <v>7814</v>
      </c>
      <c r="H3290" t="s">
        <v>7835</v>
      </c>
      <c r="I3290" t="s">
        <v>7828</v>
      </c>
      <c r="J3290" t="s">
        <v>7845</v>
      </c>
      <c r="K3290" s="6">
        <v>62365</v>
      </c>
      <c r="L3290">
        <v>18</v>
      </c>
      <c r="M3290" s="15">
        <v>43870</v>
      </c>
      <c r="N3290" s="15">
        <v>7284</v>
      </c>
      <c r="O3290" s="1">
        <f ca="1">(TODAY()-staff[[#This Row],[Date of Join]])/365</f>
        <v>4.7945205479452051</v>
      </c>
      <c r="P3290" t="str" cm="1">
        <f t="array" aca="1" ref="P3290" ca="1">_xlfn.SWITCH(TRUE,staff[[#This Row],[Tenure]]&lt;0.25,"1. New Joinee", staff[[#This Row],[Tenure]]&lt;1, "2. Under 1 year", staff[[#This Row],[Tenure]]&lt;2, "3. Under 2 years",TRUE,"4. 2 or more years.")</f>
        <v>4. 2 or more years.</v>
      </c>
      <c r="Q3290" s="1">
        <f ca="1">(TODAY()-staff[[#This Row],[Date of Birth]])/365</f>
        <v>105.03013698630137</v>
      </c>
    </row>
    <row r="3291" spans="2:17" x14ac:dyDescent="0.45">
      <c r="B3291" t="s">
        <v>6203</v>
      </c>
      <c r="C3291" t="s">
        <v>413</v>
      </c>
      <c r="D3291" t="s">
        <v>9</v>
      </c>
      <c r="E3291" t="s">
        <v>13</v>
      </c>
      <c r="F3291" t="s">
        <v>7814</v>
      </c>
      <c r="H3291" t="s">
        <v>7836</v>
      </c>
      <c r="I3291" t="s">
        <v>7828</v>
      </c>
      <c r="J3291" t="s">
        <v>7845</v>
      </c>
      <c r="K3291" s="6">
        <v>53510</v>
      </c>
      <c r="L3291">
        <v>6</v>
      </c>
      <c r="M3291" s="15">
        <v>44136</v>
      </c>
      <c r="N3291" s="15">
        <v>32352</v>
      </c>
      <c r="O3291" s="1">
        <f ca="1">(TODAY()-staff[[#This Row],[Date of Join]])/365</f>
        <v>4.065753424657534</v>
      </c>
      <c r="P3291" t="str" cm="1">
        <f t="array" aca="1" ref="P3291" ca="1">_xlfn.SWITCH(TRUE,staff[[#This Row],[Tenure]]&lt;0.25,"1. New Joinee", staff[[#This Row],[Tenure]]&lt;1, "2. Under 1 year", staff[[#This Row],[Tenure]]&lt;2, "3. Under 2 years",TRUE,"4. 2 or more years.")</f>
        <v>4. 2 or more years.</v>
      </c>
      <c r="Q3291" s="1">
        <f ca="1">(TODAY()-staff[[#This Row],[Date of Birth]])/365</f>
        <v>36.350684931506848</v>
      </c>
    </row>
    <row r="3292" spans="2:17" x14ac:dyDescent="0.45">
      <c r="B3292" t="s">
        <v>6204</v>
      </c>
      <c r="C3292" t="s">
        <v>1321</v>
      </c>
      <c r="D3292" t="s">
        <v>7</v>
      </c>
      <c r="E3292" t="s">
        <v>13</v>
      </c>
      <c r="F3292" t="s">
        <v>7814</v>
      </c>
      <c r="H3292" t="s">
        <v>52</v>
      </c>
      <c r="I3292" t="s">
        <v>7827</v>
      </c>
      <c r="J3292" t="s">
        <v>7846</v>
      </c>
      <c r="K3292" s="6">
        <v>89965</v>
      </c>
      <c r="L3292">
        <v>7</v>
      </c>
      <c r="M3292" s="15">
        <v>44426</v>
      </c>
      <c r="N3292" s="15">
        <v>28800</v>
      </c>
      <c r="O3292" s="1">
        <f ca="1">(TODAY()-staff[[#This Row],[Date of Join]])/365</f>
        <v>3.2712328767123289</v>
      </c>
      <c r="P3292" t="str" cm="1">
        <f t="array" aca="1" ref="P3292" ca="1">_xlfn.SWITCH(TRUE,staff[[#This Row],[Tenure]]&lt;0.25,"1. New Joinee", staff[[#This Row],[Tenure]]&lt;1, "2. Under 1 year", staff[[#This Row],[Tenure]]&lt;2, "3. Under 2 years",TRUE,"4. 2 or more years.")</f>
        <v>4. 2 or more years.</v>
      </c>
      <c r="Q3292" s="1">
        <f ca="1">(TODAY()-staff[[#This Row],[Date of Birth]])/365</f>
        <v>46.082191780821915</v>
      </c>
    </row>
    <row r="3293" spans="2:17" x14ac:dyDescent="0.45">
      <c r="B3293" t="s">
        <v>6205</v>
      </c>
      <c r="C3293" t="s">
        <v>3568</v>
      </c>
      <c r="D3293" t="s">
        <v>9</v>
      </c>
      <c r="E3293" t="s">
        <v>77</v>
      </c>
      <c r="F3293" t="s">
        <v>7814</v>
      </c>
      <c r="H3293" t="s">
        <v>7836</v>
      </c>
      <c r="I3293" t="s">
        <v>7830</v>
      </c>
      <c r="J3293" t="s">
        <v>7846</v>
      </c>
      <c r="K3293" s="6">
        <v>111610</v>
      </c>
      <c r="L3293">
        <v>10</v>
      </c>
      <c r="M3293" s="15">
        <v>44799</v>
      </c>
      <c r="N3293" s="15">
        <v>7270</v>
      </c>
      <c r="O3293" s="1">
        <f ca="1">(TODAY()-staff[[#This Row],[Date of Join]])/365</f>
        <v>2.2493150684931509</v>
      </c>
      <c r="P3293" t="str" cm="1">
        <f t="array" aca="1" ref="P3293" ca="1">_xlfn.SWITCH(TRUE,staff[[#This Row],[Tenure]]&lt;0.25,"1. New Joinee", staff[[#This Row],[Tenure]]&lt;1, "2. Under 1 year", staff[[#This Row],[Tenure]]&lt;2, "3. Under 2 years",TRUE,"4. 2 or more years.")</f>
        <v>4. 2 or more years.</v>
      </c>
      <c r="Q3293" s="1">
        <f ca="1">(TODAY()-staff[[#This Row],[Date of Birth]])/365</f>
        <v>105.06849315068493</v>
      </c>
    </row>
    <row r="3294" spans="2:17" x14ac:dyDescent="0.45">
      <c r="B3294" t="s">
        <v>6206</v>
      </c>
      <c r="C3294" t="s">
        <v>3569</v>
      </c>
      <c r="D3294" t="s">
        <v>9</v>
      </c>
      <c r="E3294" t="s">
        <v>8</v>
      </c>
      <c r="F3294" t="s">
        <v>7814</v>
      </c>
      <c r="H3294" t="s">
        <v>7832</v>
      </c>
      <c r="I3294" t="s">
        <v>7826</v>
      </c>
      <c r="J3294" t="s">
        <v>7845</v>
      </c>
      <c r="K3294" s="6">
        <v>63995</v>
      </c>
      <c r="L3294">
        <v>5</v>
      </c>
      <c r="M3294" s="15">
        <v>43339</v>
      </c>
      <c r="N3294" s="15">
        <v>26012</v>
      </c>
      <c r="O3294" s="1">
        <f ca="1">(TODAY()-staff[[#This Row],[Date of Join]])/365</f>
        <v>6.2493150684931509</v>
      </c>
      <c r="P3294" t="str" cm="1">
        <f t="array" aca="1" ref="P3294" ca="1">_xlfn.SWITCH(TRUE,staff[[#This Row],[Tenure]]&lt;0.25,"1. New Joinee", staff[[#This Row],[Tenure]]&lt;1, "2. Under 1 year", staff[[#This Row],[Tenure]]&lt;2, "3. Under 2 years",TRUE,"4. 2 or more years.")</f>
        <v>4. 2 or more years.</v>
      </c>
      <c r="Q3294" s="1">
        <f ca="1">(TODAY()-staff[[#This Row],[Date of Birth]])/365</f>
        <v>53.720547945205482</v>
      </c>
    </row>
    <row r="3295" spans="2:17" x14ac:dyDescent="0.45">
      <c r="B3295" t="s">
        <v>6207</v>
      </c>
      <c r="C3295" t="s">
        <v>3570</v>
      </c>
      <c r="D3295" t="s">
        <v>7</v>
      </c>
      <c r="E3295" t="s">
        <v>8</v>
      </c>
      <c r="F3295" t="s">
        <v>7814</v>
      </c>
      <c r="H3295" t="s">
        <v>52</v>
      </c>
      <c r="I3295" t="s">
        <v>7831</v>
      </c>
      <c r="J3295" t="s">
        <v>7845</v>
      </c>
      <c r="K3295" s="6">
        <v>48230</v>
      </c>
      <c r="L3295">
        <v>9</v>
      </c>
      <c r="M3295" s="15">
        <v>43800</v>
      </c>
      <c r="N3295" s="15">
        <v>33259</v>
      </c>
      <c r="O3295" s="1">
        <f ca="1">(TODAY()-staff[[#This Row],[Date of Join]])/365</f>
        <v>4.9863013698630141</v>
      </c>
      <c r="P3295" t="str" cm="1">
        <f t="array" aca="1" ref="P3295" ca="1">_xlfn.SWITCH(TRUE,staff[[#This Row],[Tenure]]&lt;0.25,"1. New Joinee", staff[[#This Row],[Tenure]]&lt;1, "2. Under 1 year", staff[[#This Row],[Tenure]]&lt;2, "3. Under 2 years",TRUE,"4. 2 or more years.")</f>
        <v>4. 2 or more years.</v>
      </c>
      <c r="Q3295" s="1">
        <f ca="1">(TODAY()-staff[[#This Row],[Date of Birth]])/365</f>
        <v>33.865753424657534</v>
      </c>
    </row>
    <row r="3296" spans="2:17" x14ac:dyDescent="0.45">
      <c r="B3296" t="s">
        <v>6208</v>
      </c>
      <c r="C3296" t="s">
        <v>276</v>
      </c>
      <c r="D3296" t="s">
        <v>7</v>
      </c>
      <c r="E3296" t="s">
        <v>8</v>
      </c>
      <c r="F3296" t="s">
        <v>7814</v>
      </c>
      <c r="H3296" t="s">
        <v>7837</v>
      </c>
      <c r="I3296" t="s">
        <v>7830</v>
      </c>
      <c r="J3296" t="s">
        <v>7845</v>
      </c>
      <c r="K3296" s="6">
        <v>75970</v>
      </c>
      <c r="L3296">
        <v>12</v>
      </c>
      <c r="M3296" s="15">
        <v>43685</v>
      </c>
      <c r="N3296" s="15">
        <v>33162</v>
      </c>
      <c r="O3296" s="1">
        <f ca="1">(TODAY()-staff[[#This Row],[Date of Join]])/365</f>
        <v>5.3013698630136989</v>
      </c>
      <c r="P3296" t="str" cm="1">
        <f t="array" aca="1" ref="P3296" ca="1">_xlfn.SWITCH(TRUE,staff[[#This Row],[Tenure]]&lt;0.25,"1. New Joinee", staff[[#This Row],[Tenure]]&lt;1, "2. Under 1 year", staff[[#This Row],[Tenure]]&lt;2, "3. Under 2 years",TRUE,"4. 2 or more years.")</f>
        <v>4. 2 or more years.</v>
      </c>
      <c r="Q3296" s="1">
        <f ca="1">(TODAY()-staff[[#This Row],[Date of Birth]])/365</f>
        <v>34.131506849315066</v>
      </c>
    </row>
    <row r="3297" spans="2:17" x14ac:dyDescent="0.45">
      <c r="B3297" t="s">
        <v>6209</v>
      </c>
      <c r="C3297" t="s">
        <v>3571</v>
      </c>
      <c r="D3297" t="s">
        <v>7</v>
      </c>
      <c r="E3297" t="s">
        <v>8</v>
      </c>
      <c r="F3297" t="s">
        <v>7814</v>
      </c>
      <c r="H3297" t="s">
        <v>52</v>
      </c>
      <c r="I3297" t="s">
        <v>7828</v>
      </c>
      <c r="J3297" t="s">
        <v>7846</v>
      </c>
      <c r="K3297" s="6">
        <v>64215</v>
      </c>
      <c r="L3297">
        <v>20</v>
      </c>
      <c r="M3297" s="15">
        <v>44159</v>
      </c>
      <c r="N3297" s="15">
        <v>7297</v>
      </c>
      <c r="O3297" s="1">
        <f ca="1">(TODAY()-staff[[#This Row],[Date of Join]])/365</f>
        <v>4.0027397260273974</v>
      </c>
      <c r="P3297" t="str" cm="1">
        <f t="array" aca="1" ref="P3297" ca="1">_xlfn.SWITCH(TRUE,staff[[#This Row],[Tenure]]&lt;0.25,"1. New Joinee", staff[[#This Row],[Tenure]]&lt;1, "2. Under 1 year", staff[[#This Row],[Tenure]]&lt;2, "3. Under 2 years",TRUE,"4. 2 or more years.")</f>
        <v>4. 2 or more years.</v>
      </c>
      <c r="Q3297" s="1">
        <f ca="1">(TODAY()-staff[[#This Row],[Date of Birth]])/365</f>
        <v>104.9945205479452</v>
      </c>
    </row>
    <row r="3298" spans="2:17" x14ac:dyDescent="0.45">
      <c r="B3298" t="s">
        <v>6210</v>
      </c>
      <c r="C3298" t="s">
        <v>3572</v>
      </c>
      <c r="D3298" t="s">
        <v>7</v>
      </c>
      <c r="E3298" t="s">
        <v>77</v>
      </c>
      <c r="F3298" t="s">
        <v>7814</v>
      </c>
      <c r="H3298" t="s">
        <v>7834</v>
      </c>
      <c r="I3298" t="s">
        <v>7831</v>
      </c>
      <c r="J3298" t="s">
        <v>7847</v>
      </c>
      <c r="K3298" s="6">
        <v>74855</v>
      </c>
      <c r="L3298">
        <v>11</v>
      </c>
      <c r="M3298" s="15">
        <v>45328</v>
      </c>
      <c r="N3298" s="15">
        <v>35682</v>
      </c>
      <c r="O3298" s="1">
        <f ca="1">(TODAY()-staff[[#This Row],[Date of Join]])/365</f>
        <v>0.8</v>
      </c>
      <c r="P3298" t="str" cm="1">
        <f t="array" aca="1" ref="P3298" ca="1">_xlfn.SWITCH(TRUE,staff[[#This Row],[Tenure]]&lt;0.25,"1. New Joinee", staff[[#This Row],[Tenure]]&lt;1, "2. Under 1 year", staff[[#This Row],[Tenure]]&lt;2, "3. Under 2 years",TRUE,"4. 2 or more years.")</f>
        <v>2. Under 1 year</v>
      </c>
      <c r="Q3298" s="1">
        <f ca="1">(TODAY()-staff[[#This Row],[Date of Birth]])/365</f>
        <v>27.227397260273971</v>
      </c>
    </row>
    <row r="3299" spans="2:17" x14ac:dyDescent="0.45">
      <c r="B3299" t="s">
        <v>6211</v>
      </c>
      <c r="C3299" t="s">
        <v>1192</v>
      </c>
      <c r="D3299" t="s">
        <v>9</v>
      </c>
      <c r="E3299" t="s">
        <v>77</v>
      </c>
      <c r="F3299" t="s">
        <v>7814</v>
      </c>
      <c r="H3299" t="s">
        <v>7837</v>
      </c>
      <c r="I3299" t="s">
        <v>7827</v>
      </c>
      <c r="J3299" t="s">
        <v>7847</v>
      </c>
      <c r="K3299" s="6">
        <v>70370</v>
      </c>
      <c r="L3299">
        <v>4</v>
      </c>
      <c r="M3299" s="15">
        <v>45328</v>
      </c>
      <c r="N3299" s="15">
        <v>7260</v>
      </c>
      <c r="O3299" s="1">
        <f ca="1">(TODAY()-staff[[#This Row],[Date of Join]])/365</f>
        <v>0.8</v>
      </c>
      <c r="P3299" t="str" cm="1">
        <f t="array" aca="1" ref="P3299" ca="1">_xlfn.SWITCH(TRUE,staff[[#This Row],[Tenure]]&lt;0.25,"1. New Joinee", staff[[#This Row],[Tenure]]&lt;1, "2. Under 1 year", staff[[#This Row],[Tenure]]&lt;2, "3. Under 2 years",TRUE,"4. 2 or more years.")</f>
        <v>2. Under 1 year</v>
      </c>
      <c r="Q3299" s="1">
        <f ca="1">(TODAY()-staff[[#This Row],[Date of Birth]])/365</f>
        <v>105.0958904109589</v>
      </c>
    </row>
    <row r="3300" spans="2:17" x14ac:dyDescent="0.45">
      <c r="B3300" t="s">
        <v>6212</v>
      </c>
      <c r="C3300" t="s">
        <v>916</v>
      </c>
      <c r="D3300" t="s">
        <v>7</v>
      </c>
      <c r="E3300" t="s">
        <v>8</v>
      </c>
      <c r="F3300" t="s">
        <v>7814</v>
      </c>
      <c r="H3300" t="s">
        <v>7833</v>
      </c>
      <c r="I3300" t="s">
        <v>7825</v>
      </c>
      <c r="J3300" t="s">
        <v>7846</v>
      </c>
      <c r="K3300" s="6">
        <v>81740</v>
      </c>
      <c r="L3300">
        <v>11</v>
      </c>
      <c r="M3300" s="15">
        <v>44868</v>
      </c>
      <c r="N3300" s="15">
        <v>27015</v>
      </c>
      <c r="O3300" s="1">
        <f ca="1">(TODAY()-staff[[#This Row],[Date of Join]])/365</f>
        <v>2.0602739726027397</v>
      </c>
      <c r="P3300" t="str" cm="1">
        <f t="array" aca="1" ref="P3300" ca="1">_xlfn.SWITCH(TRUE,staff[[#This Row],[Tenure]]&lt;0.25,"1. New Joinee", staff[[#This Row],[Tenure]]&lt;1, "2. Under 1 year", staff[[#This Row],[Tenure]]&lt;2, "3. Under 2 years",TRUE,"4. 2 or more years.")</f>
        <v>4. 2 or more years.</v>
      </c>
      <c r="Q3300" s="1">
        <f ca="1">(TODAY()-staff[[#This Row],[Date of Birth]])/365</f>
        <v>50.972602739726028</v>
      </c>
    </row>
    <row r="3301" spans="2:17" x14ac:dyDescent="0.45">
      <c r="B3301" t="s">
        <v>6213</v>
      </c>
      <c r="C3301" t="s">
        <v>3573</v>
      </c>
      <c r="D3301" t="s">
        <v>7</v>
      </c>
      <c r="E3301" t="s">
        <v>8</v>
      </c>
      <c r="F3301" t="s">
        <v>7814</v>
      </c>
      <c r="H3301" t="s">
        <v>7836</v>
      </c>
      <c r="I3301" t="s">
        <v>7826</v>
      </c>
      <c r="J3301" t="s">
        <v>7845</v>
      </c>
      <c r="K3301" s="6">
        <v>83780</v>
      </c>
      <c r="L3301">
        <v>11</v>
      </c>
      <c r="M3301" s="15">
        <v>43885</v>
      </c>
      <c r="N3301" s="15">
        <v>29080</v>
      </c>
      <c r="O3301" s="1">
        <f ca="1">(TODAY()-staff[[#This Row],[Date of Join]])/365</f>
        <v>4.7534246575342465</v>
      </c>
      <c r="P3301" t="str" cm="1">
        <f t="array" aca="1" ref="P3301" ca="1">_xlfn.SWITCH(TRUE,staff[[#This Row],[Tenure]]&lt;0.25,"1. New Joinee", staff[[#This Row],[Tenure]]&lt;1, "2. Under 1 year", staff[[#This Row],[Tenure]]&lt;2, "3. Under 2 years",TRUE,"4. 2 or more years.")</f>
        <v>4. 2 or more years.</v>
      </c>
      <c r="Q3301" s="1">
        <f ca="1">(TODAY()-staff[[#This Row],[Date of Birth]])/365</f>
        <v>45.315068493150683</v>
      </c>
    </row>
    <row r="3302" spans="2:17" x14ac:dyDescent="0.45">
      <c r="B3302" t="s">
        <v>6214</v>
      </c>
      <c r="C3302" t="s">
        <v>984</v>
      </c>
      <c r="D3302" t="s">
        <v>7</v>
      </c>
      <c r="E3302" t="s">
        <v>8</v>
      </c>
      <c r="F3302" t="s">
        <v>7814</v>
      </c>
      <c r="H3302" t="s">
        <v>7837</v>
      </c>
      <c r="I3302" t="s">
        <v>7828</v>
      </c>
      <c r="J3302" t="s">
        <v>7847</v>
      </c>
      <c r="K3302" s="6">
        <v>95480</v>
      </c>
      <c r="L3302">
        <v>28</v>
      </c>
      <c r="M3302" s="15">
        <v>45305</v>
      </c>
      <c r="N3302" s="15">
        <v>31593</v>
      </c>
      <c r="O3302" s="1">
        <f ca="1">(TODAY()-staff[[#This Row],[Date of Join]])/365</f>
        <v>0.86301369863013699</v>
      </c>
      <c r="P3302" t="str" cm="1">
        <f t="array" aca="1" ref="P3302" ca="1">_xlfn.SWITCH(TRUE,staff[[#This Row],[Tenure]]&lt;0.25,"1. New Joinee", staff[[#This Row],[Tenure]]&lt;1, "2. Under 1 year", staff[[#This Row],[Tenure]]&lt;2, "3. Under 2 years",TRUE,"4. 2 or more years.")</f>
        <v>2. Under 1 year</v>
      </c>
      <c r="Q3302" s="1">
        <f ca="1">(TODAY()-staff[[#This Row],[Date of Birth]])/365</f>
        <v>38.43013698630137</v>
      </c>
    </row>
    <row r="3303" spans="2:17" x14ac:dyDescent="0.45">
      <c r="B3303" t="s">
        <v>6215</v>
      </c>
      <c r="C3303" t="s">
        <v>3574</v>
      </c>
      <c r="D3303" t="s">
        <v>7</v>
      </c>
      <c r="E3303" t="s">
        <v>77</v>
      </c>
      <c r="F3303" t="s">
        <v>7814</v>
      </c>
      <c r="H3303" t="s">
        <v>7837</v>
      </c>
      <c r="I3303" t="s">
        <v>7829</v>
      </c>
      <c r="J3303" t="s">
        <v>7847</v>
      </c>
      <c r="K3303" s="6">
        <v>68700</v>
      </c>
      <c r="L3303">
        <v>7</v>
      </c>
      <c r="M3303" s="15">
        <v>45392</v>
      </c>
      <c r="N3303" s="15">
        <v>7284</v>
      </c>
      <c r="O3303" s="1">
        <f ca="1">(TODAY()-staff[[#This Row],[Date of Join]])/365</f>
        <v>0.62465753424657533</v>
      </c>
      <c r="P3303" t="str" cm="1">
        <f t="array" aca="1" ref="P3303" ca="1">_xlfn.SWITCH(TRUE,staff[[#This Row],[Tenure]]&lt;0.25,"1. New Joinee", staff[[#This Row],[Tenure]]&lt;1, "2. Under 1 year", staff[[#This Row],[Tenure]]&lt;2, "3. Under 2 years",TRUE,"4. 2 or more years.")</f>
        <v>2. Under 1 year</v>
      </c>
      <c r="Q3303" s="1">
        <f ca="1">(TODAY()-staff[[#This Row],[Date of Birth]])/365</f>
        <v>105.03013698630137</v>
      </c>
    </row>
    <row r="3304" spans="2:17" x14ac:dyDescent="0.45">
      <c r="B3304" t="s">
        <v>6216</v>
      </c>
      <c r="C3304" t="s">
        <v>3575</v>
      </c>
      <c r="D3304" t="s">
        <v>7</v>
      </c>
      <c r="E3304" t="s">
        <v>8</v>
      </c>
      <c r="F3304" t="s">
        <v>7814</v>
      </c>
      <c r="H3304" t="s">
        <v>7832</v>
      </c>
      <c r="I3304" t="s">
        <v>7825</v>
      </c>
      <c r="J3304" t="s">
        <v>7847</v>
      </c>
      <c r="K3304" s="6">
        <v>61820</v>
      </c>
      <c r="L3304">
        <v>3</v>
      </c>
      <c r="M3304" s="15">
        <v>45525</v>
      </c>
      <c r="N3304" s="15">
        <v>31732</v>
      </c>
      <c r="O3304" s="1">
        <f ca="1">(TODAY()-staff[[#This Row],[Date of Join]])/365</f>
        <v>0.26027397260273971</v>
      </c>
      <c r="P3304" t="str" cm="1">
        <f t="array" aca="1" ref="P3304" ca="1">_xlfn.SWITCH(TRUE,staff[[#This Row],[Tenure]]&lt;0.25,"1. New Joinee", staff[[#This Row],[Tenure]]&lt;1, "2. Under 1 year", staff[[#This Row],[Tenure]]&lt;2, "3. Under 2 years",TRUE,"4. 2 or more years.")</f>
        <v>2. Under 1 year</v>
      </c>
      <c r="Q3304" s="1">
        <f ca="1">(TODAY()-staff[[#This Row],[Date of Birth]])/365</f>
        <v>38.049315068493151</v>
      </c>
    </row>
    <row r="3305" spans="2:17" x14ac:dyDescent="0.45">
      <c r="B3305" t="s">
        <v>6217</v>
      </c>
      <c r="C3305" t="s">
        <v>3576</v>
      </c>
      <c r="D3305" t="s">
        <v>9</v>
      </c>
      <c r="E3305" t="s">
        <v>8</v>
      </c>
      <c r="F3305" t="s">
        <v>7814</v>
      </c>
      <c r="H3305" t="s">
        <v>7835</v>
      </c>
      <c r="I3305" t="s">
        <v>7826</v>
      </c>
      <c r="J3305" t="s">
        <v>7848</v>
      </c>
      <c r="K3305" s="6">
        <v>82170</v>
      </c>
      <c r="L3305">
        <v>7</v>
      </c>
      <c r="M3305" s="15">
        <v>45144</v>
      </c>
      <c r="N3305" s="15">
        <v>20343</v>
      </c>
      <c r="O3305" s="1">
        <f ca="1">(TODAY()-staff[[#This Row],[Date of Join]])/365</f>
        <v>1.3041095890410959</v>
      </c>
      <c r="P3305" t="str" cm="1">
        <f t="array" aca="1" ref="P3305" ca="1">_xlfn.SWITCH(TRUE,staff[[#This Row],[Tenure]]&lt;0.25,"1. New Joinee", staff[[#This Row],[Tenure]]&lt;1, "2. Under 1 year", staff[[#This Row],[Tenure]]&lt;2, "3. Under 2 years",TRUE,"4. 2 or more years.")</f>
        <v>3. Under 2 years</v>
      </c>
      <c r="Q3305" s="1">
        <f ca="1">(TODAY()-staff[[#This Row],[Date of Birth]])/365</f>
        <v>69.252054794520546</v>
      </c>
    </row>
    <row r="3306" spans="2:17" x14ac:dyDescent="0.45">
      <c r="B3306" t="s">
        <v>6218</v>
      </c>
      <c r="C3306" t="s">
        <v>1540</v>
      </c>
      <c r="D3306" t="s">
        <v>7</v>
      </c>
      <c r="E3306" t="s">
        <v>77</v>
      </c>
      <c r="F3306" t="s">
        <v>7814</v>
      </c>
      <c r="H3306" t="s">
        <v>7833</v>
      </c>
      <c r="I3306" t="s">
        <v>7826</v>
      </c>
      <c r="J3306" t="s">
        <v>7846</v>
      </c>
      <c r="K3306" s="6">
        <v>55305</v>
      </c>
      <c r="L3306">
        <v>14</v>
      </c>
      <c r="M3306" s="15">
        <v>44409</v>
      </c>
      <c r="N3306" s="15">
        <v>7249</v>
      </c>
      <c r="O3306" s="1">
        <f ca="1">(TODAY()-staff[[#This Row],[Date of Join]])/365</f>
        <v>3.3178082191780822</v>
      </c>
      <c r="P3306" t="str" cm="1">
        <f t="array" aca="1" ref="P3306" ca="1">_xlfn.SWITCH(TRUE,staff[[#This Row],[Tenure]]&lt;0.25,"1. New Joinee", staff[[#This Row],[Tenure]]&lt;1, "2. Under 1 year", staff[[#This Row],[Tenure]]&lt;2, "3. Under 2 years",TRUE,"4. 2 or more years.")</f>
        <v>4. 2 or more years.</v>
      </c>
      <c r="Q3306" s="1">
        <f ca="1">(TODAY()-staff[[#This Row],[Date of Birth]])/365</f>
        <v>105.12602739726027</v>
      </c>
    </row>
    <row r="3307" spans="2:17" x14ac:dyDescent="0.45">
      <c r="B3307" t="s">
        <v>6219</v>
      </c>
      <c r="C3307" t="s">
        <v>1110</v>
      </c>
      <c r="D3307" t="s">
        <v>7</v>
      </c>
      <c r="E3307" t="s">
        <v>8</v>
      </c>
      <c r="F3307" t="s">
        <v>7814</v>
      </c>
      <c r="H3307" t="s">
        <v>7834</v>
      </c>
      <c r="I3307" t="s">
        <v>7829</v>
      </c>
      <c r="J3307" t="s">
        <v>7845</v>
      </c>
      <c r="K3307" s="6">
        <v>95880</v>
      </c>
      <c r="L3307">
        <v>12</v>
      </c>
      <c r="M3307" s="15">
        <v>43284</v>
      </c>
      <c r="N3307" s="15">
        <v>34152</v>
      </c>
      <c r="O3307" s="1">
        <f ca="1">(TODAY()-staff[[#This Row],[Date of Join]])/365</f>
        <v>6.4</v>
      </c>
      <c r="P3307" t="str" cm="1">
        <f t="array" aca="1" ref="P3307" ca="1">_xlfn.SWITCH(TRUE,staff[[#This Row],[Tenure]]&lt;0.25,"1. New Joinee", staff[[#This Row],[Tenure]]&lt;1, "2. Under 1 year", staff[[#This Row],[Tenure]]&lt;2, "3. Under 2 years",TRUE,"4. 2 or more years.")</f>
        <v>4. 2 or more years.</v>
      </c>
      <c r="Q3307" s="1">
        <f ca="1">(TODAY()-staff[[#This Row],[Date of Birth]])/365</f>
        <v>31.419178082191781</v>
      </c>
    </row>
    <row r="3308" spans="2:17" x14ac:dyDescent="0.45">
      <c r="B3308" t="s">
        <v>6220</v>
      </c>
      <c r="C3308" t="s">
        <v>3577</v>
      </c>
      <c r="D3308" t="s">
        <v>7</v>
      </c>
      <c r="E3308" t="s">
        <v>8</v>
      </c>
      <c r="F3308" t="s">
        <v>7814</v>
      </c>
      <c r="H3308" t="s">
        <v>7834</v>
      </c>
      <c r="I3308" t="s">
        <v>7828</v>
      </c>
      <c r="J3308" t="s">
        <v>7848</v>
      </c>
      <c r="K3308" s="6">
        <v>64010</v>
      </c>
      <c r="L3308">
        <v>17</v>
      </c>
      <c r="M3308" s="15">
        <v>44917</v>
      </c>
      <c r="N3308" s="15">
        <v>28920</v>
      </c>
      <c r="O3308" s="1">
        <f ca="1">(TODAY()-staff[[#This Row],[Date of Join]])/365</f>
        <v>1.9260273972602739</v>
      </c>
      <c r="P3308" t="str" cm="1">
        <f t="array" aca="1" ref="P3308" ca="1">_xlfn.SWITCH(TRUE,staff[[#This Row],[Tenure]]&lt;0.25,"1. New Joinee", staff[[#This Row],[Tenure]]&lt;1, "2. Under 1 year", staff[[#This Row],[Tenure]]&lt;2, "3. Under 2 years",TRUE,"4. 2 or more years.")</f>
        <v>3. Under 2 years</v>
      </c>
      <c r="Q3308" s="1">
        <f ca="1">(TODAY()-staff[[#This Row],[Date of Birth]])/365</f>
        <v>45.753424657534246</v>
      </c>
    </row>
    <row r="3309" spans="2:17" x14ac:dyDescent="0.45">
      <c r="B3309" t="s">
        <v>6221</v>
      </c>
      <c r="C3309" t="s">
        <v>623</v>
      </c>
      <c r="D3309" t="s">
        <v>9</v>
      </c>
      <c r="E3309" t="s">
        <v>77</v>
      </c>
      <c r="F3309" t="s">
        <v>7814</v>
      </c>
      <c r="H3309" t="s">
        <v>7832</v>
      </c>
      <c r="I3309" t="s">
        <v>7825</v>
      </c>
      <c r="J3309" t="s">
        <v>7847</v>
      </c>
      <c r="K3309" s="6">
        <v>59490</v>
      </c>
      <c r="L3309">
        <v>3</v>
      </c>
      <c r="M3309" s="15">
        <v>45508</v>
      </c>
      <c r="N3309" s="15">
        <v>7288</v>
      </c>
      <c r="O3309" s="1">
        <f ca="1">(TODAY()-staff[[#This Row],[Date of Join]])/365</f>
        <v>0.30684931506849317</v>
      </c>
      <c r="P3309" t="str" cm="1">
        <f t="array" aca="1" ref="P3309" ca="1">_xlfn.SWITCH(TRUE,staff[[#This Row],[Tenure]]&lt;0.25,"1. New Joinee", staff[[#This Row],[Tenure]]&lt;1, "2. Under 1 year", staff[[#This Row],[Tenure]]&lt;2, "3. Under 2 years",TRUE,"4. 2 or more years.")</f>
        <v>2. Under 1 year</v>
      </c>
      <c r="Q3309" s="1">
        <f ca="1">(TODAY()-staff[[#This Row],[Date of Birth]])/365</f>
        <v>105.01917808219179</v>
      </c>
    </row>
    <row r="3310" spans="2:17" x14ac:dyDescent="0.45">
      <c r="B3310" t="s">
        <v>6222</v>
      </c>
      <c r="C3310" t="s">
        <v>1053</v>
      </c>
      <c r="D3310" t="s">
        <v>7</v>
      </c>
      <c r="E3310" t="s">
        <v>13</v>
      </c>
      <c r="F3310" t="s">
        <v>7814</v>
      </c>
      <c r="H3310" t="s">
        <v>7837</v>
      </c>
      <c r="I3310" t="s">
        <v>7829</v>
      </c>
      <c r="J3310" t="s">
        <v>7847</v>
      </c>
      <c r="K3310" s="6">
        <v>81235</v>
      </c>
      <c r="L3310">
        <v>21</v>
      </c>
      <c r="M3310" s="15">
        <v>45526</v>
      </c>
      <c r="N3310" s="15">
        <v>31038</v>
      </c>
      <c r="O3310" s="1">
        <f ca="1">(TODAY()-staff[[#This Row],[Date of Join]])/365</f>
        <v>0.25753424657534246</v>
      </c>
      <c r="P3310" t="str" cm="1">
        <f t="array" aca="1" ref="P3310" ca="1">_xlfn.SWITCH(TRUE,staff[[#This Row],[Tenure]]&lt;0.25,"1. New Joinee", staff[[#This Row],[Tenure]]&lt;1, "2. Under 1 year", staff[[#This Row],[Tenure]]&lt;2, "3. Under 2 years",TRUE,"4. 2 or more years.")</f>
        <v>2. Under 1 year</v>
      </c>
      <c r="Q3310" s="1">
        <f ca="1">(TODAY()-staff[[#This Row],[Date of Birth]])/365</f>
        <v>39.950684931506849</v>
      </c>
    </row>
    <row r="3311" spans="2:17" x14ac:dyDescent="0.45">
      <c r="B3311" t="s">
        <v>6223</v>
      </c>
      <c r="C3311" t="s">
        <v>3578</v>
      </c>
      <c r="D3311" t="s">
        <v>7</v>
      </c>
      <c r="E3311" t="s">
        <v>8</v>
      </c>
      <c r="F3311" t="s">
        <v>7814</v>
      </c>
      <c r="H3311" t="s">
        <v>7834</v>
      </c>
      <c r="I3311" t="s">
        <v>7826</v>
      </c>
      <c r="J3311" t="s">
        <v>7847</v>
      </c>
      <c r="K3311" s="6">
        <v>79760</v>
      </c>
      <c r="L3311">
        <v>17</v>
      </c>
      <c r="M3311" s="15">
        <v>45585</v>
      </c>
      <c r="N3311" s="15">
        <v>30072</v>
      </c>
      <c r="O3311" s="1">
        <f ca="1">(TODAY()-staff[[#This Row],[Date of Join]])/365</f>
        <v>9.5890410958904104E-2</v>
      </c>
      <c r="P3311" t="str" cm="1">
        <f t="array" aca="1" ref="P3311" ca="1">_xlfn.SWITCH(TRUE,staff[[#This Row],[Tenure]]&lt;0.25,"1. New Joinee", staff[[#This Row],[Tenure]]&lt;1, "2. Under 1 year", staff[[#This Row],[Tenure]]&lt;2, "3. Under 2 years",TRUE,"4. 2 or more years.")</f>
        <v>1. New Joinee</v>
      </c>
      <c r="Q3311" s="1">
        <f ca="1">(TODAY()-staff[[#This Row],[Date of Birth]])/365</f>
        <v>42.597260273972601</v>
      </c>
    </row>
    <row r="3312" spans="2:17" x14ac:dyDescent="0.45">
      <c r="B3312" t="s">
        <v>6224</v>
      </c>
      <c r="C3312" t="s">
        <v>3579</v>
      </c>
      <c r="D3312" t="s">
        <v>7</v>
      </c>
      <c r="E3312" t="s">
        <v>8</v>
      </c>
      <c r="F3312" t="s">
        <v>7814</v>
      </c>
      <c r="H3312" t="s">
        <v>7835</v>
      </c>
      <c r="I3312" t="s">
        <v>7825</v>
      </c>
      <c r="J3312" t="s">
        <v>7845</v>
      </c>
      <c r="K3312" s="6">
        <v>70115</v>
      </c>
      <c r="L3312">
        <v>20</v>
      </c>
      <c r="M3312" s="15">
        <v>43529</v>
      </c>
      <c r="N3312" s="15">
        <v>32572</v>
      </c>
      <c r="O3312" s="1">
        <f ca="1">(TODAY()-staff[[#This Row],[Date of Join]])/365</f>
        <v>5.7287671232876711</v>
      </c>
      <c r="P3312" t="str" cm="1">
        <f t="array" aca="1" ref="P3312" ca="1">_xlfn.SWITCH(TRUE,staff[[#This Row],[Tenure]]&lt;0.25,"1. New Joinee", staff[[#This Row],[Tenure]]&lt;1, "2. Under 1 year", staff[[#This Row],[Tenure]]&lt;2, "3. Under 2 years",TRUE,"4. 2 or more years.")</f>
        <v>4. 2 or more years.</v>
      </c>
      <c r="Q3312" s="1">
        <f ca="1">(TODAY()-staff[[#This Row],[Date of Birth]])/365</f>
        <v>35.747945205479454</v>
      </c>
    </row>
    <row r="3313" spans="2:17" x14ac:dyDescent="0.45">
      <c r="B3313" t="s">
        <v>6225</v>
      </c>
      <c r="C3313" t="s">
        <v>3580</v>
      </c>
      <c r="D3313" t="s">
        <v>7</v>
      </c>
      <c r="E3313" t="s">
        <v>8</v>
      </c>
      <c r="F3313" t="s">
        <v>7814</v>
      </c>
      <c r="H3313" t="s">
        <v>7835</v>
      </c>
      <c r="I3313" t="s">
        <v>7828</v>
      </c>
      <c r="J3313" t="s">
        <v>7848</v>
      </c>
      <c r="K3313" s="6">
        <v>68765</v>
      </c>
      <c r="L3313">
        <v>14</v>
      </c>
      <c r="M3313" s="15">
        <v>44892</v>
      </c>
      <c r="N3313" s="15">
        <v>27185</v>
      </c>
      <c r="O3313" s="1">
        <f ca="1">(TODAY()-staff[[#This Row],[Date of Join]])/365</f>
        <v>1.9945205479452055</v>
      </c>
      <c r="P3313" t="str" cm="1">
        <f t="array" aca="1" ref="P3313" ca="1">_xlfn.SWITCH(TRUE,staff[[#This Row],[Tenure]]&lt;0.25,"1. New Joinee", staff[[#This Row],[Tenure]]&lt;1, "2. Under 1 year", staff[[#This Row],[Tenure]]&lt;2, "3. Under 2 years",TRUE,"4. 2 or more years.")</f>
        <v>3. Under 2 years</v>
      </c>
      <c r="Q3313" s="1">
        <f ca="1">(TODAY()-staff[[#This Row],[Date of Birth]])/365</f>
        <v>50.506849315068493</v>
      </c>
    </row>
    <row r="3314" spans="2:17" x14ac:dyDescent="0.45">
      <c r="B3314" t="s">
        <v>6226</v>
      </c>
      <c r="C3314" t="s">
        <v>3581</v>
      </c>
      <c r="D3314" t="s">
        <v>7</v>
      </c>
      <c r="E3314" t="s">
        <v>8</v>
      </c>
      <c r="F3314" t="s">
        <v>7814</v>
      </c>
      <c r="H3314" t="s">
        <v>7834</v>
      </c>
      <c r="I3314" t="s">
        <v>7825</v>
      </c>
      <c r="J3314" t="s">
        <v>7846</v>
      </c>
      <c r="K3314" s="6">
        <v>95750</v>
      </c>
      <c r="L3314">
        <v>15</v>
      </c>
      <c r="M3314" s="15">
        <v>44697</v>
      </c>
      <c r="N3314" s="15">
        <v>34694</v>
      </c>
      <c r="O3314" s="1">
        <f ca="1">(TODAY()-staff[[#This Row],[Date of Join]])/365</f>
        <v>2.5287671232876714</v>
      </c>
      <c r="P3314" t="str" cm="1">
        <f t="array" aca="1" ref="P3314" ca="1">_xlfn.SWITCH(TRUE,staff[[#This Row],[Tenure]]&lt;0.25,"1. New Joinee", staff[[#This Row],[Tenure]]&lt;1, "2. Under 1 year", staff[[#This Row],[Tenure]]&lt;2, "3. Under 2 years",TRUE,"4. 2 or more years.")</f>
        <v>4. 2 or more years.</v>
      </c>
      <c r="Q3314" s="1">
        <f ca="1">(TODAY()-staff[[#This Row],[Date of Birth]])/365</f>
        <v>29.934246575342467</v>
      </c>
    </row>
    <row r="3315" spans="2:17" x14ac:dyDescent="0.45">
      <c r="B3315" t="s">
        <v>6227</v>
      </c>
      <c r="C3315" t="s">
        <v>3582</v>
      </c>
      <c r="D3315" t="s">
        <v>7</v>
      </c>
      <c r="E3315" t="s">
        <v>8</v>
      </c>
      <c r="F3315" t="s">
        <v>7814</v>
      </c>
      <c r="H3315" t="s">
        <v>7834</v>
      </c>
      <c r="I3315" t="s">
        <v>7829</v>
      </c>
      <c r="J3315" t="s">
        <v>7845</v>
      </c>
      <c r="K3315" s="6">
        <v>67920</v>
      </c>
      <c r="L3315">
        <v>14</v>
      </c>
      <c r="M3315" s="15">
        <v>43482</v>
      </c>
      <c r="N3315" s="15">
        <v>25500</v>
      </c>
      <c r="O3315" s="1">
        <f ca="1">(TODAY()-staff[[#This Row],[Date of Join]])/365</f>
        <v>5.8575342465753426</v>
      </c>
      <c r="P3315" t="str" cm="1">
        <f t="array" aca="1" ref="P3315" ca="1">_xlfn.SWITCH(TRUE,staff[[#This Row],[Tenure]]&lt;0.25,"1. New Joinee", staff[[#This Row],[Tenure]]&lt;1, "2. Under 1 year", staff[[#This Row],[Tenure]]&lt;2, "3. Under 2 years",TRUE,"4. 2 or more years.")</f>
        <v>4. 2 or more years.</v>
      </c>
      <c r="Q3315" s="1">
        <f ca="1">(TODAY()-staff[[#This Row],[Date of Birth]])/365</f>
        <v>55.123287671232873</v>
      </c>
    </row>
    <row r="3316" spans="2:17" x14ac:dyDescent="0.45">
      <c r="B3316" t="s">
        <v>6228</v>
      </c>
      <c r="C3316" t="s">
        <v>3583</v>
      </c>
      <c r="D3316" t="s">
        <v>9</v>
      </c>
      <c r="E3316" t="s">
        <v>8</v>
      </c>
      <c r="F3316" t="s">
        <v>7814</v>
      </c>
      <c r="H3316" t="s">
        <v>7833</v>
      </c>
      <c r="I3316" t="s">
        <v>7825</v>
      </c>
      <c r="J3316" t="s">
        <v>7847</v>
      </c>
      <c r="K3316" s="6">
        <v>97060</v>
      </c>
      <c r="L3316">
        <v>14</v>
      </c>
      <c r="M3316" s="15">
        <v>45426</v>
      </c>
      <c r="N3316" s="15">
        <v>-15</v>
      </c>
      <c r="O3316" s="1">
        <f ca="1">(TODAY()-staff[[#This Row],[Date of Join]])/365</f>
        <v>0.53150684931506853</v>
      </c>
      <c r="P3316" t="str" cm="1">
        <f t="array" aca="1" ref="P3316" ca="1">_xlfn.SWITCH(TRUE,staff[[#This Row],[Tenure]]&lt;0.25,"1. New Joinee", staff[[#This Row],[Tenure]]&lt;1, "2. Under 1 year", staff[[#This Row],[Tenure]]&lt;2, "3. Under 2 years",TRUE,"4. 2 or more years.")</f>
        <v>2. Under 1 year</v>
      </c>
      <c r="Q3316" s="1">
        <f ca="1">(TODAY()-staff[[#This Row],[Date of Birth]])/365</f>
        <v>125.02739726027397</v>
      </c>
    </row>
    <row r="3317" spans="2:17" x14ac:dyDescent="0.45">
      <c r="B3317" t="s">
        <v>6229</v>
      </c>
      <c r="C3317" t="s">
        <v>1230</v>
      </c>
      <c r="D3317" t="s">
        <v>9</v>
      </c>
      <c r="E3317" t="s">
        <v>77</v>
      </c>
      <c r="F3317" t="s">
        <v>7814</v>
      </c>
      <c r="H3317" t="s">
        <v>7832</v>
      </c>
      <c r="I3317" t="s">
        <v>7826</v>
      </c>
      <c r="J3317" t="s">
        <v>7845</v>
      </c>
      <c r="K3317" s="6">
        <v>84460</v>
      </c>
      <c r="L3317">
        <v>11</v>
      </c>
      <c r="M3317" s="15">
        <v>43306</v>
      </c>
      <c r="N3317" s="15">
        <v>7274</v>
      </c>
      <c r="O3317" s="1">
        <f ca="1">(TODAY()-staff[[#This Row],[Date of Join]])/365</f>
        <v>6.3397260273972602</v>
      </c>
      <c r="P3317" t="str" cm="1">
        <f t="array" aca="1" ref="P3317" ca="1">_xlfn.SWITCH(TRUE,staff[[#This Row],[Tenure]]&lt;0.25,"1. New Joinee", staff[[#This Row],[Tenure]]&lt;1, "2. Under 1 year", staff[[#This Row],[Tenure]]&lt;2, "3. Under 2 years",TRUE,"4. 2 or more years.")</f>
        <v>4. 2 or more years.</v>
      </c>
      <c r="Q3317" s="1">
        <f ca="1">(TODAY()-staff[[#This Row],[Date of Birth]])/365</f>
        <v>105.05753424657534</v>
      </c>
    </row>
    <row r="3318" spans="2:17" x14ac:dyDescent="0.45">
      <c r="B3318" t="s">
        <v>6230</v>
      </c>
      <c r="C3318" t="s">
        <v>750</v>
      </c>
      <c r="D3318" t="s">
        <v>7</v>
      </c>
      <c r="E3318" t="s">
        <v>8</v>
      </c>
      <c r="F3318" t="s">
        <v>7814</v>
      </c>
      <c r="H3318" t="s">
        <v>7837</v>
      </c>
      <c r="I3318" t="s">
        <v>7831</v>
      </c>
      <c r="J3318" t="s">
        <v>7847</v>
      </c>
      <c r="K3318" s="6">
        <v>78485</v>
      </c>
      <c r="L3318">
        <v>20</v>
      </c>
      <c r="M3318" s="15">
        <v>45651</v>
      </c>
      <c r="N3318" s="15">
        <v>-40</v>
      </c>
      <c r="O3318" s="1">
        <f ca="1">(TODAY()-staff[[#This Row],[Date of Join]])/365</f>
        <v>-8.4931506849315067E-2</v>
      </c>
      <c r="P3318" t="str" cm="1">
        <f t="array" aca="1" ref="P3318" ca="1">_xlfn.SWITCH(TRUE,staff[[#This Row],[Tenure]]&lt;0.25,"1. New Joinee", staff[[#This Row],[Tenure]]&lt;1, "2. Under 1 year", staff[[#This Row],[Tenure]]&lt;2, "3. Under 2 years",TRUE,"4. 2 or more years.")</f>
        <v>1. New Joinee</v>
      </c>
      <c r="Q3318" s="1">
        <f ca="1">(TODAY()-staff[[#This Row],[Date of Birth]])/365</f>
        <v>125.0958904109589</v>
      </c>
    </row>
    <row r="3319" spans="2:17" x14ac:dyDescent="0.45">
      <c r="B3319" t="s">
        <v>6231</v>
      </c>
      <c r="C3319" t="s">
        <v>3584</v>
      </c>
      <c r="D3319" t="s">
        <v>7</v>
      </c>
      <c r="E3319" t="s">
        <v>8</v>
      </c>
      <c r="F3319" t="s">
        <v>7814</v>
      </c>
      <c r="H3319" t="s">
        <v>7837</v>
      </c>
      <c r="I3319" t="s">
        <v>7830</v>
      </c>
      <c r="J3319" t="s">
        <v>7847</v>
      </c>
      <c r="K3319" s="6">
        <v>62645</v>
      </c>
      <c r="L3319">
        <v>4</v>
      </c>
      <c r="M3319" s="15">
        <v>45398</v>
      </c>
      <c r="N3319" s="15">
        <v>30968</v>
      </c>
      <c r="O3319" s="1">
        <f ca="1">(TODAY()-staff[[#This Row],[Date of Join]])/365</f>
        <v>0.60821917808219184</v>
      </c>
      <c r="P3319" t="str" cm="1">
        <f t="array" aca="1" ref="P3319" ca="1">_xlfn.SWITCH(TRUE,staff[[#This Row],[Tenure]]&lt;0.25,"1. New Joinee", staff[[#This Row],[Tenure]]&lt;1, "2. Under 1 year", staff[[#This Row],[Tenure]]&lt;2, "3. Under 2 years",TRUE,"4. 2 or more years.")</f>
        <v>2. Under 1 year</v>
      </c>
      <c r="Q3319" s="1">
        <f ca="1">(TODAY()-staff[[#This Row],[Date of Birth]])/365</f>
        <v>40.142465753424659</v>
      </c>
    </row>
    <row r="3320" spans="2:17" x14ac:dyDescent="0.45">
      <c r="B3320" t="s">
        <v>6232</v>
      </c>
      <c r="C3320" t="s">
        <v>490</v>
      </c>
      <c r="D3320" t="s">
        <v>9</v>
      </c>
      <c r="E3320" t="s">
        <v>8</v>
      </c>
      <c r="F3320" t="s">
        <v>7814</v>
      </c>
      <c r="H3320" t="s">
        <v>7835</v>
      </c>
      <c r="I3320" t="s">
        <v>7827</v>
      </c>
      <c r="J3320" t="s">
        <v>7845</v>
      </c>
      <c r="K3320" s="6">
        <v>74955</v>
      </c>
      <c r="L3320">
        <v>6</v>
      </c>
      <c r="M3320" s="15">
        <v>44089</v>
      </c>
      <c r="N3320" s="15">
        <v>29829</v>
      </c>
      <c r="O3320" s="1">
        <f ca="1">(TODAY()-staff[[#This Row],[Date of Join]])/365</f>
        <v>4.1945205479452055</v>
      </c>
      <c r="P3320" t="str" cm="1">
        <f t="array" aca="1" ref="P3320" ca="1">_xlfn.SWITCH(TRUE,staff[[#This Row],[Tenure]]&lt;0.25,"1. New Joinee", staff[[#This Row],[Tenure]]&lt;1, "2. Under 1 year", staff[[#This Row],[Tenure]]&lt;2, "3. Under 2 years",TRUE,"4. 2 or more years.")</f>
        <v>4. 2 or more years.</v>
      </c>
      <c r="Q3320" s="1">
        <f ca="1">(TODAY()-staff[[#This Row],[Date of Birth]])/365</f>
        <v>43.263013698630139</v>
      </c>
    </row>
    <row r="3321" spans="2:17" x14ac:dyDescent="0.45">
      <c r="B3321" t="s">
        <v>6233</v>
      </c>
      <c r="C3321" t="s">
        <v>753</v>
      </c>
      <c r="D3321" t="s">
        <v>7</v>
      </c>
      <c r="E3321" t="s">
        <v>8</v>
      </c>
      <c r="F3321" t="s">
        <v>7814</v>
      </c>
      <c r="H3321" t="s">
        <v>7837</v>
      </c>
      <c r="I3321" t="s">
        <v>7825</v>
      </c>
      <c r="J3321" t="s">
        <v>7846</v>
      </c>
      <c r="K3321" s="6">
        <v>54525</v>
      </c>
      <c r="L3321">
        <v>7</v>
      </c>
      <c r="M3321" s="15">
        <v>44231</v>
      </c>
      <c r="N3321" s="15">
        <v>23018</v>
      </c>
      <c r="O3321" s="1">
        <f ca="1">(TODAY()-staff[[#This Row],[Date of Join]])/365</f>
        <v>3.8054794520547945</v>
      </c>
      <c r="P3321" t="str" cm="1">
        <f t="array" aca="1" ref="P3321" ca="1">_xlfn.SWITCH(TRUE,staff[[#This Row],[Tenure]]&lt;0.25,"1. New Joinee", staff[[#This Row],[Tenure]]&lt;1, "2. Under 1 year", staff[[#This Row],[Tenure]]&lt;2, "3. Under 2 years",TRUE,"4. 2 or more years.")</f>
        <v>4. 2 or more years.</v>
      </c>
      <c r="Q3321" s="1">
        <f ca="1">(TODAY()-staff[[#This Row],[Date of Birth]])/365</f>
        <v>61.923287671232877</v>
      </c>
    </row>
    <row r="3322" spans="2:17" x14ac:dyDescent="0.45">
      <c r="B3322" t="s">
        <v>6234</v>
      </c>
      <c r="C3322" t="s">
        <v>3585</v>
      </c>
      <c r="D3322" t="s">
        <v>9</v>
      </c>
      <c r="E3322" t="s">
        <v>77</v>
      </c>
      <c r="F3322" t="s">
        <v>7814</v>
      </c>
      <c r="H3322" t="s">
        <v>7832</v>
      </c>
      <c r="I3322" t="s">
        <v>7829</v>
      </c>
      <c r="J3322" t="s">
        <v>7845</v>
      </c>
      <c r="K3322" s="6">
        <v>49380</v>
      </c>
      <c r="L3322">
        <v>13</v>
      </c>
      <c r="M3322" s="15">
        <v>43918</v>
      </c>
      <c r="N3322" s="15">
        <v>7273</v>
      </c>
      <c r="O3322" s="1">
        <f ca="1">(TODAY()-staff[[#This Row],[Date of Join]])/365</f>
        <v>4.6630136986301371</v>
      </c>
      <c r="P3322" t="str" cm="1">
        <f t="array" aca="1" ref="P3322" ca="1">_xlfn.SWITCH(TRUE,staff[[#This Row],[Tenure]]&lt;0.25,"1. New Joinee", staff[[#This Row],[Tenure]]&lt;1, "2. Under 1 year", staff[[#This Row],[Tenure]]&lt;2, "3. Under 2 years",TRUE,"4. 2 or more years.")</f>
        <v>4. 2 or more years.</v>
      </c>
      <c r="Q3322" s="1">
        <f ca="1">(TODAY()-staff[[#This Row],[Date of Birth]])/365</f>
        <v>105.06027397260274</v>
      </c>
    </row>
    <row r="3323" spans="2:17" x14ac:dyDescent="0.45">
      <c r="B3323" t="s">
        <v>6235</v>
      </c>
      <c r="C3323" t="s">
        <v>3586</v>
      </c>
      <c r="D3323" t="s">
        <v>9</v>
      </c>
      <c r="E3323" t="s">
        <v>8</v>
      </c>
      <c r="F3323" t="s">
        <v>7814</v>
      </c>
      <c r="H3323" t="s">
        <v>7834</v>
      </c>
      <c r="I3323" t="s">
        <v>7825</v>
      </c>
      <c r="J3323" t="s">
        <v>7846</v>
      </c>
      <c r="K3323" s="6">
        <v>70385</v>
      </c>
      <c r="L3323">
        <v>8</v>
      </c>
      <c r="M3323" s="15">
        <v>44220</v>
      </c>
      <c r="N3323" s="15">
        <v>31515</v>
      </c>
      <c r="O3323" s="1">
        <f ca="1">(TODAY()-staff[[#This Row],[Date of Join]])/365</f>
        <v>3.8356164383561642</v>
      </c>
      <c r="P3323" t="str" cm="1">
        <f t="array" aca="1" ref="P3323" ca="1">_xlfn.SWITCH(TRUE,staff[[#This Row],[Tenure]]&lt;0.25,"1. New Joinee", staff[[#This Row],[Tenure]]&lt;1, "2. Under 1 year", staff[[#This Row],[Tenure]]&lt;2, "3. Under 2 years",TRUE,"4. 2 or more years.")</f>
        <v>4. 2 or more years.</v>
      </c>
      <c r="Q3323" s="1">
        <f ca="1">(TODAY()-staff[[#This Row],[Date of Birth]])/365</f>
        <v>38.643835616438359</v>
      </c>
    </row>
    <row r="3324" spans="2:17" x14ac:dyDescent="0.45">
      <c r="B3324" t="s">
        <v>6236</v>
      </c>
      <c r="C3324" t="s">
        <v>3587</v>
      </c>
      <c r="D3324" t="s">
        <v>9</v>
      </c>
      <c r="E3324" t="s">
        <v>8</v>
      </c>
      <c r="F3324" t="s">
        <v>7814</v>
      </c>
      <c r="H3324" t="s">
        <v>7837</v>
      </c>
      <c r="I3324" t="s">
        <v>7826</v>
      </c>
      <c r="J3324" t="s">
        <v>7847</v>
      </c>
      <c r="K3324" s="6">
        <v>82890</v>
      </c>
      <c r="L3324">
        <v>12</v>
      </c>
      <c r="M3324" s="15">
        <v>45635</v>
      </c>
      <c r="N3324" s="15">
        <v>29683</v>
      </c>
      <c r="O3324" s="1">
        <f ca="1">(TODAY()-staff[[#This Row],[Date of Join]])/365</f>
        <v>-4.1095890410958902E-2</v>
      </c>
      <c r="P3324" t="str" cm="1">
        <f t="array" aca="1" ref="P3324" ca="1">_xlfn.SWITCH(TRUE,staff[[#This Row],[Tenure]]&lt;0.25,"1. New Joinee", staff[[#This Row],[Tenure]]&lt;1, "2. Under 1 year", staff[[#This Row],[Tenure]]&lt;2, "3. Under 2 years",TRUE,"4. 2 or more years.")</f>
        <v>1. New Joinee</v>
      </c>
      <c r="Q3324" s="1">
        <f ca="1">(TODAY()-staff[[#This Row],[Date of Birth]])/365</f>
        <v>43.663013698630138</v>
      </c>
    </row>
    <row r="3325" spans="2:17" x14ac:dyDescent="0.45">
      <c r="B3325" t="s">
        <v>6237</v>
      </c>
      <c r="C3325" t="s">
        <v>3588</v>
      </c>
      <c r="D3325" t="s">
        <v>7</v>
      </c>
      <c r="E3325" t="s">
        <v>8</v>
      </c>
      <c r="F3325" t="s">
        <v>7814</v>
      </c>
      <c r="H3325" t="s">
        <v>7832</v>
      </c>
      <c r="I3325" t="s">
        <v>7825</v>
      </c>
      <c r="J3325" t="s">
        <v>7848</v>
      </c>
      <c r="K3325" s="6">
        <v>84945</v>
      </c>
      <c r="L3325">
        <v>4</v>
      </c>
      <c r="M3325" s="15">
        <v>44899</v>
      </c>
      <c r="N3325" s="15">
        <v>28912</v>
      </c>
      <c r="O3325" s="1">
        <f ca="1">(TODAY()-staff[[#This Row],[Date of Join]])/365</f>
        <v>1.9753424657534246</v>
      </c>
      <c r="P3325" t="str" cm="1">
        <f t="array" aca="1" ref="P3325" ca="1">_xlfn.SWITCH(TRUE,staff[[#This Row],[Tenure]]&lt;0.25,"1. New Joinee", staff[[#This Row],[Tenure]]&lt;1, "2. Under 1 year", staff[[#This Row],[Tenure]]&lt;2, "3. Under 2 years",TRUE,"4. 2 or more years.")</f>
        <v>3. Under 2 years</v>
      </c>
      <c r="Q3325" s="1">
        <f ca="1">(TODAY()-staff[[#This Row],[Date of Birth]])/365</f>
        <v>45.775342465753425</v>
      </c>
    </row>
    <row r="3326" spans="2:17" x14ac:dyDescent="0.45">
      <c r="B3326" t="s">
        <v>6238</v>
      </c>
      <c r="C3326" t="s">
        <v>3589</v>
      </c>
      <c r="D3326" t="s">
        <v>7</v>
      </c>
      <c r="E3326" t="s">
        <v>8</v>
      </c>
      <c r="F3326" t="s">
        <v>7814</v>
      </c>
      <c r="H3326" t="s">
        <v>7834</v>
      </c>
      <c r="I3326" t="s">
        <v>7828</v>
      </c>
      <c r="J3326" t="s">
        <v>7845</v>
      </c>
      <c r="K3326" s="6">
        <v>107390</v>
      </c>
      <c r="L3326">
        <v>17</v>
      </c>
      <c r="M3326" s="15">
        <v>44119</v>
      </c>
      <c r="N3326" s="15">
        <v>32374</v>
      </c>
      <c r="O3326" s="1">
        <f ca="1">(TODAY()-staff[[#This Row],[Date of Join]])/365</f>
        <v>4.1123287671232873</v>
      </c>
      <c r="P3326" t="str" cm="1">
        <f t="array" aca="1" ref="P3326" ca="1">_xlfn.SWITCH(TRUE,staff[[#This Row],[Tenure]]&lt;0.25,"1. New Joinee", staff[[#This Row],[Tenure]]&lt;1, "2. Under 1 year", staff[[#This Row],[Tenure]]&lt;2, "3. Under 2 years",TRUE,"4. 2 or more years.")</f>
        <v>4. 2 or more years.</v>
      </c>
      <c r="Q3326" s="1">
        <f ca="1">(TODAY()-staff[[#This Row],[Date of Birth]])/365</f>
        <v>36.290410958904111</v>
      </c>
    </row>
    <row r="3327" spans="2:17" x14ac:dyDescent="0.45">
      <c r="B3327" t="s">
        <v>6239</v>
      </c>
      <c r="C3327" t="s">
        <v>1419</v>
      </c>
      <c r="D3327" t="s">
        <v>9</v>
      </c>
      <c r="E3327" t="s">
        <v>8</v>
      </c>
      <c r="F3327" t="s">
        <v>7814</v>
      </c>
      <c r="H3327" t="s">
        <v>7834</v>
      </c>
      <c r="I3327" t="s">
        <v>7830</v>
      </c>
      <c r="J3327" t="s">
        <v>7845</v>
      </c>
      <c r="K3327" s="6">
        <v>100020</v>
      </c>
      <c r="L3327">
        <v>19</v>
      </c>
      <c r="M3327" s="15">
        <v>43723</v>
      </c>
      <c r="N3327" s="15">
        <v>24219</v>
      </c>
      <c r="O3327" s="1">
        <f ca="1">(TODAY()-staff[[#This Row],[Date of Join]])/365</f>
        <v>5.1972602739726028</v>
      </c>
      <c r="P3327" t="str" cm="1">
        <f t="array" aca="1" ref="P3327" ca="1">_xlfn.SWITCH(TRUE,staff[[#This Row],[Tenure]]&lt;0.25,"1. New Joinee", staff[[#This Row],[Tenure]]&lt;1, "2. Under 1 year", staff[[#This Row],[Tenure]]&lt;2, "3. Under 2 years",TRUE,"4. 2 or more years.")</f>
        <v>4. 2 or more years.</v>
      </c>
      <c r="Q3327" s="1">
        <f ca="1">(TODAY()-staff[[#This Row],[Date of Birth]])/365</f>
        <v>58.632876712328766</v>
      </c>
    </row>
    <row r="3328" spans="2:17" x14ac:dyDescent="0.45">
      <c r="B3328" t="s">
        <v>6240</v>
      </c>
      <c r="C3328" t="s">
        <v>126</v>
      </c>
      <c r="D3328" t="s">
        <v>7</v>
      </c>
      <c r="E3328" t="s">
        <v>8</v>
      </c>
      <c r="F3328" t="s">
        <v>7814</v>
      </c>
      <c r="H3328" t="s">
        <v>7835</v>
      </c>
      <c r="I3328" t="s">
        <v>7827</v>
      </c>
      <c r="J3328" t="s">
        <v>7848</v>
      </c>
      <c r="K3328" s="6">
        <v>62440</v>
      </c>
      <c r="L3328">
        <v>13</v>
      </c>
      <c r="M3328" s="15">
        <v>45144</v>
      </c>
      <c r="N3328" s="15">
        <v>31742</v>
      </c>
      <c r="O3328" s="1">
        <f ca="1">(TODAY()-staff[[#This Row],[Date of Join]])/365</f>
        <v>1.3041095890410959</v>
      </c>
      <c r="P3328" t="str" cm="1">
        <f t="array" aca="1" ref="P3328" ca="1">_xlfn.SWITCH(TRUE,staff[[#This Row],[Tenure]]&lt;0.25,"1. New Joinee", staff[[#This Row],[Tenure]]&lt;1, "2. Under 1 year", staff[[#This Row],[Tenure]]&lt;2, "3. Under 2 years",TRUE,"4. 2 or more years.")</f>
        <v>3. Under 2 years</v>
      </c>
      <c r="Q3328" s="1">
        <f ca="1">(TODAY()-staff[[#This Row],[Date of Birth]])/365</f>
        <v>38.021917808219179</v>
      </c>
    </row>
    <row r="3329" spans="2:17" x14ac:dyDescent="0.45">
      <c r="B3329" t="s">
        <v>6241</v>
      </c>
      <c r="C3329" t="s">
        <v>3590</v>
      </c>
      <c r="D3329" t="s">
        <v>7</v>
      </c>
      <c r="E3329" t="s">
        <v>8</v>
      </c>
      <c r="F3329" t="s">
        <v>7814</v>
      </c>
      <c r="H3329" t="s">
        <v>7835</v>
      </c>
      <c r="I3329" t="s">
        <v>7831</v>
      </c>
      <c r="J3329" t="s">
        <v>7845</v>
      </c>
      <c r="K3329" s="6">
        <v>63780</v>
      </c>
      <c r="L3329">
        <v>7</v>
      </c>
      <c r="M3329" s="15">
        <v>43831</v>
      </c>
      <c r="N3329" s="15">
        <v>28449</v>
      </c>
      <c r="O3329" s="1">
        <f ca="1">(TODAY()-staff[[#This Row],[Date of Join]])/365</f>
        <v>4.9013698630136986</v>
      </c>
      <c r="P3329" t="str" cm="1">
        <f t="array" aca="1" ref="P3329" ca="1">_xlfn.SWITCH(TRUE,staff[[#This Row],[Tenure]]&lt;0.25,"1. New Joinee", staff[[#This Row],[Tenure]]&lt;1, "2. Under 1 year", staff[[#This Row],[Tenure]]&lt;2, "3. Under 2 years",TRUE,"4. 2 or more years.")</f>
        <v>4. 2 or more years.</v>
      </c>
      <c r="Q3329" s="1">
        <f ca="1">(TODAY()-staff[[#This Row],[Date of Birth]])/365</f>
        <v>47.043835616438358</v>
      </c>
    </row>
    <row r="3330" spans="2:17" x14ac:dyDescent="0.45">
      <c r="B3330" t="s">
        <v>6242</v>
      </c>
      <c r="C3330" t="s">
        <v>854</v>
      </c>
      <c r="D3330" t="s">
        <v>7</v>
      </c>
      <c r="E3330" t="s">
        <v>8</v>
      </c>
      <c r="F3330" t="s">
        <v>7814</v>
      </c>
      <c r="H3330" t="s">
        <v>7835</v>
      </c>
      <c r="I3330" t="s">
        <v>7825</v>
      </c>
      <c r="J3330" t="s">
        <v>7846</v>
      </c>
      <c r="K3330" s="6">
        <v>84045</v>
      </c>
      <c r="L3330">
        <v>20</v>
      </c>
      <c r="M3330" s="15">
        <v>44510</v>
      </c>
      <c r="N3330" s="15">
        <v>25554</v>
      </c>
      <c r="O3330" s="1">
        <f ca="1">(TODAY()-staff[[#This Row],[Date of Join]])/365</f>
        <v>3.0410958904109591</v>
      </c>
      <c r="P3330" t="str" cm="1">
        <f t="array" aca="1" ref="P3330" ca="1">_xlfn.SWITCH(TRUE,staff[[#This Row],[Tenure]]&lt;0.25,"1. New Joinee", staff[[#This Row],[Tenure]]&lt;1, "2. Under 1 year", staff[[#This Row],[Tenure]]&lt;2, "3. Under 2 years",TRUE,"4. 2 or more years.")</f>
        <v>4. 2 or more years.</v>
      </c>
      <c r="Q3330" s="1">
        <f ca="1">(TODAY()-staff[[#This Row],[Date of Birth]])/365</f>
        <v>54.975342465753428</v>
      </c>
    </row>
    <row r="3331" spans="2:17" x14ac:dyDescent="0.45">
      <c r="B3331" t="s">
        <v>6243</v>
      </c>
      <c r="C3331" t="s">
        <v>3591</v>
      </c>
      <c r="D3331" t="s">
        <v>7</v>
      </c>
      <c r="E3331" t="s">
        <v>8</v>
      </c>
      <c r="F3331" t="s">
        <v>7814</v>
      </c>
      <c r="H3331" t="s">
        <v>7836</v>
      </c>
      <c r="I3331" t="s">
        <v>7827</v>
      </c>
      <c r="J3331" t="s">
        <v>7846</v>
      </c>
      <c r="K3331" s="6">
        <v>77355</v>
      </c>
      <c r="L3331">
        <v>11</v>
      </c>
      <c r="M3331" s="15">
        <v>44180</v>
      </c>
      <c r="N3331" s="15">
        <v>30775</v>
      </c>
      <c r="O3331" s="1">
        <f ca="1">(TODAY()-staff[[#This Row],[Date of Join]])/365</f>
        <v>3.9452054794520546</v>
      </c>
      <c r="P3331" t="str" cm="1">
        <f t="array" aca="1" ref="P3331" ca="1">_xlfn.SWITCH(TRUE,staff[[#This Row],[Tenure]]&lt;0.25,"1. New Joinee", staff[[#This Row],[Tenure]]&lt;1, "2. Under 1 year", staff[[#This Row],[Tenure]]&lt;2, "3. Under 2 years",TRUE,"4. 2 or more years.")</f>
        <v>4. 2 or more years.</v>
      </c>
      <c r="Q3331" s="1">
        <f ca="1">(TODAY()-staff[[#This Row],[Date of Birth]])/365</f>
        <v>40.671232876712331</v>
      </c>
    </row>
    <row r="3332" spans="2:17" x14ac:dyDescent="0.45">
      <c r="B3332" t="s">
        <v>6244</v>
      </c>
      <c r="C3332" t="s">
        <v>3592</v>
      </c>
      <c r="D3332" t="s">
        <v>7</v>
      </c>
      <c r="E3332" t="s">
        <v>8</v>
      </c>
      <c r="F3332" t="s">
        <v>7814</v>
      </c>
      <c r="H3332" t="s">
        <v>7835</v>
      </c>
      <c r="I3332" t="s">
        <v>7829</v>
      </c>
      <c r="J3332" t="s">
        <v>7847</v>
      </c>
      <c r="K3332" s="6">
        <v>71835</v>
      </c>
      <c r="L3332">
        <v>15</v>
      </c>
      <c r="M3332" s="15">
        <v>45527</v>
      </c>
      <c r="N3332" s="15">
        <v>33113</v>
      </c>
      <c r="O3332" s="1">
        <f ca="1">(TODAY()-staff[[#This Row],[Date of Join]])/365</f>
        <v>0.25479452054794521</v>
      </c>
      <c r="P3332" t="str" cm="1">
        <f t="array" aca="1" ref="P3332" ca="1">_xlfn.SWITCH(TRUE,staff[[#This Row],[Tenure]]&lt;0.25,"1. New Joinee", staff[[#This Row],[Tenure]]&lt;1, "2. Under 1 year", staff[[#This Row],[Tenure]]&lt;2, "3. Under 2 years",TRUE,"4. 2 or more years.")</f>
        <v>2. Under 1 year</v>
      </c>
      <c r="Q3332" s="1">
        <f ca="1">(TODAY()-staff[[#This Row],[Date of Birth]])/365</f>
        <v>34.265753424657532</v>
      </c>
    </row>
    <row r="3333" spans="2:17" x14ac:dyDescent="0.45">
      <c r="B3333" t="s">
        <v>6245</v>
      </c>
      <c r="C3333" t="s">
        <v>3593</v>
      </c>
      <c r="D3333" t="s">
        <v>7</v>
      </c>
      <c r="E3333" t="s">
        <v>8</v>
      </c>
      <c r="F3333" t="s">
        <v>7814</v>
      </c>
      <c r="H3333" t="s">
        <v>7837</v>
      </c>
      <c r="I3333" t="s">
        <v>7831</v>
      </c>
      <c r="J3333" t="s">
        <v>7846</v>
      </c>
      <c r="K3333" s="6">
        <v>79625</v>
      </c>
      <c r="L3333">
        <v>2</v>
      </c>
      <c r="M3333" s="15">
        <v>44466</v>
      </c>
      <c r="N3333" s="15">
        <v>31770</v>
      </c>
      <c r="O3333" s="1">
        <f ca="1">(TODAY()-staff[[#This Row],[Date of Join]])/365</f>
        <v>3.1616438356164385</v>
      </c>
      <c r="P3333" t="str" cm="1">
        <f t="array" aca="1" ref="P3333" ca="1">_xlfn.SWITCH(TRUE,staff[[#This Row],[Tenure]]&lt;0.25,"1. New Joinee", staff[[#This Row],[Tenure]]&lt;1, "2. Under 1 year", staff[[#This Row],[Tenure]]&lt;2, "3. Under 2 years",TRUE,"4. 2 or more years.")</f>
        <v>4. 2 or more years.</v>
      </c>
      <c r="Q3333" s="1">
        <f ca="1">(TODAY()-staff[[#This Row],[Date of Birth]])/365</f>
        <v>37.945205479452056</v>
      </c>
    </row>
    <row r="3334" spans="2:17" x14ac:dyDescent="0.45">
      <c r="B3334" t="s">
        <v>6246</v>
      </c>
      <c r="C3334" t="s">
        <v>414</v>
      </c>
      <c r="D3334" t="s">
        <v>7</v>
      </c>
      <c r="E3334" t="s">
        <v>8</v>
      </c>
      <c r="F3334" t="s">
        <v>7814</v>
      </c>
      <c r="H3334" t="s">
        <v>7835</v>
      </c>
      <c r="I3334" t="s">
        <v>7830</v>
      </c>
      <c r="J3334" t="s">
        <v>7845</v>
      </c>
      <c r="K3334" s="6">
        <v>81610</v>
      </c>
      <c r="L3334">
        <v>16</v>
      </c>
      <c r="M3334" s="15">
        <v>44077</v>
      </c>
      <c r="N3334" s="15">
        <v>28896</v>
      </c>
      <c r="O3334" s="1">
        <f ca="1">(TODAY()-staff[[#This Row],[Date of Join]])/365</f>
        <v>4.2273972602739729</v>
      </c>
      <c r="P3334" t="str" cm="1">
        <f t="array" aca="1" ref="P3334" ca="1">_xlfn.SWITCH(TRUE,staff[[#This Row],[Tenure]]&lt;0.25,"1. New Joinee", staff[[#This Row],[Tenure]]&lt;1, "2. Under 1 year", staff[[#This Row],[Tenure]]&lt;2, "3. Under 2 years",TRUE,"4. 2 or more years.")</f>
        <v>4. 2 or more years.</v>
      </c>
      <c r="Q3334" s="1">
        <f ca="1">(TODAY()-staff[[#This Row],[Date of Birth]])/365</f>
        <v>45.819178082191783</v>
      </c>
    </row>
    <row r="3335" spans="2:17" x14ac:dyDescent="0.45">
      <c r="B3335" t="s">
        <v>6247</v>
      </c>
      <c r="C3335" t="s">
        <v>1136</v>
      </c>
      <c r="D3335" t="s">
        <v>9</v>
      </c>
      <c r="E3335" t="s">
        <v>8</v>
      </c>
      <c r="F3335" t="s">
        <v>7814</v>
      </c>
      <c r="H3335" t="s">
        <v>7837</v>
      </c>
      <c r="I3335" t="s">
        <v>7831</v>
      </c>
      <c r="J3335" t="s">
        <v>7846</v>
      </c>
      <c r="K3335" s="6">
        <v>88225</v>
      </c>
      <c r="L3335">
        <v>8</v>
      </c>
      <c r="M3335" s="15">
        <v>44460</v>
      </c>
      <c r="N3335" s="15">
        <v>24199</v>
      </c>
      <c r="O3335" s="1">
        <f ca="1">(TODAY()-staff[[#This Row],[Date of Join]])/365</f>
        <v>3.1780821917808217</v>
      </c>
      <c r="P3335" t="str" cm="1">
        <f t="array" aca="1" ref="P3335" ca="1">_xlfn.SWITCH(TRUE,staff[[#This Row],[Tenure]]&lt;0.25,"1. New Joinee", staff[[#This Row],[Tenure]]&lt;1, "2. Under 1 year", staff[[#This Row],[Tenure]]&lt;2, "3. Under 2 years",TRUE,"4. 2 or more years.")</f>
        <v>4. 2 or more years.</v>
      </c>
      <c r="Q3335" s="1">
        <f ca="1">(TODAY()-staff[[#This Row],[Date of Birth]])/365</f>
        <v>58.68767123287671</v>
      </c>
    </row>
    <row r="3336" spans="2:17" x14ac:dyDescent="0.45">
      <c r="B3336" t="s">
        <v>6248</v>
      </c>
      <c r="C3336" t="s">
        <v>823</v>
      </c>
      <c r="D3336" t="s">
        <v>9</v>
      </c>
      <c r="E3336" t="s">
        <v>13</v>
      </c>
      <c r="F3336" t="s">
        <v>7814</v>
      </c>
      <c r="H3336" t="s">
        <v>7836</v>
      </c>
      <c r="I3336" t="s">
        <v>7830</v>
      </c>
      <c r="J3336" t="s">
        <v>7845</v>
      </c>
      <c r="K3336" s="6">
        <v>71125</v>
      </c>
      <c r="L3336">
        <v>23</v>
      </c>
      <c r="M3336" s="15">
        <v>43340</v>
      </c>
      <c r="N3336" s="15">
        <v>30393</v>
      </c>
      <c r="O3336" s="1">
        <f ca="1">(TODAY()-staff[[#This Row],[Date of Join]])/365</f>
        <v>6.2465753424657535</v>
      </c>
      <c r="P3336" t="str" cm="1">
        <f t="array" aca="1" ref="P3336" ca="1">_xlfn.SWITCH(TRUE,staff[[#This Row],[Tenure]]&lt;0.25,"1. New Joinee", staff[[#This Row],[Tenure]]&lt;1, "2. Under 1 year", staff[[#This Row],[Tenure]]&lt;2, "3. Under 2 years",TRUE,"4. 2 or more years.")</f>
        <v>4. 2 or more years.</v>
      </c>
      <c r="Q3336" s="1">
        <f ca="1">(TODAY()-staff[[#This Row],[Date of Birth]])/365</f>
        <v>41.717808219178082</v>
      </c>
    </row>
    <row r="3337" spans="2:17" x14ac:dyDescent="0.45">
      <c r="B3337" t="s">
        <v>6249</v>
      </c>
      <c r="C3337" t="s">
        <v>3594</v>
      </c>
      <c r="D3337" t="s">
        <v>7</v>
      </c>
      <c r="E3337" t="s">
        <v>8</v>
      </c>
      <c r="F3337" t="s">
        <v>7814</v>
      </c>
      <c r="H3337" t="s">
        <v>7834</v>
      </c>
      <c r="I3337" t="s">
        <v>7831</v>
      </c>
      <c r="J3337" t="s">
        <v>7846</v>
      </c>
      <c r="K3337" s="6">
        <v>76805</v>
      </c>
      <c r="L3337">
        <v>23</v>
      </c>
      <c r="M3337" s="15">
        <v>44521</v>
      </c>
      <c r="N3337" s="15">
        <v>29590</v>
      </c>
      <c r="O3337" s="1">
        <f ca="1">(TODAY()-staff[[#This Row],[Date of Join]])/365</f>
        <v>3.010958904109589</v>
      </c>
      <c r="P3337" t="str" cm="1">
        <f t="array" aca="1" ref="P3337" ca="1">_xlfn.SWITCH(TRUE,staff[[#This Row],[Tenure]]&lt;0.25,"1. New Joinee", staff[[#This Row],[Tenure]]&lt;1, "2. Under 1 year", staff[[#This Row],[Tenure]]&lt;2, "3. Under 2 years",TRUE,"4. 2 or more years.")</f>
        <v>4. 2 or more years.</v>
      </c>
      <c r="Q3337" s="1">
        <f ca="1">(TODAY()-staff[[#This Row],[Date of Birth]])/365</f>
        <v>43.917808219178085</v>
      </c>
    </row>
    <row r="3338" spans="2:17" x14ac:dyDescent="0.45">
      <c r="B3338" t="s">
        <v>6250</v>
      </c>
      <c r="C3338" t="s">
        <v>339</v>
      </c>
      <c r="D3338" t="s">
        <v>7</v>
      </c>
      <c r="E3338" t="s">
        <v>8</v>
      </c>
      <c r="F3338" t="s">
        <v>7814</v>
      </c>
      <c r="H3338" t="s">
        <v>7837</v>
      </c>
      <c r="I3338" t="s">
        <v>7830</v>
      </c>
      <c r="J3338" t="s">
        <v>7848</v>
      </c>
      <c r="K3338" s="6">
        <v>109845</v>
      </c>
      <c r="L3338">
        <v>25</v>
      </c>
      <c r="M3338" s="15">
        <v>45060</v>
      </c>
      <c r="N3338" s="15">
        <v>31436</v>
      </c>
      <c r="O3338" s="1">
        <f ca="1">(TODAY()-staff[[#This Row],[Date of Join]])/365</f>
        <v>1.5342465753424657</v>
      </c>
      <c r="P3338" t="str" cm="1">
        <f t="array" aca="1" ref="P3338" ca="1">_xlfn.SWITCH(TRUE,staff[[#This Row],[Tenure]]&lt;0.25,"1. New Joinee", staff[[#This Row],[Tenure]]&lt;1, "2. Under 1 year", staff[[#This Row],[Tenure]]&lt;2, "3. Under 2 years",TRUE,"4. 2 or more years.")</f>
        <v>3. Under 2 years</v>
      </c>
      <c r="Q3338" s="1">
        <f ca="1">(TODAY()-staff[[#This Row],[Date of Birth]])/365</f>
        <v>38.860273972602741</v>
      </c>
    </row>
    <row r="3339" spans="2:17" x14ac:dyDescent="0.45">
      <c r="B3339" t="s">
        <v>6251</v>
      </c>
      <c r="C3339" t="s">
        <v>809</v>
      </c>
      <c r="D3339" t="s">
        <v>7</v>
      </c>
      <c r="E3339" t="s">
        <v>8</v>
      </c>
      <c r="F3339" t="s">
        <v>7814</v>
      </c>
      <c r="H3339" t="s">
        <v>52</v>
      </c>
      <c r="I3339" t="s">
        <v>7827</v>
      </c>
      <c r="J3339" t="s">
        <v>7846</v>
      </c>
      <c r="K3339" s="6">
        <v>61735</v>
      </c>
      <c r="L3339">
        <v>4</v>
      </c>
      <c r="M3339" s="15">
        <v>44852</v>
      </c>
      <c r="N3339" s="15">
        <v>30579</v>
      </c>
      <c r="O3339" s="1">
        <f ca="1">(TODAY()-staff[[#This Row],[Date of Join]])/365</f>
        <v>2.1041095890410957</v>
      </c>
      <c r="P3339" t="str" cm="1">
        <f t="array" aca="1" ref="P3339" ca="1">_xlfn.SWITCH(TRUE,staff[[#This Row],[Tenure]]&lt;0.25,"1. New Joinee", staff[[#This Row],[Tenure]]&lt;1, "2. Under 1 year", staff[[#This Row],[Tenure]]&lt;2, "3. Under 2 years",TRUE,"4. 2 or more years.")</f>
        <v>4. 2 or more years.</v>
      </c>
      <c r="Q3339" s="1">
        <f ca="1">(TODAY()-staff[[#This Row],[Date of Birth]])/365</f>
        <v>41.208219178082189</v>
      </c>
    </row>
    <row r="3340" spans="2:17" x14ac:dyDescent="0.45">
      <c r="B3340" t="s">
        <v>6252</v>
      </c>
      <c r="C3340" t="s">
        <v>1629</v>
      </c>
      <c r="D3340" t="s">
        <v>7</v>
      </c>
      <c r="E3340" t="s">
        <v>8</v>
      </c>
      <c r="F3340" t="s">
        <v>7814</v>
      </c>
      <c r="H3340" t="s">
        <v>52</v>
      </c>
      <c r="I3340" t="s">
        <v>7829</v>
      </c>
      <c r="J3340" t="s">
        <v>7846</v>
      </c>
      <c r="K3340" s="6">
        <v>75110</v>
      </c>
      <c r="L3340">
        <v>21</v>
      </c>
      <c r="M3340" s="15">
        <v>44271</v>
      </c>
      <c r="N3340" s="15">
        <v>27658</v>
      </c>
      <c r="O3340" s="1">
        <f ca="1">(TODAY()-staff[[#This Row],[Date of Join]])/365</f>
        <v>3.6958904109589041</v>
      </c>
      <c r="P3340" t="str" cm="1">
        <f t="array" aca="1" ref="P3340" ca="1">_xlfn.SWITCH(TRUE,staff[[#This Row],[Tenure]]&lt;0.25,"1. New Joinee", staff[[#This Row],[Tenure]]&lt;1, "2. Under 1 year", staff[[#This Row],[Tenure]]&lt;2, "3. Under 2 years",TRUE,"4. 2 or more years.")</f>
        <v>4. 2 or more years.</v>
      </c>
      <c r="Q3340" s="1">
        <f ca="1">(TODAY()-staff[[#This Row],[Date of Birth]])/365</f>
        <v>49.210958904109589</v>
      </c>
    </row>
    <row r="3341" spans="2:17" x14ac:dyDescent="0.45">
      <c r="B3341" t="s">
        <v>6253</v>
      </c>
      <c r="C3341" t="s">
        <v>820</v>
      </c>
      <c r="D3341" t="s">
        <v>7</v>
      </c>
      <c r="E3341" t="s">
        <v>8</v>
      </c>
      <c r="F3341" t="s">
        <v>7814</v>
      </c>
      <c r="H3341" t="s">
        <v>7837</v>
      </c>
      <c r="I3341" t="s">
        <v>7826</v>
      </c>
      <c r="J3341" t="s">
        <v>7846</v>
      </c>
      <c r="K3341" s="6">
        <v>73165</v>
      </c>
      <c r="L3341">
        <v>12</v>
      </c>
      <c r="M3341" s="15">
        <v>44568</v>
      </c>
      <c r="N3341" s="15">
        <v>32706</v>
      </c>
      <c r="O3341" s="1">
        <f ca="1">(TODAY()-staff[[#This Row],[Date of Join]])/365</f>
        <v>2.882191780821918</v>
      </c>
      <c r="P3341" t="str" cm="1">
        <f t="array" aca="1" ref="P3341" ca="1">_xlfn.SWITCH(TRUE,staff[[#This Row],[Tenure]]&lt;0.25,"1. New Joinee", staff[[#This Row],[Tenure]]&lt;1, "2. Under 1 year", staff[[#This Row],[Tenure]]&lt;2, "3. Under 2 years",TRUE,"4. 2 or more years.")</f>
        <v>4. 2 or more years.</v>
      </c>
      <c r="Q3341" s="1">
        <f ca="1">(TODAY()-staff[[#This Row],[Date of Birth]])/365</f>
        <v>35.38082191780822</v>
      </c>
    </row>
    <row r="3342" spans="2:17" x14ac:dyDescent="0.45">
      <c r="B3342" t="s">
        <v>6254</v>
      </c>
      <c r="C3342" t="s">
        <v>3595</v>
      </c>
      <c r="D3342" t="s">
        <v>7</v>
      </c>
      <c r="E3342" t="s">
        <v>8</v>
      </c>
      <c r="F3342" t="s">
        <v>7814</v>
      </c>
      <c r="H3342" t="s">
        <v>7837</v>
      </c>
      <c r="I3342" t="s">
        <v>7830</v>
      </c>
      <c r="J3342" t="s">
        <v>7845</v>
      </c>
      <c r="K3342" s="6">
        <v>74610</v>
      </c>
      <c r="L3342">
        <v>8</v>
      </c>
      <c r="M3342" s="15">
        <v>43308</v>
      </c>
      <c r="N3342" s="15">
        <v>27048</v>
      </c>
      <c r="O3342" s="1">
        <f ca="1">(TODAY()-staff[[#This Row],[Date of Join]])/365</f>
        <v>6.3342465753424655</v>
      </c>
      <c r="P3342" t="str" cm="1">
        <f t="array" aca="1" ref="P3342" ca="1">_xlfn.SWITCH(TRUE,staff[[#This Row],[Tenure]]&lt;0.25,"1. New Joinee", staff[[#This Row],[Tenure]]&lt;1, "2. Under 1 year", staff[[#This Row],[Tenure]]&lt;2, "3. Under 2 years",TRUE,"4. 2 or more years.")</f>
        <v>4. 2 or more years.</v>
      </c>
      <c r="Q3342" s="1">
        <f ca="1">(TODAY()-staff[[#This Row],[Date of Birth]])/365</f>
        <v>50.88219178082192</v>
      </c>
    </row>
    <row r="3343" spans="2:17" x14ac:dyDescent="0.45">
      <c r="B3343" t="s">
        <v>6255</v>
      </c>
      <c r="C3343" t="s">
        <v>217</v>
      </c>
      <c r="D3343" t="s">
        <v>7</v>
      </c>
      <c r="E3343" t="s">
        <v>8</v>
      </c>
      <c r="F3343" t="s">
        <v>7814</v>
      </c>
      <c r="H3343" t="s">
        <v>7832</v>
      </c>
      <c r="I3343" t="s">
        <v>7827</v>
      </c>
      <c r="J3343" t="s">
        <v>7848</v>
      </c>
      <c r="K3343" s="6">
        <v>128655</v>
      </c>
      <c r="L3343">
        <v>23</v>
      </c>
      <c r="M3343" s="15">
        <v>45234</v>
      </c>
      <c r="N3343" s="15">
        <v>28232</v>
      </c>
      <c r="O3343" s="1">
        <f ca="1">(TODAY()-staff[[#This Row],[Date of Join]])/365</f>
        <v>1.0575342465753426</v>
      </c>
      <c r="P3343" t="str" cm="1">
        <f t="array" aca="1" ref="P3343" ca="1">_xlfn.SWITCH(TRUE,staff[[#This Row],[Tenure]]&lt;0.25,"1. New Joinee", staff[[#This Row],[Tenure]]&lt;1, "2. Under 1 year", staff[[#This Row],[Tenure]]&lt;2, "3. Under 2 years",TRUE,"4. 2 or more years.")</f>
        <v>3. Under 2 years</v>
      </c>
      <c r="Q3343" s="1">
        <f ca="1">(TODAY()-staff[[#This Row],[Date of Birth]])/365</f>
        <v>47.638356164383559</v>
      </c>
    </row>
    <row r="3344" spans="2:17" x14ac:dyDescent="0.45">
      <c r="B3344" t="s">
        <v>6256</v>
      </c>
      <c r="C3344" t="s">
        <v>3596</v>
      </c>
      <c r="D3344" t="s">
        <v>7</v>
      </c>
      <c r="E3344" t="s">
        <v>8</v>
      </c>
      <c r="F3344" t="s">
        <v>7814</v>
      </c>
      <c r="H3344" t="s">
        <v>7832</v>
      </c>
      <c r="I3344" t="s">
        <v>7829</v>
      </c>
      <c r="J3344" t="s">
        <v>7847</v>
      </c>
      <c r="K3344" s="6">
        <v>56390</v>
      </c>
      <c r="L3344">
        <v>22</v>
      </c>
      <c r="M3344" s="15">
        <v>45647</v>
      </c>
      <c r="N3344" s="15">
        <v>31440</v>
      </c>
      <c r="O3344" s="1">
        <f ca="1">(TODAY()-staff[[#This Row],[Date of Join]])/365</f>
        <v>-7.3972602739726029E-2</v>
      </c>
      <c r="P3344" t="str" cm="1">
        <f t="array" aca="1" ref="P3344" ca="1">_xlfn.SWITCH(TRUE,staff[[#This Row],[Tenure]]&lt;0.25,"1. New Joinee", staff[[#This Row],[Tenure]]&lt;1, "2. Under 1 year", staff[[#This Row],[Tenure]]&lt;2, "3. Under 2 years",TRUE,"4. 2 or more years.")</f>
        <v>1. New Joinee</v>
      </c>
      <c r="Q3344" s="1">
        <f ca="1">(TODAY()-staff[[#This Row],[Date of Birth]])/365</f>
        <v>38.849315068493148</v>
      </c>
    </row>
    <row r="3345" spans="2:17" x14ac:dyDescent="0.45">
      <c r="B3345" t="s">
        <v>6257</v>
      </c>
      <c r="C3345" t="s">
        <v>1329</v>
      </c>
      <c r="D3345" t="s">
        <v>7</v>
      </c>
      <c r="E3345" t="s">
        <v>13</v>
      </c>
      <c r="F3345" t="s">
        <v>7814</v>
      </c>
      <c r="H3345" t="s">
        <v>7833</v>
      </c>
      <c r="I3345" t="s">
        <v>7825</v>
      </c>
      <c r="J3345" t="s">
        <v>7845</v>
      </c>
      <c r="K3345" s="6">
        <v>69080</v>
      </c>
      <c r="L3345">
        <v>14</v>
      </c>
      <c r="M3345" s="15">
        <v>43813</v>
      </c>
      <c r="N3345" s="15">
        <v>25489</v>
      </c>
      <c r="O3345" s="1">
        <f ca="1">(TODAY()-staff[[#This Row],[Date of Join]])/365</f>
        <v>4.9506849315068493</v>
      </c>
      <c r="P3345" t="str" cm="1">
        <f t="array" aca="1" ref="P3345" ca="1">_xlfn.SWITCH(TRUE,staff[[#This Row],[Tenure]]&lt;0.25,"1. New Joinee", staff[[#This Row],[Tenure]]&lt;1, "2. Under 1 year", staff[[#This Row],[Tenure]]&lt;2, "3. Under 2 years",TRUE,"4. 2 or more years.")</f>
        <v>4. 2 or more years.</v>
      </c>
      <c r="Q3345" s="1">
        <f ca="1">(TODAY()-staff[[#This Row],[Date of Birth]])/365</f>
        <v>55.153424657534245</v>
      </c>
    </row>
    <row r="3346" spans="2:17" x14ac:dyDescent="0.45">
      <c r="B3346" t="s">
        <v>6258</v>
      </c>
      <c r="C3346" t="s">
        <v>3597</v>
      </c>
      <c r="D3346" t="s">
        <v>9</v>
      </c>
      <c r="E3346" t="s">
        <v>8</v>
      </c>
      <c r="F3346" t="s">
        <v>7814</v>
      </c>
      <c r="H3346" t="s">
        <v>7834</v>
      </c>
      <c r="I3346" t="s">
        <v>7827</v>
      </c>
      <c r="J3346" t="s">
        <v>7846</v>
      </c>
      <c r="K3346" s="6">
        <v>48230</v>
      </c>
      <c r="L3346">
        <v>7</v>
      </c>
      <c r="M3346" s="15">
        <v>44374</v>
      </c>
      <c r="N3346" s="15">
        <v>32018</v>
      </c>
      <c r="O3346" s="1">
        <f ca="1">(TODAY()-staff[[#This Row],[Date of Join]])/365</f>
        <v>3.4136986301369863</v>
      </c>
      <c r="P3346" t="str" cm="1">
        <f t="array" aca="1" ref="P3346" ca="1">_xlfn.SWITCH(TRUE,staff[[#This Row],[Tenure]]&lt;0.25,"1. New Joinee", staff[[#This Row],[Tenure]]&lt;1, "2. Under 1 year", staff[[#This Row],[Tenure]]&lt;2, "3. Under 2 years",TRUE,"4. 2 or more years.")</f>
        <v>4. 2 or more years.</v>
      </c>
      <c r="Q3346" s="1">
        <f ca="1">(TODAY()-staff[[#This Row],[Date of Birth]])/365</f>
        <v>37.265753424657532</v>
      </c>
    </row>
    <row r="3347" spans="2:17" x14ac:dyDescent="0.45">
      <c r="B3347" t="s">
        <v>6259</v>
      </c>
      <c r="C3347" t="s">
        <v>3598</v>
      </c>
      <c r="D3347" t="s">
        <v>7</v>
      </c>
      <c r="E3347" t="s">
        <v>8</v>
      </c>
      <c r="F3347" t="s">
        <v>7814</v>
      </c>
      <c r="H3347" t="s">
        <v>7836</v>
      </c>
      <c r="I3347" t="s">
        <v>7826</v>
      </c>
      <c r="J3347" t="s">
        <v>7847</v>
      </c>
      <c r="K3347" s="6">
        <v>115455</v>
      </c>
      <c r="L3347">
        <v>10</v>
      </c>
      <c r="M3347" s="15">
        <v>45585</v>
      </c>
      <c r="N3347" s="15">
        <v>21490</v>
      </c>
      <c r="O3347" s="1">
        <f ca="1">(TODAY()-staff[[#This Row],[Date of Join]])/365</f>
        <v>9.5890410958904104E-2</v>
      </c>
      <c r="P3347" t="str" cm="1">
        <f t="array" aca="1" ref="P3347" ca="1">_xlfn.SWITCH(TRUE,staff[[#This Row],[Tenure]]&lt;0.25,"1. New Joinee", staff[[#This Row],[Tenure]]&lt;1, "2. Under 1 year", staff[[#This Row],[Tenure]]&lt;2, "3. Under 2 years",TRUE,"4. 2 or more years.")</f>
        <v>1. New Joinee</v>
      </c>
      <c r="Q3347" s="1">
        <f ca="1">(TODAY()-staff[[#This Row],[Date of Birth]])/365</f>
        <v>66.109589041095887</v>
      </c>
    </row>
    <row r="3348" spans="2:17" x14ac:dyDescent="0.45">
      <c r="B3348" t="s">
        <v>6260</v>
      </c>
      <c r="C3348" t="s">
        <v>341</v>
      </c>
      <c r="D3348" t="s">
        <v>7</v>
      </c>
      <c r="E3348" t="s">
        <v>8</v>
      </c>
      <c r="F3348" t="s">
        <v>7814</v>
      </c>
      <c r="H3348" t="s">
        <v>7832</v>
      </c>
      <c r="I3348" t="s">
        <v>7829</v>
      </c>
      <c r="J3348" t="s">
        <v>7847</v>
      </c>
      <c r="K3348" s="6">
        <v>91020</v>
      </c>
      <c r="L3348">
        <v>15</v>
      </c>
      <c r="M3348" s="15">
        <v>45490</v>
      </c>
      <c r="N3348" s="15">
        <v>32513</v>
      </c>
      <c r="O3348" s="1">
        <f ca="1">(TODAY()-staff[[#This Row],[Date of Join]])/365</f>
        <v>0.35616438356164382</v>
      </c>
      <c r="P3348" t="str" cm="1">
        <f t="array" aca="1" ref="P3348" ca="1">_xlfn.SWITCH(TRUE,staff[[#This Row],[Tenure]]&lt;0.25,"1. New Joinee", staff[[#This Row],[Tenure]]&lt;1, "2. Under 1 year", staff[[#This Row],[Tenure]]&lt;2, "3. Under 2 years",TRUE,"4. 2 or more years.")</f>
        <v>2. Under 1 year</v>
      </c>
      <c r="Q3348" s="1">
        <f ca="1">(TODAY()-staff[[#This Row],[Date of Birth]])/365</f>
        <v>35.909589041095892</v>
      </c>
    </row>
    <row r="3349" spans="2:17" x14ac:dyDescent="0.45">
      <c r="B3349" t="s">
        <v>6261</v>
      </c>
      <c r="C3349" t="s">
        <v>3599</v>
      </c>
      <c r="D3349" t="s">
        <v>7</v>
      </c>
      <c r="E3349" t="s">
        <v>77</v>
      </c>
      <c r="F3349" t="s">
        <v>7814</v>
      </c>
      <c r="H3349" t="s">
        <v>7834</v>
      </c>
      <c r="I3349" t="s">
        <v>7826</v>
      </c>
      <c r="J3349" t="s">
        <v>7846</v>
      </c>
      <c r="K3349" s="6">
        <v>82865</v>
      </c>
      <c r="L3349">
        <v>16</v>
      </c>
      <c r="M3349" s="15">
        <v>44251</v>
      </c>
      <c r="N3349" s="15">
        <v>35318</v>
      </c>
      <c r="O3349" s="1">
        <f ca="1">(TODAY()-staff[[#This Row],[Date of Join]])/365</f>
        <v>3.7506849315068491</v>
      </c>
      <c r="P3349" t="str" cm="1">
        <f t="array" aca="1" ref="P3349" ca="1">_xlfn.SWITCH(TRUE,staff[[#This Row],[Tenure]]&lt;0.25,"1. New Joinee", staff[[#This Row],[Tenure]]&lt;1, "2. Under 1 year", staff[[#This Row],[Tenure]]&lt;2, "3. Under 2 years",TRUE,"4. 2 or more years.")</f>
        <v>4. 2 or more years.</v>
      </c>
      <c r="Q3349" s="1">
        <f ca="1">(TODAY()-staff[[#This Row],[Date of Birth]])/365</f>
        <v>28.224657534246575</v>
      </c>
    </row>
    <row r="3350" spans="2:17" x14ac:dyDescent="0.45">
      <c r="B3350" t="s">
        <v>6262</v>
      </c>
      <c r="C3350" t="s">
        <v>3600</v>
      </c>
      <c r="D3350" t="s">
        <v>9</v>
      </c>
      <c r="E3350" t="s">
        <v>8</v>
      </c>
      <c r="F3350" t="s">
        <v>7814</v>
      </c>
      <c r="H3350" t="s">
        <v>7832</v>
      </c>
      <c r="I3350" t="s">
        <v>7830</v>
      </c>
      <c r="J3350" t="s">
        <v>7845</v>
      </c>
      <c r="K3350" s="6">
        <v>79645</v>
      </c>
      <c r="L3350">
        <v>14</v>
      </c>
      <c r="M3350" s="15">
        <v>43853</v>
      </c>
      <c r="N3350" s="15">
        <v>32694</v>
      </c>
      <c r="O3350" s="1">
        <f ca="1">(TODAY()-staff[[#This Row],[Date of Join]])/365</f>
        <v>4.8410958904109593</v>
      </c>
      <c r="P3350" t="str" cm="1">
        <f t="array" aca="1" ref="P3350" ca="1">_xlfn.SWITCH(TRUE,staff[[#This Row],[Tenure]]&lt;0.25,"1. New Joinee", staff[[#This Row],[Tenure]]&lt;1, "2. Under 1 year", staff[[#This Row],[Tenure]]&lt;2, "3. Under 2 years",TRUE,"4. 2 or more years.")</f>
        <v>4. 2 or more years.</v>
      </c>
      <c r="Q3350" s="1">
        <f ca="1">(TODAY()-staff[[#This Row],[Date of Birth]])/365</f>
        <v>35.413698630136984</v>
      </c>
    </row>
    <row r="3351" spans="2:17" x14ac:dyDescent="0.45">
      <c r="B3351" t="s">
        <v>6263</v>
      </c>
      <c r="C3351" t="s">
        <v>3601</v>
      </c>
      <c r="D3351" t="s">
        <v>7</v>
      </c>
      <c r="E3351" t="s">
        <v>77</v>
      </c>
      <c r="F3351" t="s">
        <v>7814</v>
      </c>
      <c r="H3351" t="s">
        <v>7833</v>
      </c>
      <c r="I3351" t="s">
        <v>7828</v>
      </c>
      <c r="J3351" t="s">
        <v>7845</v>
      </c>
      <c r="K3351" s="6">
        <v>69140</v>
      </c>
      <c r="L3351">
        <v>15</v>
      </c>
      <c r="M3351" s="15">
        <v>43587</v>
      </c>
      <c r="N3351" s="15">
        <v>7277</v>
      </c>
      <c r="O3351" s="1">
        <f ca="1">(TODAY()-staff[[#This Row],[Date of Join]])/365</f>
        <v>5.5698630136986305</v>
      </c>
      <c r="P3351" t="str" cm="1">
        <f t="array" aca="1" ref="P3351" ca="1">_xlfn.SWITCH(TRUE,staff[[#This Row],[Tenure]]&lt;0.25,"1. New Joinee", staff[[#This Row],[Tenure]]&lt;1, "2. Under 1 year", staff[[#This Row],[Tenure]]&lt;2, "3. Under 2 years",TRUE,"4. 2 or more years.")</f>
        <v>4. 2 or more years.</v>
      </c>
      <c r="Q3351" s="1">
        <f ca="1">(TODAY()-staff[[#This Row],[Date of Birth]])/365</f>
        <v>105.04931506849314</v>
      </c>
    </row>
    <row r="3352" spans="2:17" x14ac:dyDescent="0.45">
      <c r="B3352" t="s">
        <v>6264</v>
      </c>
      <c r="C3352" t="s">
        <v>714</v>
      </c>
      <c r="D3352" t="s">
        <v>9</v>
      </c>
      <c r="E3352" t="s">
        <v>8</v>
      </c>
      <c r="F3352" t="s">
        <v>7814</v>
      </c>
      <c r="H3352" t="s">
        <v>7836</v>
      </c>
      <c r="I3352" t="s">
        <v>7826</v>
      </c>
      <c r="J3352" t="s">
        <v>7845</v>
      </c>
      <c r="K3352" s="6">
        <v>65375</v>
      </c>
      <c r="L3352">
        <v>15</v>
      </c>
      <c r="M3352" s="15">
        <v>43765</v>
      </c>
      <c r="N3352" s="15">
        <v>22826</v>
      </c>
      <c r="O3352" s="1">
        <f ca="1">(TODAY()-staff[[#This Row],[Date of Join]])/365</f>
        <v>5.0821917808219181</v>
      </c>
      <c r="P3352" t="str" cm="1">
        <f t="array" aca="1" ref="P3352" ca="1">_xlfn.SWITCH(TRUE,staff[[#This Row],[Tenure]]&lt;0.25,"1. New Joinee", staff[[#This Row],[Tenure]]&lt;1, "2. Under 1 year", staff[[#This Row],[Tenure]]&lt;2, "3. Under 2 years",TRUE,"4. 2 or more years.")</f>
        <v>4. 2 or more years.</v>
      </c>
      <c r="Q3352" s="1">
        <f ca="1">(TODAY()-staff[[#This Row],[Date of Birth]])/365</f>
        <v>62.449315068493149</v>
      </c>
    </row>
    <row r="3353" spans="2:17" x14ac:dyDescent="0.45">
      <c r="B3353" t="s">
        <v>6265</v>
      </c>
      <c r="C3353" t="s">
        <v>1313</v>
      </c>
      <c r="D3353" t="s">
        <v>7</v>
      </c>
      <c r="E3353" t="s">
        <v>13</v>
      </c>
      <c r="F3353" t="s">
        <v>7814</v>
      </c>
      <c r="H3353" t="s">
        <v>7837</v>
      </c>
      <c r="I3353" t="s">
        <v>7831</v>
      </c>
      <c r="J3353" t="s">
        <v>7845</v>
      </c>
      <c r="K3353" s="6">
        <v>53050</v>
      </c>
      <c r="L3353">
        <v>14</v>
      </c>
      <c r="M3353" s="15">
        <v>43541</v>
      </c>
      <c r="N3353" s="15">
        <v>26527</v>
      </c>
      <c r="O3353" s="1">
        <f ca="1">(TODAY()-staff[[#This Row],[Date of Join]])/365</f>
        <v>5.6958904109589037</v>
      </c>
      <c r="P3353" t="str" cm="1">
        <f t="array" aca="1" ref="P3353" ca="1">_xlfn.SWITCH(TRUE,staff[[#This Row],[Tenure]]&lt;0.25,"1. New Joinee", staff[[#This Row],[Tenure]]&lt;1, "2. Under 1 year", staff[[#This Row],[Tenure]]&lt;2, "3. Under 2 years",TRUE,"4. 2 or more years.")</f>
        <v>4. 2 or more years.</v>
      </c>
      <c r="Q3353" s="1">
        <f ca="1">(TODAY()-staff[[#This Row],[Date of Birth]])/365</f>
        <v>52.30958904109589</v>
      </c>
    </row>
    <row r="3354" spans="2:17" x14ac:dyDescent="0.45">
      <c r="B3354" t="s">
        <v>6266</v>
      </c>
      <c r="C3354" t="s">
        <v>1046</v>
      </c>
      <c r="D3354" t="s">
        <v>7</v>
      </c>
      <c r="E3354" t="s">
        <v>8</v>
      </c>
      <c r="F3354" t="s">
        <v>7814</v>
      </c>
      <c r="H3354" t="s">
        <v>52</v>
      </c>
      <c r="I3354" t="s">
        <v>7826</v>
      </c>
      <c r="J3354" t="s">
        <v>7848</v>
      </c>
      <c r="K3354" s="6">
        <v>59640</v>
      </c>
      <c r="L3354">
        <v>15</v>
      </c>
      <c r="M3354" s="15">
        <v>44930</v>
      </c>
      <c r="N3354" s="15">
        <v>35340</v>
      </c>
      <c r="O3354" s="1">
        <f ca="1">(TODAY()-staff[[#This Row],[Date of Join]])/365</f>
        <v>1.8904109589041096</v>
      </c>
      <c r="P3354" t="str" cm="1">
        <f t="array" aca="1" ref="P3354" ca="1">_xlfn.SWITCH(TRUE,staff[[#This Row],[Tenure]]&lt;0.25,"1. New Joinee", staff[[#This Row],[Tenure]]&lt;1, "2. Under 1 year", staff[[#This Row],[Tenure]]&lt;2, "3. Under 2 years",TRUE,"4. 2 or more years.")</f>
        <v>3. Under 2 years</v>
      </c>
      <c r="Q3354" s="1">
        <f ca="1">(TODAY()-staff[[#This Row],[Date of Birth]])/365</f>
        <v>28.164383561643834</v>
      </c>
    </row>
    <row r="3355" spans="2:17" x14ac:dyDescent="0.45">
      <c r="B3355" t="s">
        <v>6267</v>
      </c>
      <c r="C3355" t="s">
        <v>3602</v>
      </c>
      <c r="D3355" t="s">
        <v>9</v>
      </c>
      <c r="E3355" t="s">
        <v>8</v>
      </c>
      <c r="F3355" t="s">
        <v>7814</v>
      </c>
      <c r="H3355" t="s">
        <v>7835</v>
      </c>
      <c r="I3355" t="s">
        <v>7828</v>
      </c>
      <c r="J3355" t="s">
        <v>7846</v>
      </c>
      <c r="K3355" s="6">
        <v>82435</v>
      </c>
      <c r="L3355">
        <v>9</v>
      </c>
      <c r="M3355" s="15">
        <v>44169</v>
      </c>
      <c r="N3355" s="15">
        <v>34594</v>
      </c>
      <c r="O3355" s="1">
        <f ca="1">(TODAY()-staff[[#This Row],[Date of Join]])/365</f>
        <v>3.9753424657534246</v>
      </c>
      <c r="P3355" t="str" cm="1">
        <f t="array" aca="1" ref="P3355" ca="1">_xlfn.SWITCH(TRUE,staff[[#This Row],[Tenure]]&lt;0.25,"1. New Joinee", staff[[#This Row],[Tenure]]&lt;1, "2. Under 1 year", staff[[#This Row],[Tenure]]&lt;2, "3. Under 2 years",TRUE,"4. 2 or more years.")</f>
        <v>4. 2 or more years.</v>
      </c>
      <c r="Q3355" s="1">
        <f ca="1">(TODAY()-staff[[#This Row],[Date of Birth]])/365</f>
        <v>30.208219178082192</v>
      </c>
    </row>
    <row r="3356" spans="2:17" x14ac:dyDescent="0.45">
      <c r="B3356" t="s">
        <v>6268</v>
      </c>
      <c r="C3356" t="s">
        <v>3603</v>
      </c>
      <c r="D3356" t="s">
        <v>7</v>
      </c>
      <c r="E3356" t="s">
        <v>8</v>
      </c>
      <c r="F3356" t="s">
        <v>7814</v>
      </c>
      <c r="H3356" t="s">
        <v>7835</v>
      </c>
      <c r="I3356" t="s">
        <v>7831</v>
      </c>
      <c r="J3356" t="s">
        <v>7846</v>
      </c>
      <c r="K3356" s="6">
        <v>92450</v>
      </c>
      <c r="L3356">
        <v>12</v>
      </c>
      <c r="M3356" s="15">
        <v>44846</v>
      </c>
      <c r="N3356" s="15">
        <v>7268</v>
      </c>
      <c r="O3356" s="1">
        <f ca="1">(TODAY()-staff[[#This Row],[Date of Join]])/365</f>
        <v>2.1205479452054794</v>
      </c>
      <c r="P3356" t="str" cm="1">
        <f t="array" aca="1" ref="P3356" ca="1">_xlfn.SWITCH(TRUE,staff[[#This Row],[Tenure]]&lt;0.25,"1. New Joinee", staff[[#This Row],[Tenure]]&lt;1, "2. Under 1 year", staff[[#This Row],[Tenure]]&lt;2, "3. Under 2 years",TRUE,"4. 2 or more years.")</f>
        <v>4. 2 or more years.</v>
      </c>
      <c r="Q3356" s="1">
        <f ca="1">(TODAY()-staff[[#This Row],[Date of Birth]])/365</f>
        <v>105.07397260273973</v>
      </c>
    </row>
    <row r="3357" spans="2:17" x14ac:dyDescent="0.45">
      <c r="B3357" t="s">
        <v>6269</v>
      </c>
      <c r="C3357" t="s">
        <v>3604</v>
      </c>
      <c r="D3357" t="s">
        <v>9</v>
      </c>
      <c r="E3357" t="s">
        <v>8</v>
      </c>
      <c r="F3357" t="s">
        <v>7814</v>
      </c>
      <c r="H3357" t="s">
        <v>7833</v>
      </c>
      <c r="I3357" t="s">
        <v>7828</v>
      </c>
      <c r="J3357" t="s">
        <v>7845</v>
      </c>
      <c r="K3357" s="6">
        <v>48230</v>
      </c>
      <c r="L3357">
        <v>14</v>
      </c>
      <c r="M3357" s="15">
        <v>44116</v>
      </c>
      <c r="N3357" s="15">
        <v>27809</v>
      </c>
      <c r="O3357" s="1">
        <f ca="1">(TODAY()-staff[[#This Row],[Date of Join]])/365</f>
        <v>4.1205479452054794</v>
      </c>
      <c r="P3357" t="str" cm="1">
        <f t="array" aca="1" ref="P3357" ca="1">_xlfn.SWITCH(TRUE,staff[[#This Row],[Tenure]]&lt;0.25,"1. New Joinee", staff[[#This Row],[Tenure]]&lt;1, "2. Under 1 year", staff[[#This Row],[Tenure]]&lt;2, "3. Under 2 years",TRUE,"4. 2 or more years.")</f>
        <v>4. 2 or more years.</v>
      </c>
      <c r="Q3357" s="1">
        <f ca="1">(TODAY()-staff[[#This Row],[Date of Birth]])/365</f>
        <v>48.797260273972604</v>
      </c>
    </row>
    <row r="3358" spans="2:17" x14ac:dyDescent="0.45">
      <c r="B3358" t="s">
        <v>6270</v>
      </c>
      <c r="C3358" t="s">
        <v>3605</v>
      </c>
      <c r="D3358" t="s">
        <v>9</v>
      </c>
      <c r="E3358" t="s">
        <v>8</v>
      </c>
      <c r="F3358" t="s">
        <v>7814</v>
      </c>
      <c r="H3358" t="s">
        <v>52</v>
      </c>
      <c r="I3358" t="s">
        <v>7826</v>
      </c>
      <c r="J3358" t="s">
        <v>7847</v>
      </c>
      <c r="K3358" s="6">
        <v>84580</v>
      </c>
      <c r="L3358">
        <v>-1</v>
      </c>
      <c r="M3358" s="15">
        <v>45476</v>
      </c>
      <c r="N3358" s="15">
        <v>26631</v>
      </c>
      <c r="O3358" s="1">
        <f ca="1">(TODAY()-staff[[#This Row],[Date of Join]])/365</f>
        <v>0.39452054794520547</v>
      </c>
      <c r="P3358" t="str" cm="1">
        <f t="array" aca="1" ref="P3358" ca="1">_xlfn.SWITCH(TRUE,staff[[#This Row],[Tenure]]&lt;0.25,"1. New Joinee", staff[[#This Row],[Tenure]]&lt;1, "2. Under 1 year", staff[[#This Row],[Tenure]]&lt;2, "3. Under 2 years",TRUE,"4. 2 or more years.")</f>
        <v>2. Under 1 year</v>
      </c>
      <c r="Q3358" s="1">
        <f ca="1">(TODAY()-staff[[#This Row],[Date of Birth]])/365</f>
        <v>52.024657534246572</v>
      </c>
    </row>
    <row r="3359" spans="2:17" x14ac:dyDescent="0.45">
      <c r="B3359" t="s">
        <v>6271</v>
      </c>
      <c r="C3359" t="s">
        <v>404</v>
      </c>
      <c r="D3359" t="s">
        <v>7</v>
      </c>
      <c r="E3359" t="s">
        <v>8</v>
      </c>
      <c r="F3359" t="s">
        <v>7814</v>
      </c>
      <c r="H3359" t="s">
        <v>7836</v>
      </c>
      <c r="I3359" t="s">
        <v>7829</v>
      </c>
      <c r="J3359" t="s">
        <v>7847</v>
      </c>
      <c r="K3359" s="6">
        <v>89060</v>
      </c>
      <c r="L3359">
        <v>9</v>
      </c>
      <c r="M3359" s="15">
        <v>45572</v>
      </c>
      <c r="N3359" s="15">
        <v>34494</v>
      </c>
      <c r="O3359" s="1">
        <f ca="1">(TODAY()-staff[[#This Row],[Date of Join]])/365</f>
        <v>0.13150684931506848</v>
      </c>
      <c r="P3359" t="str" cm="1">
        <f t="array" aca="1" ref="P3359" ca="1">_xlfn.SWITCH(TRUE,staff[[#This Row],[Tenure]]&lt;0.25,"1. New Joinee", staff[[#This Row],[Tenure]]&lt;1, "2. Under 1 year", staff[[#This Row],[Tenure]]&lt;2, "3. Under 2 years",TRUE,"4. 2 or more years.")</f>
        <v>1. New Joinee</v>
      </c>
      <c r="Q3359" s="1">
        <f ca="1">(TODAY()-staff[[#This Row],[Date of Birth]])/365</f>
        <v>30.482191780821918</v>
      </c>
    </row>
    <row r="3360" spans="2:17" x14ac:dyDescent="0.45">
      <c r="B3360" t="s">
        <v>6272</v>
      </c>
      <c r="C3360" t="s">
        <v>460</v>
      </c>
      <c r="D3360" t="s">
        <v>9</v>
      </c>
      <c r="E3360" t="s">
        <v>8</v>
      </c>
      <c r="F3360" t="s">
        <v>7814</v>
      </c>
      <c r="H3360" t="s">
        <v>7833</v>
      </c>
      <c r="I3360" t="s">
        <v>7825</v>
      </c>
      <c r="J3360" t="s">
        <v>7847</v>
      </c>
      <c r="K3360" s="6">
        <v>66695</v>
      </c>
      <c r="L3360">
        <v>22</v>
      </c>
      <c r="M3360" s="15">
        <v>45600</v>
      </c>
      <c r="N3360" s="15">
        <v>31327</v>
      </c>
      <c r="O3360" s="1">
        <f ca="1">(TODAY()-staff[[#This Row],[Date of Join]])/365</f>
        <v>5.4794520547945202E-2</v>
      </c>
      <c r="P3360" t="str" cm="1">
        <f t="array" aca="1" ref="P3360" ca="1">_xlfn.SWITCH(TRUE,staff[[#This Row],[Tenure]]&lt;0.25,"1. New Joinee", staff[[#This Row],[Tenure]]&lt;1, "2. Under 1 year", staff[[#This Row],[Tenure]]&lt;2, "3. Under 2 years",TRUE,"4. 2 or more years.")</f>
        <v>1. New Joinee</v>
      </c>
      <c r="Q3360" s="1">
        <f ca="1">(TODAY()-staff[[#This Row],[Date of Birth]])/365</f>
        <v>39.158904109589038</v>
      </c>
    </row>
    <row r="3361" spans="2:17" x14ac:dyDescent="0.45">
      <c r="B3361" t="s">
        <v>6273</v>
      </c>
      <c r="C3361" t="s">
        <v>3606</v>
      </c>
      <c r="D3361" t="s">
        <v>7</v>
      </c>
      <c r="E3361" t="s">
        <v>8</v>
      </c>
      <c r="F3361" t="s">
        <v>7814</v>
      </c>
      <c r="H3361" t="s">
        <v>52</v>
      </c>
      <c r="I3361" t="s">
        <v>7830</v>
      </c>
      <c r="J3361" t="s">
        <v>7848</v>
      </c>
      <c r="K3361" s="6">
        <v>84940</v>
      </c>
      <c r="L3361">
        <v>15</v>
      </c>
      <c r="M3361" s="15">
        <v>45105</v>
      </c>
      <c r="N3361" s="15">
        <v>26484</v>
      </c>
      <c r="O3361" s="1">
        <f ca="1">(TODAY()-staff[[#This Row],[Date of Join]])/365</f>
        <v>1.4109589041095891</v>
      </c>
      <c r="P3361" t="str" cm="1">
        <f t="array" aca="1" ref="P3361" ca="1">_xlfn.SWITCH(TRUE,staff[[#This Row],[Tenure]]&lt;0.25,"1. New Joinee", staff[[#This Row],[Tenure]]&lt;1, "2. Under 1 year", staff[[#This Row],[Tenure]]&lt;2, "3. Under 2 years",TRUE,"4. 2 or more years.")</f>
        <v>3. Under 2 years</v>
      </c>
      <c r="Q3361" s="1">
        <f ca="1">(TODAY()-staff[[#This Row],[Date of Birth]])/365</f>
        <v>52.42739726027397</v>
      </c>
    </row>
    <row r="3362" spans="2:17" x14ac:dyDescent="0.45">
      <c r="B3362" t="s">
        <v>6274</v>
      </c>
      <c r="C3362" t="s">
        <v>31</v>
      </c>
      <c r="D3362" t="s">
        <v>9</v>
      </c>
      <c r="E3362" t="s">
        <v>8</v>
      </c>
      <c r="F3362" t="s">
        <v>7814</v>
      </c>
      <c r="H3362" t="s">
        <v>7834</v>
      </c>
      <c r="I3362" t="s">
        <v>7828</v>
      </c>
      <c r="J3362" t="s">
        <v>7847</v>
      </c>
      <c r="K3362" s="6">
        <v>84315</v>
      </c>
      <c r="L3362">
        <v>20</v>
      </c>
      <c r="M3362" s="15">
        <v>45563</v>
      </c>
      <c r="N3362" s="15">
        <v>19961</v>
      </c>
      <c r="O3362" s="1">
        <f ca="1">(TODAY()-staff[[#This Row],[Date of Join]])/365</f>
        <v>0.15616438356164383</v>
      </c>
      <c r="P3362" t="str" cm="1">
        <f t="array" aca="1" ref="P3362" ca="1">_xlfn.SWITCH(TRUE,staff[[#This Row],[Tenure]]&lt;0.25,"1. New Joinee", staff[[#This Row],[Tenure]]&lt;1, "2. Under 1 year", staff[[#This Row],[Tenure]]&lt;2, "3. Under 2 years",TRUE,"4. 2 or more years.")</f>
        <v>1. New Joinee</v>
      </c>
      <c r="Q3362" s="1">
        <f ca="1">(TODAY()-staff[[#This Row],[Date of Birth]])/365</f>
        <v>70.298630136986304</v>
      </c>
    </row>
    <row r="3363" spans="2:17" x14ac:dyDescent="0.45">
      <c r="B3363" t="s">
        <v>6275</v>
      </c>
      <c r="C3363" t="s">
        <v>3607</v>
      </c>
      <c r="D3363" t="s">
        <v>7</v>
      </c>
      <c r="E3363" t="s">
        <v>8</v>
      </c>
      <c r="F3363" t="s">
        <v>7814</v>
      </c>
      <c r="H3363" t="s">
        <v>7833</v>
      </c>
      <c r="I3363" t="s">
        <v>7827</v>
      </c>
      <c r="J3363" t="s">
        <v>7848</v>
      </c>
      <c r="K3363" s="6">
        <v>90485</v>
      </c>
      <c r="L3363">
        <v>15</v>
      </c>
      <c r="M3363" s="15">
        <v>45040</v>
      </c>
      <c r="N3363" s="15">
        <v>27006</v>
      </c>
      <c r="O3363" s="1">
        <f ca="1">(TODAY()-staff[[#This Row],[Date of Join]])/365</f>
        <v>1.5890410958904109</v>
      </c>
      <c r="P3363" t="str" cm="1">
        <f t="array" aca="1" ref="P3363" ca="1">_xlfn.SWITCH(TRUE,staff[[#This Row],[Tenure]]&lt;0.25,"1. New Joinee", staff[[#This Row],[Tenure]]&lt;1, "2. Under 1 year", staff[[#This Row],[Tenure]]&lt;2, "3. Under 2 years",TRUE,"4. 2 or more years.")</f>
        <v>3. Under 2 years</v>
      </c>
      <c r="Q3363" s="1">
        <f ca="1">(TODAY()-staff[[#This Row],[Date of Birth]])/365</f>
        <v>50.9972602739726</v>
      </c>
    </row>
    <row r="3364" spans="2:17" x14ac:dyDescent="0.45">
      <c r="B3364" t="s">
        <v>6276</v>
      </c>
      <c r="C3364" t="s">
        <v>3608</v>
      </c>
      <c r="D3364" t="s">
        <v>7</v>
      </c>
      <c r="E3364" t="s">
        <v>8</v>
      </c>
      <c r="F3364" t="s">
        <v>7814</v>
      </c>
      <c r="H3364" t="s">
        <v>52</v>
      </c>
      <c r="I3364" t="s">
        <v>7828</v>
      </c>
      <c r="J3364" t="s">
        <v>7847</v>
      </c>
      <c r="K3364" s="6">
        <v>98240</v>
      </c>
      <c r="L3364">
        <v>15</v>
      </c>
      <c r="M3364" s="15">
        <v>45431</v>
      </c>
      <c r="N3364" s="15">
        <v>28625</v>
      </c>
      <c r="O3364" s="1">
        <f ca="1">(TODAY()-staff[[#This Row],[Date of Join]])/365</f>
        <v>0.51780821917808217</v>
      </c>
      <c r="P3364" t="str" cm="1">
        <f t="array" aca="1" ref="P3364" ca="1">_xlfn.SWITCH(TRUE,staff[[#This Row],[Tenure]]&lt;0.25,"1. New Joinee", staff[[#This Row],[Tenure]]&lt;1, "2. Under 1 year", staff[[#This Row],[Tenure]]&lt;2, "3. Under 2 years",TRUE,"4. 2 or more years.")</f>
        <v>2. Under 1 year</v>
      </c>
      <c r="Q3364" s="1">
        <f ca="1">(TODAY()-staff[[#This Row],[Date of Birth]])/365</f>
        <v>46.561643835616437</v>
      </c>
    </row>
    <row r="3365" spans="2:17" x14ac:dyDescent="0.45">
      <c r="B3365" t="s">
        <v>6277</v>
      </c>
      <c r="C3365" t="s">
        <v>3609</v>
      </c>
      <c r="D3365" t="s">
        <v>9</v>
      </c>
      <c r="E3365" t="s">
        <v>8</v>
      </c>
      <c r="F3365" t="s">
        <v>7814</v>
      </c>
      <c r="H3365" t="s">
        <v>52</v>
      </c>
      <c r="I3365" t="s">
        <v>7830</v>
      </c>
      <c r="J3365" t="s">
        <v>7846</v>
      </c>
      <c r="K3365" s="6">
        <v>86705</v>
      </c>
      <c r="L3365">
        <v>19</v>
      </c>
      <c r="M3365" s="15">
        <v>44587</v>
      </c>
      <c r="N3365" s="15">
        <v>25805</v>
      </c>
      <c r="O3365" s="1">
        <f ca="1">(TODAY()-staff[[#This Row],[Date of Join]])/365</f>
        <v>2.8301369863013699</v>
      </c>
      <c r="P3365" t="str" cm="1">
        <f t="array" aca="1" ref="P3365" ca="1">_xlfn.SWITCH(TRUE,staff[[#This Row],[Tenure]]&lt;0.25,"1. New Joinee", staff[[#This Row],[Tenure]]&lt;1, "2. Under 1 year", staff[[#This Row],[Tenure]]&lt;2, "3. Under 2 years",TRUE,"4. 2 or more years.")</f>
        <v>4. 2 or more years.</v>
      </c>
      <c r="Q3365" s="1">
        <f ca="1">(TODAY()-staff[[#This Row],[Date of Birth]])/365</f>
        <v>54.287671232876711</v>
      </c>
    </row>
    <row r="3366" spans="2:17" x14ac:dyDescent="0.45">
      <c r="B3366" t="s">
        <v>6278</v>
      </c>
      <c r="C3366" t="s">
        <v>386</v>
      </c>
      <c r="D3366" t="s">
        <v>7</v>
      </c>
      <c r="E3366" t="s">
        <v>8</v>
      </c>
      <c r="F3366" t="s">
        <v>7814</v>
      </c>
      <c r="H3366" t="s">
        <v>7832</v>
      </c>
      <c r="I3366" t="s">
        <v>7827</v>
      </c>
      <c r="J3366" t="s">
        <v>7847</v>
      </c>
      <c r="K3366" s="6">
        <v>76430</v>
      </c>
      <c r="L3366">
        <v>8</v>
      </c>
      <c r="M3366" s="15">
        <v>45300</v>
      </c>
      <c r="N3366" s="15">
        <v>30456</v>
      </c>
      <c r="O3366" s="1">
        <f ca="1">(TODAY()-staff[[#This Row],[Date of Join]])/365</f>
        <v>0.87671232876712324</v>
      </c>
      <c r="P3366" t="str" cm="1">
        <f t="array" aca="1" ref="P3366" ca="1">_xlfn.SWITCH(TRUE,staff[[#This Row],[Tenure]]&lt;0.25,"1. New Joinee", staff[[#This Row],[Tenure]]&lt;1, "2. Under 1 year", staff[[#This Row],[Tenure]]&lt;2, "3. Under 2 years",TRUE,"4. 2 or more years.")</f>
        <v>2. Under 1 year</v>
      </c>
      <c r="Q3366" s="1">
        <f ca="1">(TODAY()-staff[[#This Row],[Date of Birth]])/365</f>
        <v>41.545205479452058</v>
      </c>
    </row>
    <row r="3367" spans="2:17" x14ac:dyDescent="0.45">
      <c r="B3367" t="s">
        <v>6279</v>
      </c>
      <c r="C3367" t="s">
        <v>3610</v>
      </c>
      <c r="D3367" t="s">
        <v>7</v>
      </c>
      <c r="E3367" t="s">
        <v>8</v>
      </c>
      <c r="F3367" t="s">
        <v>7814</v>
      </c>
      <c r="H3367" t="s">
        <v>7833</v>
      </c>
      <c r="I3367" t="s">
        <v>7831</v>
      </c>
      <c r="J3367" t="s">
        <v>7845</v>
      </c>
      <c r="K3367" s="6">
        <v>70825</v>
      </c>
      <c r="L3367">
        <v>16</v>
      </c>
      <c r="M3367" s="15">
        <v>43847</v>
      </c>
      <c r="N3367" s="15">
        <v>7256</v>
      </c>
      <c r="O3367" s="1">
        <f ca="1">(TODAY()-staff[[#This Row],[Date of Join]])/365</f>
        <v>4.8575342465753426</v>
      </c>
      <c r="P3367" t="str" cm="1">
        <f t="array" aca="1" ref="P3367" ca="1">_xlfn.SWITCH(TRUE,staff[[#This Row],[Tenure]]&lt;0.25,"1. New Joinee", staff[[#This Row],[Tenure]]&lt;1, "2. Under 1 year", staff[[#This Row],[Tenure]]&lt;2, "3. Under 2 years",TRUE,"4. 2 or more years.")</f>
        <v>4. 2 or more years.</v>
      </c>
      <c r="Q3367" s="1">
        <f ca="1">(TODAY()-staff[[#This Row],[Date of Birth]])/365</f>
        <v>105.10684931506849</v>
      </c>
    </row>
    <row r="3368" spans="2:17" x14ac:dyDescent="0.45">
      <c r="B3368" t="s">
        <v>6280</v>
      </c>
      <c r="C3368" t="s">
        <v>3611</v>
      </c>
      <c r="D3368" t="s">
        <v>9</v>
      </c>
      <c r="E3368" t="s">
        <v>8</v>
      </c>
      <c r="F3368" t="s">
        <v>7814</v>
      </c>
      <c r="H3368" t="s">
        <v>7836</v>
      </c>
      <c r="I3368" t="s">
        <v>7829</v>
      </c>
      <c r="J3368" t="s">
        <v>7847</v>
      </c>
      <c r="K3368" s="6">
        <v>80785</v>
      </c>
      <c r="L3368">
        <v>8</v>
      </c>
      <c r="M3368" s="15">
        <v>45471</v>
      </c>
      <c r="N3368" s="15">
        <v>31305</v>
      </c>
      <c r="O3368" s="1">
        <f ca="1">(TODAY()-staff[[#This Row],[Date of Join]])/365</f>
        <v>0.40821917808219177</v>
      </c>
      <c r="P3368" t="str" cm="1">
        <f t="array" aca="1" ref="P3368" ca="1">_xlfn.SWITCH(TRUE,staff[[#This Row],[Tenure]]&lt;0.25,"1. New Joinee", staff[[#This Row],[Tenure]]&lt;1, "2. Under 1 year", staff[[#This Row],[Tenure]]&lt;2, "3. Under 2 years",TRUE,"4. 2 or more years.")</f>
        <v>2. Under 1 year</v>
      </c>
      <c r="Q3368" s="1">
        <f ca="1">(TODAY()-staff[[#This Row],[Date of Birth]])/365</f>
        <v>39.219178082191782</v>
      </c>
    </row>
    <row r="3369" spans="2:17" x14ac:dyDescent="0.45">
      <c r="B3369" t="s">
        <v>6281</v>
      </c>
      <c r="C3369" t="s">
        <v>3612</v>
      </c>
      <c r="D3369" t="s">
        <v>7</v>
      </c>
      <c r="E3369" t="s">
        <v>8</v>
      </c>
      <c r="F3369" t="s">
        <v>7814</v>
      </c>
      <c r="H3369" t="s">
        <v>7833</v>
      </c>
      <c r="I3369" t="s">
        <v>7826</v>
      </c>
      <c r="J3369" t="s">
        <v>7845</v>
      </c>
      <c r="K3369" s="6">
        <v>95700</v>
      </c>
      <c r="L3369">
        <v>8</v>
      </c>
      <c r="M3369" s="15">
        <v>43204</v>
      </c>
      <c r="N3369" s="15">
        <v>7295</v>
      </c>
      <c r="O3369" s="1">
        <f ca="1">(TODAY()-staff[[#This Row],[Date of Join]])/365</f>
        <v>6.6191780821917812</v>
      </c>
      <c r="P3369" t="str" cm="1">
        <f t="array" aca="1" ref="P3369" ca="1">_xlfn.SWITCH(TRUE,staff[[#This Row],[Tenure]]&lt;0.25,"1. New Joinee", staff[[#This Row],[Tenure]]&lt;1, "2. Under 1 year", staff[[#This Row],[Tenure]]&lt;2, "3. Under 2 years",TRUE,"4. 2 or more years.")</f>
        <v>4. 2 or more years.</v>
      </c>
      <c r="Q3369" s="1">
        <f ca="1">(TODAY()-staff[[#This Row],[Date of Birth]])/365</f>
        <v>105</v>
      </c>
    </row>
    <row r="3370" spans="2:17" x14ac:dyDescent="0.45">
      <c r="B3370" t="s">
        <v>6282</v>
      </c>
      <c r="C3370" t="s">
        <v>3613</v>
      </c>
      <c r="D3370" t="s">
        <v>9</v>
      </c>
      <c r="E3370" t="s">
        <v>77</v>
      </c>
      <c r="F3370" t="s">
        <v>7814</v>
      </c>
      <c r="H3370" t="s">
        <v>7832</v>
      </c>
      <c r="I3370" t="s">
        <v>7828</v>
      </c>
      <c r="J3370" t="s">
        <v>7846</v>
      </c>
      <c r="K3370" s="6">
        <v>69385</v>
      </c>
      <c r="L3370">
        <v>11</v>
      </c>
      <c r="M3370" s="15">
        <v>44434</v>
      </c>
      <c r="N3370" s="15">
        <v>7253</v>
      </c>
      <c r="O3370" s="1">
        <f ca="1">(TODAY()-staff[[#This Row],[Date of Join]])/365</f>
        <v>3.2493150684931509</v>
      </c>
      <c r="P3370" t="str" cm="1">
        <f t="array" aca="1" ref="P3370" ca="1">_xlfn.SWITCH(TRUE,staff[[#This Row],[Tenure]]&lt;0.25,"1. New Joinee", staff[[#This Row],[Tenure]]&lt;1, "2. Under 1 year", staff[[#This Row],[Tenure]]&lt;2, "3. Under 2 years",TRUE,"4. 2 or more years.")</f>
        <v>4. 2 or more years.</v>
      </c>
      <c r="Q3370" s="1">
        <f ca="1">(TODAY()-staff[[#This Row],[Date of Birth]])/365</f>
        <v>105.11506849315069</v>
      </c>
    </row>
    <row r="3371" spans="2:17" x14ac:dyDescent="0.45">
      <c r="B3371" t="s">
        <v>6283</v>
      </c>
      <c r="C3371" t="s">
        <v>3614</v>
      </c>
      <c r="D3371" t="s">
        <v>9</v>
      </c>
      <c r="E3371" t="s">
        <v>8</v>
      </c>
      <c r="F3371" t="s">
        <v>7814</v>
      </c>
      <c r="H3371" t="s">
        <v>7832</v>
      </c>
      <c r="I3371" t="s">
        <v>7830</v>
      </c>
      <c r="J3371" t="s">
        <v>7845</v>
      </c>
      <c r="K3371" s="6">
        <v>56340</v>
      </c>
      <c r="L3371">
        <v>4</v>
      </c>
      <c r="M3371" s="15">
        <v>43726</v>
      </c>
      <c r="N3371" s="15">
        <v>33972</v>
      </c>
      <c r="O3371" s="1">
        <f ca="1">(TODAY()-staff[[#This Row],[Date of Join]])/365</f>
        <v>5.1890410958904107</v>
      </c>
      <c r="P3371" t="str" cm="1">
        <f t="array" aca="1" ref="P3371" ca="1">_xlfn.SWITCH(TRUE,staff[[#This Row],[Tenure]]&lt;0.25,"1. New Joinee", staff[[#This Row],[Tenure]]&lt;1, "2. Under 1 year", staff[[#This Row],[Tenure]]&lt;2, "3. Under 2 years",TRUE,"4. 2 or more years.")</f>
        <v>4. 2 or more years.</v>
      </c>
      <c r="Q3371" s="1">
        <f ca="1">(TODAY()-staff[[#This Row],[Date of Birth]])/365</f>
        <v>31.912328767123288</v>
      </c>
    </row>
    <row r="3372" spans="2:17" x14ac:dyDescent="0.45">
      <c r="B3372" t="s">
        <v>6284</v>
      </c>
      <c r="C3372" t="s">
        <v>1054</v>
      </c>
      <c r="D3372" t="s">
        <v>7</v>
      </c>
      <c r="E3372" t="s">
        <v>8</v>
      </c>
      <c r="F3372" t="s">
        <v>7814</v>
      </c>
      <c r="H3372" t="s">
        <v>7833</v>
      </c>
      <c r="I3372" t="s">
        <v>7828</v>
      </c>
      <c r="J3372" t="s">
        <v>7848</v>
      </c>
      <c r="K3372" s="6">
        <v>104655</v>
      </c>
      <c r="L3372">
        <v>8</v>
      </c>
      <c r="M3372" s="15">
        <v>45113</v>
      </c>
      <c r="N3372" s="15">
        <v>7246</v>
      </c>
      <c r="O3372" s="1">
        <f ca="1">(TODAY()-staff[[#This Row],[Date of Join]])/365</f>
        <v>1.3890410958904109</v>
      </c>
      <c r="P3372" t="str" cm="1">
        <f t="array" aca="1" ref="P3372" ca="1">_xlfn.SWITCH(TRUE,staff[[#This Row],[Tenure]]&lt;0.25,"1. New Joinee", staff[[#This Row],[Tenure]]&lt;1, "2. Under 1 year", staff[[#This Row],[Tenure]]&lt;2, "3. Under 2 years",TRUE,"4. 2 or more years.")</f>
        <v>3. Under 2 years</v>
      </c>
      <c r="Q3372" s="1">
        <f ca="1">(TODAY()-staff[[#This Row],[Date of Birth]])/365</f>
        <v>105.13424657534246</v>
      </c>
    </row>
    <row r="3373" spans="2:17" x14ac:dyDescent="0.45">
      <c r="B3373" t="s">
        <v>6285</v>
      </c>
      <c r="C3373" t="s">
        <v>3615</v>
      </c>
      <c r="D3373" t="s">
        <v>7</v>
      </c>
      <c r="E3373" t="s">
        <v>8</v>
      </c>
      <c r="F3373" t="s">
        <v>7814</v>
      </c>
      <c r="H3373" t="s">
        <v>7836</v>
      </c>
      <c r="I3373" t="s">
        <v>7825</v>
      </c>
      <c r="J3373" t="s">
        <v>7847</v>
      </c>
      <c r="K3373" s="6">
        <v>67495</v>
      </c>
      <c r="L3373">
        <v>8</v>
      </c>
      <c r="M3373" s="15">
        <v>45367</v>
      </c>
      <c r="N3373" s="15">
        <v>25466</v>
      </c>
      <c r="O3373" s="1">
        <f ca="1">(TODAY()-staff[[#This Row],[Date of Join]])/365</f>
        <v>0.69315068493150689</v>
      </c>
      <c r="P3373" t="str" cm="1">
        <f t="array" aca="1" ref="P3373" ca="1">_xlfn.SWITCH(TRUE,staff[[#This Row],[Tenure]]&lt;0.25,"1. New Joinee", staff[[#This Row],[Tenure]]&lt;1, "2. Under 1 year", staff[[#This Row],[Tenure]]&lt;2, "3. Under 2 years",TRUE,"4. 2 or more years.")</f>
        <v>2. Under 1 year</v>
      </c>
      <c r="Q3373" s="1">
        <f ca="1">(TODAY()-staff[[#This Row],[Date of Birth]])/365</f>
        <v>55.216438356164382</v>
      </c>
    </row>
    <row r="3374" spans="2:17" x14ac:dyDescent="0.45">
      <c r="B3374" t="s">
        <v>6286</v>
      </c>
      <c r="C3374" t="s">
        <v>504</v>
      </c>
      <c r="D3374" t="s">
        <v>9</v>
      </c>
      <c r="E3374" t="s">
        <v>8</v>
      </c>
      <c r="F3374" t="s">
        <v>7814</v>
      </c>
      <c r="H3374" t="s">
        <v>7833</v>
      </c>
      <c r="I3374" t="s">
        <v>7829</v>
      </c>
      <c r="J3374" t="s">
        <v>7845</v>
      </c>
      <c r="K3374" s="6">
        <v>52125</v>
      </c>
      <c r="L3374">
        <v>6</v>
      </c>
      <c r="M3374" s="15">
        <v>43454</v>
      </c>
      <c r="N3374" s="15">
        <v>7252</v>
      </c>
      <c r="O3374" s="1">
        <f ca="1">(TODAY()-staff[[#This Row],[Date of Join]])/365</f>
        <v>5.934246575342466</v>
      </c>
      <c r="P3374" t="str" cm="1">
        <f t="array" aca="1" ref="P3374" ca="1">_xlfn.SWITCH(TRUE,staff[[#This Row],[Tenure]]&lt;0.25,"1. New Joinee", staff[[#This Row],[Tenure]]&lt;1, "2. Under 1 year", staff[[#This Row],[Tenure]]&lt;2, "3. Under 2 years",TRUE,"4. 2 or more years.")</f>
        <v>4. 2 or more years.</v>
      </c>
      <c r="Q3374" s="1">
        <f ca="1">(TODAY()-staff[[#This Row],[Date of Birth]])/365</f>
        <v>105.11780821917809</v>
      </c>
    </row>
    <row r="3375" spans="2:17" x14ac:dyDescent="0.45">
      <c r="B3375" t="s">
        <v>6287</v>
      </c>
      <c r="C3375" t="s">
        <v>1148</v>
      </c>
      <c r="D3375" t="s">
        <v>7</v>
      </c>
      <c r="E3375" t="s">
        <v>8</v>
      </c>
      <c r="F3375" t="s">
        <v>7814</v>
      </c>
      <c r="H3375" t="s">
        <v>7833</v>
      </c>
      <c r="I3375" t="s">
        <v>7829</v>
      </c>
      <c r="J3375" t="s">
        <v>7846</v>
      </c>
      <c r="K3375" s="6">
        <v>89960</v>
      </c>
      <c r="L3375">
        <v>9</v>
      </c>
      <c r="M3375" s="15">
        <v>44419</v>
      </c>
      <c r="N3375" s="15">
        <v>22773</v>
      </c>
      <c r="O3375" s="1">
        <f ca="1">(TODAY()-staff[[#This Row],[Date of Join]])/365</f>
        <v>3.2904109589041095</v>
      </c>
      <c r="P3375" t="str" cm="1">
        <f t="array" aca="1" ref="P3375" ca="1">_xlfn.SWITCH(TRUE,staff[[#This Row],[Tenure]]&lt;0.25,"1. New Joinee", staff[[#This Row],[Tenure]]&lt;1, "2. Under 1 year", staff[[#This Row],[Tenure]]&lt;2, "3. Under 2 years",TRUE,"4. 2 or more years.")</f>
        <v>4. 2 or more years.</v>
      </c>
      <c r="Q3375" s="1">
        <f ca="1">(TODAY()-staff[[#This Row],[Date of Birth]])/365</f>
        <v>62.594520547945208</v>
      </c>
    </row>
    <row r="3376" spans="2:17" x14ac:dyDescent="0.45">
      <c r="B3376" t="s">
        <v>6288</v>
      </c>
      <c r="C3376" t="s">
        <v>3616</v>
      </c>
      <c r="D3376" t="s">
        <v>9</v>
      </c>
      <c r="E3376" t="s">
        <v>8</v>
      </c>
      <c r="F3376" t="s">
        <v>7814</v>
      </c>
      <c r="H3376" t="s">
        <v>7832</v>
      </c>
      <c r="I3376" t="s">
        <v>7826</v>
      </c>
      <c r="J3376" t="s">
        <v>7848</v>
      </c>
      <c r="K3376" s="6">
        <v>89965</v>
      </c>
      <c r="L3376">
        <v>15</v>
      </c>
      <c r="M3376" s="15">
        <v>45242</v>
      </c>
      <c r="N3376" s="15">
        <v>32576</v>
      </c>
      <c r="O3376" s="1">
        <f ca="1">(TODAY()-staff[[#This Row],[Date of Join]])/365</f>
        <v>1.0356164383561643</v>
      </c>
      <c r="P3376" t="str" cm="1">
        <f t="array" aca="1" ref="P3376" ca="1">_xlfn.SWITCH(TRUE,staff[[#This Row],[Tenure]]&lt;0.25,"1. New Joinee", staff[[#This Row],[Tenure]]&lt;1, "2. Under 1 year", staff[[#This Row],[Tenure]]&lt;2, "3. Under 2 years",TRUE,"4. 2 or more years.")</f>
        <v>3. Under 2 years</v>
      </c>
      <c r="Q3376" s="1">
        <f ca="1">(TODAY()-staff[[#This Row],[Date of Birth]])/365</f>
        <v>35.736986301369861</v>
      </c>
    </row>
    <row r="3377" spans="2:17" x14ac:dyDescent="0.45">
      <c r="B3377" t="s">
        <v>6289</v>
      </c>
      <c r="C3377" t="s">
        <v>3617</v>
      </c>
      <c r="D3377" t="s">
        <v>7</v>
      </c>
      <c r="E3377" t="s">
        <v>8</v>
      </c>
      <c r="F3377" t="s">
        <v>7814</v>
      </c>
      <c r="H3377" t="s">
        <v>7837</v>
      </c>
      <c r="I3377" t="s">
        <v>7829</v>
      </c>
      <c r="J3377" t="s">
        <v>7845</v>
      </c>
      <c r="K3377" s="6">
        <v>48230</v>
      </c>
      <c r="L3377">
        <v>9</v>
      </c>
      <c r="M3377" s="15">
        <v>44146</v>
      </c>
      <c r="N3377" s="15">
        <v>34255</v>
      </c>
      <c r="O3377" s="1">
        <f ca="1">(TODAY()-staff[[#This Row],[Date of Join]])/365</f>
        <v>4.0383561643835613</v>
      </c>
      <c r="P3377" t="str" cm="1">
        <f t="array" aca="1" ref="P3377" ca="1">_xlfn.SWITCH(TRUE,staff[[#This Row],[Tenure]]&lt;0.25,"1. New Joinee", staff[[#This Row],[Tenure]]&lt;1, "2. Under 1 year", staff[[#This Row],[Tenure]]&lt;2, "3. Under 2 years",TRUE,"4. 2 or more years.")</f>
        <v>4. 2 or more years.</v>
      </c>
      <c r="Q3377" s="1">
        <f ca="1">(TODAY()-staff[[#This Row],[Date of Birth]])/365</f>
        <v>31.136986301369863</v>
      </c>
    </row>
    <row r="3378" spans="2:17" x14ac:dyDescent="0.45">
      <c r="B3378" t="s">
        <v>6290</v>
      </c>
      <c r="C3378" t="s">
        <v>3618</v>
      </c>
      <c r="D3378" t="s">
        <v>9</v>
      </c>
      <c r="E3378" t="s">
        <v>77</v>
      </c>
      <c r="F3378" t="s">
        <v>7814</v>
      </c>
      <c r="H3378" t="s">
        <v>7836</v>
      </c>
      <c r="I3378" t="s">
        <v>7827</v>
      </c>
      <c r="J3378" t="s">
        <v>7845</v>
      </c>
      <c r="K3378" s="6">
        <v>63930</v>
      </c>
      <c r="L3378">
        <v>12</v>
      </c>
      <c r="M3378" s="15">
        <v>43142</v>
      </c>
      <c r="N3378" s="15">
        <v>7281</v>
      </c>
      <c r="O3378" s="1">
        <f ca="1">(TODAY()-staff[[#This Row],[Date of Join]])/365</f>
        <v>6.7890410958904113</v>
      </c>
      <c r="P3378" t="str" cm="1">
        <f t="array" aca="1" ref="P3378" ca="1">_xlfn.SWITCH(TRUE,staff[[#This Row],[Tenure]]&lt;0.25,"1. New Joinee", staff[[#This Row],[Tenure]]&lt;1, "2. Under 1 year", staff[[#This Row],[Tenure]]&lt;2, "3. Under 2 years",TRUE,"4. 2 or more years.")</f>
        <v>4. 2 or more years.</v>
      </c>
      <c r="Q3378" s="1">
        <f ca="1">(TODAY()-staff[[#This Row],[Date of Birth]])/365</f>
        <v>105.03835616438356</v>
      </c>
    </row>
    <row r="3379" spans="2:17" x14ac:dyDescent="0.45">
      <c r="B3379" t="s">
        <v>6291</v>
      </c>
      <c r="C3379" t="s">
        <v>1524</v>
      </c>
      <c r="D3379" t="s">
        <v>7</v>
      </c>
      <c r="E3379" t="s">
        <v>77</v>
      </c>
      <c r="F3379" t="s">
        <v>7814</v>
      </c>
      <c r="H3379" t="s">
        <v>7835</v>
      </c>
      <c r="I3379" t="s">
        <v>7829</v>
      </c>
      <c r="J3379" t="s">
        <v>7847</v>
      </c>
      <c r="K3379" s="6">
        <v>75770</v>
      </c>
      <c r="L3379">
        <v>21</v>
      </c>
      <c r="M3379" s="15">
        <v>45648</v>
      </c>
      <c r="N3379" s="15">
        <v>7254</v>
      </c>
      <c r="O3379" s="1">
        <f ca="1">(TODAY()-staff[[#This Row],[Date of Join]])/365</f>
        <v>-7.6712328767123292E-2</v>
      </c>
      <c r="P3379" t="str" cm="1">
        <f t="array" aca="1" ref="P3379" ca="1">_xlfn.SWITCH(TRUE,staff[[#This Row],[Tenure]]&lt;0.25,"1. New Joinee", staff[[#This Row],[Tenure]]&lt;1, "2. Under 1 year", staff[[#This Row],[Tenure]]&lt;2, "3. Under 2 years",TRUE,"4. 2 or more years.")</f>
        <v>1. New Joinee</v>
      </c>
      <c r="Q3379" s="1">
        <f ca="1">(TODAY()-staff[[#This Row],[Date of Birth]])/365</f>
        <v>105.11232876712329</v>
      </c>
    </row>
    <row r="3380" spans="2:17" x14ac:dyDescent="0.45">
      <c r="B3380" t="s">
        <v>6292</v>
      </c>
      <c r="C3380" t="s">
        <v>641</v>
      </c>
      <c r="D3380" t="s">
        <v>9</v>
      </c>
      <c r="E3380" t="s">
        <v>77</v>
      </c>
      <c r="F3380" t="s">
        <v>7814</v>
      </c>
      <c r="H3380" t="s">
        <v>52</v>
      </c>
      <c r="I3380" t="s">
        <v>7828</v>
      </c>
      <c r="J3380" t="s">
        <v>7845</v>
      </c>
      <c r="K3380" s="6">
        <v>92830</v>
      </c>
      <c r="L3380">
        <v>12</v>
      </c>
      <c r="M3380" s="15">
        <v>43617</v>
      </c>
      <c r="N3380" s="15">
        <v>7283</v>
      </c>
      <c r="O3380" s="1">
        <f ca="1">(TODAY()-staff[[#This Row],[Date of Join]])/365</f>
        <v>5.4876712328767123</v>
      </c>
      <c r="P3380" t="str" cm="1">
        <f t="array" aca="1" ref="P3380" ca="1">_xlfn.SWITCH(TRUE,staff[[#This Row],[Tenure]]&lt;0.25,"1. New Joinee", staff[[#This Row],[Tenure]]&lt;1, "2. Under 1 year", staff[[#This Row],[Tenure]]&lt;2, "3. Under 2 years",TRUE,"4. 2 or more years.")</f>
        <v>4. 2 or more years.</v>
      </c>
      <c r="Q3380" s="1">
        <f ca="1">(TODAY()-staff[[#This Row],[Date of Birth]])/365</f>
        <v>105.03287671232877</v>
      </c>
    </row>
    <row r="3381" spans="2:17" x14ac:dyDescent="0.45">
      <c r="B3381" t="s">
        <v>6293</v>
      </c>
      <c r="C3381" t="s">
        <v>238</v>
      </c>
      <c r="D3381" t="s">
        <v>7</v>
      </c>
      <c r="E3381" t="s">
        <v>8</v>
      </c>
      <c r="F3381" t="s">
        <v>7814</v>
      </c>
      <c r="H3381" t="s">
        <v>7837</v>
      </c>
      <c r="I3381" t="s">
        <v>7830</v>
      </c>
      <c r="J3381" t="s">
        <v>7846</v>
      </c>
      <c r="K3381" s="6">
        <v>68195</v>
      </c>
      <c r="L3381">
        <v>24</v>
      </c>
      <c r="M3381" s="15">
        <v>44411</v>
      </c>
      <c r="N3381" s="15">
        <v>7249</v>
      </c>
      <c r="O3381" s="1">
        <f ca="1">(TODAY()-staff[[#This Row],[Date of Join]])/365</f>
        <v>3.3123287671232875</v>
      </c>
      <c r="P3381" t="str" cm="1">
        <f t="array" aca="1" ref="P3381" ca="1">_xlfn.SWITCH(TRUE,staff[[#This Row],[Tenure]]&lt;0.25,"1. New Joinee", staff[[#This Row],[Tenure]]&lt;1, "2. Under 1 year", staff[[#This Row],[Tenure]]&lt;2, "3. Under 2 years",TRUE,"4. 2 or more years.")</f>
        <v>4. 2 or more years.</v>
      </c>
      <c r="Q3381" s="1">
        <f ca="1">(TODAY()-staff[[#This Row],[Date of Birth]])/365</f>
        <v>105.12602739726027</v>
      </c>
    </row>
    <row r="3382" spans="2:17" x14ac:dyDescent="0.45">
      <c r="B3382" t="s">
        <v>6294</v>
      </c>
      <c r="C3382" t="s">
        <v>3619</v>
      </c>
      <c r="D3382" t="s">
        <v>9</v>
      </c>
      <c r="E3382" t="s">
        <v>8</v>
      </c>
      <c r="F3382" t="s">
        <v>7814</v>
      </c>
      <c r="H3382" t="s">
        <v>7835</v>
      </c>
      <c r="I3382" t="s">
        <v>7831</v>
      </c>
      <c r="J3382" t="s">
        <v>7845</v>
      </c>
      <c r="K3382" s="6">
        <v>79475</v>
      </c>
      <c r="L3382">
        <v>30</v>
      </c>
      <c r="M3382" s="15">
        <v>43376</v>
      </c>
      <c r="N3382" s="15">
        <v>26341</v>
      </c>
      <c r="O3382" s="1">
        <f ca="1">(TODAY()-staff[[#This Row],[Date of Join]])/365</f>
        <v>6.1479452054794521</v>
      </c>
      <c r="P3382" t="str" cm="1">
        <f t="array" aca="1" ref="P3382" ca="1">_xlfn.SWITCH(TRUE,staff[[#This Row],[Tenure]]&lt;0.25,"1. New Joinee", staff[[#This Row],[Tenure]]&lt;1, "2. Under 1 year", staff[[#This Row],[Tenure]]&lt;2, "3. Under 2 years",TRUE,"4. 2 or more years.")</f>
        <v>4. 2 or more years.</v>
      </c>
      <c r="Q3382" s="1">
        <f ca="1">(TODAY()-staff[[#This Row],[Date of Birth]])/365</f>
        <v>52.819178082191783</v>
      </c>
    </row>
    <row r="3383" spans="2:17" x14ac:dyDescent="0.45">
      <c r="B3383" t="s">
        <v>6295</v>
      </c>
      <c r="C3383" t="s">
        <v>3620</v>
      </c>
      <c r="D3383" t="s">
        <v>7</v>
      </c>
      <c r="E3383" t="s">
        <v>8</v>
      </c>
      <c r="F3383" t="s">
        <v>7814</v>
      </c>
      <c r="H3383" t="s">
        <v>52</v>
      </c>
      <c r="I3383" t="s">
        <v>7830</v>
      </c>
      <c r="J3383" t="s">
        <v>7848</v>
      </c>
      <c r="K3383" s="6">
        <v>66985</v>
      </c>
      <c r="L3383">
        <v>10</v>
      </c>
      <c r="M3383" s="15">
        <v>44943</v>
      </c>
      <c r="N3383" s="15">
        <v>25281</v>
      </c>
      <c r="O3383" s="1">
        <f ca="1">(TODAY()-staff[[#This Row],[Date of Join]])/365</f>
        <v>1.8547945205479452</v>
      </c>
      <c r="P3383" t="str" cm="1">
        <f t="array" aca="1" ref="P3383" ca="1">_xlfn.SWITCH(TRUE,staff[[#This Row],[Tenure]]&lt;0.25,"1. New Joinee", staff[[#This Row],[Tenure]]&lt;1, "2. Under 1 year", staff[[#This Row],[Tenure]]&lt;2, "3. Under 2 years",TRUE,"4. 2 or more years.")</f>
        <v>3. Under 2 years</v>
      </c>
      <c r="Q3383" s="1">
        <f ca="1">(TODAY()-staff[[#This Row],[Date of Birth]])/365</f>
        <v>55.723287671232875</v>
      </c>
    </row>
    <row r="3384" spans="2:17" x14ac:dyDescent="0.45">
      <c r="B3384" t="s">
        <v>6296</v>
      </c>
      <c r="C3384" t="s">
        <v>1034</v>
      </c>
      <c r="D3384" t="s">
        <v>9</v>
      </c>
      <c r="E3384" t="s">
        <v>8</v>
      </c>
      <c r="F3384" t="s">
        <v>7814</v>
      </c>
      <c r="H3384" t="s">
        <v>7833</v>
      </c>
      <c r="I3384" t="s">
        <v>7828</v>
      </c>
      <c r="J3384" t="s">
        <v>7845</v>
      </c>
      <c r="K3384" s="6">
        <v>74715</v>
      </c>
      <c r="L3384">
        <v>17</v>
      </c>
      <c r="M3384" s="15">
        <v>44083</v>
      </c>
      <c r="N3384" s="15">
        <v>33915</v>
      </c>
      <c r="O3384" s="1">
        <f ca="1">(TODAY()-staff[[#This Row],[Date of Join]])/365</f>
        <v>4.2109589041095887</v>
      </c>
      <c r="P3384" t="str" cm="1">
        <f t="array" aca="1" ref="P3384" ca="1">_xlfn.SWITCH(TRUE,staff[[#This Row],[Tenure]]&lt;0.25,"1. New Joinee", staff[[#This Row],[Tenure]]&lt;1, "2. Under 1 year", staff[[#This Row],[Tenure]]&lt;2, "3. Under 2 years",TRUE,"4. 2 or more years.")</f>
        <v>4. 2 or more years.</v>
      </c>
      <c r="Q3384" s="1">
        <f ca="1">(TODAY()-staff[[#This Row],[Date of Birth]])/365</f>
        <v>32.06849315068493</v>
      </c>
    </row>
    <row r="3385" spans="2:17" x14ac:dyDescent="0.45">
      <c r="B3385" t="s">
        <v>6297</v>
      </c>
      <c r="C3385" t="s">
        <v>213</v>
      </c>
      <c r="D3385" t="s">
        <v>7</v>
      </c>
      <c r="E3385" t="s">
        <v>8</v>
      </c>
      <c r="F3385" t="s">
        <v>7814</v>
      </c>
      <c r="H3385" t="s">
        <v>52</v>
      </c>
      <c r="I3385" t="s">
        <v>7831</v>
      </c>
      <c r="J3385" t="s">
        <v>7845</v>
      </c>
      <c r="K3385" s="6">
        <v>58495</v>
      </c>
      <c r="L3385">
        <v>23</v>
      </c>
      <c r="M3385" s="15">
        <v>43360</v>
      </c>
      <c r="N3385" s="15">
        <v>30980</v>
      </c>
      <c r="O3385" s="1">
        <f ca="1">(TODAY()-staff[[#This Row],[Date of Join]])/365</f>
        <v>6.1917808219178081</v>
      </c>
      <c r="P3385" t="str" cm="1">
        <f t="array" aca="1" ref="P3385" ca="1">_xlfn.SWITCH(TRUE,staff[[#This Row],[Tenure]]&lt;0.25,"1. New Joinee", staff[[#This Row],[Tenure]]&lt;1, "2. Under 1 year", staff[[#This Row],[Tenure]]&lt;2, "3. Under 2 years",TRUE,"4. 2 or more years.")</f>
        <v>4. 2 or more years.</v>
      </c>
      <c r="Q3385" s="1">
        <f ca="1">(TODAY()-staff[[#This Row],[Date of Birth]])/365</f>
        <v>40.109589041095887</v>
      </c>
    </row>
    <row r="3386" spans="2:17" x14ac:dyDescent="0.45">
      <c r="B3386" t="s">
        <v>6298</v>
      </c>
      <c r="C3386" t="s">
        <v>492</v>
      </c>
      <c r="D3386" t="s">
        <v>7</v>
      </c>
      <c r="E3386" t="s">
        <v>8</v>
      </c>
      <c r="F3386" t="s">
        <v>7814</v>
      </c>
      <c r="H3386" t="s">
        <v>7837</v>
      </c>
      <c r="I3386" t="s">
        <v>7831</v>
      </c>
      <c r="J3386" t="s">
        <v>7846</v>
      </c>
      <c r="K3386" s="6">
        <v>69125</v>
      </c>
      <c r="L3386">
        <v>13</v>
      </c>
      <c r="M3386" s="15">
        <v>44537</v>
      </c>
      <c r="N3386" s="15">
        <v>34896</v>
      </c>
      <c r="O3386" s="1">
        <f ca="1">(TODAY()-staff[[#This Row],[Date of Join]])/365</f>
        <v>2.967123287671233</v>
      </c>
      <c r="P3386" t="str" cm="1">
        <f t="array" aca="1" ref="P3386" ca="1">_xlfn.SWITCH(TRUE,staff[[#This Row],[Tenure]]&lt;0.25,"1. New Joinee", staff[[#This Row],[Tenure]]&lt;1, "2. Under 1 year", staff[[#This Row],[Tenure]]&lt;2, "3. Under 2 years",TRUE,"4. 2 or more years.")</f>
        <v>4. 2 or more years.</v>
      </c>
      <c r="Q3386" s="1">
        <f ca="1">(TODAY()-staff[[#This Row],[Date of Birth]])/365</f>
        <v>29.38082191780822</v>
      </c>
    </row>
    <row r="3387" spans="2:17" x14ac:dyDescent="0.45">
      <c r="B3387" t="s">
        <v>6299</v>
      </c>
      <c r="C3387" t="s">
        <v>18</v>
      </c>
      <c r="D3387" t="s">
        <v>7</v>
      </c>
      <c r="E3387" t="s">
        <v>8</v>
      </c>
      <c r="F3387" t="s">
        <v>7814</v>
      </c>
      <c r="H3387" t="s">
        <v>7834</v>
      </c>
      <c r="I3387" t="s">
        <v>7828</v>
      </c>
      <c r="J3387" t="s">
        <v>7846</v>
      </c>
      <c r="K3387" s="6">
        <v>80950</v>
      </c>
      <c r="L3387">
        <v>23</v>
      </c>
      <c r="M3387" s="15">
        <v>44720</v>
      </c>
      <c r="N3387" s="15">
        <v>22984</v>
      </c>
      <c r="O3387" s="1">
        <f ca="1">(TODAY()-staff[[#This Row],[Date of Join]])/365</f>
        <v>2.4657534246575343</v>
      </c>
      <c r="P3387" t="str" cm="1">
        <f t="array" aca="1" ref="P3387" ca="1">_xlfn.SWITCH(TRUE,staff[[#This Row],[Tenure]]&lt;0.25,"1. New Joinee", staff[[#This Row],[Tenure]]&lt;1, "2. Under 1 year", staff[[#This Row],[Tenure]]&lt;2, "3. Under 2 years",TRUE,"4. 2 or more years.")</f>
        <v>4. 2 or more years.</v>
      </c>
      <c r="Q3387" s="1">
        <f ca="1">(TODAY()-staff[[#This Row],[Date of Birth]])/365</f>
        <v>62.016438356164386</v>
      </c>
    </row>
    <row r="3388" spans="2:17" x14ac:dyDescent="0.45">
      <c r="B3388" t="s">
        <v>6300</v>
      </c>
      <c r="C3388" t="s">
        <v>3621</v>
      </c>
      <c r="D3388" t="s">
        <v>7</v>
      </c>
      <c r="E3388" t="s">
        <v>8</v>
      </c>
      <c r="F3388" t="s">
        <v>7814</v>
      </c>
      <c r="H3388" t="s">
        <v>7833</v>
      </c>
      <c r="I3388" t="s">
        <v>7825</v>
      </c>
      <c r="J3388" t="s">
        <v>7845</v>
      </c>
      <c r="K3388" s="6">
        <v>86510</v>
      </c>
      <c r="L3388">
        <v>13</v>
      </c>
      <c r="M3388" s="15">
        <v>43377</v>
      </c>
      <c r="N3388" s="15">
        <v>30278</v>
      </c>
      <c r="O3388" s="1">
        <f ca="1">(TODAY()-staff[[#This Row],[Date of Join]])/365</f>
        <v>6.1452054794520548</v>
      </c>
      <c r="P3388" t="str" cm="1">
        <f t="array" aca="1" ref="P3388" ca="1">_xlfn.SWITCH(TRUE,staff[[#This Row],[Tenure]]&lt;0.25,"1. New Joinee", staff[[#This Row],[Tenure]]&lt;1, "2. Under 1 year", staff[[#This Row],[Tenure]]&lt;2, "3. Under 2 years",TRUE,"4. 2 or more years.")</f>
        <v>4. 2 or more years.</v>
      </c>
      <c r="Q3388" s="1">
        <f ca="1">(TODAY()-staff[[#This Row],[Date of Birth]])/365</f>
        <v>42.032876712328765</v>
      </c>
    </row>
    <row r="3389" spans="2:17" x14ac:dyDescent="0.45">
      <c r="B3389" t="s">
        <v>6301</v>
      </c>
      <c r="C3389" t="s">
        <v>346</v>
      </c>
      <c r="D3389" t="s">
        <v>9</v>
      </c>
      <c r="E3389" t="s">
        <v>8</v>
      </c>
      <c r="F3389" t="s">
        <v>7814</v>
      </c>
      <c r="H3389" t="s">
        <v>7837</v>
      </c>
      <c r="I3389" t="s">
        <v>7829</v>
      </c>
      <c r="J3389" t="s">
        <v>7845</v>
      </c>
      <c r="K3389" s="6">
        <v>95205</v>
      </c>
      <c r="L3389">
        <v>11</v>
      </c>
      <c r="M3389" s="15">
        <v>43533</v>
      </c>
      <c r="N3389" s="15">
        <v>32406</v>
      </c>
      <c r="O3389" s="1">
        <f ca="1">(TODAY()-staff[[#This Row],[Date of Join]])/365</f>
        <v>5.7178082191780826</v>
      </c>
      <c r="P3389" t="str" cm="1">
        <f t="array" aca="1" ref="P3389" ca="1">_xlfn.SWITCH(TRUE,staff[[#This Row],[Tenure]]&lt;0.25,"1. New Joinee", staff[[#This Row],[Tenure]]&lt;1, "2. Under 1 year", staff[[#This Row],[Tenure]]&lt;2, "3. Under 2 years",TRUE,"4. 2 or more years.")</f>
        <v>4. 2 or more years.</v>
      </c>
      <c r="Q3389" s="1">
        <f ca="1">(TODAY()-staff[[#This Row],[Date of Birth]])/365</f>
        <v>36.202739726027396</v>
      </c>
    </row>
    <row r="3390" spans="2:17" x14ac:dyDescent="0.45">
      <c r="B3390" t="s">
        <v>6302</v>
      </c>
      <c r="C3390" t="s">
        <v>3622</v>
      </c>
      <c r="D3390" t="s">
        <v>9</v>
      </c>
      <c r="E3390" t="s">
        <v>8</v>
      </c>
      <c r="F3390" t="s">
        <v>7814</v>
      </c>
      <c r="H3390" t="s">
        <v>7837</v>
      </c>
      <c r="I3390" t="s">
        <v>7829</v>
      </c>
      <c r="J3390" t="s">
        <v>7845</v>
      </c>
      <c r="K3390" s="6">
        <v>83150</v>
      </c>
      <c r="L3390">
        <v>8</v>
      </c>
      <c r="M3390" s="15">
        <v>43349</v>
      </c>
      <c r="N3390" s="15">
        <v>7253</v>
      </c>
      <c r="O3390" s="1">
        <f ca="1">(TODAY()-staff[[#This Row],[Date of Join]])/365</f>
        <v>6.2219178082191782</v>
      </c>
      <c r="P3390" t="str" cm="1">
        <f t="array" aca="1" ref="P3390" ca="1">_xlfn.SWITCH(TRUE,staff[[#This Row],[Tenure]]&lt;0.25,"1. New Joinee", staff[[#This Row],[Tenure]]&lt;1, "2. Under 1 year", staff[[#This Row],[Tenure]]&lt;2, "3. Under 2 years",TRUE,"4. 2 or more years.")</f>
        <v>4. 2 or more years.</v>
      </c>
      <c r="Q3390" s="1">
        <f ca="1">(TODAY()-staff[[#This Row],[Date of Birth]])/365</f>
        <v>105.11506849315069</v>
      </c>
    </row>
    <row r="3391" spans="2:17" x14ac:dyDescent="0.45">
      <c r="B3391" t="s">
        <v>6303</v>
      </c>
      <c r="C3391" t="s">
        <v>204</v>
      </c>
      <c r="D3391" t="s">
        <v>7</v>
      </c>
      <c r="E3391" t="s">
        <v>8</v>
      </c>
      <c r="F3391" t="s">
        <v>7814</v>
      </c>
      <c r="H3391" t="s">
        <v>7836</v>
      </c>
      <c r="I3391" t="s">
        <v>7830</v>
      </c>
      <c r="J3391" t="s">
        <v>7846</v>
      </c>
      <c r="K3391" s="6">
        <v>55140</v>
      </c>
      <c r="L3391">
        <v>17</v>
      </c>
      <c r="M3391" s="15">
        <v>44825</v>
      </c>
      <c r="N3391" s="15">
        <v>23423</v>
      </c>
      <c r="O3391" s="1">
        <f ca="1">(TODAY()-staff[[#This Row],[Date of Join]])/365</f>
        <v>2.1780821917808217</v>
      </c>
      <c r="P3391" t="str" cm="1">
        <f t="array" aca="1" ref="P3391" ca="1">_xlfn.SWITCH(TRUE,staff[[#This Row],[Tenure]]&lt;0.25,"1. New Joinee", staff[[#This Row],[Tenure]]&lt;1, "2. Under 1 year", staff[[#This Row],[Tenure]]&lt;2, "3. Under 2 years",TRUE,"4. 2 or more years.")</f>
        <v>4. 2 or more years.</v>
      </c>
      <c r="Q3391" s="1">
        <f ca="1">(TODAY()-staff[[#This Row],[Date of Birth]])/365</f>
        <v>60.813698630136983</v>
      </c>
    </row>
    <row r="3392" spans="2:17" x14ac:dyDescent="0.45">
      <c r="B3392" t="s">
        <v>6304</v>
      </c>
      <c r="C3392" t="s">
        <v>1308</v>
      </c>
      <c r="D3392" t="s">
        <v>7</v>
      </c>
      <c r="E3392" t="s">
        <v>8</v>
      </c>
      <c r="F3392" t="s">
        <v>7814</v>
      </c>
      <c r="H3392" t="s">
        <v>52</v>
      </c>
      <c r="I3392" t="s">
        <v>7831</v>
      </c>
      <c r="J3392" t="s">
        <v>7848</v>
      </c>
      <c r="K3392" s="6">
        <v>80640</v>
      </c>
      <c r="L3392">
        <v>17</v>
      </c>
      <c r="M3392" s="15">
        <v>44978</v>
      </c>
      <c r="N3392" s="15">
        <v>31980</v>
      </c>
      <c r="O3392" s="1">
        <f ca="1">(TODAY()-staff[[#This Row],[Date of Join]])/365</f>
        <v>1.7589041095890412</v>
      </c>
      <c r="P3392" t="str" cm="1">
        <f t="array" aca="1" ref="P3392" ca="1">_xlfn.SWITCH(TRUE,staff[[#This Row],[Tenure]]&lt;0.25,"1. New Joinee", staff[[#This Row],[Tenure]]&lt;1, "2. Under 1 year", staff[[#This Row],[Tenure]]&lt;2, "3. Under 2 years",TRUE,"4. 2 or more years.")</f>
        <v>3. Under 2 years</v>
      </c>
      <c r="Q3392" s="1">
        <f ca="1">(TODAY()-staff[[#This Row],[Date of Birth]])/365</f>
        <v>37.369863013698627</v>
      </c>
    </row>
    <row r="3393" spans="2:17" x14ac:dyDescent="0.45">
      <c r="B3393" t="s">
        <v>6305</v>
      </c>
      <c r="C3393" t="s">
        <v>3623</v>
      </c>
      <c r="D3393" t="s">
        <v>9</v>
      </c>
      <c r="E3393" t="s">
        <v>8</v>
      </c>
      <c r="F3393" t="s">
        <v>7814</v>
      </c>
      <c r="H3393" t="s">
        <v>7836</v>
      </c>
      <c r="I3393" t="s">
        <v>7830</v>
      </c>
      <c r="J3393" t="s">
        <v>7845</v>
      </c>
      <c r="K3393" s="6">
        <v>83545</v>
      </c>
      <c r="L3393">
        <v>11</v>
      </c>
      <c r="M3393" s="15">
        <v>43349</v>
      </c>
      <c r="N3393" s="15">
        <v>24506</v>
      </c>
      <c r="O3393" s="1">
        <f ca="1">(TODAY()-staff[[#This Row],[Date of Join]])/365</f>
        <v>6.2219178082191782</v>
      </c>
      <c r="P3393" t="str" cm="1">
        <f t="array" aca="1" ref="P3393" ca="1">_xlfn.SWITCH(TRUE,staff[[#This Row],[Tenure]]&lt;0.25,"1. New Joinee", staff[[#This Row],[Tenure]]&lt;1, "2. Under 1 year", staff[[#This Row],[Tenure]]&lt;2, "3. Under 2 years",TRUE,"4. 2 or more years.")</f>
        <v>4. 2 or more years.</v>
      </c>
      <c r="Q3393" s="1">
        <f ca="1">(TODAY()-staff[[#This Row],[Date of Birth]])/365</f>
        <v>57.846575342465755</v>
      </c>
    </row>
    <row r="3394" spans="2:17" x14ac:dyDescent="0.45">
      <c r="B3394" t="s">
        <v>6306</v>
      </c>
      <c r="C3394" t="s">
        <v>3624</v>
      </c>
      <c r="D3394" t="s">
        <v>9</v>
      </c>
      <c r="E3394" t="s">
        <v>8</v>
      </c>
      <c r="F3394" t="s">
        <v>7814</v>
      </c>
      <c r="H3394" t="s">
        <v>7836</v>
      </c>
      <c r="I3394" t="s">
        <v>7830</v>
      </c>
      <c r="J3394" t="s">
        <v>7847</v>
      </c>
      <c r="K3394" s="6">
        <v>83955</v>
      </c>
      <c r="L3394">
        <v>16</v>
      </c>
      <c r="M3394" s="15">
        <v>45553</v>
      </c>
      <c r="N3394" s="15">
        <v>28518</v>
      </c>
      <c r="O3394" s="1">
        <f ca="1">(TODAY()-staff[[#This Row],[Date of Join]])/365</f>
        <v>0.18356164383561643</v>
      </c>
      <c r="P3394" t="str" cm="1">
        <f t="array" aca="1" ref="P3394" ca="1">_xlfn.SWITCH(TRUE,staff[[#This Row],[Tenure]]&lt;0.25,"1. New Joinee", staff[[#This Row],[Tenure]]&lt;1, "2. Under 1 year", staff[[#This Row],[Tenure]]&lt;2, "3. Under 2 years",TRUE,"4. 2 or more years.")</f>
        <v>1. New Joinee</v>
      </c>
      <c r="Q3394" s="1">
        <f ca="1">(TODAY()-staff[[#This Row],[Date of Birth]])/365</f>
        <v>46.854794520547948</v>
      </c>
    </row>
    <row r="3395" spans="2:17" x14ac:dyDescent="0.45">
      <c r="B3395" t="s">
        <v>6307</v>
      </c>
      <c r="C3395" t="s">
        <v>861</v>
      </c>
      <c r="D3395" t="s">
        <v>9</v>
      </c>
      <c r="E3395" t="s">
        <v>8</v>
      </c>
      <c r="F3395" t="s">
        <v>7814</v>
      </c>
      <c r="H3395" t="s">
        <v>7833</v>
      </c>
      <c r="I3395" t="s">
        <v>7826</v>
      </c>
      <c r="J3395" t="s">
        <v>7848</v>
      </c>
      <c r="K3395" s="6">
        <v>62095</v>
      </c>
      <c r="L3395">
        <v>7</v>
      </c>
      <c r="M3395" s="15">
        <v>45056</v>
      </c>
      <c r="N3395" s="15">
        <v>31477</v>
      </c>
      <c r="O3395" s="1">
        <f ca="1">(TODAY()-staff[[#This Row],[Date of Join]])/365</f>
        <v>1.5452054794520549</v>
      </c>
      <c r="P3395" t="str" cm="1">
        <f t="array" aca="1" ref="P3395" ca="1">_xlfn.SWITCH(TRUE,staff[[#This Row],[Tenure]]&lt;0.25,"1. New Joinee", staff[[#This Row],[Tenure]]&lt;1, "2. Under 1 year", staff[[#This Row],[Tenure]]&lt;2, "3. Under 2 years",TRUE,"4. 2 or more years.")</f>
        <v>3. Under 2 years</v>
      </c>
      <c r="Q3395" s="1">
        <f ca="1">(TODAY()-staff[[#This Row],[Date of Birth]])/365</f>
        <v>38.747945205479454</v>
      </c>
    </row>
    <row r="3396" spans="2:17" x14ac:dyDescent="0.45">
      <c r="B3396" t="s">
        <v>6308</v>
      </c>
      <c r="C3396" t="s">
        <v>34</v>
      </c>
      <c r="D3396" t="s">
        <v>7</v>
      </c>
      <c r="E3396" t="s">
        <v>8</v>
      </c>
      <c r="F3396" t="s">
        <v>7814</v>
      </c>
      <c r="H3396" t="s">
        <v>7836</v>
      </c>
      <c r="I3396" t="s">
        <v>7826</v>
      </c>
      <c r="J3396" t="s">
        <v>7845</v>
      </c>
      <c r="K3396" s="6">
        <v>116800</v>
      </c>
      <c r="L3396">
        <v>13</v>
      </c>
      <c r="M3396" s="15">
        <v>43862</v>
      </c>
      <c r="N3396" s="15">
        <v>26729</v>
      </c>
      <c r="O3396" s="1">
        <f ca="1">(TODAY()-staff[[#This Row],[Date of Join]])/365</f>
        <v>4.816438356164384</v>
      </c>
      <c r="P3396" t="str" cm="1">
        <f t="array" aca="1" ref="P3396" ca="1">_xlfn.SWITCH(TRUE,staff[[#This Row],[Tenure]]&lt;0.25,"1. New Joinee", staff[[#This Row],[Tenure]]&lt;1, "2. Under 1 year", staff[[#This Row],[Tenure]]&lt;2, "3. Under 2 years",TRUE,"4. 2 or more years.")</f>
        <v>4. 2 or more years.</v>
      </c>
      <c r="Q3396" s="1">
        <f ca="1">(TODAY()-staff[[#This Row],[Date of Birth]])/365</f>
        <v>51.756164383561647</v>
      </c>
    </row>
    <row r="3397" spans="2:17" x14ac:dyDescent="0.45">
      <c r="B3397" t="s">
        <v>6309</v>
      </c>
      <c r="C3397" t="s">
        <v>3625</v>
      </c>
      <c r="D3397" t="s">
        <v>9</v>
      </c>
      <c r="E3397" t="s">
        <v>8</v>
      </c>
      <c r="F3397" t="s">
        <v>7814</v>
      </c>
      <c r="H3397" t="s">
        <v>7834</v>
      </c>
      <c r="I3397" t="s">
        <v>7825</v>
      </c>
      <c r="J3397" t="s">
        <v>7845</v>
      </c>
      <c r="K3397" s="6">
        <v>48230</v>
      </c>
      <c r="L3397">
        <v>22</v>
      </c>
      <c r="M3397" s="15">
        <v>43344</v>
      </c>
      <c r="N3397" s="15">
        <v>20598</v>
      </c>
      <c r="O3397" s="1">
        <f ca="1">(TODAY()-staff[[#This Row],[Date of Join]])/365</f>
        <v>6.2356164383561641</v>
      </c>
      <c r="P3397" t="str" cm="1">
        <f t="array" aca="1" ref="P3397" ca="1">_xlfn.SWITCH(TRUE,staff[[#This Row],[Tenure]]&lt;0.25,"1. New Joinee", staff[[#This Row],[Tenure]]&lt;1, "2. Under 1 year", staff[[#This Row],[Tenure]]&lt;2, "3. Under 2 years",TRUE,"4. 2 or more years.")</f>
        <v>4. 2 or more years.</v>
      </c>
      <c r="Q3397" s="1">
        <f ca="1">(TODAY()-staff[[#This Row],[Date of Birth]])/365</f>
        <v>68.553424657534251</v>
      </c>
    </row>
    <row r="3398" spans="2:17" x14ac:dyDescent="0.45">
      <c r="B3398" t="s">
        <v>6310</v>
      </c>
      <c r="C3398" t="s">
        <v>211</v>
      </c>
      <c r="D3398" t="s">
        <v>7</v>
      </c>
      <c r="E3398" t="s">
        <v>8</v>
      </c>
      <c r="F3398" t="s">
        <v>7814</v>
      </c>
      <c r="H3398" t="s">
        <v>7835</v>
      </c>
      <c r="I3398" t="s">
        <v>7825</v>
      </c>
      <c r="J3398" t="s">
        <v>7845</v>
      </c>
      <c r="K3398" s="6">
        <v>92285</v>
      </c>
      <c r="L3398">
        <v>10</v>
      </c>
      <c r="M3398" s="15">
        <v>43863</v>
      </c>
      <c r="N3398" s="15">
        <v>26621</v>
      </c>
      <c r="O3398" s="1">
        <f ca="1">(TODAY()-staff[[#This Row],[Date of Join]])/365</f>
        <v>4.8136986301369866</v>
      </c>
      <c r="P3398" t="str" cm="1">
        <f t="array" aca="1" ref="P3398" ca="1">_xlfn.SWITCH(TRUE,staff[[#This Row],[Tenure]]&lt;0.25,"1. New Joinee", staff[[#This Row],[Tenure]]&lt;1, "2. Under 1 year", staff[[#This Row],[Tenure]]&lt;2, "3. Under 2 years",TRUE,"4. 2 or more years.")</f>
        <v>4. 2 or more years.</v>
      </c>
      <c r="Q3398" s="1">
        <f ca="1">(TODAY()-staff[[#This Row],[Date of Birth]])/365</f>
        <v>52.052054794520551</v>
      </c>
    </row>
    <row r="3399" spans="2:17" x14ac:dyDescent="0.45">
      <c r="B3399" t="s">
        <v>6311</v>
      </c>
      <c r="C3399" t="s">
        <v>1427</v>
      </c>
      <c r="D3399" t="s">
        <v>7</v>
      </c>
      <c r="E3399" t="s">
        <v>8</v>
      </c>
      <c r="F3399" t="s">
        <v>7814</v>
      </c>
      <c r="H3399" t="s">
        <v>7834</v>
      </c>
      <c r="I3399" t="s">
        <v>7831</v>
      </c>
      <c r="J3399" t="s">
        <v>7845</v>
      </c>
      <c r="K3399" s="6">
        <v>83845</v>
      </c>
      <c r="L3399">
        <v>7</v>
      </c>
      <c r="M3399" s="15">
        <v>44015</v>
      </c>
      <c r="N3399" s="15">
        <v>28373</v>
      </c>
      <c r="O3399" s="1">
        <f ca="1">(TODAY()-staff[[#This Row],[Date of Join]])/365</f>
        <v>4.397260273972603</v>
      </c>
      <c r="P3399" t="str" cm="1">
        <f t="array" aca="1" ref="P3399" ca="1">_xlfn.SWITCH(TRUE,staff[[#This Row],[Tenure]]&lt;0.25,"1. New Joinee", staff[[#This Row],[Tenure]]&lt;1, "2. Under 1 year", staff[[#This Row],[Tenure]]&lt;2, "3. Under 2 years",TRUE,"4. 2 or more years.")</f>
        <v>4. 2 or more years.</v>
      </c>
      <c r="Q3399" s="1">
        <f ca="1">(TODAY()-staff[[#This Row],[Date of Birth]])/365</f>
        <v>47.252054794520546</v>
      </c>
    </row>
    <row r="3400" spans="2:17" x14ac:dyDescent="0.45">
      <c r="B3400" t="s">
        <v>6312</v>
      </c>
      <c r="C3400" t="s">
        <v>409</v>
      </c>
      <c r="D3400" t="s">
        <v>9</v>
      </c>
      <c r="E3400" t="s">
        <v>13</v>
      </c>
      <c r="F3400" t="s">
        <v>7814</v>
      </c>
      <c r="H3400" t="s">
        <v>52</v>
      </c>
      <c r="I3400" t="s">
        <v>7826</v>
      </c>
      <c r="J3400" t="s">
        <v>7847</v>
      </c>
      <c r="K3400" s="6">
        <v>76140</v>
      </c>
      <c r="L3400">
        <v>24</v>
      </c>
      <c r="M3400" s="15">
        <v>45395</v>
      </c>
      <c r="N3400" s="15">
        <v>34030</v>
      </c>
      <c r="O3400" s="1">
        <f ca="1">(TODAY()-staff[[#This Row],[Date of Join]])/365</f>
        <v>0.61643835616438358</v>
      </c>
      <c r="P3400" t="str" cm="1">
        <f t="array" aca="1" ref="P3400" ca="1">_xlfn.SWITCH(TRUE,staff[[#This Row],[Tenure]]&lt;0.25,"1. New Joinee", staff[[#This Row],[Tenure]]&lt;1, "2. Under 1 year", staff[[#This Row],[Tenure]]&lt;2, "3. Under 2 years",TRUE,"4. 2 or more years.")</f>
        <v>2. Under 1 year</v>
      </c>
      <c r="Q3400" s="1">
        <f ca="1">(TODAY()-staff[[#This Row],[Date of Birth]])/365</f>
        <v>31.753424657534246</v>
      </c>
    </row>
    <row r="3401" spans="2:17" x14ac:dyDescent="0.45">
      <c r="B3401" t="s">
        <v>6313</v>
      </c>
      <c r="C3401" t="s">
        <v>306</v>
      </c>
      <c r="D3401" t="s">
        <v>7</v>
      </c>
      <c r="E3401" t="s">
        <v>8</v>
      </c>
      <c r="F3401" t="s">
        <v>7814</v>
      </c>
      <c r="H3401" t="s">
        <v>7837</v>
      </c>
      <c r="I3401" t="s">
        <v>7831</v>
      </c>
      <c r="J3401" t="s">
        <v>7846</v>
      </c>
      <c r="K3401" s="6">
        <v>48230</v>
      </c>
      <c r="L3401">
        <v>19</v>
      </c>
      <c r="M3401" s="15">
        <v>44475</v>
      </c>
      <c r="N3401" s="15">
        <v>22655</v>
      </c>
      <c r="O3401" s="1">
        <f ca="1">(TODAY()-staff[[#This Row],[Date of Join]])/365</f>
        <v>3.1369863013698631</v>
      </c>
      <c r="P3401" t="str" cm="1">
        <f t="array" aca="1" ref="P3401" ca="1">_xlfn.SWITCH(TRUE,staff[[#This Row],[Tenure]]&lt;0.25,"1. New Joinee", staff[[#This Row],[Tenure]]&lt;1, "2. Under 1 year", staff[[#This Row],[Tenure]]&lt;2, "3. Under 2 years",TRUE,"4. 2 or more years.")</f>
        <v>4. 2 or more years.</v>
      </c>
      <c r="Q3401" s="1">
        <f ca="1">(TODAY()-staff[[#This Row],[Date of Birth]])/365</f>
        <v>62.917808219178085</v>
      </c>
    </row>
    <row r="3402" spans="2:17" x14ac:dyDescent="0.45">
      <c r="B3402" t="s">
        <v>6314</v>
      </c>
      <c r="C3402" t="s">
        <v>1548</v>
      </c>
      <c r="D3402" t="s">
        <v>7</v>
      </c>
      <c r="E3402" t="s">
        <v>8</v>
      </c>
      <c r="F3402" t="s">
        <v>7814</v>
      </c>
      <c r="H3402" t="s">
        <v>7832</v>
      </c>
      <c r="I3402" t="s">
        <v>7829</v>
      </c>
      <c r="J3402" t="s">
        <v>7845</v>
      </c>
      <c r="K3402" s="6">
        <v>74750</v>
      </c>
      <c r="L3402">
        <v>8</v>
      </c>
      <c r="M3402" s="15">
        <v>43665</v>
      </c>
      <c r="N3402" s="15">
        <v>31272</v>
      </c>
      <c r="O3402" s="1">
        <f ca="1">(TODAY()-staff[[#This Row],[Date of Join]])/365</f>
        <v>5.3561643835616435</v>
      </c>
      <c r="P3402" t="str" cm="1">
        <f t="array" aca="1" ref="P3402" ca="1">_xlfn.SWITCH(TRUE,staff[[#This Row],[Tenure]]&lt;0.25,"1. New Joinee", staff[[#This Row],[Tenure]]&lt;1, "2. Under 1 year", staff[[#This Row],[Tenure]]&lt;2, "3. Under 2 years",TRUE,"4. 2 or more years.")</f>
        <v>4. 2 or more years.</v>
      </c>
      <c r="Q3402" s="1">
        <f ca="1">(TODAY()-staff[[#This Row],[Date of Birth]])/365</f>
        <v>39.30958904109589</v>
      </c>
    </row>
    <row r="3403" spans="2:17" x14ac:dyDescent="0.45">
      <c r="B3403" t="s">
        <v>6315</v>
      </c>
      <c r="C3403" t="s">
        <v>1529</v>
      </c>
      <c r="D3403" t="s">
        <v>7</v>
      </c>
      <c r="E3403" t="s">
        <v>8</v>
      </c>
      <c r="F3403" t="s">
        <v>7814</v>
      </c>
      <c r="H3403" t="s">
        <v>7836</v>
      </c>
      <c r="I3403" t="s">
        <v>7825</v>
      </c>
      <c r="J3403" t="s">
        <v>7846</v>
      </c>
      <c r="K3403" s="6">
        <v>98625</v>
      </c>
      <c r="L3403">
        <v>24</v>
      </c>
      <c r="M3403" s="15">
        <v>44309</v>
      </c>
      <c r="N3403" s="15">
        <v>29989</v>
      </c>
      <c r="O3403" s="1">
        <f ca="1">(TODAY()-staff[[#This Row],[Date of Join]])/365</f>
        <v>3.591780821917808</v>
      </c>
      <c r="P3403" t="str" cm="1">
        <f t="array" aca="1" ref="P3403" ca="1">_xlfn.SWITCH(TRUE,staff[[#This Row],[Tenure]]&lt;0.25,"1. New Joinee", staff[[#This Row],[Tenure]]&lt;1, "2. Under 1 year", staff[[#This Row],[Tenure]]&lt;2, "3. Under 2 years",TRUE,"4. 2 or more years.")</f>
        <v>4. 2 or more years.</v>
      </c>
      <c r="Q3403" s="1">
        <f ca="1">(TODAY()-staff[[#This Row],[Date of Birth]])/365</f>
        <v>42.824657534246576</v>
      </c>
    </row>
    <row r="3404" spans="2:17" x14ac:dyDescent="0.45">
      <c r="B3404" t="s">
        <v>6316</v>
      </c>
      <c r="C3404" t="s">
        <v>3626</v>
      </c>
      <c r="D3404" t="s">
        <v>7</v>
      </c>
      <c r="E3404" t="s">
        <v>8</v>
      </c>
      <c r="F3404" t="s">
        <v>7814</v>
      </c>
      <c r="H3404" t="s">
        <v>7836</v>
      </c>
      <c r="I3404" t="s">
        <v>7826</v>
      </c>
      <c r="J3404" t="s">
        <v>7845</v>
      </c>
      <c r="K3404" s="6">
        <v>81320</v>
      </c>
      <c r="L3404">
        <v>9</v>
      </c>
      <c r="M3404" s="15">
        <v>44118</v>
      </c>
      <c r="N3404" s="15">
        <v>22219</v>
      </c>
      <c r="O3404" s="1">
        <f ca="1">(TODAY()-staff[[#This Row],[Date of Join]])/365</f>
        <v>4.1150684931506847</v>
      </c>
      <c r="P3404" t="str" cm="1">
        <f t="array" aca="1" ref="P3404" ca="1">_xlfn.SWITCH(TRUE,staff[[#This Row],[Tenure]]&lt;0.25,"1. New Joinee", staff[[#This Row],[Tenure]]&lt;1, "2. Under 1 year", staff[[#This Row],[Tenure]]&lt;2, "3. Under 2 years",TRUE,"4. 2 or more years.")</f>
        <v>4. 2 or more years.</v>
      </c>
      <c r="Q3404" s="1">
        <f ca="1">(TODAY()-staff[[#This Row],[Date of Birth]])/365</f>
        <v>64.112328767123287</v>
      </c>
    </row>
    <row r="3405" spans="2:17" x14ac:dyDescent="0.45">
      <c r="B3405" t="s">
        <v>6317</v>
      </c>
      <c r="C3405" t="s">
        <v>1201</v>
      </c>
      <c r="D3405" t="s">
        <v>9</v>
      </c>
      <c r="E3405" t="s">
        <v>77</v>
      </c>
      <c r="F3405" t="s">
        <v>7814</v>
      </c>
      <c r="H3405" t="s">
        <v>7835</v>
      </c>
      <c r="I3405" t="s">
        <v>7831</v>
      </c>
      <c r="J3405" t="s">
        <v>7847</v>
      </c>
      <c r="K3405" s="6">
        <v>53055</v>
      </c>
      <c r="L3405">
        <v>23</v>
      </c>
      <c r="M3405" s="15">
        <v>45364</v>
      </c>
      <c r="N3405" s="15">
        <v>7269</v>
      </c>
      <c r="O3405" s="1">
        <f ca="1">(TODAY()-staff[[#This Row],[Date of Join]])/365</f>
        <v>0.70136986301369864</v>
      </c>
      <c r="P3405" t="str" cm="1">
        <f t="array" aca="1" ref="P3405" ca="1">_xlfn.SWITCH(TRUE,staff[[#This Row],[Tenure]]&lt;0.25,"1. New Joinee", staff[[#This Row],[Tenure]]&lt;1, "2. Under 1 year", staff[[#This Row],[Tenure]]&lt;2, "3. Under 2 years",TRUE,"4. 2 or more years.")</f>
        <v>2. Under 1 year</v>
      </c>
      <c r="Q3405" s="1">
        <f ca="1">(TODAY()-staff[[#This Row],[Date of Birth]])/365</f>
        <v>105.07123287671233</v>
      </c>
    </row>
    <row r="3406" spans="2:17" x14ac:dyDescent="0.45">
      <c r="B3406" t="s">
        <v>6318</v>
      </c>
      <c r="C3406" t="s">
        <v>3627</v>
      </c>
      <c r="D3406" t="s">
        <v>7</v>
      </c>
      <c r="E3406" t="s">
        <v>8</v>
      </c>
      <c r="F3406" t="s">
        <v>7814</v>
      </c>
      <c r="H3406" t="s">
        <v>7832</v>
      </c>
      <c r="I3406" t="s">
        <v>7829</v>
      </c>
      <c r="J3406" t="s">
        <v>7845</v>
      </c>
      <c r="K3406" s="6">
        <v>95900</v>
      </c>
      <c r="L3406">
        <v>9</v>
      </c>
      <c r="M3406" s="15">
        <v>43124</v>
      </c>
      <c r="N3406" s="15">
        <v>30386</v>
      </c>
      <c r="O3406" s="1">
        <f ca="1">(TODAY()-staff[[#This Row],[Date of Join]])/365</f>
        <v>6.838356164383562</v>
      </c>
      <c r="P3406" t="str" cm="1">
        <f t="array" aca="1" ref="P3406" ca="1">_xlfn.SWITCH(TRUE,staff[[#This Row],[Tenure]]&lt;0.25,"1. New Joinee", staff[[#This Row],[Tenure]]&lt;1, "2. Under 1 year", staff[[#This Row],[Tenure]]&lt;2, "3. Under 2 years",TRUE,"4. 2 or more years.")</f>
        <v>4. 2 or more years.</v>
      </c>
      <c r="Q3406" s="1">
        <f ca="1">(TODAY()-staff[[#This Row],[Date of Birth]])/365</f>
        <v>41.736986301369861</v>
      </c>
    </row>
    <row r="3407" spans="2:17" x14ac:dyDescent="0.45">
      <c r="B3407" t="s">
        <v>6319</v>
      </c>
      <c r="C3407" t="s">
        <v>3628</v>
      </c>
      <c r="D3407" t="s">
        <v>7</v>
      </c>
      <c r="E3407" t="s">
        <v>8</v>
      </c>
      <c r="F3407" t="s">
        <v>7814</v>
      </c>
      <c r="H3407" t="s">
        <v>7837</v>
      </c>
      <c r="I3407" t="s">
        <v>7827</v>
      </c>
      <c r="J3407" t="s">
        <v>7848</v>
      </c>
      <c r="K3407" s="6">
        <v>75105</v>
      </c>
      <c r="L3407">
        <v>19</v>
      </c>
      <c r="M3407" s="15">
        <v>44984</v>
      </c>
      <c r="N3407" s="15">
        <v>20269</v>
      </c>
      <c r="O3407" s="1">
        <f ca="1">(TODAY()-staff[[#This Row],[Date of Join]])/365</f>
        <v>1.7424657534246575</v>
      </c>
      <c r="P3407" t="str" cm="1">
        <f t="array" aca="1" ref="P3407" ca="1">_xlfn.SWITCH(TRUE,staff[[#This Row],[Tenure]]&lt;0.25,"1. New Joinee", staff[[#This Row],[Tenure]]&lt;1, "2. Under 1 year", staff[[#This Row],[Tenure]]&lt;2, "3. Under 2 years",TRUE,"4. 2 or more years.")</f>
        <v>3. Under 2 years</v>
      </c>
      <c r="Q3407" s="1">
        <f ca="1">(TODAY()-staff[[#This Row],[Date of Birth]])/365</f>
        <v>69.454794520547949</v>
      </c>
    </row>
    <row r="3408" spans="2:17" x14ac:dyDescent="0.45">
      <c r="B3408" t="s">
        <v>6320</v>
      </c>
      <c r="C3408" t="s">
        <v>882</v>
      </c>
      <c r="D3408" t="s">
        <v>7</v>
      </c>
      <c r="E3408" t="s">
        <v>8</v>
      </c>
      <c r="F3408" t="s">
        <v>7814</v>
      </c>
      <c r="H3408" t="s">
        <v>7833</v>
      </c>
      <c r="I3408" t="s">
        <v>7830</v>
      </c>
      <c r="J3408" t="s">
        <v>7846</v>
      </c>
      <c r="K3408" s="6">
        <v>62535</v>
      </c>
      <c r="L3408">
        <v>23</v>
      </c>
      <c r="M3408" s="15">
        <v>44356</v>
      </c>
      <c r="N3408" s="15">
        <v>30000</v>
      </c>
      <c r="O3408" s="1">
        <f ca="1">(TODAY()-staff[[#This Row],[Date of Join]])/365</f>
        <v>3.463013698630137</v>
      </c>
      <c r="P3408" t="str" cm="1">
        <f t="array" aca="1" ref="P3408" ca="1">_xlfn.SWITCH(TRUE,staff[[#This Row],[Tenure]]&lt;0.25,"1. New Joinee", staff[[#This Row],[Tenure]]&lt;1, "2. Under 1 year", staff[[#This Row],[Tenure]]&lt;2, "3. Under 2 years",TRUE,"4. 2 or more years.")</f>
        <v>4. 2 or more years.</v>
      </c>
      <c r="Q3408" s="1">
        <f ca="1">(TODAY()-staff[[#This Row],[Date of Birth]])/365</f>
        <v>42.794520547945204</v>
      </c>
    </row>
    <row r="3409" spans="2:17" x14ac:dyDescent="0.45">
      <c r="B3409" t="s">
        <v>6321</v>
      </c>
      <c r="C3409" t="s">
        <v>1418</v>
      </c>
      <c r="D3409" t="s">
        <v>7</v>
      </c>
      <c r="E3409" t="s">
        <v>8</v>
      </c>
      <c r="F3409" t="s">
        <v>7814</v>
      </c>
      <c r="H3409" t="s">
        <v>7835</v>
      </c>
      <c r="I3409" t="s">
        <v>7830</v>
      </c>
      <c r="J3409" t="s">
        <v>7845</v>
      </c>
      <c r="K3409" s="6">
        <v>77625</v>
      </c>
      <c r="L3409">
        <v>13</v>
      </c>
      <c r="M3409" s="15">
        <v>43690</v>
      </c>
      <c r="N3409" s="15">
        <v>20310</v>
      </c>
      <c r="O3409" s="1">
        <f ca="1">(TODAY()-staff[[#This Row],[Date of Join]])/365</f>
        <v>5.2876712328767121</v>
      </c>
      <c r="P3409" t="str" cm="1">
        <f t="array" aca="1" ref="P3409" ca="1">_xlfn.SWITCH(TRUE,staff[[#This Row],[Tenure]]&lt;0.25,"1. New Joinee", staff[[#This Row],[Tenure]]&lt;1, "2. Under 1 year", staff[[#This Row],[Tenure]]&lt;2, "3. Under 2 years",TRUE,"4. 2 or more years.")</f>
        <v>4. 2 or more years.</v>
      </c>
      <c r="Q3409" s="1">
        <f ca="1">(TODAY()-staff[[#This Row],[Date of Birth]])/365</f>
        <v>69.342465753424662</v>
      </c>
    </row>
    <row r="3410" spans="2:17" x14ac:dyDescent="0.45">
      <c r="B3410" t="s">
        <v>6322</v>
      </c>
      <c r="C3410" t="s">
        <v>250</v>
      </c>
      <c r="D3410" t="s">
        <v>7</v>
      </c>
      <c r="E3410" t="s">
        <v>8</v>
      </c>
      <c r="F3410" t="s">
        <v>7814</v>
      </c>
      <c r="H3410" t="s">
        <v>52</v>
      </c>
      <c r="I3410" t="s">
        <v>7827</v>
      </c>
      <c r="J3410" t="s">
        <v>7846</v>
      </c>
      <c r="K3410" s="6">
        <v>58985</v>
      </c>
      <c r="L3410">
        <v>6</v>
      </c>
      <c r="M3410" s="15">
        <v>44392</v>
      </c>
      <c r="N3410" s="15">
        <v>28154</v>
      </c>
      <c r="O3410" s="1">
        <f ca="1">(TODAY()-staff[[#This Row],[Date of Join]])/365</f>
        <v>3.3643835616438356</v>
      </c>
      <c r="P3410" t="str" cm="1">
        <f t="array" aca="1" ref="P3410" ca="1">_xlfn.SWITCH(TRUE,staff[[#This Row],[Tenure]]&lt;0.25,"1. New Joinee", staff[[#This Row],[Tenure]]&lt;1, "2. Under 1 year", staff[[#This Row],[Tenure]]&lt;2, "3. Under 2 years",TRUE,"4. 2 or more years.")</f>
        <v>4. 2 or more years.</v>
      </c>
      <c r="Q3410" s="1">
        <f ca="1">(TODAY()-staff[[#This Row],[Date of Birth]])/365</f>
        <v>47.852054794520548</v>
      </c>
    </row>
    <row r="3411" spans="2:17" x14ac:dyDescent="0.45">
      <c r="B3411" t="s">
        <v>6323</v>
      </c>
      <c r="C3411" t="s">
        <v>3629</v>
      </c>
      <c r="D3411" t="s">
        <v>9</v>
      </c>
      <c r="E3411" t="s">
        <v>77</v>
      </c>
      <c r="F3411" t="s">
        <v>7814</v>
      </c>
      <c r="H3411" t="s">
        <v>7837</v>
      </c>
      <c r="I3411" t="s">
        <v>7827</v>
      </c>
      <c r="J3411" t="s">
        <v>7847</v>
      </c>
      <c r="K3411" s="6">
        <v>91855</v>
      </c>
      <c r="L3411">
        <v>25</v>
      </c>
      <c r="M3411" s="15">
        <v>45307</v>
      </c>
      <c r="N3411" s="15">
        <v>7246</v>
      </c>
      <c r="O3411" s="1">
        <f ca="1">(TODAY()-staff[[#This Row],[Date of Join]])/365</f>
        <v>0.8575342465753425</v>
      </c>
      <c r="P3411" t="str" cm="1">
        <f t="array" aca="1" ref="P3411" ca="1">_xlfn.SWITCH(TRUE,staff[[#This Row],[Tenure]]&lt;0.25,"1. New Joinee", staff[[#This Row],[Tenure]]&lt;1, "2. Under 1 year", staff[[#This Row],[Tenure]]&lt;2, "3. Under 2 years",TRUE,"4. 2 or more years.")</f>
        <v>2. Under 1 year</v>
      </c>
      <c r="Q3411" s="1">
        <f ca="1">(TODAY()-staff[[#This Row],[Date of Birth]])/365</f>
        <v>105.13424657534246</v>
      </c>
    </row>
    <row r="3412" spans="2:17" x14ac:dyDescent="0.45">
      <c r="B3412" t="s">
        <v>6324</v>
      </c>
      <c r="C3412" t="s">
        <v>3630</v>
      </c>
      <c r="D3412" t="s">
        <v>9</v>
      </c>
      <c r="E3412" t="s">
        <v>8</v>
      </c>
      <c r="F3412" t="s">
        <v>7814</v>
      </c>
      <c r="H3412" t="s">
        <v>52</v>
      </c>
      <c r="I3412" t="s">
        <v>7829</v>
      </c>
      <c r="J3412" t="s">
        <v>7847</v>
      </c>
      <c r="K3412" s="6">
        <v>61930</v>
      </c>
      <c r="L3412">
        <v>22</v>
      </c>
      <c r="M3412" s="15">
        <v>45487</v>
      </c>
      <c r="N3412" s="15">
        <v>26617</v>
      </c>
      <c r="O3412" s="1">
        <f ca="1">(TODAY()-staff[[#This Row],[Date of Join]])/365</f>
        <v>0.36438356164383562</v>
      </c>
      <c r="P3412" t="str" cm="1">
        <f t="array" aca="1" ref="P3412" ca="1">_xlfn.SWITCH(TRUE,staff[[#This Row],[Tenure]]&lt;0.25,"1. New Joinee", staff[[#This Row],[Tenure]]&lt;1, "2. Under 1 year", staff[[#This Row],[Tenure]]&lt;2, "3. Under 2 years",TRUE,"4. 2 or more years.")</f>
        <v>2. Under 1 year</v>
      </c>
      <c r="Q3412" s="1">
        <f ca="1">(TODAY()-staff[[#This Row],[Date of Birth]])/365</f>
        <v>52.063013698630137</v>
      </c>
    </row>
    <row r="3413" spans="2:17" x14ac:dyDescent="0.45">
      <c r="B3413" t="s">
        <v>6325</v>
      </c>
      <c r="C3413" t="s">
        <v>599</v>
      </c>
      <c r="D3413" t="s">
        <v>9</v>
      </c>
      <c r="E3413" t="s">
        <v>8</v>
      </c>
      <c r="F3413" t="s">
        <v>7814</v>
      </c>
      <c r="H3413" t="s">
        <v>7834</v>
      </c>
      <c r="I3413" t="s">
        <v>7825</v>
      </c>
      <c r="J3413" t="s">
        <v>7845</v>
      </c>
      <c r="K3413" s="6">
        <v>69045</v>
      </c>
      <c r="L3413">
        <v>16</v>
      </c>
      <c r="M3413" s="15">
        <v>43178</v>
      </c>
      <c r="N3413" s="15">
        <v>19612</v>
      </c>
      <c r="O3413" s="1">
        <f ca="1">(TODAY()-staff[[#This Row],[Date of Join]])/365</f>
        <v>6.6904109589041099</v>
      </c>
      <c r="P3413" t="str" cm="1">
        <f t="array" aca="1" ref="P3413" ca="1">_xlfn.SWITCH(TRUE,staff[[#This Row],[Tenure]]&lt;0.25,"1. New Joinee", staff[[#This Row],[Tenure]]&lt;1, "2. Under 1 year", staff[[#This Row],[Tenure]]&lt;2, "3. Under 2 years",TRUE,"4. 2 or more years.")</f>
        <v>4. 2 or more years.</v>
      </c>
      <c r="Q3413" s="1">
        <f ca="1">(TODAY()-staff[[#This Row],[Date of Birth]])/365</f>
        <v>71.254794520547946</v>
      </c>
    </row>
    <row r="3414" spans="2:17" x14ac:dyDescent="0.45">
      <c r="B3414" t="s">
        <v>6326</v>
      </c>
      <c r="C3414" t="s">
        <v>3631</v>
      </c>
      <c r="D3414" t="s">
        <v>7</v>
      </c>
      <c r="E3414" t="s">
        <v>8</v>
      </c>
      <c r="F3414" t="s">
        <v>7814</v>
      </c>
      <c r="H3414" t="s">
        <v>7832</v>
      </c>
      <c r="I3414" t="s">
        <v>7828</v>
      </c>
      <c r="J3414" t="s">
        <v>7846</v>
      </c>
      <c r="K3414" s="6">
        <v>97130</v>
      </c>
      <c r="L3414">
        <v>21</v>
      </c>
      <c r="M3414" s="15">
        <v>44162</v>
      </c>
      <c r="N3414" s="15">
        <v>7255</v>
      </c>
      <c r="O3414" s="1">
        <f ca="1">(TODAY()-staff[[#This Row],[Date of Join]])/365</f>
        <v>3.9945205479452053</v>
      </c>
      <c r="P3414" t="str" cm="1">
        <f t="array" aca="1" ref="P3414" ca="1">_xlfn.SWITCH(TRUE,staff[[#This Row],[Tenure]]&lt;0.25,"1. New Joinee", staff[[#This Row],[Tenure]]&lt;1, "2. Under 1 year", staff[[#This Row],[Tenure]]&lt;2, "3. Under 2 years",TRUE,"4. 2 or more years.")</f>
        <v>4. 2 or more years.</v>
      </c>
      <c r="Q3414" s="1">
        <f ca="1">(TODAY()-staff[[#This Row],[Date of Birth]])/365</f>
        <v>105.10958904109589</v>
      </c>
    </row>
    <row r="3415" spans="2:17" x14ac:dyDescent="0.45">
      <c r="B3415" t="s">
        <v>6327</v>
      </c>
      <c r="C3415" t="s">
        <v>3632</v>
      </c>
      <c r="D3415" t="s">
        <v>7</v>
      </c>
      <c r="E3415" t="s">
        <v>8</v>
      </c>
      <c r="F3415" t="s">
        <v>7814</v>
      </c>
      <c r="H3415" t="s">
        <v>7834</v>
      </c>
      <c r="I3415" t="s">
        <v>7831</v>
      </c>
      <c r="J3415" t="s">
        <v>7846</v>
      </c>
      <c r="K3415" s="6">
        <v>59120</v>
      </c>
      <c r="L3415">
        <v>11</v>
      </c>
      <c r="M3415" s="15">
        <v>44478</v>
      </c>
      <c r="N3415" s="15">
        <v>27043</v>
      </c>
      <c r="O3415" s="1">
        <f ca="1">(TODAY()-staff[[#This Row],[Date of Join]])/365</f>
        <v>3.128767123287671</v>
      </c>
      <c r="P3415" t="str" cm="1">
        <f t="array" aca="1" ref="P3415" ca="1">_xlfn.SWITCH(TRUE,staff[[#This Row],[Tenure]]&lt;0.25,"1. New Joinee", staff[[#This Row],[Tenure]]&lt;1, "2. Under 1 year", staff[[#This Row],[Tenure]]&lt;2, "3. Under 2 years",TRUE,"4. 2 or more years.")</f>
        <v>4. 2 or more years.</v>
      </c>
      <c r="Q3415" s="1">
        <f ca="1">(TODAY()-staff[[#This Row],[Date of Birth]])/365</f>
        <v>50.895890410958906</v>
      </c>
    </row>
    <row r="3416" spans="2:17" x14ac:dyDescent="0.45">
      <c r="B3416" t="s">
        <v>6328</v>
      </c>
      <c r="C3416" t="s">
        <v>3633</v>
      </c>
      <c r="D3416" t="s">
        <v>7</v>
      </c>
      <c r="E3416" t="s">
        <v>8</v>
      </c>
      <c r="F3416" t="s">
        <v>7814</v>
      </c>
      <c r="H3416" t="s">
        <v>7835</v>
      </c>
      <c r="I3416" t="s">
        <v>7826</v>
      </c>
      <c r="J3416" t="s">
        <v>7845</v>
      </c>
      <c r="K3416" s="6">
        <v>60750</v>
      </c>
      <c r="L3416">
        <v>20</v>
      </c>
      <c r="M3416" s="15">
        <v>43235</v>
      </c>
      <c r="N3416" s="15">
        <v>32379</v>
      </c>
      <c r="O3416" s="1">
        <f ca="1">(TODAY()-staff[[#This Row],[Date of Join]])/365</f>
        <v>6.5342465753424657</v>
      </c>
      <c r="P3416" t="str" cm="1">
        <f t="array" aca="1" ref="P3416" ca="1">_xlfn.SWITCH(TRUE,staff[[#This Row],[Tenure]]&lt;0.25,"1. New Joinee", staff[[#This Row],[Tenure]]&lt;1, "2. Under 1 year", staff[[#This Row],[Tenure]]&lt;2, "3. Under 2 years",TRUE,"4. 2 or more years.")</f>
        <v>4. 2 or more years.</v>
      </c>
      <c r="Q3416" s="1">
        <f ca="1">(TODAY()-staff[[#This Row],[Date of Birth]])/365</f>
        <v>36.276712328767125</v>
      </c>
    </row>
    <row r="3417" spans="2:17" x14ac:dyDescent="0.45">
      <c r="B3417" t="s">
        <v>6329</v>
      </c>
      <c r="C3417" t="s">
        <v>3634</v>
      </c>
      <c r="D3417" t="s">
        <v>9</v>
      </c>
      <c r="E3417" t="s">
        <v>8</v>
      </c>
      <c r="F3417" t="s">
        <v>7814</v>
      </c>
      <c r="H3417" t="s">
        <v>7836</v>
      </c>
      <c r="I3417" t="s">
        <v>7831</v>
      </c>
      <c r="J3417" t="s">
        <v>7845</v>
      </c>
      <c r="K3417" s="6">
        <v>105590</v>
      </c>
      <c r="L3417">
        <v>6</v>
      </c>
      <c r="M3417" s="15">
        <v>43204</v>
      </c>
      <c r="N3417" s="15">
        <v>33659</v>
      </c>
      <c r="O3417" s="1">
        <f ca="1">(TODAY()-staff[[#This Row],[Date of Join]])/365</f>
        <v>6.6191780821917812</v>
      </c>
      <c r="P3417" t="str" cm="1">
        <f t="array" aca="1" ref="P3417" ca="1">_xlfn.SWITCH(TRUE,staff[[#This Row],[Tenure]]&lt;0.25,"1. New Joinee", staff[[#This Row],[Tenure]]&lt;1, "2. Under 1 year", staff[[#This Row],[Tenure]]&lt;2, "3. Under 2 years",TRUE,"4. 2 or more years.")</f>
        <v>4. 2 or more years.</v>
      </c>
      <c r="Q3417" s="1">
        <f ca="1">(TODAY()-staff[[#This Row],[Date of Birth]])/365</f>
        <v>32.769863013698632</v>
      </c>
    </row>
    <row r="3418" spans="2:17" x14ac:dyDescent="0.45">
      <c r="B3418" t="s">
        <v>6330</v>
      </c>
      <c r="C3418" t="s">
        <v>590</v>
      </c>
      <c r="D3418" t="s">
        <v>9</v>
      </c>
      <c r="E3418" t="s">
        <v>8</v>
      </c>
      <c r="F3418" t="s">
        <v>7814</v>
      </c>
      <c r="H3418" t="s">
        <v>7836</v>
      </c>
      <c r="I3418" t="s">
        <v>7828</v>
      </c>
      <c r="J3418" t="s">
        <v>7848</v>
      </c>
      <c r="K3418" s="6">
        <v>77630</v>
      </c>
      <c r="L3418">
        <v>20</v>
      </c>
      <c r="M3418" s="15">
        <v>45108</v>
      </c>
      <c r="N3418" s="15">
        <v>26062</v>
      </c>
      <c r="O3418" s="1">
        <f ca="1">(TODAY()-staff[[#This Row],[Date of Join]])/365</f>
        <v>1.4027397260273973</v>
      </c>
      <c r="P3418" t="str" cm="1">
        <f t="array" aca="1" ref="P3418" ca="1">_xlfn.SWITCH(TRUE,staff[[#This Row],[Tenure]]&lt;0.25,"1. New Joinee", staff[[#This Row],[Tenure]]&lt;1, "2. Under 1 year", staff[[#This Row],[Tenure]]&lt;2, "3. Under 2 years",TRUE,"4. 2 or more years.")</f>
        <v>3. Under 2 years</v>
      </c>
      <c r="Q3418" s="1">
        <f ca="1">(TODAY()-staff[[#This Row],[Date of Birth]])/365</f>
        <v>53.583561643835615</v>
      </c>
    </row>
    <row r="3419" spans="2:17" x14ac:dyDescent="0.45">
      <c r="B3419" t="s">
        <v>6331</v>
      </c>
      <c r="C3419" t="s">
        <v>444</v>
      </c>
      <c r="D3419" t="s">
        <v>7</v>
      </c>
      <c r="E3419" t="s">
        <v>8</v>
      </c>
      <c r="F3419" t="s">
        <v>7814</v>
      </c>
      <c r="H3419" t="s">
        <v>7836</v>
      </c>
      <c r="I3419" t="s">
        <v>7825</v>
      </c>
      <c r="J3419" t="s">
        <v>7846</v>
      </c>
      <c r="K3419" s="6">
        <v>77190</v>
      </c>
      <c r="L3419">
        <v>23</v>
      </c>
      <c r="M3419" s="15">
        <v>44171</v>
      </c>
      <c r="N3419" s="15">
        <v>25292</v>
      </c>
      <c r="O3419" s="1">
        <f ca="1">(TODAY()-staff[[#This Row],[Date of Join]])/365</f>
        <v>3.9698630136986299</v>
      </c>
      <c r="P3419" t="str" cm="1">
        <f t="array" aca="1" ref="P3419" ca="1">_xlfn.SWITCH(TRUE,staff[[#This Row],[Tenure]]&lt;0.25,"1. New Joinee", staff[[#This Row],[Tenure]]&lt;1, "2. Under 1 year", staff[[#This Row],[Tenure]]&lt;2, "3. Under 2 years",TRUE,"4. 2 or more years.")</f>
        <v>4. 2 or more years.</v>
      </c>
      <c r="Q3419" s="1">
        <f ca="1">(TODAY()-staff[[#This Row],[Date of Birth]])/365</f>
        <v>55.69315068493151</v>
      </c>
    </row>
    <row r="3420" spans="2:17" x14ac:dyDescent="0.45">
      <c r="B3420" t="s">
        <v>6332</v>
      </c>
      <c r="C3420" t="s">
        <v>3635</v>
      </c>
      <c r="D3420" t="s">
        <v>7</v>
      </c>
      <c r="E3420" t="s">
        <v>8</v>
      </c>
      <c r="F3420" t="s">
        <v>7814</v>
      </c>
      <c r="H3420" t="s">
        <v>7832</v>
      </c>
      <c r="I3420" t="s">
        <v>7831</v>
      </c>
      <c r="J3420" t="s">
        <v>7846</v>
      </c>
      <c r="K3420" s="6">
        <v>72110</v>
      </c>
      <c r="L3420">
        <v>18</v>
      </c>
      <c r="M3420" s="15">
        <v>44416</v>
      </c>
      <c r="N3420" s="15">
        <v>31796</v>
      </c>
      <c r="O3420" s="1">
        <f ca="1">(TODAY()-staff[[#This Row],[Date of Join]])/365</f>
        <v>3.2986301369863016</v>
      </c>
      <c r="P3420" t="str" cm="1">
        <f t="array" aca="1" ref="P3420" ca="1">_xlfn.SWITCH(TRUE,staff[[#This Row],[Tenure]]&lt;0.25,"1. New Joinee", staff[[#This Row],[Tenure]]&lt;1, "2. Under 1 year", staff[[#This Row],[Tenure]]&lt;2, "3. Under 2 years",TRUE,"4. 2 or more years.")</f>
        <v>4. 2 or more years.</v>
      </c>
      <c r="Q3420" s="1">
        <f ca="1">(TODAY()-staff[[#This Row],[Date of Birth]])/365</f>
        <v>37.873972602739727</v>
      </c>
    </row>
    <row r="3421" spans="2:17" x14ac:dyDescent="0.45">
      <c r="B3421" t="s">
        <v>6333</v>
      </c>
      <c r="C3421" t="s">
        <v>846</v>
      </c>
      <c r="D3421" t="s">
        <v>9</v>
      </c>
      <c r="E3421" t="s">
        <v>8</v>
      </c>
      <c r="F3421" t="s">
        <v>7814</v>
      </c>
      <c r="H3421" t="s">
        <v>7834</v>
      </c>
      <c r="I3421" t="s">
        <v>7831</v>
      </c>
      <c r="J3421" t="s">
        <v>7848</v>
      </c>
      <c r="K3421" s="6">
        <v>79765</v>
      </c>
      <c r="L3421">
        <v>9</v>
      </c>
      <c r="M3421" s="15">
        <v>45002</v>
      </c>
      <c r="N3421" s="15">
        <v>31391</v>
      </c>
      <c r="O3421" s="1">
        <f ca="1">(TODAY()-staff[[#This Row],[Date of Join]])/365</f>
        <v>1.6931506849315068</v>
      </c>
      <c r="P3421" t="str" cm="1">
        <f t="array" aca="1" ref="P3421" ca="1">_xlfn.SWITCH(TRUE,staff[[#This Row],[Tenure]]&lt;0.25,"1. New Joinee", staff[[#This Row],[Tenure]]&lt;1, "2. Under 1 year", staff[[#This Row],[Tenure]]&lt;2, "3. Under 2 years",TRUE,"4. 2 or more years.")</f>
        <v>3. Under 2 years</v>
      </c>
      <c r="Q3421" s="1">
        <f ca="1">(TODAY()-staff[[#This Row],[Date of Birth]])/365</f>
        <v>38.983561643835614</v>
      </c>
    </row>
    <row r="3422" spans="2:17" x14ac:dyDescent="0.45">
      <c r="B3422" t="s">
        <v>6334</v>
      </c>
      <c r="C3422" t="s">
        <v>3636</v>
      </c>
      <c r="D3422" t="s">
        <v>9</v>
      </c>
      <c r="E3422" t="s">
        <v>77</v>
      </c>
      <c r="F3422" t="s">
        <v>7814</v>
      </c>
      <c r="H3422" t="s">
        <v>7835</v>
      </c>
      <c r="I3422" t="s">
        <v>7830</v>
      </c>
      <c r="J3422" t="s">
        <v>7847</v>
      </c>
      <c r="K3422" s="6">
        <v>86335</v>
      </c>
      <c r="L3422">
        <v>20</v>
      </c>
      <c r="M3422" s="15">
        <v>45424</v>
      </c>
      <c r="N3422" s="15">
        <v>7286</v>
      </c>
      <c r="O3422" s="1">
        <f ca="1">(TODAY()-staff[[#This Row],[Date of Join]])/365</f>
        <v>0.53698630136986303</v>
      </c>
      <c r="P3422" t="str" cm="1">
        <f t="array" aca="1" ref="P3422" ca="1">_xlfn.SWITCH(TRUE,staff[[#This Row],[Tenure]]&lt;0.25,"1. New Joinee", staff[[#This Row],[Tenure]]&lt;1, "2. Under 1 year", staff[[#This Row],[Tenure]]&lt;2, "3. Under 2 years",TRUE,"4. 2 or more years.")</f>
        <v>2. Under 1 year</v>
      </c>
      <c r="Q3422" s="1">
        <f ca="1">(TODAY()-staff[[#This Row],[Date of Birth]])/365</f>
        <v>105.02465753424657</v>
      </c>
    </row>
    <row r="3423" spans="2:17" x14ac:dyDescent="0.45">
      <c r="B3423" t="s">
        <v>6335</v>
      </c>
      <c r="C3423" t="s">
        <v>3637</v>
      </c>
      <c r="D3423" t="s">
        <v>7</v>
      </c>
      <c r="E3423" t="s">
        <v>8</v>
      </c>
      <c r="F3423" t="s">
        <v>7814</v>
      </c>
      <c r="H3423" t="s">
        <v>7836</v>
      </c>
      <c r="I3423" t="s">
        <v>7826</v>
      </c>
      <c r="J3423" t="s">
        <v>7846</v>
      </c>
      <c r="K3423" s="6">
        <v>88105</v>
      </c>
      <c r="L3423">
        <v>19</v>
      </c>
      <c r="M3423" s="15">
        <v>44220</v>
      </c>
      <c r="N3423" s="15">
        <v>33513</v>
      </c>
      <c r="O3423" s="1">
        <f ca="1">(TODAY()-staff[[#This Row],[Date of Join]])/365</f>
        <v>3.8356164383561642</v>
      </c>
      <c r="P3423" t="str" cm="1">
        <f t="array" aca="1" ref="P3423" ca="1">_xlfn.SWITCH(TRUE,staff[[#This Row],[Tenure]]&lt;0.25,"1. New Joinee", staff[[#This Row],[Tenure]]&lt;1, "2. Under 1 year", staff[[#This Row],[Tenure]]&lt;2, "3. Under 2 years",TRUE,"4. 2 or more years.")</f>
        <v>4. 2 or more years.</v>
      </c>
      <c r="Q3423" s="1">
        <f ca="1">(TODAY()-staff[[#This Row],[Date of Birth]])/365</f>
        <v>33.169863013698631</v>
      </c>
    </row>
    <row r="3424" spans="2:17" x14ac:dyDescent="0.45">
      <c r="B3424" t="s">
        <v>6336</v>
      </c>
      <c r="C3424" t="s">
        <v>83</v>
      </c>
      <c r="D3424" t="s">
        <v>9</v>
      </c>
      <c r="E3424" t="s">
        <v>8</v>
      </c>
      <c r="F3424" t="s">
        <v>7814</v>
      </c>
      <c r="H3424" t="s">
        <v>7835</v>
      </c>
      <c r="I3424" t="s">
        <v>7825</v>
      </c>
      <c r="J3424" t="s">
        <v>7846</v>
      </c>
      <c r="K3424" s="6">
        <v>83140</v>
      </c>
      <c r="L3424">
        <v>15</v>
      </c>
      <c r="M3424" s="15">
        <v>44405</v>
      </c>
      <c r="N3424" s="15">
        <v>24007</v>
      </c>
      <c r="O3424" s="1">
        <f ca="1">(TODAY()-staff[[#This Row],[Date of Join]])/365</f>
        <v>3.3287671232876712</v>
      </c>
      <c r="P3424" t="str" cm="1">
        <f t="array" aca="1" ref="P3424" ca="1">_xlfn.SWITCH(TRUE,staff[[#This Row],[Tenure]]&lt;0.25,"1. New Joinee", staff[[#This Row],[Tenure]]&lt;1, "2. Under 1 year", staff[[#This Row],[Tenure]]&lt;2, "3. Under 2 years",TRUE,"4. 2 or more years.")</f>
        <v>4. 2 or more years.</v>
      </c>
      <c r="Q3424" s="1">
        <f ca="1">(TODAY()-staff[[#This Row],[Date of Birth]])/365</f>
        <v>59.213698630136989</v>
      </c>
    </row>
    <row r="3425" spans="2:17" x14ac:dyDescent="0.45">
      <c r="B3425" t="s">
        <v>6337</v>
      </c>
      <c r="C3425" t="s">
        <v>3638</v>
      </c>
      <c r="D3425" t="s">
        <v>9</v>
      </c>
      <c r="E3425" t="s">
        <v>8</v>
      </c>
      <c r="F3425" t="s">
        <v>7814</v>
      </c>
      <c r="H3425" t="s">
        <v>52</v>
      </c>
      <c r="I3425" t="s">
        <v>7829</v>
      </c>
      <c r="J3425" t="s">
        <v>7848</v>
      </c>
      <c r="K3425" s="6">
        <v>64215</v>
      </c>
      <c r="L3425">
        <v>20</v>
      </c>
      <c r="M3425" s="15">
        <v>45206</v>
      </c>
      <c r="N3425" s="15">
        <v>25422</v>
      </c>
      <c r="O3425" s="1">
        <f ca="1">(TODAY()-staff[[#This Row],[Date of Join]])/365</f>
        <v>1.1342465753424658</v>
      </c>
      <c r="P3425" t="str" cm="1">
        <f t="array" aca="1" ref="P3425" ca="1">_xlfn.SWITCH(TRUE,staff[[#This Row],[Tenure]]&lt;0.25,"1. New Joinee", staff[[#This Row],[Tenure]]&lt;1, "2. Under 1 year", staff[[#This Row],[Tenure]]&lt;2, "3. Under 2 years",TRUE,"4. 2 or more years.")</f>
        <v>3. Under 2 years</v>
      </c>
      <c r="Q3425" s="1">
        <f ca="1">(TODAY()-staff[[#This Row],[Date of Birth]])/365</f>
        <v>55.336986301369862</v>
      </c>
    </row>
    <row r="3426" spans="2:17" x14ac:dyDescent="0.45">
      <c r="B3426" t="s">
        <v>6338</v>
      </c>
      <c r="C3426" t="s">
        <v>3639</v>
      </c>
      <c r="D3426" t="s">
        <v>9</v>
      </c>
      <c r="E3426" t="s">
        <v>8</v>
      </c>
      <c r="F3426" t="s">
        <v>7814</v>
      </c>
      <c r="H3426" t="s">
        <v>7837</v>
      </c>
      <c r="I3426" t="s">
        <v>7827</v>
      </c>
      <c r="J3426" t="s">
        <v>7845</v>
      </c>
      <c r="K3426" s="6">
        <v>91785</v>
      </c>
      <c r="L3426">
        <v>9</v>
      </c>
      <c r="M3426" s="15">
        <v>44076</v>
      </c>
      <c r="N3426" s="15">
        <v>24975</v>
      </c>
      <c r="O3426" s="1">
        <f ca="1">(TODAY()-staff[[#This Row],[Date of Join]])/365</f>
        <v>4.2301369863013702</v>
      </c>
      <c r="P3426" t="str" cm="1">
        <f t="array" aca="1" ref="P3426" ca="1">_xlfn.SWITCH(TRUE,staff[[#This Row],[Tenure]]&lt;0.25,"1. New Joinee", staff[[#This Row],[Tenure]]&lt;1, "2. Under 1 year", staff[[#This Row],[Tenure]]&lt;2, "3. Under 2 years",TRUE,"4. 2 or more years.")</f>
        <v>4. 2 or more years.</v>
      </c>
      <c r="Q3426" s="1">
        <f ca="1">(TODAY()-staff[[#This Row],[Date of Birth]])/365</f>
        <v>56.561643835616437</v>
      </c>
    </row>
    <row r="3427" spans="2:17" x14ac:dyDescent="0.45">
      <c r="B3427" t="s">
        <v>6339</v>
      </c>
      <c r="C3427" t="s">
        <v>3640</v>
      </c>
      <c r="D3427" t="s">
        <v>7</v>
      </c>
      <c r="E3427" t="s">
        <v>8</v>
      </c>
      <c r="F3427" t="s">
        <v>7814</v>
      </c>
      <c r="H3427" t="s">
        <v>7834</v>
      </c>
      <c r="I3427" t="s">
        <v>7831</v>
      </c>
      <c r="J3427" t="s">
        <v>7845</v>
      </c>
      <c r="K3427" s="6">
        <v>78345</v>
      </c>
      <c r="L3427">
        <v>18</v>
      </c>
      <c r="M3427" s="15">
        <v>43325</v>
      </c>
      <c r="N3427" s="15">
        <v>27644</v>
      </c>
      <c r="O3427" s="1">
        <f ca="1">(TODAY()-staff[[#This Row],[Date of Join]])/365</f>
        <v>6.2876712328767121</v>
      </c>
      <c r="P3427" t="str" cm="1">
        <f t="array" aca="1" ref="P3427" ca="1">_xlfn.SWITCH(TRUE,staff[[#This Row],[Tenure]]&lt;0.25,"1. New Joinee", staff[[#This Row],[Tenure]]&lt;1, "2. Under 1 year", staff[[#This Row],[Tenure]]&lt;2, "3. Under 2 years",TRUE,"4. 2 or more years.")</f>
        <v>4. 2 or more years.</v>
      </c>
      <c r="Q3427" s="1">
        <f ca="1">(TODAY()-staff[[#This Row],[Date of Birth]])/365</f>
        <v>49.249315068493154</v>
      </c>
    </row>
    <row r="3428" spans="2:17" x14ac:dyDescent="0.45">
      <c r="B3428" t="s">
        <v>6340</v>
      </c>
      <c r="C3428" t="s">
        <v>1384</v>
      </c>
      <c r="D3428" t="s">
        <v>9</v>
      </c>
      <c r="E3428" t="s">
        <v>77</v>
      </c>
      <c r="F3428" t="s">
        <v>7814</v>
      </c>
      <c r="H3428" t="s">
        <v>7837</v>
      </c>
      <c r="I3428" t="s">
        <v>7829</v>
      </c>
      <c r="J3428" t="s">
        <v>7846</v>
      </c>
      <c r="K3428" s="6">
        <v>98510</v>
      </c>
      <c r="L3428">
        <v>10</v>
      </c>
      <c r="M3428" s="15">
        <v>44832</v>
      </c>
      <c r="N3428" s="15">
        <v>7282</v>
      </c>
      <c r="O3428" s="1">
        <f ca="1">(TODAY()-staff[[#This Row],[Date of Join]])/365</f>
        <v>2.1589041095890411</v>
      </c>
      <c r="P3428" t="str" cm="1">
        <f t="array" aca="1" ref="P3428" ca="1">_xlfn.SWITCH(TRUE,staff[[#This Row],[Tenure]]&lt;0.25,"1. New Joinee", staff[[#This Row],[Tenure]]&lt;1, "2. Under 1 year", staff[[#This Row],[Tenure]]&lt;2, "3. Under 2 years",TRUE,"4. 2 or more years.")</f>
        <v>4. 2 or more years.</v>
      </c>
      <c r="Q3428" s="1">
        <f ca="1">(TODAY()-staff[[#This Row],[Date of Birth]])/365</f>
        <v>105.03561643835616</v>
      </c>
    </row>
    <row r="3429" spans="2:17" x14ac:dyDescent="0.45">
      <c r="B3429" t="s">
        <v>6341</v>
      </c>
      <c r="C3429" t="s">
        <v>3641</v>
      </c>
      <c r="D3429" t="s">
        <v>9</v>
      </c>
      <c r="E3429" t="s">
        <v>8</v>
      </c>
      <c r="F3429" t="s">
        <v>7814</v>
      </c>
      <c r="H3429" t="s">
        <v>52</v>
      </c>
      <c r="I3429" t="s">
        <v>7825</v>
      </c>
      <c r="J3429" t="s">
        <v>7848</v>
      </c>
      <c r="K3429" s="6">
        <v>59490</v>
      </c>
      <c r="L3429">
        <v>13</v>
      </c>
      <c r="M3429" s="15">
        <v>45141</v>
      </c>
      <c r="N3429" s="15">
        <v>27372</v>
      </c>
      <c r="O3429" s="1">
        <f ca="1">(TODAY()-staff[[#This Row],[Date of Join]])/365</f>
        <v>1.3123287671232877</v>
      </c>
      <c r="P3429" t="str" cm="1">
        <f t="array" aca="1" ref="P3429" ca="1">_xlfn.SWITCH(TRUE,staff[[#This Row],[Tenure]]&lt;0.25,"1. New Joinee", staff[[#This Row],[Tenure]]&lt;1, "2. Under 1 year", staff[[#This Row],[Tenure]]&lt;2, "3. Under 2 years",TRUE,"4. 2 or more years.")</f>
        <v>3. Under 2 years</v>
      </c>
      <c r="Q3429" s="1">
        <f ca="1">(TODAY()-staff[[#This Row],[Date of Birth]])/365</f>
        <v>49.994520547945207</v>
      </c>
    </row>
    <row r="3430" spans="2:17" x14ac:dyDescent="0.45">
      <c r="B3430" t="s">
        <v>6342</v>
      </c>
      <c r="C3430" t="s">
        <v>24</v>
      </c>
      <c r="D3430" t="s">
        <v>9</v>
      </c>
      <c r="E3430" t="s">
        <v>8</v>
      </c>
      <c r="F3430" t="s">
        <v>7814</v>
      </c>
      <c r="H3430" t="s">
        <v>7836</v>
      </c>
      <c r="I3430" t="s">
        <v>7827</v>
      </c>
      <c r="J3430" t="s">
        <v>7845</v>
      </c>
      <c r="K3430" s="6">
        <v>58690</v>
      </c>
      <c r="L3430">
        <v>12</v>
      </c>
      <c r="M3430" s="15">
        <v>43759</v>
      </c>
      <c r="N3430" s="15">
        <v>25221</v>
      </c>
      <c r="O3430" s="1">
        <f ca="1">(TODAY()-staff[[#This Row],[Date of Join]])/365</f>
        <v>5.0986301369863014</v>
      </c>
      <c r="P3430" t="str" cm="1">
        <f t="array" aca="1" ref="P3430" ca="1">_xlfn.SWITCH(TRUE,staff[[#This Row],[Tenure]]&lt;0.25,"1. New Joinee", staff[[#This Row],[Tenure]]&lt;1, "2. Under 1 year", staff[[#This Row],[Tenure]]&lt;2, "3. Under 2 years",TRUE,"4. 2 or more years.")</f>
        <v>4. 2 or more years.</v>
      </c>
      <c r="Q3430" s="1">
        <f ca="1">(TODAY()-staff[[#This Row],[Date of Birth]])/365</f>
        <v>55.887671232876713</v>
      </c>
    </row>
    <row r="3431" spans="2:17" x14ac:dyDescent="0.45">
      <c r="B3431" t="s">
        <v>6343</v>
      </c>
      <c r="C3431" t="s">
        <v>3642</v>
      </c>
      <c r="D3431" t="s">
        <v>7</v>
      </c>
      <c r="E3431" t="s">
        <v>77</v>
      </c>
      <c r="F3431" t="s">
        <v>7814</v>
      </c>
      <c r="H3431" t="s">
        <v>7836</v>
      </c>
      <c r="I3431" t="s">
        <v>7829</v>
      </c>
      <c r="J3431" t="s">
        <v>7848</v>
      </c>
      <c r="K3431" s="6">
        <v>75560</v>
      </c>
      <c r="L3431">
        <v>18</v>
      </c>
      <c r="M3431" s="15">
        <v>45073</v>
      </c>
      <c r="N3431" s="15">
        <v>7271</v>
      </c>
      <c r="O3431" s="1">
        <f ca="1">(TODAY()-staff[[#This Row],[Date of Join]])/365</f>
        <v>1.4986301369863013</v>
      </c>
      <c r="P3431" t="str" cm="1">
        <f t="array" aca="1" ref="P3431" ca="1">_xlfn.SWITCH(TRUE,staff[[#This Row],[Tenure]]&lt;0.25,"1. New Joinee", staff[[#This Row],[Tenure]]&lt;1, "2. Under 1 year", staff[[#This Row],[Tenure]]&lt;2, "3. Under 2 years",TRUE,"4. 2 or more years.")</f>
        <v>3. Under 2 years</v>
      </c>
      <c r="Q3431" s="1">
        <f ca="1">(TODAY()-staff[[#This Row],[Date of Birth]])/365</f>
        <v>105.06575342465753</v>
      </c>
    </row>
    <row r="3432" spans="2:17" x14ac:dyDescent="0.45">
      <c r="B3432" t="s">
        <v>6344</v>
      </c>
      <c r="C3432" t="s">
        <v>908</v>
      </c>
      <c r="D3432" t="s">
        <v>9</v>
      </c>
      <c r="E3432" t="s">
        <v>8</v>
      </c>
      <c r="F3432" t="s">
        <v>7814</v>
      </c>
      <c r="H3432" t="s">
        <v>7837</v>
      </c>
      <c r="I3432" t="s">
        <v>7831</v>
      </c>
      <c r="J3432" t="s">
        <v>7846</v>
      </c>
      <c r="K3432" s="6">
        <v>84205</v>
      </c>
      <c r="L3432">
        <v>23</v>
      </c>
      <c r="M3432" s="15">
        <v>44596</v>
      </c>
      <c r="N3432" s="15">
        <v>29276</v>
      </c>
      <c r="O3432" s="1">
        <f ca="1">(TODAY()-staff[[#This Row],[Date of Join]])/365</f>
        <v>2.8054794520547945</v>
      </c>
      <c r="P3432" t="str" cm="1">
        <f t="array" aca="1" ref="P3432" ca="1">_xlfn.SWITCH(TRUE,staff[[#This Row],[Tenure]]&lt;0.25,"1. New Joinee", staff[[#This Row],[Tenure]]&lt;1, "2. Under 1 year", staff[[#This Row],[Tenure]]&lt;2, "3. Under 2 years",TRUE,"4. 2 or more years.")</f>
        <v>4. 2 or more years.</v>
      </c>
      <c r="Q3432" s="1">
        <f ca="1">(TODAY()-staff[[#This Row],[Date of Birth]])/365</f>
        <v>44.778082191780825</v>
      </c>
    </row>
    <row r="3433" spans="2:17" x14ac:dyDescent="0.45">
      <c r="B3433" t="s">
        <v>6345</v>
      </c>
      <c r="C3433" t="s">
        <v>1027</v>
      </c>
      <c r="D3433" t="s">
        <v>9</v>
      </c>
      <c r="E3433" t="s">
        <v>13</v>
      </c>
      <c r="F3433" t="s">
        <v>7814</v>
      </c>
      <c r="H3433" t="s">
        <v>7836</v>
      </c>
      <c r="I3433" t="s">
        <v>7827</v>
      </c>
      <c r="J3433" t="s">
        <v>7846</v>
      </c>
      <c r="K3433" s="6">
        <v>88000</v>
      </c>
      <c r="L3433">
        <v>23</v>
      </c>
      <c r="M3433" s="15">
        <v>44397</v>
      </c>
      <c r="N3433" s="15">
        <v>7262</v>
      </c>
      <c r="O3433" s="1">
        <f ca="1">(TODAY()-staff[[#This Row],[Date of Join]])/365</f>
        <v>3.3506849315068492</v>
      </c>
      <c r="P3433" t="str" cm="1">
        <f t="array" aca="1" ref="P3433" ca="1">_xlfn.SWITCH(TRUE,staff[[#This Row],[Tenure]]&lt;0.25,"1. New Joinee", staff[[#This Row],[Tenure]]&lt;1, "2. Under 1 year", staff[[#This Row],[Tenure]]&lt;2, "3. Under 2 years",TRUE,"4. 2 or more years.")</f>
        <v>4. 2 or more years.</v>
      </c>
      <c r="Q3433" s="1">
        <f ca="1">(TODAY()-staff[[#This Row],[Date of Birth]])/365</f>
        <v>105.09041095890412</v>
      </c>
    </row>
    <row r="3434" spans="2:17" x14ac:dyDescent="0.45">
      <c r="B3434" t="s">
        <v>6346</v>
      </c>
      <c r="C3434" t="s">
        <v>3643</v>
      </c>
      <c r="D3434" t="s">
        <v>7</v>
      </c>
      <c r="E3434" t="s">
        <v>8</v>
      </c>
      <c r="F3434" t="s">
        <v>7814</v>
      </c>
      <c r="H3434" t="s">
        <v>7834</v>
      </c>
      <c r="I3434" t="s">
        <v>7827</v>
      </c>
      <c r="J3434" t="s">
        <v>7848</v>
      </c>
      <c r="K3434" s="6">
        <v>98000</v>
      </c>
      <c r="L3434">
        <v>7</v>
      </c>
      <c r="M3434" s="15">
        <v>45093</v>
      </c>
      <c r="N3434" s="15">
        <v>32792</v>
      </c>
      <c r="O3434" s="1">
        <f ca="1">(TODAY()-staff[[#This Row],[Date of Join]])/365</f>
        <v>1.4438356164383561</v>
      </c>
      <c r="P3434" t="str" cm="1">
        <f t="array" aca="1" ref="P3434" ca="1">_xlfn.SWITCH(TRUE,staff[[#This Row],[Tenure]]&lt;0.25,"1. New Joinee", staff[[#This Row],[Tenure]]&lt;1, "2. Under 1 year", staff[[#This Row],[Tenure]]&lt;2, "3. Under 2 years",TRUE,"4. 2 or more years.")</f>
        <v>3. Under 2 years</v>
      </c>
      <c r="Q3434" s="1">
        <f ca="1">(TODAY()-staff[[#This Row],[Date of Birth]])/365</f>
        <v>35.145205479452052</v>
      </c>
    </row>
    <row r="3435" spans="2:17" x14ac:dyDescent="0.45">
      <c r="B3435" t="s">
        <v>6347</v>
      </c>
      <c r="C3435" t="s">
        <v>1184</v>
      </c>
      <c r="D3435" t="s">
        <v>7</v>
      </c>
      <c r="E3435" t="s">
        <v>77</v>
      </c>
      <c r="F3435" t="s">
        <v>7814</v>
      </c>
      <c r="H3435" t="s">
        <v>7833</v>
      </c>
      <c r="I3435" t="s">
        <v>7831</v>
      </c>
      <c r="J3435" t="s">
        <v>7846</v>
      </c>
      <c r="K3435" s="6">
        <v>57805</v>
      </c>
      <c r="L3435">
        <v>10</v>
      </c>
      <c r="M3435" s="15">
        <v>44418</v>
      </c>
      <c r="N3435" s="15">
        <v>7275</v>
      </c>
      <c r="O3435" s="1">
        <f ca="1">(TODAY()-staff[[#This Row],[Date of Join]])/365</f>
        <v>3.2931506849315069</v>
      </c>
      <c r="P3435" t="str" cm="1">
        <f t="array" aca="1" ref="P3435" ca="1">_xlfn.SWITCH(TRUE,staff[[#This Row],[Tenure]]&lt;0.25,"1. New Joinee", staff[[#This Row],[Tenure]]&lt;1, "2. Under 1 year", staff[[#This Row],[Tenure]]&lt;2, "3. Under 2 years",TRUE,"4. 2 or more years.")</f>
        <v>4. 2 or more years.</v>
      </c>
      <c r="Q3435" s="1">
        <f ca="1">(TODAY()-staff[[#This Row],[Date of Birth]])/365</f>
        <v>105.05479452054794</v>
      </c>
    </row>
    <row r="3436" spans="2:17" x14ac:dyDescent="0.45">
      <c r="B3436" t="s">
        <v>6348</v>
      </c>
      <c r="C3436" t="s">
        <v>1476</v>
      </c>
      <c r="D3436" t="s">
        <v>9</v>
      </c>
      <c r="E3436" t="s">
        <v>8</v>
      </c>
      <c r="F3436" t="s">
        <v>7814</v>
      </c>
      <c r="H3436" t="s">
        <v>7837</v>
      </c>
      <c r="I3436" t="s">
        <v>7827</v>
      </c>
      <c r="J3436" t="s">
        <v>7846</v>
      </c>
      <c r="K3436" s="6">
        <v>79040</v>
      </c>
      <c r="L3436">
        <v>7</v>
      </c>
      <c r="M3436" s="15">
        <v>44425</v>
      </c>
      <c r="N3436" s="15">
        <v>21887</v>
      </c>
      <c r="O3436" s="1">
        <f ca="1">(TODAY()-staff[[#This Row],[Date of Join]])/365</f>
        <v>3.2739726027397262</v>
      </c>
      <c r="P3436" t="str" cm="1">
        <f t="array" aca="1" ref="P3436" ca="1">_xlfn.SWITCH(TRUE,staff[[#This Row],[Tenure]]&lt;0.25,"1. New Joinee", staff[[#This Row],[Tenure]]&lt;1, "2. Under 1 year", staff[[#This Row],[Tenure]]&lt;2, "3. Under 2 years",TRUE,"4. 2 or more years.")</f>
        <v>4. 2 or more years.</v>
      </c>
      <c r="Q3436" s="1">
        <f ca="1">(TODAY()-staff[[#This Row],[Date of Birth]])/365</f>
        <v>65.021917808219172</v>
      </c>
    </row>
    <row r="3437" spans="2:17" x14ac:dyDescent="0.45">
      <c r="B3437" t="s">
        <v>6349</v>
      </c>
      <c r="C3437" t="s">
        <v>928</v>
      </c>
      <c r="D3437" t="s">
        <v>7</v>
      </c>
      <c r="E3437" t="s">
        <v>8</v>
      </c>
      <c r="F3437" t="s">
        <v>7814</v>
      </c>
      <c r="H3437" t="s">
        <v>7837</v>
      </c>
      <c r="I3437" t="s">
        <v>7828</v>
      </c>
      <c r="J3437" t="s">
        <v>7848</v>
      </c>
      <c r="K3437" s="6">
        <v>112130</v>
      </c>
      <c r="L3437">
        <v>15</v>
      </c>
      <c r="M3437" s="15">
        <v>44964</v>
      </c>
      <c r="N3437" s="15">
        <v>7298</v>
      </c>
      <c r="O3437" s="1">
        <f ca="1">(TODAY()-staff[[#This Row],[Date of Join]])/365</f>
        <v>1.7972602739726027</v>
      </c>
      <c r="P3437" t="str" cm="1">
        <f t="array" aca="1" ref="P3437" ca="1">_xlfn.SWITCH(TRUE,staff[[#This Row],[Tenure]]&lt;0.25,"1. New Joinee", staff[[#This Row],[Tenure]]&lt;1, "2. Under 1 year", staff[[#This Row],[Tenure]]&lt;2, "3. Under 2 years",TRUE,"4. 2 or more years.")</f>
        <v>3. Under 2 years</v>
      </c>
      <c r="Q3437" s="1">
        <f ca="1">(TODAY()-staff[[#This Row],[Date of Birth]])/365</f>
        <v>104.99178082191781</v>
      </c>
    </row>
    <row r="3438" spans="2:17" x14ac:dyDescent="0.45">
      <c r="B3438" t="s">
        <v>6350</v>
      </c>
      <c r="C3438" t="s">
        <v>3644</v>
      </c>
      <c r="D3438" t="s">
        <v>7</v>
      </c>
      <c r="E3438" t="s">
        <v>8</v>
      </c>
      <c r="F3438" t="s">
        <v>7814</v>
      </c>
      <c r="H3438" t="s">
        <v>7835</v>
      </c>
      <c r="I3438" t="s">
        <v>7827</v>
      </c>
      <c r="J3438" t="s">
        <v>7845</v>
      </c>
      <c r="K3438" s="6">
        <v>86965</v>
      </c>
      <c r="L3438">
        <v>13</v>
      </c>
      <c r="M3438" s="15">
        <v>43166</v>
      </c>
      <c r="N3438" s="15">
        <v>25405</v>
      </c>
      <c r="O3438" s="1">
        <f ca="1">(TODAY()-staff[[#This Row],[Date of Join]])/365</f>
        <v>6.7232876712328764</v>
      </c>
      <c r="P3438" t="str" cm="1">
        <f t="array" aca="1" ref="P3438" ca="1">_xlfn.SWITCH(TRUE,staff[[#This Row],[Tenure]]&lt;0.25,"1. New Joinee", staff[[#This Row],[Tenure]]&lt;1, "2. Under 1 year", staff[[#This Row],[Tenure]]&lt;2, "3. Under 2 years",TRUE,"4. 2 or more years.")</f>
        <v>4. 2 or more years.</v>
      </c>
      <c r="Q3438" s="1">
        <f ca="1">(TODAY()-staff[[#This Row],[Date of Birth]])/365</f>
        <v>55.38356164383562</v>
      </c>
    </row>
    <row r="3439" spans="2:17" x14ac:dyDescent="0.45">
      <c r="B3439" t="s">
        <v>6351</v>
      </c>
      <c r="C3439" t="s">
        <v>3645</v>
      </c>
      <c r="D3439" t="s">
        <v>7</v>
      </c>
      <c r="E3439" t="s">
        <v>8</v>
      </c>
      <c r="F3439" t="s">
        <v>7814</v>
      </c>
      <c r="H3439" t="s">
        <v>52</v>
      </c>
      <c r="I3439" t="s">
        <v>7829</v>
      </c>
      <c r="J3439" t="s">
        <v>7845</v>
      </c>
      <c r="K3439" s="6">
        <v>63650</v>
      </c>
      <c r="L3439">
        <v>12</v>
      </c>
      <c r="M3439" s="15">
        <v>43301</v>
      </c>
      <c r="N3439" s="15">
        <v>29503</v>
      </c>
      <c r="O3439" s="1">
        <f ca="1">(TODAY()-staff[[#This Row],[Date of Join]])/365</f>
        <v>6.353424657534247</v>
      </c>
      <c r="P3439" t="str" cm="1">
        <f t="array" aca="1" ref="P3439" ca="1">_xlfn.SWITCH(TRUE,staff[[#This Row],[Tenure]]&lt;0.25,"1. New Joinee", staff[[#This Row],[Tenure]]&lt;1, "2. Under 1 year", staff[[#This Row],[Tenure]]&lt;2, "3. Under 2 years",TRUE,"4. 2 or more years.")</f>
        <v>4. 2 or more years.</v>
      </c>
      <c r="Q3439" s="1">
        <f ca="1">(TODAY()-staff[[#This Row],[Date of Birth]])/365</f>
        <v>44.156164383561645</v>
      </c>
    </row>
    <row r="3440" spans="2:17" x14ac:dyDescent="0.45">
      <c r="B3440" t="s">
        <v>6352</v>
      </c>
      <c r="C3440" t="s">
        <v>186</v>
      </c>
      <c r="D3440" t="s">
        <v>9</v>
      </c>
      <c r="E3440" t="s">
        <v>8</v>
      </c>
      <c r="F3440" t="s">
        <v>7814</v>
      </c>
      <c r="H3440" t="s">
        <v>7832</v>
      </c>
      <c r="I3440" t="s">
        <v>7831</v>
      </c>
      <c r="J3440" t="s">
        <v>7845</v>
      </c>
      <c r="K3440" s="6">
        <v>78620</v>
      </c>
      <c r="L3440">
        <v>9</v>
      </c>
      <c r="M3440" s="15">
        <v>44031</v>
      </c>
      <c r="N3440" s="15">
        <v>29056</v>
      </c>
      <c r="O3440" s="1">
        <f ca="1">(TODAY()-staff[[#This Row],[Date of Join]])/365</f>
        <v>4.353424657534247</v>
      </c>
      <c r="P3440" t="str" cm="1">
        <f t="array" aca="1" ref="P3440" ca="1">_xlfn.SWITCH(TRUE,staff[[#This Row],[Tenure]]&lt;0.25,"1. New Joinee", staff[[#This Row],[Tenure]]&lt;1, "2. Under 1 year", staff[[#This Row],[Tenure]]&lt;2, "3. Under 2 years",TRUE,"4. 2 or more years.")</f>
        <v>4. 2 or more years.</v>
      </c>
      <c r="Q3440" s="1">
        <f ca="1">(TODAY()-staff[[#This Row],[Date of Birth]])/365</f>
        <v>45.38082191780822</v>
      </c>
    </row>
    <row r="3441" spans="2:17" x14ac:dyDescent="0.45">
      <c r="B3441" t="s">
        <v>6353</v>
      </c>
      <c r="C3441" t="s">
        <v>3646</v>
      </c>
      <c r="D3441" t="s">
        <v>7</v>
      </c>
      <c r="E3441" t="s">
        <v>8</v>
      </c>
      <c r="F3441" t="s">
        <v>7814</v>
      </c>
      <c r="H3441" t="s">
        <v>7835</v>
      </c>
      <c r="I3441" t="s">
        <v>7831</v>
      </c>
      <c r="J3441" t="s">
        <v>7847</v>
      </c>
      <c r="K3441" s="6">
        <v>86570</v>
      </c>
      <c r="L3441">
        <v>17</v>
      </c>
      <c r="M3441" s="15">
        <v>45332</v>
      </c>
      <c r="N3441" s="15">
        <v>30987</v>
      </c>
      <c r="O3441" s="1">
        <f ca="1">(TODAY()-staff[[#This Row],[Date of Join]])/365</f>
        <v>0.78904109589041094</v>
      </c>
      <c r="P3441" t="str" cm="1">
        <f t="array" aca="1" ref="P3441" ca="1">_xlfn.SWITCH(TRUE,staff[[#This Row],[Tenure]]&lt;0.25,"1. New Joinee", staff[[#This Row],[Tenure]]&lt;1, "2. Under 1 year", staff[[#This Row],[Tenure]]&lt;2, "3. Under 2 years",TRUE,"4. 2 or more years.")</f>
        <v>2. Under 1 year</v>
      </c>
      <c r="Q3441" s="1">
        <f ca="1">(TODAY()-staff[[#This Row],[Date of Birth]])/365</f>
        <v>40.090410958904108</v>
      </c>
    </row>
    <row r="3442" spans="2:17" x14ac:dyDescent="0.45">
      <c r="B3442" t="s">
        <v>6354</v>
      </c>
      <c r="C3442" t="s">
        <v>1083</v>
      </c>
      <c r="D3442" t="s">
        <v>9</v>
      </c>
      <c r="E3442" t="s">
        <v>8</v>
      </c>
      <c r="F3442" t="s">
        <v>7814</v>
      </c>
      <c r="H3442" t="s">
        <v>7833</v>
      </c>
      <c r="I3442" t="s">
        <v>7829</v>
      </c>
      <c r="J3442" t="s">
        <v>7848</v>
      </c>
      <c r="K3442" s="6">
        <v>66405</v>
      </c>
      <c r="L3442">
        <v>9</v>
      </c>
      <c r="M3442" s="15">
        <v>45054</v>
      </c>
      <c r="N3442" s="15">
        <v>31703</v>
      </c>
      <c r="O3442" s="1">
        <f ca="1">(TODAY()-staff[[#This Row],[Date of Join]])/365</f>
        <v>1.5506849315068494</v>
      </c>
      <c r="P3442" t="str" cm="1">
        <f t="array" aca="1" ref="P3442" ca="1">_xlfn.SWITCH(TRUE,staff[[#This Row],[Tenure]]&lt;0.25,"1. New Joinee", staff[[#This Row],[Tenure]]&lt;1, "2. Under 1 year", staff[[#This Row],[Tenure]]&lt;2, "3. Under 2 years",TRUE,"4. 2 or more years.")</f>
        <v>3. Under 2 years</v>
      </c>
      <c r="Q3442" s="1">
        <f ca="1">(TODAY()-staff[[#This Row],[Date of Birth]])/365</f>
        <v>38.128767123287673</v>
      </c>
    </row>
    <row r="3443" spans="2:17" x14ac:dyDescent="0.45">
      <c r="B3443" t="s">
        <v>6355</v>
      </c>
      <c r="C3443" t="s">
        <v>3647</v>
      </c>
      <c r="D3443" t="s">
        <v>7</v>
      </c>
      <c r="E3443" t="s">
        <v>8</v>
      </c>
      <c r="F3443" t="s">
        <v>7814</v>
      </c>
      <c r="H3443" t="s">
        <v>52</v>
      </c>
      <c r="I3443" t="s">
        <v>7825</v>
      </c>
      <c r="J3443" t="s">
        <v>7847</v>
      </c>
      <c r="K3443" s="6">
        <v>72330</v>
      </c>
      <c r="L3443">
        <v>9</v>
      </c>
      <c r="M3443" s="15">
        <v>45568</v>
      </c>
      <c r="N3443" s="15">
        <v>28289</v>
      </c>
      <c r="O3443" s="1">
        <f ca="1">(TODAY()-staff[[#This Row],[Date of Join]])/365</f>
        <v>0.14246575342465753</v>
      </c>
      <c r="P3443" t="str" cm="1">
        <f t="array" aca="1" ref="P3443" ca="1">_xlfn.SWITCH(TRUE,staff[[#This Row],[Tenure]]&lt;0.25,"1. New Joinee", staff[[#This Row],[Tenure]]&lt;1, "2. Under 1 year", staff[[#This Row],[Tenure]]&lt;2, "3. Under 2 years",TRUE,"4. 2 or more years.")</f>
        <v>1. New Joinee</v>
      </c>
      <c r="Q3443" s="1">
        <f ca="1">(TODAY()-staff[[#This Row],[Date of Birth]])/365</f>
        <v>47.482191780821921</v>
      </c>
    </row>
    <row r="3444" spans="2:17" x14ac:dyDescent="0.45">
      <c r="B3444" t="s">
        <v>6356</v>
      </c>
      <c r="C3444" t="s">
        <v>179</v>
      </c>
      <c r="D3444" t="s">
        <v>9</v>
      </c>
      <c r="E3444" t="s">
        <v>8</v>
      </c>
      <c r="F3444" t="s">
        <v>7814</v>
      </c>
      <c r="H3444" t="s">
        <v>7833</v>
      </c>
      <c r="I3444" t="s">
        <v>7830</v>
      </c>
      <c r="J3444" t="s">
        <v>7847</v>
      </c>
      <c r="K3444" s="6">
        <v>59445</v>
      </c>
      <c r="L3444">
        <v>9</v>
      </c>
      <c r="M3444" s="15">
        <v>45288</v>
      </c>
      <c r="N3444" s="15">
        <v>24663</v>
      </c>
      <c r="O3444" s="1">
        <f ca="1">(TODAY()-staff[[#This Row],[Date of Join]])/365</f>
        <v>0.90958904109589045</v>
      </c>
      <c r="P3444" t="str" cm="1">
        <f t="array" aca="1" ref="P3444" ca="1">_xlfn.SWITCH(TRUE,staff[[#This Row],[Tenure]]&lt;0.25,"1. New Joinee", staff[[#This Row],[Tenure]]&lt;1, "2. Under 1 year", staff[[#This Row],[Tenure]]&lt;2, "3. Under 2 years",TRUE,"4. 2 or more years.")</f>
        <v>2. Under 1 year</v>
      </c>
      <c r="Q3444" s="1">
        <f ca="1">(TODAY()-staff[[#This Row],[Date of Birth]])/365</f>
        <v>57.416438356164385</v>
      </c>
    </row>
    <row r="3445" spans="2:17" x14ac:dyDescent="0.45">
      <c r="B3445" t="s">
        <v>6357</v>
      </c>
      <c r="C3445" t="s">
        <v>3648</v>
      </c>
      <c r="D3445" t="s">
        <v>9</v>
      </c>
      <c r="E3445" t="s">
        <v>8</v>
      </c>
      <c r="F3445" t="s">
        <v>7814</v>
      </c>
      <c r="H3445" t="s">
        <v>7834</v>
      </c>
      <c r="I3445" t="s">
        <v>7825</v>
      </c>
      <c r="J3445" t="s">
        <v>7845</v>
      </c>
      <c r="K3445" s="6">
        <v>77645</v>
      </c>
      <c r="L3445">
        <v>20</v>
      </c>
      <c r="M3445" s="15">
        <v>43751</v>
      </c>
      <c r="N3445" s="15">
        <v>20670</v>
      </c>
      <c r="O3445" s="1">
        <f ca="1">(TODAY()-staff[[#This Row],[Date of Join]])/365</f>
        <v>5.1205479452054794</v>
      </c>
      <c r="P3445" t="str" cm="1">
        <f t="array" aca="1" ref="P3445" ca="1">_xlfn.SWITCH(TRUE,staff[[#This Row],[Tenure]]&lt;0.25,"1. New Joinee", staff[[#This Row],[Tenure]]&lt;1, "2. Under 1 year", staff[[#This Row],[Tenure]]&lt;2, "3. Under 2 years",TRUE,"4. 2 or more years.")</f>
        <v>4. 2 or more years.</v>
      </c>
      <c r="Q3445" s="1">
        <f ca="1">(TODAY()-staff[[#This Row],[Date of Birth]])/365</f>
        <v>68.356164383561648</v>
      </c>
    </row>
    <row r="3446" spans="2:17" x14ac:dyDescent="0.45">
      <c r="B3446" t="s">
        <v>6358</v>
      </c>
      <c r="C3446" t="s">
        <v>3649</v>
      </c>
      <c r="D3446" t="s">
        <v>7</v>
      </c>
      <c r="E3446" t="s">
        <v>8</v>
      </c>
      <c r="F3446" t="s">
        <v>7814</v>
      </c>
      <c r="H3446" t="s">
        <v>7835</v>
      </c>
      <c r="I3446" t="s">
        <v>7826</v>
      </c>
      <c r="J3446" t="s">
        <v>7847</v>
      </c>
      <c r="K3446" s="6">
        <v>89845</v>
      </c>
      <c r="L3446">
        <v>16</v>
      </c>
      <c r="M3446" s="15">
        <v>45376</v>
      </c>
      <c r="N3446" s="15">
        <v>7268</v>
      </c>
      <c r="O3446" s="1">
        <f ca="1">(TODAY()-staff[[#This Row],[Date of Join]])/365</f>
        <v>0.66849315068493154</v>
      </c>
      <c r="P3446" t="str" cm="1">
        <f t="array" aca="1" ref="P3446" ca="1">_xlfn.SWITCH(TRUE,staff[[#This Row],[Tenure]]&lt;0.25,"1. New Joinee", staff[[#This Row],[Tenure]]&lt;1, "2. Under 1 year", staff[[#This Row],[Tenure]]&lt;2, "3. Under 2 years",TRUE,"4. 2 or more years.")</f>
        <v>2. Under 1 year</v>
      </c>
      <c r="Q3446" s="1">
        <f ca="1">(TODAY()-staff[[#This Row],[Date of Birth]])/365</f>
        <v>105.07397260273973</v>
      </c>
    </row>
    <row r="3447" spans="2:17" x14ac:dyDescent="0.45">
      <c r="B3447" t="s">
        <v>6359</v>
      </c>
      <c r="C3447" t="s">
        <v>3650</v>
      </c>
      <c r="D3447" t="s">
        <v>7</v>
      </c>
      <c r="E3447" t="s">
        <v>8</v>
      </c>
      <c r="F3447" t="s">
        <v>7814</v>
      </c>
      <c r="H3447" t="s">
        <v>7832</v>
      </c>
      <c r="I3447" t="s">
        <v>7825</v>
      </c>
      <c r="J3447" t="s">
        <v>7846</v>
      </c>
      <c r="K3447" s="6">
        <v>72465</v>
      </c>
      <c r="L3447">
        <v>14</v>
      </c>
      <c r="M3447" s="15">
        <v>44396</v>
      </c>
      <c r="N3447" s="15">
        <v>34144</v>
      </c>
      <c r="O3447" s="1">
        <f ca="1">(TODAY()-staff[[#This Row],[Date of Join]])/365</f>
        <v>3.3534246575342466</v>
      </c>
      <c r="P3447" t="str" cm="1">
        <f t="array" aca="1" ref="P3447" ca="1">_xlfn.SWITCH(TRUE,staff[[#This Row],[Tenure]]&lt;0.25,"1. New Joinee", staff[[#This Row],[Tenure]]&lt;1, "2. Under 1 year", staff[[#This Row],[Tenure]]&lt;2, "3. Under 2 years",TRUE,"4. 2 or more years.")</f>
        <v>4. 2 or more years.</v>
      </c>
      <c r="Q3447" s="1">
        <f ca="1">(TODAY()-staff[[#This Row],[Date of Birth]])/365</f>
        <v>31.44109589041096</v>
      </c>
    </row>
    <row r="3448" spans="2:17" x14ac:dyDescent="0.45">
      <c r="B3448" t="s">
        <v>6360</v>
      </c>
      <c r="C3448" t="s">
        <v>1447</v>
      </c>
      <c r="D3448" t="s">
        <v>9</v>
      </c>
      <c r="E3448" t="s">
        <v>77</v>
      </c>
      <c r="F3448" t="s">
        <v>7814</v>
      </c>
      <c r="H3448" t="s">
        <v>7835</v>
      </c>
      <c r="I3448" t="s">
        <v>7828</v>
      </c>
      <c r="J3448" t="s">
        <v>7845</v>
      </c>
      <c r="K3448" s="6">
        <v>62520</v>
      </c>
      <c r="L3448">
        <v>5</v>
      </c>
      <c r="M3448" s="15">
        <v>44021</v>
      </c>
      <c r="N3448" s="15">
        <v>7277</v>
      </c>
      <c r="O3448" s="1">
        <f ca="1">(TODAY()-staff[[#This Row],[Date of Join]])/365</f>
        <v>4.3808219178082188</v>
      </c>
      <c r="P3448" t="str" cm="1">
        <f t="array" aca="1" ref="P3448" ca="1">_xlfn.SWITCH(TRUE,staff[[#This Row],[Tenure]]&lt;0.25,"1. New Joinee", staff[[#This Row],[Tenure]]&lt;1, "2. Under 1 year", staff[[#This Row],[Tenure]]&lt;2, "3. Under 2 years",TRUE,"4. 2 or more years.")</f>
        <v>4. 2 or more years.</v>
      </c>
      <c r="Q3448" s="1">
        <f ca="1">(TODAY()-staff[[#This Row],[Date of Birth]])/365</f>
        <v>105.04931506849314</v>
      </c>
    </row>
    <row r="3449" spans="2:17" x14ac:dyDescent="0.45">
      <c r="B3449" t="s">
        <v>6361</v>
      </c>
      <c r="C3449" t="s">
        <v>3651</v>
      </c>
      <c r="D3449" t="s">
        <v>9</v>
      </c>
      <c r="E3449" t="s">
        <v>8</v>
      </c>
      <c r="F3449" t="s">
        <v>7814</v>
      </c>
      <c r="H3449" t="s">
        <v>7836</v>
      </c>
      <c r="I3449" t="s">
        <v>7828</v>
      </c>
      <c r="J3449" t="s">
        <v>7846</v>
      </c>
      <c r="K3449" s="6">
        <v>59820</v>
      </c>
      <c r="L3449">
        <v>1</v>
      </c>
      <c r="M3449" s="15">
        <v>44513</v>
      </c>
      <c r="N3449" s="15">
        <v>23196</v>
      </c>
      <c r="O3449" s="1">
        <f ca="1">(TODAY()-staff[[#This Row],[Date of Join]])/365</f>
        <v>3.032876712328767</v>
      </c>
      <c r="P3449" t="str" cm="1">
        <f t="array" aca="1" ref="P3449" ca="1">_xlfn.SWITCH(TRUE,staff[[#This Row],[Tenure]]&lt;0.25,"1. New Joinee", staff[[#This Row],[Tenure]]&lt;1, "2. Under 1 year", staff[[#This Row],[Tenure]]&lt;2, "3. Under 2 years",TRUE,"4. 2 or more years.")</f>
        <v>4. 2 or more years.</v>
      </c>
      <c r="Q3449" s="1">
        <f ca="1">(TODAY()-staff[[#This Row],[Date of Birth]])/365</f>
        <v>61.435616438356163</v>
      </c>
    </row>
    <row r="3450" spans="2:17" x14ac:dyDescent="0.45">
      <c r="B3450" t="s">
        <v>6362</v>
      </c>
      <c r="C3450" t="s">
        <v>3652</v>
      </c>
      <c r="D3450" t="s">
        <v>7</v>
      </c>
      <c r="E3450" t="s">
        <v>8</v>
      </c>
      <c r="F3450" t="s">
        <v>7814</v>
      </c>
      <c r="H3450" t="s">
        <v>7832</v>
      </c>
      <c r="I3450" t="s">
        <v>7828</v>
      </c>
      <c r="J3450" t="s">
        <v>7848</v>
      </c>
      <c r="K3450" s="6">
        <v>73250</v>
      </c>
      <c r="L3450">
        <v>22</v>
      </c>
      <c r="M3450" s="15">
        <v>44938</v>
      </c>
      <c r="N3450" s="15">
        <v>24919</v>
      </c>
      <c r="O3450" s="1">
        <f ca="1">(TODAY()-staff[[#This Row],[Date of Join]])/365</f>
        <v>1.8684931506849316</v>
      </c>
      <c r="P3450" t="str" cm="1">
        <f t="array" aca="1" ref="P3450" ca="1">_xlfn.SWITCH(TRUE,staff[[#This Row],[Tenure]]&lt;0.25,"1. New Joinee", staff[[#This Row],[Tenure]]&lt;1, "2. Under 1 year", staff[[#This Row],[Tenure]]&lt;2, "3. Under 2 years",TRUE,"4. 2 or more years.")</f>
        <v>3. Under 2 years</v>
      </c>
      <c r="Q3450" s="1">
        <f ca="1">(TODAY()-staff[[#This Row],[Date of Birth]])/365</f>
        <v>56.715068493150682</v>
      </c>
    </row>
    <row r="3451" spans="2:17" x14ac:dyDescent="0.45">
      <c r="B3451" t="s">
        <v>6363</v>
      </c>
      <c r="C3451" t="s">
        <v>1185</v>
      </c>
      <c r="D3451" t="s">
        <v>9</v>
      </c>
      <c r="E3451" t="s">
        <v>77</v>
      </c>
      <c r="F3451" t="s">
        <v>7814</v>
      </c>
      <c r="H3451" t="s">
        <v>7832</v>
      </c>
      <c r="I3451" t="s">
        <v>7825</v>
      </c>
      <c r="J3451" t="s">
        <v>7846</v>
      </c>
      <c r="K3451" s="6">
        <v>64230</v>
      </c>
      <c r="L3451">
        <v>13</v>
      </c>
      <c r="M3451" s="15">
        <v>44842</v>
      </c>
      <c r="N3451" s="15">
        <v>7286</v>
      </c>
      <c r="O3451" s="1">
        <f ca="1">(TODAY()-staff[[#This Row],[Date of Join]])/365</f>
        <v>2.1315068493150684</v>
      </c>
      <c r="P3451" t="str" cm="1">
        <f t="array" aca="1" ref="P3451" ca="1">_xlfn.SWITCH(TRUE,staff[[#This Row],[Tenure]]&lt;0.25,"1. New Joinee", staff[[#This Row],[Tenure]]&lt;1, "2. Under 1 year", staff[[#This Row],[Tenure]]&lt;2, "3. Under 2 years",TRUE,"4. 2 or more years.")</f>
        <v>4. 2 or more years.</v>
      </c>
      <c r="Q3451" s="1">
        <f ca="1">(TODAY()-staff[[#This Row],[Date of Birth]])/365</f>
        <v>105.02465753424657</v>
      </c>
    </row>
    <row r="3452" spans="2:17" x14ac:dyDescent="0.45">
      <c r="B3452" t="s">
        <v>6364</v>
      </c>
      <c r="C3452" t="s">
        <v>3653</v>
      </c>
      <c r="D3452" t="s">
        <v>9</v>
      </c>
      <c r="E3452" t="s">
        <v>8</v>
      </c>
      <c r="F3452" t="s">
        <v>7814</v>
      </c>
      <c r="H3452" t="s">
        <v>7836</v>
      </c>
      <c r="I3452" t="s">
        <v>7829</v>
      </c>
      <c r="J3452" t="s">
        <v>7847</v>
      </c>
      <c r="K3452" s="6">
        <v>65845</v>
      </c>
      <c r="L3452">
        <v>3</v>
      </c>
      <c r="M3452" s="15">
        <v>45476</v>
      </c>
      <c r="N3452" s="15">
        <v>29633</v>
      </c>
      <c r="O3452" s="1">
        <f ca="1">(TODAY()-staff[[#This Row],[Date of Join]])/365</f>
        <v>0.39452054794520547</v>
      </c>
      <c r="P3452" t="str" cm="1">
        <f t="array" aca="1" ref="P3452" ca="1">_xlfn.SWITCH(TRUE,staff[[#This Row],[Tenure]]&lt;0.25,"1. New Joinee", staff[[#This Row],[Tenure]]&lt;1, "2. Under 1 year", staff[[#This Row],[Tenure]]&lt;2, "3. Under 2 years",TRUE,"4. 2 or more years.")</f>
        <v>2. Under 1 year</v>
      </c>
      <c r="Q3452" s="1">
        <f ca="1">(TODAY()-staff[[#This Row],[Date of Birth]])/365</f>
        <v>43.8</v>
      </c>
    </row>
    <row r="3453" spans="2:17" x14ac:dyDescent="0.45">
      <c r="B3453" t="s">
        <v>6365</v>
      </c>
      <c r="C3453" t="s">
        <v>3654</v>
      </c>
      <c r="D3453" t="s">
        <v>7</v>
      </c>
      <c r="E3453" t="s">
        <v>8</v>
      </c>
      <c r="F3453" t="s">
        <v>7814</v>
      </c>
      <c r="H3453" t="s">
        <v>7833</v>
      </c>
      <c r="I3453" t="s">
        <v>7828</v>
      </c>
      <c r="J3453" t="s">
        <v>7847</v>
      </c>
      <c r="K3453" s="6">
        <v>71950</v>
      </c>
      <c r="L3453">
        <v>19</v>
      </c>
      <c r="M3453" s="15">
        <v>45493</v>
      </c>
      <c r="N3453" s="15">
        <v>31512</v>
      </c>
      <c r="O3453" s="1">
        <f ca="1">(TODAY()-staff[[#This Row],[Date of Join]])/365</f>
        <v>0.34794520547945207</v>
      </c>
      <c r="P3453" t="str" cm="1">
        <f t="array" aca="1" ref="P3453" ca="1">_xlfn.SWITCH(TRUE,staff[[#This Row],[Tenure]]&lt;0.25,"1. New Joinee", staff[[#This Row],[Tenure]]&lt;1, "2. Under 1 year", staff[[#This Row],[Tenure]]&lt;2, "3. Under 2 years",TRUE,"4. 2 or more years.")</f>
        <v>2. Under 1 year</v>
      </c>
      <c r="Q3453" s="1">
        <f ca="1">(TODAY()-staff[[#This Row],[Date of Birth]])/365</f>
        <v>38.652054794520545</v>
      </c>
    </row>
    <row r="3454" spans="2:17" x14ac:dyDescent="0.45">
      <c r="B3454" t="s">
        <v>6366</v>
      </c>
      <c r="C3454" t="s">
        <v>3655</v>
      </c>
      <c r="D3454" t="s">
        <v>7</v>
      </c>
      <c r="E3454" t="s">
        <v>8</v>
      </c>
      <c r="F3454" t="s">
        <v>7814</v>
      </c>
      <c r="H3454" t="s">
        <v>7835</v>
      </c>
      <c r="I3454" t="s">
        <v>7827</v>
      </c>
      <c r="J3454" t="s">
        <v>7848</v>
      </c>
      <c r="K3454" s="6">
        <v>67040</v>
      </c>
      <c r="L3454">
        <v>12</v>
      </c>
      <c r="M3454" s="15">
        <v>44892</v>
      </c>
      <c r="N3454" s="15">
        <v>24401</v>
      </c>
      <c r="O3454" s="1">
        <f ca="1">(TODAY()-staff[[#This Row],[Date of Join]])/365</f>
        <v>1.9945205479452055</v>
      </c>
      <c r="P3454" t="str" cm="1">
        <f t="array" aca="1" ref="P3454" ca="1">_xlfn.SWITCH(TRUE,staff[[#This Row],[Tenure]]&lt;0.25,"1. New Joinee", staff[[#This Row],[Tenure]]&lt;1, "2. Under 1 year", staff[[#This Row],[Tenure]]&lt;2, "3. Under 2 years",TRUE,"4. 2 or more years.")</f>
        <v>3. Under 2 years</v>
      </c>
      <c r="Q3454" s="1">
        <f ca="1">(TODAY()-staff[[#This Row],[Date of Birth]])/365</f>
        <v>58.134246575342466</v>
      </c>
    </row>
    <row r="3455" spans="2:17" x14ac:dyDescent="0.45">
      <c r="B3455" t="s">
        <v>6367</v>
      </c>
      <c r="C3455" t="s">
        <v>172</v>
      </c>
      <c r="D3455" t="s">
        <v>7</v>
      </c>
      <c r="E3455" t="s">
        <v>8</v>
      </c>
      <c r="F3455" t="s">
        <v>7814</v>
      </c>
      <c r="H3455" t="s">
        <v>7835</v>
      </c>
      <c r="I3455" t="s">
        <v>7827</v>
      </c>
      <c r="J3455" t="s">
        <v>7846</v>
      </c>
      <c r="K3455" s="6">
        <v>78175</v>
      </c>
      <c r="L3455">
        <v>15</v>
      </c>
      <c r="M3455" s="15">
        <v>44705</v>
      </c>
      <c r="N3455" s="15">
        <v>31768</v>
      </c>
      <c r="O3455" s="1">
        <f ca="1">(TODAY()-staff[[#This Row],[Date of Join]])/365</f>
        <v>2.506849315068493</v>
      </c>
      <c r="P3455" t="str" cm="1">
        <f t="array" aca="1" ref="P3455" ca="1">_xlfn.SWITCH(TRUE,staff[[#This Row],[Tenure]]&lt;0.25,"1. New Joinee", staff[[#This Row],[Tenure]]&lt;1, "2. Under 1 year", staff[[#This Row],[Tenure]]&lt;2, "3. Under 2 years",TRUE,"4. 2 or more years.")</f>
        <v>4. 2 or more years.</v>
      </c>
      <c r="Q3455" s="1">
        <f ca="1">(TODAY()-staff[[#This Row],[Date of Birth]])/365</f>
        <v>37.950684931506849</v>
      </c>
    </row>
    <row r="3456" spans="2:17" x14ac:dyDescent="0.45">
      <c r="B3456" t="s">
        <v>6368</v>
      </c>
      <c r="C3456" t="s">
        <v>3656</v>
      </c>
      <c r="D3456" t="s">
        <v>7</v>
      </c>
      <c r="E3456" t="s">
        <v>8</v>
      </c>
      <c r="F3456" t="s">
        <v>7814</v>
      </c>
      <c r="H3456" t="s">
        <v>7837</v>
      </c>
      <c r="I3456" t="s">
        <v>7829</v>
      </c>
      <c r="J3456" t="s">
        <v>7845</v>
      </c>
      <c r="K3456" s="6">
        <v>72420</v>
      </c>
      <c r="L3456">
        <v>9</v>
      </c>
      <c r="M3456" s="15">
        <v>43945</v>
      </c>
      <c r="N3456" s="15">
        <v>28357</v>
      </c>
      <c r="O3456" s="1">
        <f ca="1">(TODAY()-staff[[#This Row],[Date of Join]])/365</f>
        <v>4.5890410958904111</v>
      </c>
      <c r="P3456" t="str" cm="1">
        <f t="array" aca="1" ref="P3456" ca="1">_xlfn.SWITCH(TRUE,staff[[#This Row],[Tenure]]&lt;0.25,"1. New Joinee", staff[[#This Row],[Tenure]]&lt;1, "2. Under 1 year", staff[[#This Row],[Tenure]]&lt;2, "3. Under 2 years",TRUE,"4. 2 or more years.")</f>
        <v>4. 2 or more years.</v>
      </c>
      <c r="Q3456" s="1">
        <f ca="1">(TODAY()-staff[[#This Row],[Date of Birth]])/365</f>
        <v>47.295890410958904</v>
      </c>
    </row>
    <row r="3457" spans="2:17" x14ac:dyDescent="0.45">
      <c r="B3457" t="s">
        <v>6369</v>
      </c>
      <c r="C3457" t="s">
        <v>3657</v>
      </c>
      <c r="D3457" t="s">
        <v>9</v>
      </c>
      <c r="E3457" t="s">
        <v>8</v>
      </c>
      <c r="F3457" t="s">
        <v>7814</v>
      </c>
      <c r="H3457" t="s">
        <v>7833</v>
      </c>
      <c r="I3457" t="s">
        <v>7829</v>
      </c>
      <c r="J3457" t="s">
        <v>7848</v>
      </c>
      <c r="K3457" s="6">
        <v>67415</v>
      </c>
      <c r="L3457">
        <v>20</v>
      </c>
      <c r="M3457" s="15">
        <v>44945</v>
      </c>
      <c r="N3457" s="15">
        <v>31439</v>
      </c>
      <c r="O3457" s="1">
        <f ca="1">(TODAY()-staff[[#This Row],[Date of Join]])/365</f>
        <v>1.8493150684931507</v>
      </c>
      <c r="P3457" t="str" cm="1">
        <f t="array" aca="1" ref="P3457" ca="1">_xlfn.SWITCH(TRUE,staff[[#This Row],[Tenure]]&lt;0.25,"1. New Joinee", staff[[#This Row],[Tenure]]&lt;1, "2. Under 1 year", staff[[#This Row],[Tenure]]&lt;2, "3. Under 2 years",TRUE,"4. 2 or more years.")</f>
        <v>3. Under 2 years</v>
      </c>
      <c r="Q3457" s="1">
        <f ca="1">(TODAY()-staff[[#This Row],[Date of Birth]])/365</f>
        <v>38.852054794520548</v>
      </c>
    </row>
    <row r="3458" spans="2:17" x14ac:dyDescent="0.45">
      <c r="B3458" t="s">
        <v>6370</v>
      </c>
      <c r="C3458" t="s">
        <v>3658</v>
      </c>
      <c r="D3458" t="s">
        <v>7</v>
      </c>
      <c r="E3458" t="s">
        <v>8</v>
      </c>
      <c r="F3458" t="s">
        <v>7814</v>
      </c>
      <c r="H3458" t="s">
        <v>7832</v>
      </c>
      <c r="I3458" t="s">
        <v>7831</v>
      </c>
      <c r="J3458" t="s">
        <v>7848</v>
      </c>
      <c r="K3458" s="6">
        <v>93445</v>
      </c>
      <c r="L3458">
        <v>15</v>
      </c>
      <c r="M3458" s="15">
        <v>45057</v>
      </c>
      <c r="N3458" s="15">
        <v>29461</v>
      </c>
      <c r="O3458" s="1">
        <f ca="1">(TODAY()-staff[[#This Row],[Date of Join]])/365</f>
        <v>1.5424657534246575</v>
      </c>
      <c r="P3458" t="str" cm="1">
        <f t="array" aca="1" ref="P3458" ca="1">_xlfn.SWITCH(TRUE,staff[[#This Row],[Tenure]]&lt;0.25,"1. New Joinee", staff[[#This Row],[Tenure]]&lt;1, "2. Under 1 year", staff[[#This Row],[Tenure]]&lt;2, "3. Under 2 years",TRUE,"4. 2 or more years.")</f>
        <v>3. Under 2 years</v>
      </c>
      <c r="Q3458" s="1">
        <f ca="1">(TODAY()-staff[[#This Row],[Date of Birth]])/365</f>
        <v>44.271232876712325</v>
      </c>
    </row>
    <row r="3459" spans="2:17" x14ac:dyDescent="0.45">
      <c r="B3459" t="s">
        <v>6371</v>
      </c>
      <c r="C3459" t="s">
        <v>72</v>
      </c>
      <c r="D3459" t="s">
        <v>7</v>
      </c>
      <c r="E3459" t="s">
        <v>8</v>
      </c>
      <c r="F3459" t="s">
        <v>7814</v>
      </c>
      <c r="H3459" t="s">
        <v>7837</v>
      </c>
      <c r="I3459" t="s">
        <v>7831</v>
      </c>
      <c r="J3459" t="s">
        <v>7846</v>
      </c>
      <c r="K3459" s="6">
        <v>59775</v>
      </c>
      <c r="L3459">
        <v>22</v>
      </c>
      <c r="M3459" s="15">
        <v>44784</v>
      </c>
      <c r="N3459" s="15">
        <v>20885</v>
      </c>
      <c r="O3459" s="1">
        <f ca="1">(TODAY()-staff[[#This Row],[Date of Join]])/365</f>
        <v>2.2904109589041095</v>
      </c>
      <c r="P3459" t="str" cm="1">
        <f t="array" aca="1" ref="P3459" ca="1">_xlfn.SWITCH(TRUE,staff[[#This Row],[Tenure]]&lt;0.25,"1. New Joinee", staff[[#This Row],[Tenure]]&lt;1, "2. Under 1 year", staff[[#This Row],[Tenure]]&lt;2, "3. Under 2 years",TRUE,"4. 2 or more years.")</f>
        <v>4. 2 or more years.</v>
      </c>
      <c r="Q3459" s="1">
        <f ca="1">(TODAY()-staff[[#This Row],[Date of Birth]])/365</f>
        <v>67.767123287671239</v>
      </c>
    </row>
    <row r="3460" spans="2:17" x14ac:dyDescent="0.45">
      <c r="B3460" t="s">
        <v>6372</v>
      </c>
      <c r="C3460" t="s">
        <v>37</v>
      </c>
      <c r="D3460" t="s">
        <v>7</v>
      </c>
      <c r="E3460" t="s">
        <v>8</v>
      </c>
      <c r="F3460" t="s">
        <v>7814</v>
      </c>
      <c r="H3460" t="s">
        <v>7833</v>
      </c>
      <c r="I3460" t="s">
        <v>7830</v>
      </c>
      <c r="J3460" t="s">
        <v>7847</v>
      </c>
      <c r="K3460" s="6">
        <v>63940</v>
      </c>
      <c r="L3460">
        <v>11</v>
      </c>
      <c r="M3460" s="15">
        <v>45505</v>
      </c>
      <c r="N3460" s="15">
        <v>28531</v>
      </c>
      <c r="O3460" s="1">
        <f ca="1">(TODAY()-staff[[#This Row],[Date of Join]])/365</f>
        <v>0.31506849315068491</v>
      </c>
      <c r="P3460" t="str" cm="1">
        <f t="array" aca="1" ref="P3460" ca="1">_xlfn.SWITCH(TRUE,staff[[#This Row],[Tenure]]&lt;0.25,"1. New Joinee", staff[[#This Row],[Tenure]]&lt;1, "2. Under 1 year", staff[[#This Row],[Tenure]]&lt;2, "3. Under 2 years",TRUE,"4. 2 or more years.")</f>
        <v>2. Under 1 year</v>
      </c>
      <c r="Q3460" s="1">
        <f ca="1">(TODAY()-staff[[#This Row],[Date of Birth]])/365</f>
        <v>46.819178082191783</v>
      </c>
    </row>
    <row r="3461" spans="2:17" x14ac:dyDescent="0.45">
      <c r="B3461" t="s">
        <v>6373</v>
      </c>
      <c r="C3461" t="s">
        <v>3659</v>
      </c>
      <c r="D3461" t="s">
        <v>7</v>
      </c>
      <c r="E3461" t="s">
        <v>8</v>
      </c>
      <c r="F3461" t="s">
        <v>7814</v>
      </c>
      <c r="H3461" t="s">
        <v>7837</v>
      </c>
      <c r="I3461" t="s">
        <v>7828</v>
      </c>
      <c r="J3461" t="s">
        <v>7846</v>
      </c>
      <c r="K3461" s="6">
        <v>72120</v>
      </c>
      <c r="L3461">
        <v>20</v>
      </c>
      <c r="M3461" s="15">
        <v>44869</v>
      </c>
      <c r="N3461" s="15">
        <v>28029</v>
      </c>
      <c r="O3461" s="1">
        <f ca="1">(TODAY()-staff[[#This Row],[Date of Join]])/365</f>
        <v>2.0575342465753423</v>
      </c>
      <c r="P3461" t="str" cm="1">
        <f t="array" aca="1" ref="P3461" ca="1">_xlfn.SWITCH(TRUE,staff[[#This Row],[Tenure]]&lt;0.25,"1. New Joinee", staff[[#This Row],[Tenure]]&lt;1, "2. Under 1 year", staff[[#This Row],[Tenure]]&lt;2, "3. Under 2 years",TRUE,"4. 2 or more years.")</f>
        <v>4. 2 or more years.</v>
      </c>
      <c r="Q3461" s="1">
        <f ca="1">(TODAY()-staff[[#This Row],[Date of Birth]])/365</f>
        <v>48.194520547945203</v>
      </c>
    </row>
    <row r="3462" spans="2:17" x14ac:dyDescent="0.45">
      <c r="B3462" t="s">
        <v>6374</v>
      </c>
      <c r="C3462" t="s">
        <v>1586</v>
      </c>
      <c r="D3462" t="s">
        <v>7</v>
      </c>
      <c r="E3462" t="s">
        <v>8</v>
      </c>
      <c r="F3462" t="s">
        <v>7814</v>
      </c>
      <c r="H3462" t="s">
        <v>52</v>
      </c>
      <c r="I3462" t="s">
        <v>7829</v>
      </c>
      <c r="J3462" t="s">
        <v>7845</v>
      </c>
      <c r="K3462" s="6">
        <v>80190</v>
      </c>
      <c r="L3462">
        <v>16</v>
      </c>
      <c r="M3462" s="15">
        <v>44120</v>
      </c>
      <c r="N3462" s="15">
        <v>24533</v>
      </c>
      <c r="O3462" s="1">
        <f ca="1">(TODAY()-staff[[#This Row],[Date of Join]])/365</f>
        <v>4.1095890410958908</v>
      </c>
      <c r="P3462" t="str" cm="1">
        <f t="array" aca="1" ref="P3462" ca="1">_xlfn.SWITCH(TRUE,staff[[#This Row],[Tenure]]&lt;0.25,"1. New Joinee", staff[[#This Row],[Tenure]]&lt;1, "2. Under 1 year", staff[[#This Row],[Tenure]]&lt;2, "3. Under 2 years",TRUE,"4. 2 or more years.")</f>
        <v>4. 2 or more years.</v>
      </c>
      <c r="Q3462" s="1">
        <f ca="1">(TODAY()-staff[[#This Row],[Date of Birth]])/365</f>
        <v>57.772602739726025</v>
      </c>
    </row>
    <row r="3463" spans="2:17" x14ac:dyDescent="0.45">
      <c r="B3463" t="s">
        <v>6375</v>
      </c>
      <c r="C3463" t="s">
        <v>1542</v>
      </c>
      <c r="D3463" t="s">
        <v>9</v>
      </c>
      <c r="E3463" t="s">
        <v>8</v>
      </c>
      <c r="F3463" t="s">
        <v>7814</v>
      </c>
      <c r="H3463" t="s">
        <v>7836</v>
      </c>
      <c r="I3463" t="s">
        <v>7829</v>
      </c>
      <c r="J3463" t="s">
        <v>7848</v>
      </c>
      <c r="K3463" s="6">
        <v>73020</v>
      </c>
      <c r="L3463">
        <v>5</v>
      </c>
      <c r="M3463" s="15">
        <v>45073</v>
      </c>
      <c r="N3463" s="15">
        <v>23737</v>
      </c>
      <c r="O3463" s="1">
        <f ca="1">(TODAY()-staff[[#This Row],[Date of Join]])/365</f>
        <v>1.4986301369863013</v>
      </c>
      <c r="P3463" t="str" cm="1">
        <f t="array" aca="1" ref="P3463" ca="1">_xlfn.SWITCH(TRUE,staff[[#This Row],[Tenure]]&lt;0.25,"1. New Joinee", staff[[#This Row],[Tenure]]&lt;1, "2. Under 1 year", staff[[#This Row],[Tenure]]&lt;2, "3. Under 2 years",TRUE,"4. 2 or more years.")</f>
        <v>3. Under 2 years</v>
      </c>
      <c r="Q3463" s="1">
        <f ca="1">(TODAY()-staff[[#This Row],[Date of Birth]])/365</f>
        <v>59.953424657534249</v>
      </c>
    </row>
    <row r="3464" spans="2:17" x14ac:dyDescent="0.45">
      <c r="B3464" t="s">
        <v>6376</v>
      </c>
      <c r="C3464" t="s">
        <v>101</v>
      </c>
      <c r="D3464" t="s">
        <v>7</v>
      </c>
      <c r="E3464" t="s">
        <v>8</v>
      </c>
      <c r="F3464" t="s">
        <v>7814</v>
      </c>
      <c r="H3464" t="s">
        <v>7834</v>
      </c>
      <c r="I3464" t="s">
        <v>7826</v>
      </c>
      <c r="J3464" t="s">
        <v>7845</v>
      </c>
      <c r="K3464" s="6">
        <v>76805</v>
      </c>
      <c r="L3464">
        <v>9</v>
      </c>
      <c r="M3464" s="15">
        <v>43441</v>
      </c>
      <c r="N3464" s="15">
        <v>25506</v>
      </c>
      <c r="O3464" s="1">
        <f ca="1">(TODAY()-staff[[#This Row],[Date of Join]])/365</f>
        <v>5.9698630136986299</v>
      </c>
      <c r="P3464" t="str" cm="1">
        <f t="array" aca="1" ref="P3464" ca="1">_xlfn.SWITCH(TRUE,staff[[#This Row],[Tenure]]&lt;0.25,"1. New Joinee", staff[[#This Row],[Tenure]]&lt;1, "2. Under 1 year", staff[[#This Row],[Tenure]]&lt;2, "3. Under 2 years",TRUE,"4. 2 or more years.")</f>
        <v>4. 2 or more years.</v>
      </c>
      <c r="Q3464" s="1">
        <f ca="1">(TODAY()-staff[[#This Row],[Date of Birth]])/365</f>
        <v>55.106849315068494</v>
      </c>
    </row>
    <row r="3465" spans="2:17" x14ac:dyDescent="0.45">
      <c r="B3465" t="s">
        <v>6377</v>
      </c>
      <c r="C3465" t="s">
        <v>3660</v>
      </c>
      <c r="D3465" t="s">
        <v>7</v>
      </c>
      <c r="E3465" t="s">
        <v>8</v>
      </c>
      <c r="F3465" t="s">
        <v>7814</v>
      </c>
      <c r="H3465" t="s">
        <v>7832</v>
      </c>
      <c r="I3465" t="s">
        <v>7831</v>
      </c>
      <c r="J3465" t="s">
        <v>7845</v>
      </c>
      <c r="K3465" s="6">
        <v>57225</v>
      </c>
      <c r="L3465">
        <v>9</v>
      </c>
      <c r="M3465" s="15">
        <v>43351</v>
      </c>
      <c r="N3465" s="15">
        <v>33555</v>
      </c>
      <c r="O3465" s="1">
        <f ca="1">(TODAY()-staff[[#This Row],[Date of Join]])/365</f>
        <v>6.2164383561643834</v>
      </c>
      <c r="P3465" t="str" cm="1">
        <f t="array" aca="1" ref="P3465" ca="1">_xlfn.SWITCH(TRUE,staff[[#This Row],[Tenure]]&lt;0.25,"1. New Joinee", staff[[#This Row],[Tenure]]&lt;1, "2. Under 1 year", staff[[#This Row],[Tenure]]&lt;2, "3. Under 2 years",TRUE,"4. 2 or more years.")</f>
        <v>4. 2 or more years.</v>
      </c>
      <c r="Q3465" s="1">
        <f ca="1">(TODAY()-staff[[#This Row],[Date of Birth]])/365</f>
        <v>33.054794520547944</v>
      </c>
    </row>
    <row r="3466" spans="2:17" x14ac:dyDescent="0.45">
      <c r="B3466" t="s">
        <v>6378</v>
      </c>
      <c r="C3466" t="s">
        <v>3661</v>
      </c>
      <c r="D3466" t="s">
        <v>7</v>
      </c>
      <c r="E3466" t="s">
        <v>8</v>
      </c>
      <c r="F3466" t="s">
        <v>7814</v>
      </c>
      <c r="H3466" t="s">
        <v>7832</v>
      </c>
      <c r="I3466" t="s">
        <v>7828</v>
      </c>
      <c r="J3466" t="s">
        <v>7846</v>
      </c>
      <c r="K3466" s="6">
        <v>76375</v>
      </c>
      <c r="L3466">
        <v>14</v>
      </c>
      <c r="M3466" s="15">
        <v>44810</v>
      </c>
      <c r="N3466" s="15">
        <v>27344</v>
      </c>
      <c r="O3466" s="1">
        <f ca="1">(TODAY()-staff[[#This Row],[Date of Join]])/365</f>
        <v>2.2191780821917808</v>
      </c>
      <c r="P3466" t="str" cm="1">
        <f t="array" aca="1" ref="P3466" ca="1">_xlfn.SWITCH(TRUE,staff[[#This Row],[Tenure]]&lt;0.25,"1. New Joinee", staff[[#This Row],[Tenure]]&lt;1, "2. Under 1 year", staff[[#This Row],[Tenure]]&lt;2, "3. Under 2 years",TRUE,"4. 2 or more years.")</f>
        <v>4. 2 or more years.</v>
      </c>
      <c r="Q3466" s="1">
        <f ca="1">(TODAY()-staff[[#This Row],[Date of Birth]])/365</f>
        <v>50.07123287671233</v>
      </c>
    </row>
    <row r="3467" spans="2:17" x14ac:dyDescent="0.45">
      <c r="B3467" t="s">
        <v>6379</v>
      </c>
      <c r="C3467" t="s">
        <v>3662</v>
      </c>
      <c r="D3467" t="s">
        <v>7</v>
      </c>
      <c r="E3467" t="s">
        <v>8</v>
      </c>
      <c r="F3467" t="s">
        <v>7814</v>
      </c>
      <c r="H3467" t="s">
        <v>52</v>
      </c>
      <c r="I3467" t="s">
        <v>7829</v>
      </c>
      <c r="J3467" t="s">
        <v>7846</v>
      </c>
      <c r="K3467" s="6">
        <v>55280</v>
      </c>
      <c r="L3467">
        <v>22</v>
      </c>
      <c r="M3467" s="15">
        <v>44302</v>
      </c>
      <c r="N3467" s="15">
        <v>34351</v>
      </c>
      <c r="O3467" s="1">
        <f ca="1">(TODAY()-staff[[#This Row],[Date of Join]])/365</f>
        <v>3.6109589041095891</v>
      </c>
      <c r="P3467" t="str" cm="1">
        <f t="array" aca="1" ref="P3467" ca="1">_xlfn.SWITCH(TRUE,staff[[#This Row],[Tenure]]&lt;0.25,"1. New Joinee", staff[[#This Row],[Tenure]]&lt;1, "2. Under 1 year", staff[[#This Row],[Tenure]]&lt;2, "3. Under 2 years",TRUE,"4. 2 or more years.")</f>
        <v>4. 2 or more years.</v>
      </c>
      <c r="Q3467" s="1">
        <f ca="1">(TODAY()-staff[[#This Row],[Date of Birth]])/365</f>
        <v>30.873972602739727</v>
      </c>
    </row>
    <row r="3468" spans="2:17" x14ac:dyDescent="0.45">
      <c r="B3468" t="s">
        <v>6380</v>
      </c>
      <c r="C3468" t="s">
        <v>3663</v>
      </c>
      <c r="D3468" t="s">
        <v>7</v>
      </c>
      <c r="E3468" t="s">
        <v>8</v>
      </c>
      <c r="F3468" t="s">
        <v>7814</v>
      </c>
      <c r="H3468" t="s">
        <v>7835</v>
      </c>
      <c r="I3468" t="s">
        <v>7831</v>
      </c>
      <c r="J3468" t="s">
        <v>7846</v>
      </c>
      <c r="K3468" s="6">
        <v>88960</v>
      </c>
      <c r="L3468">
        <v>8</v>
      </c>
      <c r="M3468" s="15">
        <v>44234</v>
      </c>
      <c r="N3468" s="15">
        <v>31477</v>
      </c>
      <c r="O3468" s="1">
        <f ca="1">(TODAY()-staff[[#This Row],[Date of Join]])/365</f>
        <v>3.7972602739726029</v>
      </c>
      <c r="P3468" t="str" cm="1">
        <f t="array" aca="1" ref="P3468" ca="1">_xlfn.SWITCH(TRUE,staff[[#This Row],[Tenure]]&lt;0.25,"1. New Joinee", staff[[#This Row],[Tenure]]&lt;1, "2. Under 1 year", staff[[#This Row],[Tenure]]&lt;2, "3. Under 2 years",TRUE,"4. 2 or more years.")</f>
        <v>4. 2 or more years.</v>
      </c>
      <c r="Q3468" s="1">
        <f ca="1">(TODAY()-staff[[#This Row],[Date of Birth]])/365</f>
        <v>38.747945205479454</v>
      </c>
    </row>
    <row r="3469" spans="2:17" x14ac:dyDescent="0.45">
      <c r="B3469" t="s">
        <v>6381</v>
      </c>
      <c r="C3469" t="s">
        <v>230</v>
      </c>
      <c r="D3469" t="s">
        <v>7</v>
      </c>
      <c r="E3469" t="s">
        <v>8</v>
      </c>
      <c r="F3469" t="s">
        <v>7814</v>
      </c>
      <c r="H3469" t="s">
        <v>7837</v>
      </c>
      <c r="I3469" t="s">
        <v>7828</v>
      </c>
      <c r="J3469" t="s">
        <v>7845</v>
      </c>
      <c r="K3469" s="6">
        <v>92750</v>
      </c>
      <c r="L3469">
        <v>9</v>
      </c>
      <c r="M3469" s="15">
        <v>43379</v>
      </c>
      <c r="N3469" s="15">
        <v>21400</v>
      </c>
      <c r="O3469" s="1">
        <f ca="1">(TODAY()-staff[[#This Row],[Date of Join]])/365</f>
        <v>6.13972602739726</v>
      </c>
      <c r="P3469" t="str" cm="1">
        <f t="array" aca="1" ref="P3469" ca="1">_xlfn.SWITCH(TRUE,staff[[#This Row],[Tenure]]&lt;0.25,"1. New Joinee", staff[[#This Row],[Tenure]]&lt;1, "2. Under 1 year", staff[[#This Row],[Tenure]]&lt;2, "3. Under 2 years",TRUE,"4. 2 or more years.")</f>
        <v>4. 2 or more years.</v>
      </c>
      <c r="Q3469" s="1">
        <f ca="1">(TODAY()-staff[[#This Row],[Date of Birth]])/365</f>
        <v>66.356164383561648</v>
      </c>
    </row>
    <row r="3470" spans="2:17" x14ac:dyDescent="0.45">
      <c r="B3470" t="s">
        <v>6382</v>
      </c>
      <c r="C3470" t="s">
        <v>3664</v>
      </c>
      <c r="D3470" t="s">
        <v>9</v>
      </c>
      <c r="E3470" t="s">
        <v>77</v>
      </c>
      <c r="F3470" t="s">
        <v>7814</v>
      </c>
      <c r="H3470" t="s">
        <v>7833</v>
      </c>
      <c r="I3470" t="s">
        <v>7826</v>
      </c>
      <c r="J3470" t="s">
        <v>7846</v>
      </c>
      <c r="K3470" s="6">
        <v>55520</v>
      </c>
      <c r="L3470">
        <v>11</v>
      </c>
      <c r="M3470" s="15">
        <v>44380</v>
      </c>
      <c r="N3470" s="15">
        <v>7303</v>
      </c>
      <c r="O3470" s="1">
        <f ca="1">(TODAY()-staff[[#This Row],[Date of Join]])/365</f>
        <v>3.3972602739726026</v>
      </c>
      <c r="P3470" t="str" cm="1">
        <f t="array" aca="1" ref="P3470" ca="1">_xlfn.SWITCH(TRUE,staff[[#This Row],[Tenure]]&lt;0.25,"1. New Joinee", staff[[#This Row],[Tenure]]&lt;1, "2. Under 1 year", staff[[#This Row],[Tenure]]&lt;2, "3. Under 2 years",TRUE,"4. 2 or more years.")</f>
        <v>4. 2 or more years.</v>
      </c>
      <c r="Q3470" s="1">
        <f ca="1">(TODAY()-staff[[#This Row],[Date of Birth]])/365</f>
        <v>104.97808219178083</v>
      </c>
    </row>
    <row r="3471" spans="2:17" x14ac:dyDescent="0.45">
      <c r="B3471" t="s">
        <v>6383</v>
      </c>
      <c r="C3471" t="s">
        <v>241</v>
      </c>
      <c r="D3471" t="s">
        <v>9</v>
      </c>
      <c r="E3471" t="s">
        <v>8</v>
      </c>
      <c r="F3471" t="s">
        <v>7814</v>
      </c>
      <c r="H3471" t="s">
        <v>7832</v>
      </c>
      <c r="I3471" t="s">
        <v>7828</v>
      </c>
      <c r="J3471" t="s">
        <v>7848</v>
      </c>
      <c r="K3471" s="6">
        <v>73920</v>
      </c>
      <c r="L3471">
        <v>16</v>
      </c>
      <c r="M3471" s="15">
        <v>45002</v>
      </c>
      <c r="N3471" s="15">
        <v>29044</v>
      </c>
      <c r="O3471" s="1">
        <f ca="1">(TODAY()-staff[[#This Row],[Date of Join]])/365</f>
        <v>1.6931506849315068</v>
      </c>
      <c r="P3471" t="str" cm="1">
        <f t="array" aca="1" ref="P3471" ca="1">_xlfn.SWITCH(TRUE,staff[[#This Row],[Tenure]]&lt;0.25,"1. New Joinee", staff[[#This Row],[Tenure]]&lt;1, "2. Under 1 year", staff[[#This Row],[Tenure]]&lt;2, "3. Under 2 years",TRUE,"4. 2 or more years.")</f>
        <v>3. Under 2 years</v>
      </c>
      <c r="Q3471" s="1">
        <f ca="1">(TODAY()-staff[[#This Row],[Date of Birth]])/365</f>
        <v>45.413698630136984</v>
      </c>
    </row>
    <row r="3472" spans="2:17" x14ac:dyDescent="0.45">
      <c r="B3472" t="s">
        <v>6384</v>
      </c>
      <c r="C3472" t="s">
        <v>3665</v>
      </c>
      <c r="D3472" t="s">
        <v>9</v>
      </c>
      <c r="E3472" t="s">
        <v>77</v>
      </c>
      <c r="F3472" t="s">
        <v>7814</v>
      </c>
      <c r="H3472" t="s">
        <v>7834</v>
      </c>
      <c r="I3472" t="s">
        <v>7830</v>
      </c>
      <c r="J3472" t="s">
        <v>7846</v>
      </c>
      <c r="K3472" s="6">
        <v>71935</v>
      </c>
      <c r="L3472">
        <v>17</v>
      </c>
      <c r="M3472" s="15">
        <v>44206</v>
      </c>
      <c r="N3472" s="15">
        <v>7251</v>
      </c>
      <c r="O3472" s="1">
        <f ca="1">(TODAY()-staff[[#This Row],[Date of Join]])/365</f>
        <v>3.8739726027397259</v>
      </c>
      <c r="P3472" t="str" cm="1">
        <f t="array" aca="1" ref="P3472" ca="1">_xlfn.SWITCH(TRUE,staff[[#This Row],[Tenure]]&lt;0.25,"1. New Joinee", staff[[#This Row],[Tenure]]&lt;1, "2. Under 1 year", staff[[#This Row],[Tenure]]&lt;2, "3. Under 2 years",TRUE,"4. 2 or more years.")</f>
        <v>4. 2 or more years.</v>
      </c>
      <c r="Q3472" s="1">
        <f ca="1">(TODAY()-staff[[#This Row],[Date of Birth]])/365</f>
        <v>105.12054794520547</v>
      </c>
    </row>
    <row r="3473" spans="2:17" x14ac:dyDescent="0.45">
      <c r="B3473" t="s">
        <v>6385</v>
      </c>
      <c r="C3473" t="s">
        <v>3666</v>
      </c>
      <c r="D3473" t="s">
        <v>7</v>
      </c>
      <c r="E3473" t="s">
        <v>8</v>
      </c>
      <c r="F3473" t="s">
        <v>7814</v>
      </c>
      <c r="H3473" t="s">
        <v>52</v>
      </c>
      <c r="I3473" t="s">
        <v>7825</v>
      </c>
      <c r="J3473" t="s">
        <v>7847</v>
      </c>
      <c r="K3473" s="6">
        <v>68900</v>
      </c>
      <c r="L3473">
        <v>9</v>
      </c>
      <c r="M3473" s="15">
        <v>45512</v>
      </c>
      <c r="N3473" s="15">
        <v>23318</v>
      </c>
      <c r="O3473" s="1">
        <f ca="1">(TODAY()-staff[[#This Row],[Date of Join]])/365</f>
        <v>0.29589041095890412</v>
      </c>
      <c r="P3473" t="str" cm="1">
        <f t="array" aca="1" ref="P3473" ca="1">_xlfn.SWITCH(TRUE,staff[[#This Row],[Tenure]]&lt;0.25,"1. New Joinee", staff[[#This Row],[Tenure]]&lt;1, "2. Under 1 year", staff[[#This Row],[Tenure]]&lt;2, "3. Under 2 years",TRUE,"4. 2 or more years.")</f>
        <v>2. Under 1 year</v>
      </c>
      <c r="Q3473" s="1">
        <f ca="1">(TODAY()-staff[[#This Row],[Date of Birth]])/365</f>
        <v>61.101369863013701</v>
      </c>
    </row>
    <row r="3474" spans="2:17" x14ac:dyDescent="0.45">
      <c r="B3474" t="s">
        <v>6386</v>
      </c>
      <c r="C3474" t="s">
        <v>3667</v>
      </c>
      <c r="D3474" t="s">
        <v>220</v>
      </c>
      <c r="E3474" t="s">
        <v>77</v>
      </c>
      <c r="F3474" t="s">
        <v>7814</v>
      </c>
      <c r="H3474" t="s">
        <v>7837</v>
      </c>
      <c r="I3474" t="s">
        <v>7827</v>
      </c>
      <c r="J3474" t="s">
        <v>7847</v>
      </c>
      <c r="K3474" s="6">
        <v>93525</v>
      </c>
      <c r="L3474">
        <v>13</v>
      </c>
      <c r="M3474" s="15">
        <v>45514</v>
      </c>
      <c r="N3474" s="15">
        <v>-30</v>
      </c>
      <c r="O3474" s="1">
        <f ca="1">(TODAY()-staff[[#This Row],[Date of Join]])/365</f>
        <v>0.29041095890410956</v>
      </c>
      <c r="P3474" t="str" cm="1">
        <f t="array" aca="1" ref="P3474" ca="1">_xlfn.SWITCH(TRUE,staff[[#This Row],[Tenure]]&lt;0.25,"1. New Joinee", staff[[#This Row],[Tenure]]&lt;1, "2. Under 1 year", staff[[#This Row],[Tenure]]&lt;2, "3. Under 2 years",TRUE,"4. 2 or more years.")</f>
        <v>2. Under 1 year</v>
      </c>
      <c r="Q3474" s="1">
        <f ca="1">(TODAY()-staff[[#This Row],[Date of Birth]])/365</f>
        <v>125.06849315068493</v>
      </c>
    </row>
    <row r="3475" spans="2:17" x14ac:dyDescent="0.45">
      <c r="B3475" t="s">
        <v>6387</v>
      </c>
      <c r="C3475" t="s">
        <v>3668</v>
      </c>
      <c r="D3475" t="s">
        <v>7</v>
      </c>
      <c r="E3475" t="s">
        <v>8</v>
      </c>
      <c r="F3475" t="s">
        <v>7814</v>
      </c>
      <c r="H3475" t="s">
        <v>7835</v>
      </c>
      <c r="I3475" t="s">
        <v>7825</v>
      </c>
      <c r="J3475" t="s">
        <v>7845</v>
      </c>
      <c r="K3475" s="6">
        <v>65745</v>
      </c>
      <c r="L3475">
        <v>14</v>
      </c>
      <c r="M3475" s="15">
        <v>43898</v>
      </c>
      <c r="N3475" s="15">
        <v>32785</v>
      </c>
      <c r="O3475" s="1">
        <f ca="1">(TODAY()-staff[[#This Row],[Date of Join]])/365</f>
        <v>4.7178082191780826</v>
      </c>
      <c r="P3475" t="str" cm="1">
        <f t="array" aca="1" ref="P3475" ca="1">_xlfn.SWITCH(TRUE,staff[[#This Row],[Tenure]]&lt;0.25,"1. New Joinee", staff[[#This Row],[Tenure]]&lt;1, "2. Under 1 year", staff[[#This Row],[Tenure]]&lt;2, "3. Under 2 years",TRUE,"4. 2 or more years.")</f>
        <v>4. 2 or more years.</v>
      </c>
      <c r="Q3475" s="1">
        <f ca="1">(TODAY()-staff[[#This Row],[Date of Birth]])/365</f>
        <v>35.164383561643838</v>
      </c>
    </row>
    <row r="3476" spans="2:17" x14ac:dyDescent="0.45">
      <c r="B3476" t="s">
        <v>6388</v>
      </c>
      <c r="C3476" t="s">
        <v>1317</v>
      </c>
      <c r="D3476" t="s">
        <v>7</v>
      </c>
      <c r="E3476" t="s">
        <v>8</v>
      </c>
      <c r="F3476" t="s">
        <v>7814</v>
      </c>
      <c r="H3476" t="s">
        <v>52</v>
      </c>
      <c r="I3476" t="s">
        <v>7831</v>
      </c>
      <c r="J3476" t="s">
        <v>7847</v>
      </c>
      <c r="K3476" s="6">
        <v>82390</v>
      </c>
      <c r="L3476">
        <v>12</v>
      </c>
      <c r="M3476" s="15">
        <v>45324</v>
      </c>
      <c r="N3476" s="15">
        <v>18731</v>
      </c>
      <c r="O3476" s="1">
        <f ca="1">(TODAY()-staff[[#This Row],[Date of Join]])/365</f>
        <v>0.81095890410958904</v>
      </c>
      <c r="P3476" t="str" cm="1">
        <f t="array" aca="1" ref="P3476" ca="1">_xlfn.SWITCH(TRUE,staff[[#This Row],[Tenure]]&lt;0.25,"1. New Joinee", staff[[#This Row],[Tenure]]&lt;1, "2. Under 1 year", staff[[#This Row],[Tenure]]&lt;2, "3. Under 2 years",TRUE,"4. 2 or more years.")</f>
        <v>2. Under 1 year</v>
      </c>
      <c r="Q3476" s="1">
        <f ca="1">(TODAY()-staff[[#This Row],[Date of Birth]])/365</f>
        <v>73.668493150684938</v>
      </c>
    </row>
    <row r="3477" spans="2:17" x14ac:dyDescent="0.45">
      <c r="B3477" t="s">
        <v>6389</v>
      </c>
      <c r="C3477" t="s">
        <v>3669</v>
      </c>
      <c r="D3477" t="s">
        <v>7</v>
      </c>
      <c r="E3477" t="s">
        <v>8</v>
      </c>
      <c r="F3477" t="s">
        <v>7814</v>
      </c>
      <c r="H3477" t="s">
        <v>7837</v>
      </c>
      <c r="I3477" t="s">
        <v>7826</v>
      </c>
      <c r="J3477" t="s">
        <v>7848</v>
      </c>
      <c r="K3477" s="6">
        <v>48230</v>
      </c>
      <c r="L3477">
        <v>20</v>
      </c>
      <c r="M3477" s="15">
        <v>45131</v>
      </c>
      <c r="N3477" s="15">
        <v>28823</v>
      </c>
      <c r="O3477" s="1">
        <f ca="1">(TODAY()-staff[[#This Row],[Date of Join]])/365</f>
        <v>1.3397260273972602</v>
      </c>
      <c r="P3477" t="str" cm="1">
        <f t="array" aca="1" ref="P3477" ca="1">_xlfn.SWITCH(TRUE,staff[[#This Row],[Tenure]]&lt;0.25,"1. New Joinee", staff[[#This Row],[Tenure]]&lt;1, "2. Under 1 year", staff[[#This Row],[Tenure]]&lt;2, "3. Under 2 years",TRUE,"4. 2 or more years.")</f>
        <v>3. Under 2 years</v>
      </c>
      <c r="Q3477" s="1">
        <f ca="1">(TODAY()-staff[[#This Row],[Date of Birth]])/365</f>
        <v>46.019178082191779</v>
      </c>
    </row>
    <row r="3478" spans="2:17" x14ac:dyDescent="0.45">
      <c r="B3478" t="s">
        <v>6390</v>
      </c>
      <c r="C3478" t="s">
        <v>3670</v>
      </c>
      <c r="D3478" t="s">
        <v>7</v>
      </c>
      <c r="E3478" t="s">
        <v>8</v>
      </c>
      <c r="F3478" t="s">
        <v>7814</v>
      </c>
      <c r="H3478" t="s">
        <v>7837</v>
      </c>
      <c r="I3478" t="s">
        <v>7829</v>
      </c>
      <c r="J3478" t="s">
        <v>7845</v>
      </c>
      <c r="K3478" s="6">
        <v>73355</v>
      </c>
      <c r="L3478">
        <v>9</v>
      </c>
      <c r="M3478" s="15">
        <v>43222</v>
      </c>
      <c r="N3478" s="15">
        <v>28711</v>
      </c>
      <c r="O3478" s="1">
        <f ca="1">(TODAY()-staff[[#This Row],[Date of Join]])/365</f>
        <v>6.5698630136986305</v>
      </c>
      <c r="P3478" t="str" cm="1">
        <f t="array" aca="1" ref="P3478" ca="1">_xlfn.SWITCH(TRUE,staff[[#This Row],[Tenure]]&lt;0.25,"1. New Joinee", staff[[#This Row],[Tenure]]&lt;1, "2. Under 1 year", staff[[#This Row],[Tenure]]&lt;2, "3. Under 2 years",TRUE,"4. 2 or more years.")</f>
        <v>4. 2 or more years.</v>
      </c>
      <c r="Q3478" s="1">
        <f ca="1">(TODAY()-staff[[#This Row],[Date of Birth]])/365</f>
        <v>46.326027397260276</v>
      </c>
    </row>
    <row r="3479" spans="2:17" x14ac:dyDescent="0.45">
      <c r="B3479" t="s">
        <v>6391</v>
      </c>
      <c r="C3479" t="s">
        <v>3671</v>
      </c>
      <c r="D3479" t="s">
        <v>7</v>
      </c>
      <c r="E3479" t="s">
        <v>8</v>
      </c>
      <c r="F3479" t="s">
        <v>7814</v>
      </c>
      <c r="H3479" t="s">
        <v>7832</v>
      </c>
      <c r="I3479" t="s">
        <v>7828</v>
      </c>
      <c r="J3479" t="s">
        <v>7846</v>
      </c>
      <c r="K3479" s="6">
        <v>92905</v>
      </c>
      <c r="L3479">
        <v>20</v>
      </c>
      <c r="M3479" s="15">
        <v>44264</v>
      </c>
      <c r="N3479" s="15">
        <v>30353</v>
      </c>
      <c r="O3479" s="1">
        <f ca="1">(TODAY()-staff[[#This Row],[Date of Join]])/365</f>
        <v>3.7150684931506848</v>
      </c>
      <c r="P3479" t="str" cm="1">
        <f t="array" aca="1" ref="P3479" ca="1">_xlfn.SWITCH(TRUE,staff[[#This Row],[Tenure]]&lt;0.25,"1. New Joinee", staff[[#This Row],[Tenure]]&lt;1, "2. Under 1 year", staff[[#This Row],[Tenure]]&lt;2, "3. Under 2 years",TRUE,"4. 2 or more years.")</f>
        <v>4. 2 or more years.</v>
      </c>
      <c r="Q3479" s="1">
        <f ca="1">(TODAY()-staff[[#This Row],[Date of Birth]])/365</f>
        <v>41.827397260273976</v>
      </c>
    </row>
    <row r="3480" spans="2:17" x14ac:dyDescent="0.45">
      <c r="B3480" t="s">
        <v>6392</v>
      </c>
      <c r="C3480" t="s">
        <v>156</v>
      </c>
      <c r="D3480" t="s">
        <v>7</v>
      </c>
      <c r="E3480" t="s">
        <v>8</v>
      </c>
      <c r="F3480" t="s">
        <v>7814</v>
      </c>
      <c r="H3480" t="s">
        <v>7832</v>
      </c>
      <c r="I3480" t="s">
        <v>7829</v>
      </c>
      <c r="J3480" t="s">
        <v>7845</v>
      </c>
      <c r="K3480" s="6">
        <v>64450</v>
      </c>
      <c r="L3480">
        <v>13</v>
      </c>
      <c r="M3480" s="15">
        <v>43770</v>
      </c>
      <c r="N3480" s="15">
        <v>-60</v>
      </c>
      <c r="O3480" s="1">
        <f ca="1">(TODAY()-staff[[#This Row],[Date of Join]])/365</f>
        <v>5.0684931506849313</v>
      </c>
      <c r="P3480" t="str" cm="1">
        <f t="array" aca="1" ref="P3480" ca="1">_xlfn.SWITCH(TRUE,staff[[#This Row],[Tenure]]&lt;0.25,"1. New Joinee", staff[[#This Row],[Tenure]]&lt;1, "2. Under 1 year", staff[[#This Row],[Tenure]]&lt;2, "3. Under 2 years",TRUE,"4. 2 or more years.")</f>
        <v>4. 2 or more years.</v>
      </c>
      <c r="Q3480" s="1">
        <f ca="1">(TODAY()-staff[[#This Row],[Date of Birth]])/365</f>
        <v>125.15068493150685</v>
      </c>
    </row>
    <row r="3481" spans="2:17" x14ac:dyDescent="0.45">
      <c r="B3481" t="s">
        <v>6393</v>
      </c>
      <c r="C3481" t="s">
        <v>3672</v>
      </c>
      <c r="D3481" t="s">
        <v>9</v>
      </c>
      <c r="E3481" t="s">
        <v>8</v>
      </c>
      <c r="F3481" t="s">
        <v>7814</v>
      </c>
      <c r="H3481" t="s">
        <v>7832</v>
      </c>
      <c r="I3481" t="s">
        <v>7829</v>
      </c>
      <c r="J3481" t="s">
        <v>7845</v>
      </c>
      <c r="K3481" s="6">
        <v>61270</v>
      </c>
      <c r="L3481">
        <v>17</v>
      </c>
      <c r="M3481" s="15">
        <v>43576</v>
      </c>
      <c r="N3481" s="15">
        <v>31562</v>
      </c>
      <c r="O3481" s="1">
        <f ca="1">(TODAY()-staff[[#This Row],[Date of Join]])/365</f>
        <v>5.6</v>
      </c>
      <c r="P3481" t="str" cm="1">
        <f t="array" aca="1" ref="P3481" ca="1">_xlfn.SWITCH(TRUE,staff[[#This Row],[Tenure]]&lt;0.25,"1. New Joinee", staff[[#This Row],[Tenure]]&lt;1, "2. Under 1 year", staff[[#This Row],[Tenure]]&lt;2, "3. Under 2 years",TRUE,"4. 2 or more years.")</f>
        <v>4. 2 or more years.</v>
      </c>
      <c r="Q3481" s="1">
        <f ca="1">(TODAY()-staff[[#This Row],[Date of Birth]])/365</f>
        <v>38.515068493150686</v>
      </c>
    </row>
    <row r="3482" spans="2:17" x14ac:dyDescent="0.45">
      <c r="B3482" t="s">
        <v>6394</v>
      </c>
      <c r="C3482" t="s">
        <v>11</v>
      </c>
      <c r="D3482" t="s">
        <v>9</v>
      </c>
      <c r="E3482" t="s">
        <v>8</v>
      </c>
      <c r="F3482" t="s">
        <v>7814</v>
      </c>
      <c r="H3482" t="s">
        <v>7834</v>
      </c>
      <c r="I3482" t="s">
        <v>7827</v>
      </c>
      <c r="J3482" t="s">
        <v>7847</v>
      </c>
      <c r="K3482" s="6">
        <v>72075</v>
      </c>
      <c r="L3482">
        <v>12</v>
      </c>
      <c r="M3482" s="15">
        <v>45629</v>
      </c>
      <c r="N3482" s="15">
        <v>22200</v>
      </c>
      <c r="O3482" s="1">
        <f ca="1">(TODAY()-staff[[#This Row],[Date of Join]])/365</f>
        <v>-2.4657534246575342E-2</v>
      </c>
      <c r="P3482" t="str" cm="1">
        <f t="array" aca="1" ref="P3482" ca="1">_xlfn.SWITCH(TRUE,staff[[#This Row],[Tenure]]&lt;0.25,"1. New Joinee", staff[[#This Row],[Tenure]]&lt;1, "2. Under 1 year", staff[[#This Row],[Tenure]]&lt;2, "3. Under 2 years",TRUE,"4. 2 or more years.")</f>
        <v>1. New Joinee</v>
      </c>
      <c r="Q3482" s="1">
        <f ca="1">(TODAY()-staff[[#This Row],[Date of Birth]])/365</f>
        <v>64.164383561643831</v>
      </c>
    </row>
    <row r="3483" spans="2:17" x14ac:dyDescent="0.45">
      <c r="B3483" t="s">
        <v>6395</v>
      </c>
      <c r="C3483" t="s">
        <v>3673</v>
      </c>
      <c r="D3483" t="s">
        <v>7</v>
      </c>
      <c r="E3483" t="s">
        <v>8</v>
      </c>
      <c r="F3483" t="s">
        <v>7814</v>
      </c>
      <c r="H3483" t="s">
        <v>52</v>
      </c>
      <c r="I3483" t="s">
        <v>7830</v>
      </c>
      <c r="J3483" t="s">
        <v>7845</v>
      </c>
      <c r="K3483" s="6">
        <v>65160</v>
      </c>
      <c r="L3483">
        <v>10</v>
      </c>
      <c r="M3483" s="15">
        <v>43618</v>
      </c>
      <c r="N3483" s="15">
        <v>24588</v>
      </c>
      <c r="O3483" s="1">
        <f ca="1">(TODAY()-staff[[#This Row],[Date of Join]])/365</f>
        <v>5.484931506849315</v>
      </c>
      <c r="P3483" t="str" cm="1">
        <f t="array" aca="1" ref="P3483" ca="1">_xlfn.SWITCH(TRUE,staff[[#This Row],[Tenure]]&lt;0.25,"1. New Joinee", staff[[#This Row],[Tenure]]&lt;1, "2. Under 1 year", staff[[#This Row],[Tenure]]&lt;2, "3. Under 2 years",TRUE,"4. 2 or more years.")</f>
        <v>4. 2 or more years.</v>
      </c>
      <c r="Q3483" s="1">
        <f ca="1">(TODAY()-staff[[#This Row],[Date of Birth]])/365</f>
        <v>57.62191780821918</v>
      </c>
    </row>
    <row r="3484" spans="2:17" x14ac:dyDescent="0.45">
      <c r="B3484" t="s">
        <v>6396</v>
      </c>
      <c r="C3484" t="s">
        <v>3674</v>
      </c>
      <c r="D3484" t="s">
        <v>7</v>
      </c>
      <c r="E3484" t="s">
        <v>8</v>
      </c>
      <c r="F3484" t="s">
        <v>7814</v>
      </c>
      <c r="H3484" t="s">
        <v>52</v>
      </c>
      <c r="I3484" t="s">
        <v>7830</v>
      </c>
      <c r="J3484" t="s">
        <v>7845</v>
      </c>
      <c r="K3484" s="6">
        <v>76785</v>
      </c>
      <c r="L3484">
        <v>12</v>
      </c>
      <c r="M3484" s="15">
        <v>43971</v>
      </c>
      <c r="N3484" s="15">
        <v>25216</v>
      </c>
      <c r="O3484" s="1">
        <f ca="1">(TODAY()-staff[[#This Row],[Date of Join]])/365</f>
        <v>4.5178082191780824</v>
      </c>
      <c r="P3484" t="str" cm="1">
        <f t="array" aca="1" ref="P3484" ca="1">_xlfn.SWITCH(TRUE,staff[[#This Row],[Tenure]]&lt;0.25,"1. New Joinee", staff[[#This Row],[Tenure]]&lt;1, "2. Under 1 year", staff[[#This Row],[Tenure]]&lt;2, "3. Under 2 years",TRUE,"4. 2 or more years.")</f>
        <v>4. 2 or more years.</v>
      </c>
      <c r="Q3484" s="1">
        <f ca="1">(TODAY()-staff[[#This Row],[Date of Birth]])/365</f>
        <v>55.901369863013699</v>
      </c>
    </row>
    <row r="3485" spans="2:17" x14ac:dyDescent="0.45">
      <c r="B3485" t="s">
        <v>6397</v>
      </c>
      <c r="C3485" t="s">
        <v>1068</v>
      </c>
      <c r="D3485" t="s">
        <v>9</v>
      </c>
      <c r="E3485" t="s">
        <v>8</v>
      </c>
      <c r="F3485" t="s">
        <v>7814</v>
      </c>
      <c r="H3485" t="s">
        <v>7837</v>
      </c>
      <c r="I3485" t="s">
        <v>7829</v>
      </c>
      <c r="J3485" t="s">
        <v>7847</v>
      </c>
      <c r="K3485" s="6">
        <v>107490</v>
      </c>
      <c r="L3485">
        <v>6</v>
      </c>
      <c r="M3485" s="15">
        <v>45425</v>
      </c>
      <c r="N3485" s="15">
        <v>24616</v>
      </c>
      <c r="O3485" s="1">
        <f ca="1">(TODAY()-staff[[#This Row],[Date of Join]])/365</f>
        <v>0.53424657534246578</v>
      </c>
      <c r="P3485" t="str" cm="1">
        <f t="array" aca="1" ref="P3485" ca="1">_xlfn.SWITCH(TRUE,staff[[#This Row],[Tenure]]&lt;0.25,"1. New Joinee", staff[[#This Row],[Tenure]]&lt;1, "2. Under 1 year", staff[[#This Row],[Tenure]]&lt;2, "3. Under 2 years",TRUE,"4. 2 or more years.")</f>
        <v>2. Under 1 year</v>
      </c>
      <c r="Q3485" s="1">
        <f ca="1">(TODAY()-staff[[#This Row],[Date of Birth]])/365</f>
        <v>57.545205479452058</v>
      </c>
    </row>
    <row r="3486" spans="2:17" x14ac:dyDescent="0.45">
      <c r="B3486" t="s">
        <v>6398</v>
      </c>
      <c r="C3486" t="s">
        <v>1041</v>
      </c>
      <c r="D3486" t="s">
        <v>7</v>
      </c>
      <c r="E3486" t="s">
        <v>8</v>
      </c>
      <c r="F3486" t="s">
        <v>7814</v>
      </c>
      <c r="H3486" t="s">
        <v>7832</v>
      </c>
      <c r="I3486" t="s">
        <v>7825</v>
      </c>
      <c r="J3486" t="s">
        <v>7846</v>
      </c>
      <c r="K3486" s="6">
        <v>62530</v>
      </c>
      <c r="L3486">
        <v>4</v>
      </c>
      <c r="M3486" s="15">
        <v>44524</v>
      </c>
      <c r="N3486" s="15">
        <v>35036</v>
      </c>
      <c r="O3486" s="1">
        <f ca="1">(TODAY()-staff[[#This Row],[Date of Join]])/365</f>
        <v>3.0027397260273974</v>
      </c>
      <c r="P3486" t="str" cm="1">
        <f t="array" aca="1" ref="P3486" ca="1">_xlfn.SWITCH(TRUE,staff[[#This Row],[Tenure]]&lt;0.25,"1. New Joinee", staff[[#This Row],[Tenure]]&lt;1, "2. Under 1 year", staff[[#This Row],[Tenure]]&lt;2, "3. Under 2 years",TRUE,"4. 2 or more years.")</f>
        <v>4. 2 or more years.</v>
      </c>
      <c r="Q3486" s="1">
        <f ca="1">(TODAY()-staff[[#This Row],[Date of Birth]])/365</f>
        <v>28.997260273972604</v>
      </c>
    </row>
    <row r="3487" spans="2:17" x14ac:dyDescent="0.45">
      <c r="B3487" t="s">
        <v>6399</v>
      </c>
      <c r="C3487" t="s">
        <v>3675</v>
      </c>
      <c r="D3487" t="s">
        <v>9</v>
      </c>
      <c r="E3487" t="s">
        <v>8</v>
      </c>
      <c r="F3487" t="s">
        <v>7814</v>
      </c>
      <c r="H3487" t="s">
        <v>7836</v>
      </c>
      <c r="I3487" t="s">
        <v>7829</v>
      </c>
      <c r="J3487" t="s">
        <v>7845</v>
      </c>
      <c r="K3487" s="6">
        <v>55845</v>
      </c>
      <c r="L3487">
        <v>15</v>
      </c>
      <c r="M3487" s="15">
        <v>43688</v>
      </c>
      <c r="N3487" s="15">
        <v>23586</v>
      </c>
      <c r="O3487" s="1">
        <f ca="1">(TODAY()-staff[[#This Row],[Date of Join]])/365</f>
        <v>5.2931506849315069</v>
      </c>
      <c r="P3487" t="str" cm="1">
        <f t="array" aca="1" ref="P3487" ca="1">_xlfn.SWITCH(TRUE,staff[[#This Row],[Tenure]]&lt;0.25,"1. New Joinee", staff[[#This Row],[Tenure]]&lt;1, "2. Under 1 year", staff[[#This Row],[Tenure]]&lt;2, "3. Under 2 years",TRUE,"4. 2 or more years.")</f>
        <v>4. 2 or more years.</v>
      </c>
      <c r="Q3487" s="1">
        <f ca="1">(TODAY()-staff[[#This Row],[Date of Birth]])/365</f>
        <v>60.367123287671234</v>
      </c>
    </row>
    <row r="3488" spans="2:17" x14ac:dyDescent="0.45">
      <c r="B3488" t="s">
        <v>6400</v>
      </c>
      <c r="C3488" t="s">
        <v>1439</v>
      </c>
      <c r="D3488" t="s">
        <v>7</v>
      </c>
      <c r="E3488" t="s">
        <v>8</v>
      </c>
      <c r="F3488" t="s">
        <v>7814</v>
      </c>
      <c r="H3488" t="s">
        <v>7832</v>
      </c>
      <c r="I3488" t="s">
        <v>7831</v>
      </c>
      <c r="J3488" t="s">
        <v>7846</v>
      </c>
      <c r="K3488" s="6">
        <v>65040</v>
      </c>
      <c r="L3488">
        <v>18</v>
      </c>
      <c r="M3488" s="15">
        <v>44620</v>
      </c>
      <c r="N3488" s="15">
        <v>16742</v>
      </c>
      <c r="O3488" s="1">
        <f ca="1">(TODAY()-staff[[#This Row],[Date of Join]])/365</f>
        <v>2.7397260273972601</v>
      </c>
      <c r="P3488" t="str" cm="1">
        <f t="array" aca="1" ref="P3488" ca="1">_xlfn.SWITCH(TRUE,staff[[#This Row],[Tenure]]&lt;0.25,"1. New Joinee", staff[[#This Row],[Tenure]]&lt;1, "2. Under 1 year", staff[[#This Row],[Tenure]]&lt;2, "3. Under 2 years",TRUE,"4. 2 or more years.")</f>
        <v>4. 2 or more years.</v>
      </c>
      <c r="Q3488" s="1">
        <f ca="1">(TODAY()-staff[[#This Row],[Date of Birth]])/365</f>
        <v>79.117808219178087</v>
      </c>
    </row>
    <row r="3489" spans="2:17" x14ac:dyDescent="0.45">
      <c r="B3489" t="s">
        <v>6401</v>
      </c>
      <c r="C3489" t="s">
        <v>3676</v>
      </c>
      <c r="D3489" t="s">
        <v>9</v>
      </c>
      <c r="E3489" t="s">
        <v>8</v>
      </c>
      <c r="F3489" t="s">
        <v>7814</v>
      </c>
      <c r="H3489" t="s">
        <v>7832</v>
      </c>
      <c r="I3489" t="s">
        <v>7827</v>
      </c>
      <c r="J3489" t="s">
        <v>7847</v>
      </c>
      <c r="K3489" s="6">
        <v>61195</v>
      </c>
      <c r="L3489">
        <v>9</v>
      </c>
      <c r="M3489" s="15">
        <v>45250</v>
      </c>
      <c r="N3489" s="15">
        <v>34260</v>
      </c>
      <c r="O3489" s="1">
        <f ca="1">(TODAY()-staff[[#This Row],[Date of Join]])/365</f>
        <v>1.0136986301369864</v>
      </c>
      <c r="P3489" t="str" cm="1">
        <f t="array" aca="1" ref="P3489" ca="1">_xlfn.SWITCH(TRUE,staff[[#This Row],[Tenure]]&lt;0.25,"1. New Joinee", staff[[#This Row],[Tenure]]&lt;1, "2. Under 1 year", staff[[#This Row],[Tenure]]&lt;2, "3. Under 2 years",TRUE,"4. 2 or more years.")</f>
        <v>3. Under 2 years</v>
      </c>
      <c r="Q3489" s="1">
        <f ca="1">(TODAY()-staff[[#This Row],[Date of Birth]])/365</f>
        <v>31.123287671232877</v>
      </c>
    </row>
    <row r="3490" spans="2:17" x14ac:dyDescent="0.45">
      <c r="B3490" t="s">
        <v>6402</v>
      </c>
      <c r="C3490" t="s">
        <v>960</v>
      </c>
      <c r="D3490" t="s">
        <v>7</v>
      </c>
      <c r="E3490" t="s">
        <v>8</v>
      </c>
      <c r="F3490" t="s">
        <v>7814</v>
      </c>
      <c r="H3490" t="s">
        <v>7832</v>
      </c>
      <c r="I3490" t="s">
        <v>7829</v>
      </c>
      <c r="J3490" t="s">
        <v>7846</v>
      </c>
      <c r="K3490" s="6">
        <v>83570</v>
      </c>
      <c r="L3490">
        <v>20</v>
      </c>
      <c r="M3490" s="15">
        <v>44659</v>
      </c>
      <c r="N3490" s="15">
        <v>7289</v>
      </c>
      <c r="O3490" s="1">
        <f ca="1">(TODAY()-staff[[#This Row],[Date of Join]])/365</f>
        <v>2.6328767123287671</v>
      </c>
      <c r="P3490" t="str" cm="1">
        <f t="array" aca="1" ref="P3490" ca="1">_xlfn.SWITCH(TRUE,staff[[#This Row],[Tenure]]&lt;0.25,"1. New Joinee", staff[[#This Row],[Tenure]]&lt;1, "2. Under 1 year", staff[[#This Row],[Tenure]]&lt;2, "3. Under 2 years",TRUE,"4. 2 or more years.")</f>
        <v>4. 2 or more years.</v>
      </c>
      <c r="Q3490" s="1">
        <f ca="1">(TODAY()-staff[[#This Row],[Date of Birth]])/365</f>
        <v>105.01643835616439</v>
      </c>
    </row>
    <row r="3491" spans="2:17" x14ac:dyDescent="0.45">
      <c r="B3491" t="s">
        <v>6403</v>
      </c>
      <c r="C3491" t="s">
        <v>239</v>
      </c>
      <c r="D3491" t="s">
        <v>9</v>
      </c>
      <c r="E3491" t="s">
        <v>8</v>
      </c>
      <c r="F3491" t="s">
        <v>7814</v>
      </c>
      <c r="H3491" t="s">
        <v>7835</v>
      </c>
      <c r="I3491" t="s">
        <v>7830</v>
      </c>
      <c r="J3491" t="s">
        <v>7845</v>
      </c>
      <c r="K3491" s="6">
        <v>59975</v>
      </c>
      <c r="L3491">
        <v>8</v>
      </c>
      <c r="M3491" s="15">
        <v>43701</v>
      </c>
      <c r="N3491" s="15">
        <v>21291</v>
      </c>
      <c r="O3491" s="1">
        <f ca="1">(TODAY()-staff[[#This Row],[Date of Join]])/365</f>
        <v>5.2575342465753421</v>
      </c>
      <c r="P3491" t="str" cm="1">
        <f t="array" aca="1" ref="P3491" ca="1">_xlfn.SWITCH(TRUE,staff[[#This Row],[Tenure]]&lt;0.25,"1. New Joinee", staff[[#This Row],[Tenure]]&lt;1, "2. Under 1 year", staff[[#This Row],[Tenure]]&lt;2, "3. Under 2 years",TRUE,"4. 2 or more years.")</f>
        <v>4. 2 or more years.</v>
      </c>
      <c r="Q3491" s="1">
        <f ca="1">(TODAY()-staff[[#This Row],[Date of Birth]])/365</f>
        <v>66.654794520547952</v>
      </c>
    </row>
    <row r="3492" spans="2:17" x14ac:dyDescent="0.45">
      <c r="B3492" t="s">
        <v>6404</v>
      </c>
      <c r="C3492" t="s">
        <v>30</v>
      </c>
      <c r="D3492" t="s">
        <v>7</v>
      </c>
      <c r="E3492" t="s">
        <v>8</v>
      </c>
      <c r="F3492" t="s">
        <v>7814</v>
      </c>
      <c r="H3492" t="s">
        <v>7837</v>
      </c>
      <c r="I3492" t="s">
        <v>7829</v>
      </c>
      <c r="J3492" t="s">
        <v>7845</v>
      </c>
      <c r="K3492" s="6">
        <v>75530</v>
      </c>
      <c r="L3492">
        <v>11</v>
      </c>
      <c r="M3492" s="15">
        <v>43489</v>
      </c>
      <c r="N3492" s="15">
        <v>25563</v>
      </c>
      <c r="O3492" s="1">
        <f ca="1">(TODAY()-staff[[#This Row],[Date of Join]])/365</f>
        <v>5.838356164383562</v>
      </c>
      <c r="P3492" t="str" cm="1">
        <f t="array" aca="1" ref="P3492" ca="1">_xlfn.SWITCH(TRUE,staff[[#This Row],[Tenure]]&lt;0.25,"1. New Joinee", staff[[#This Row],[Tenure]]&lt;1, "2. Under 1 year", staff[[#This Row],[Tenure]]&lt;2, "3. Under 2 years",TRUE,"4. 2 or more years.")</f>
        <v>4. 2 or more years.</v>
      </c>
      <c r="Q3492" s="1">
        <f ca="1">(TODAY()-staff[[#This Row],[Date of Birth]])/365</f>
        <v>54.950684931506849</v>
      </c>
    </row>
    <row r="3493" spans="2:17" x14ac:dyDescent="0.45">
      <c r="B3493" t="s">
        <v>6405</v>
      </c>
      <c r="C3493" t="s">
        <v>1163</v>
      </c>
      <c r="D3493" t="s">
        <v>9</v>
      </c>
      <c r="E3493" t="s">
        <v>8</v>
      </c>
      <c r="F3493" t="s">
        <v>7814</v>
      </c>
      <c r="H3493" t="s">
        <v>7836</v>
      </c>
      <c r="I3493" t="s">
        <v>7830</v>
      </c>
      <c r="J3493" t="s">
        <v>7846</v>
      </c>
      <c r="K3493" s="6">
        <v>83835</v>
      </c>
      <c r="L3493">
        <v>7</v>
      </c>
      <c r="M3493" s="15">
        <v>44806</v>
      </c>
      <c r="N3493" s="15">
        <v>30779</v>
      </c>
      <c r="O3493" s="1">
        <f ca="1">(TODAY()-staff[[#This Row],[Date of Join]])/365</f>
        <v>2.2301369863013698</v>
      </c>
      <c r="P3493" t="str" cm="1">
        <f t="array" aca="1" ref="P3493" ca="1">_xlfn.SWITCH(TRUE,staff[[#This Row],[Tenure]]&lt;0.25,"1. New Joinee", staff[[#This Row],[Tenure]]&lt;1, "2. Under 1 year", staff[[#This Row],[Tenure]]&lt;2, "3. Under 2 years",TRUE,"4. 2 or more years.")</f>
        <v>4. 2 or more years.</v>
      </c>
      <c r="Q3493" s="1">
        <f ca="1">(TODAY()-staff[[#This Row],[Date of Birth]])/365</f>
        <v>40.660273972602738</v>
      </c>
    </row>
    <row r="3494" spans="2:17" x14ac:dyDescent="0.45">
      <c r="B3494" t="s">
        <v>6406</v>
      </c>
      <c r="C3494" t="s">
        <v>3677</v>
      </c>
      <c r="D3494" t="s">
        <v>7</v>
      </c>
      <c r="E3494" t="s">
        <v>8</v>
      </c>
      <c r="F3494" t="s">
        <v>7814</v>
      </c>
      <c r="H3494" t="s">
        <v>7837</v>
      </c>
      <c r="I3494" t="s">
        <v>7830</v>
      </c>
      <c r="J3494" t="s">
        <v>7848</v>
      </c>
      <c r="K3494" s="6">
        <v>58255</v>
      </c>
      <c r="L3494">
        <v>20</v>
      </c>
      <c r="M3494" s="15">
        <v>44904</v>
      </c>
      <c r="N3494" s="15">
        <v>28552</v>
      </c>
      <c r="O3494" s="1">
        <f ca="1">(TODAY()-staff[[#This Row],[Date of Join]])/365</f>
        <v>1.9616438356164383</v>
      </c>
      <c r="P3494" t="str" cm="1">
        <f t="array" aca="1" ref="P3494" ca="1">_xlfn.SWITCH(TRUE,staff[[#This Row],[Tenure]]&lt;0.25,"1. New Joinee", staff[[#This Row],[Tenure]]&lt;1, "2. Under 1 year", staff[[#This Row],[Tenure]]&lt;2, "3. Under 2 years",TRUE,"4. 2 or more years.")</f>
        <v>3. Under 2 years</v>
      </c>
      <c r="Q3494" s="1">
        <f ca="1">(TODAY()-staff[[#This Row],[Date of Birth]])/365</f>
        <v>46.761643835616439</v>
      </c>
    </row>
    <row r="3495" spans="2:17" x14ac:dyDescent="0.45">
      <c r="B3495" t="s">
        <v>6407</v>
      </c>
      <c r="C3495" t="s">
        <v>3678</v>
      </c>
      <c r="D3495" t="s">
        <v>7</v>
      </c>
      <c r="E3495" t="s">
        <v>8</v>
      </c>
      <c r="F3495" t="s">
        <v>7814</v>
      </c>
      <c r="H3495" t="s">
        <v>7833</v>
      </c>
      <c r="I3495" t="s">
        <v>7831</v>
      </c>
      <c r="J3495" t="s">
        <v>7846</v>
      </c>
      <c r="K3495" s="6">
        <v>83790</v>
      </c>
      <c r="L3495">
        <v>12</v>
      </c>
      <c r="M3495" s="15">
        <v>44570</v>
      </c>
      <c r="N3495" s="15">
        <v>34897</v>
      </c>
      <c r="O3495" s="1">
        <f ca="1">(TODAY()-staff[[#This Row],[Date of Join]])/365</f>
        <v>2.8767123287671232</v>
      </c>
      <c r="P3495" t="str" cm="1">
        <f t="array" aca="1" ref="P3495" ca="1">_xlfn.SWITCH(TRUE,staff[[#This Row],[Tenure]]&lt;0.25,"1. New Joinee", staff[[#This Row],[Tenure]]&lt;1, "2. Under 1 year", staff[[#This Row],[Tenure]]&lt;2, "3. Under 2 years",TRUE,"4. 2 or more years.")</f>
        <v>4. 2 or more years.</v>
      </c>
      <c r="Q3495" s="1">
        <f ca="1">(TODAY()-staff[[#This Row],[Date of Birth]])/365</f>
        <v>29.378082191780823</v>
      </c>
    </row>
    <row r="3496" spans="2:17" x14ac:dyDescent="0.45">
      <c r="B3496" t="s">
        <v>6408</v>
      </c>
      <c r="C3496" t="s">
        <v>482</v>
      </c>
      <c r="D3496" t="s">
        <v>7</v>
      </c>
      <c r="E3496" t="s">
        <v>13</v>
      </c>
      <c r="F3496" t="s">
        <v>7814</v>
      </c>
      <c r="H3496" t="s">
        <v>7837</v>
      </c>
      <c r="I3496" t="s">
        <v>7828</v>
      </c>
      <c r="J3496" t="s">
        <v>7845</v>
      </c>
      <c r="K3496" s="6">
        <v>71420</v>
      </c>
      <c r="L3496">
        <v>20</v>
      </c>
      <c r="M3496" s="15">
        <v>43364</v>
      </c>
      <c r="N3496" s="15">
        <v>27328</v>
      </c>
      <c r="O3496" s="1">
        <f ca="1">(TODAY()-staff[[#This Row],[Date of Join]])/365</f>
        <v>6.1808219178082195</v>
      </c>
      <c r="P3496" t="str" cm="1">
        <f t="array" aca="1" ref="P3496" ca="1">_xlfn.SWITCH(TRUE,staff[[#This Row],[Tenure]]&lt;0.25,"1. New Joinee", staff[[#This Row],[Tenure]]&lt;1, "2. Under 1 year", staff[[#This Row],[Tenure]]&lt;2, "3. Under 2 years",TRUE,"4. 2 or more years.")</f>
        <v>4. 2 or more years.</v>
      </c>
      <c r="Q3496" s="1">
        <f ca="1">(TODAY()-staff[[#This Row],[Date of Birth]])/365</f>
        <v>50.115068493150687</v>
      </c>
    </row>
    <row r="3497" spans="2:17" x14ac:dyDescent="0.45">
      <c r="B3497" t="s">
        <v>6409</v>
      </c>
      <c r="C3497" t="s">
        <v>372</v>
      </c>
      <c r="D3497" t="s">
        <v>7</v>
      </c>
      <c r="E3497" t="s">
        <v>8</v>
      </c>
      <c r="F3497" t="s">
        <v>7814</v>
      </c>
      <c r="H3497" t="s">
        <v>7835</v>
      </c>
      <c r="I3497" t="s">
        <v>7826</v>
      </c>
      <c r="J3497" t="s">
        <v>7848</v>
      </c>
      <c r="K3497" s="6">
        <v>87380</v>
      </c>
      <c r="L3497">
        <v>15</v>
      </c>
      <c r="M3497" s="15">
        <v>45146</v>
      </c>
      <c r="N3497" s="15">
        <v>28206</v>
      </c>
      <c r="O3497" s="1">
        <f ca="1">(TODAY()-staff[[#This Row],[Date of Join]])/365</f>
        <v>1.2986301369863014</v>
      </c>
      <c r="P3497" t="str" cm="1">
        <f t="array" aca="1" ref="P3497" ca="1">_xlfn.SWITCH(TRUE,staff[[#This Row],[Tenure]]&lt;0.25,"1. New Joinee", staff[[#This Row],[Tenure]]&lt;1, "2. Under 1 year", staff[[#This Row],[Tenure]]&lt;2, "3. Under 2 years",TRUE,"4. 2 or more years.")</f>
        <v>3. Under 2 years</v>
      </c>
      <c r="Q3497" s="1">
        <f ca="1">(TODAY()-staff[[#This Row],[Date of Birth]])/365</f>
        <v>47.709589041095889</v>
      </c>
    </row>
    <row r="3498" spans="2:17" x14ac:dyDescent="0.45">
      <c r="B3498" t="s">
        <v>6410</v>
      </c>
      <c r="C3498" t="s">
        <v>3679</v>
      </c>
      <c r="D3498" t="s">
        <v>7</v>
      </c>
      <c r="E3498" t="s">
        <v>8</v>
      </c>
      <c r="F3498" t="s">
        <v>7814</v>
      </c>
      <c r="H3498" t="s">
        <v>52</v>
      </c>
      <c r="I3498" t="s">
        <v>7829</v>
      </c>
      <c r="J3498" t="s">
        <v>7845</v>
      </c>
      <c r="K3498" s="6">
        <v>63635</v>
      </c>
      <c r="L3498">
        <v>17</v>
      </c>
      <c r="M3498" s="15">
        <v>43476</v>
      </c>
      <c r="N3498" s="15">
        <v>22411</v>
      </c>
      <c r="O3498" s="1">
        <f ca="1">(TODAY()-staff[[#This Row],[Date of Join]])/365</f>
        <v>5.8739726027397259</v>
      </c>
      <c r="P3498" t="str" cm="1">
        <f t="array" aca="1" ref="P3498" ca="1">_xlfn.SWITCH(TRUE,staff[[#This Row],[Tenure]]&lt;0.25,"1. New Joinee", staff[[#This Row],[Tenure]]&lt;1, "2. Under 1 year", staff[[#This Row],[Tenure]]&lt;2, "3. Under 2 years",TRUE,"4. 2 or more years.")</f>
        <v>4. 2 or more years.</v>
      </c>
      <c r="Q3498" s="1">
        <f ca="1">(TODAY()-staff[[#This Row],[Date of Birth]])/365</f>
        <v>63.586301369863016</v>
      </c>
    </row>
    <row r="3499" spans="2:17" x14ac:dyDescent="0.45">
      <c r="B3499" t="s">
        <v>6411</v>
      </c>
      <c r="C3499" t="s">
        <v>196</v>
      </c>
      <c r="D3499" t="s">
        <v>7</v>
      </c>
      <c r="E3499" t="s">
        <v>8</v>
      </c>
      <c r="F3499" t="s">
        <v>7814</v>
      </c>
      <c r="H3499" t="s">
        <v>7836</v>
      </c>
      <c r="I3499" t="s">
        <v>7830</v>
      </c>
      <c r="J3499" t="s">
        <v>7845</v>
      </c>
      <c r="K3499" s="6">
        <v>93900</v>
      </c>
      <c r="L3499">
        <v>22</v>
      </c>
      <c r="M3499" s="15">
        <v>43652</v>
      </c>
      <c r="N3499" s="15">
        <v>24696</v>
      </c>
      <c r="O3499" s="1">
        <f ca="1">(TODAY()-staff[[#This Row],[Date of Join]])/365</f>
        <v>5.3917808219178083</v>
      </c>
      <c r="P3499" t="str" cm="1">
        <f t="array" aca="1" ref="P3499" ca="1">_xlfn.SWITCH(TRUE,staff[[#This Row],[Tenure]]&lt;0.25,"1. New Joinee", staff[[#This Row],[Tenure]]&lt;1, "2. Under 1 year", staff[[#This Row],[Tenure]]&lt;2, "3. Under 2 years",TRUE,"4. 2 or more years.")</f>
        <v>4. 2 or more years.</v>
      </c>
      <c r="Q3499" s="1">
        <f ca="1">(TODAY()-staff[[#This Row],[Date of Birth]])/365</f>
        <v>57.326027397260276</v>
      </c>
    </row>
    <row r="3500" spans="2:17" x14ac:dyDescent="0.45">
      <c r="B3500" t="s">
        <v>6412</v>
      </c>
      <c r="C3500" t="s">
        <v>3680</v>
      </c>
      <c r="D3500" t="s">
        <v>9</v>
      </c>
      <c r="E3500" t="s">
        <v>8</v>
      </c>
      <c r="F3500" t="s">
        <v>7814</v>
      </c>
      <c r="H3500" t="s">
        <v>7833</v>
      </c>
      <c r="I3500" t="s">
        <v>7827</v>
      </c>
      <c r="J3500" t="s">
        <v>7848</v>
      </c>
      <c r="K3500" s="6">
        <v>100865</v>
      </c>
      <c r="L3500">
        <v>5</v>
      </c>
      <c r="M3500" s="15">
        <v>45173</v>
      </c>
      <c r="N3500" s="15">
        <v>19717</v>
      </c>
      <c r="O3500" s="1">
        <f ca="1">(TODAY()-staff[[#This Row],[Date of Join]])/365</f>
        <v>1.2246575342465753</v>
      </c>
      <c r="P3500" t="str" cm="1">
        <f t="array" aca="1" ref="P3500" ca="1">_xlfn.SWITCH(TRUE,staff[[#This Row],[Tenure]]&lt;0.25,"1. New Joinee", staff[[#This Row],[Tenure]]&lt;1, "2. Under 1 year", staff[[#This Row],[Tenure]]&lt;2, "3. Under 2 years",TRUE,"4. 2 or more years.")</f>
        <v>3. Under 2 years</v>
      </c>
      <c r="Q3500" s="1">
        <f ca="1">(TODAY()-staff[[#This Row],[Date of Birth]])/365</f>
        <v>70.967123287671228</v>
      </c>
    </row>
    <row r="3501" spans="2:17" x14ac:dyDescent="0.45">
      <c r="B3501" t="s">
        <v>6413</v>
      </c>
      <c r="C3501" t="s">
        <v>3681</v>
      </c>
      <c r="D3501" t="s">
        <v>7</v>
      </c>
      <c r="E3501" t="s">
        <v>8</v>
      </c>
      <c r="F3501" t="s">
        <v>7814</v>
      </c>
      <c r="H3501" t="s">
        <v>7835</v>
      </c>
      <c r="I3501" t="s">
        <v>7825</v>
      </c>
      <c r="J3501" t="s">
        <v>7846</v>
      </c>
      <c r="K3501" s="6">
        <v>96610</v>
      </c>
      <c r="L3501">
        <v>17</v>
      </c>
      <c r="M3501" s="15">
        <v>44420</v>
      </c>
      <c r="N3501" s="15">
        <v>28451</v>
      </c>
      <c r="O3501" s="1">
        <f ca="1">(TODAY()-staff[[#This Row],[Date of Join]])/365</f>
        <v>3.2876712328767121</v>
      </c>
      <c r="P3501" t="str" cm="1">
        <f t="array" aca="1" ref="P3501" ca="1">_xlfn.SWITCH(TRUE,staff[[#This Row],[Tenure]]&lt;0.25,"1. New Joinee", staff[[#This Row],[Tenure]]&lt;1, "2. Under 1 year", staff[[#This Row],[Tenure]]&lt;2, "3. Under 2 years",TRUE,"4. 2 or more years.")</f>
        <v>4. 2 or more years.</v>
      </c>
      <c r="Q3501" s="1">
        <f ca="1">(TODAY()-staff[[#This Row],[Date of Birth]])/365</f>
        <v>47.038356164383565</v>
      </c>
    </row>
    <row r="3502" spans="2:17" x14ac:dyDescent="0.45">
      <c r="B3502" t="s">
        <v>6414</v>
      </c>
      <c r="C3502" t="s">
        <v>1159</v>
      </c>
      <c r="D3502" t="s">
        <v>9</v>
      </c>
      <c r="E3502" t="s">
        <v>8</v>
      </c>
      <c r="F3502" t="s">
        <v>7814</v>
      </c>
      <c r="H3502" t="s">
        <v>7835</v>
      </c>
      <c r="I3502" t="s">
        <v>7825</v>
      </c>
      <c r="J3502" t="s">
        <v>7845</v>
      </c>
      <c r="K3502" s="6">
        <v>68905</v>
      </c>
      <c r="L3502">
        <v>11</v>
      </c>
      <c r="M3502" s="15">
        <v>44091</v>
      </c>
      <c r="N3502" s="15">
        <v>32289</v>
      </c>
      <c r="O3502" s="1">
        <f ca="1">(TODAY()-staff[[#This Row],[Date of Join]])/365</f>
        <v>4.1890410958904107</v>
      </c>
      <c r="P3502" t="str" cm="1">
        <f t="array" aca="1" ref="P3502" ca="1">_xlfn.SWITCH(TRUE,staff[[#This Row],[Tenure]]&lt;0.25,"1. New Joinee", staff[[#This Row],[Tenure]]&lt;1, "2. Under 1 year", staff[[#This Row],[Tenure]]&lt;2, "3. Under 2 years",TRUE,"4. 2 or more years.")</f>
        <v>4. 2 or more years.</v>
      </c>
      <c r="Q3502" s="1">
        <f ca="1">(TODAY()-staff[[#This Row],[Date of Birth]])/365</f>
        <v>36.523287671232879</v>
      </c>
    </row>
    <row r="3503" spans="2:17" x14ac:dyDescent="0.45">
      <c r="B3503" t="s">
        <v>6415</v>
      </c>
      <c r="C3503" t="s">
        <v>3682</v>
      </c>
      <c r="D3503" t="s">
        <v>7</v>
      </c>
      <c r="E3503" t="s">
        <v>8</v>
      </c>
      <c r="F3503" t="s">
        <v>7814</v>
      </c>
      <c r="H3503" t="s">
        <v>7833</v>
      </c>
      <c r="I3503" t="s">
        <v>7828</v>
      </c>
      <c r="J3503" t="s">
        <v>7848</v>
      </c>
      <c r="K3503" s="6">
        <v>84595</v>
      </c>
      <c r="L3503">
        <v>9</v>
      </c>
      <c r="M3503" s="15">
        <v>45141</v>
      </c>
      <c r="N3503" s="15">
        <v>33943</v>
      </c>
      <c r="O3503" s="1">
        <f ca="1">(TODAY()-staff[[#This Row],[Date of Join]])/365</f>
        <v>1.3123287671232877</v>
      </c>
      <c r="P3503" t="str" cm="1">
        <f t="array" aca="1" ref="P3503" ca="1">_xlfn.SWITCH(TRUE,staff[[#This Row],[Tenure]]&lt;0.25,"1. New Joinee", staff[[#This Row],[Tenure]]&lt;1, "2. Under 1 year", staff[[#This Row],[Tenure]]&lt;2, "3. Under 2 years",TRUE,"4. 2 or more years.")</f>
        <v>3. Under 2 years</v>
      </c>
      <c r="Q3503" s="1">
        <f ca="1">(TODAY()-staff[[#This Row],[Date of Birth]])/365</f>
        <v>31.991780821917807</v>
      </c>
    </row>
    <row r="3504" spans="2:17" x14ac:dyDescent="0.45">
      <c r="B3504" t="s">
        <v>6416</v>
      </c>
      <c r="C3504" t="s">
        <v>1152</v>
      </c>
      <c r="D3504" t="s">
        <v>9</v>
      </c>
      <c r="E3504" t="s">
        <v>8</v>
      </c>
      <c r="F3504" t="s">
        <v>7814</v>
      </c>
      <c r="H3504" t="s">
        <v>7832</v>
      </c>
      <c r="I3504" t="s">
        <v>7830</v>
      </c>
      <c r="J3504" t="s">
        <v>7846</v>
      </c>
      <c r="K3504" s="6">
        <v>60250</v>
      </c>
      <c r="L3504">
        <v>9</v>
      </c>
      <c r="M3504" s="15">
        <v>44505</v>
      </c>
      <c r="N3504" s="15">
        <v>26263</v>
      </c>
      <c r="O3504" s="1">
        <f ca="1">(TODAY()-staff[[#This Row],[Date of Join]])/365</f>
        <v>3.0547945205479454</v>
      </c>
      <c r="P3504" t="str" cm="1">
        <f t="array" aca="1" ref="P3504" ca="1">_xlfn.SWITCH(TRUE,staff[[#This Row],[Tenure]]&lt;0.25,"1. New Joinee", staff[[#This Row],[Tenure]]&lt;1, "2. Under 1 year", staff[[#This Row],[Tenure]]&lt;2, "3. Under 2 years",TRUE,"4. 2 or more years.")</f>
        <v>4. 2 or more years.</v>
      </c>
      <c r="Q3504" s="1">
        <f ca="1">(TODAY()-staff[[#This Row],[Date of Birth]])/365</f>
        <v>53.032876712328765</v>
      </c>
    </row>
    <row r="3505" spans="2:17" x14ac:dyDescent="0.45">
      <c r="B3505" t="s">
        <v>6417</v>
      </c>
      <c r="C3505" t="s">
        <v>601</v>
      </c>
      <c r="D3505" t="s">
        <v>7</v>
      </c>
      <c r="E3505" t="s">
        <v>8</v>
      </c>
      <c r="F3505" t="s">
        <v>7814</v>
      </c>
      <c r="H3505" t="s">
        <v>52</v>
      </c>
      <c r="I3505" t="s">
        <v>7825</v>
      </c>
      <c r="J3505" t="s">
        <v>7845</v>
      </c>
      <c r="K3505" s="6">
        <v>76050</v>
      </c>
      <c r="L3505">
        <v>17</v>
      </c>
      <c r="M3505" s="15">
        <v>43323</v>
      </c>
      <c r="N3505" s="15">
        <v>27298</v>
      </c>
      <c r="O3505" s="1">
        <f ca="1">(TODAY()-staff[[#This Row],[Date of Join]])/365</f>
        <v>6.2931506849315069</v>
      </c>
      <c r="P3505" t="str" cm="1">
        <f t="array" aca="1" ref="P3505" ca="1">_xlfn.SWITCH(TRUE,staff[[#This Row],[Tenure]]&lt;0.25,"1. New Joinee", staff[[#This Row],[Tenure]]&lt;1, "2. Under 1 year", staff[[#This Row],[Tenure]]&lt;2, "3. Under 2 years",TRUE,"4. 2 or more years.")</f>
        <v>4. 2 or more years.</v>
      </c>
      <c r="Q3505" s="1">
        <f ca="1">(TODAY()-staff[[#This Row],[Date of Birth]])/365</f>
        <v>50.197260273972603</v>
      </c>
    </row>
    <row r="3506" spans="2:17" x14ac:dyDescent="0.45">
      <c r="B3506" t="s">
        <v>6418</v>
      </c>
      <c r="C3506" t="s">
        <v>1630</v>
      </c>
      <c r="D3506" t="s">
        <v>7</v>
      </c>
      <c r="E3506" t="s">
        <v>8</v>
      </c>
      <c r="F3506" t="s">
        <v>7814</v>
      </c>
      <c r="H3506" t="s">
        <v>7833</v>
      </c>
      <c r="I3506" t="s">
        <v>7829</v>
      </c>
      <c r="J3506" t="s">
        <v>7847</v>
      </c>
      <c r="K3506" s="6">
        <v>93695</v>
      </c>
      <c r="L3506">
        <v>11</v>
      </c>
      <c r="M3506" s="15">
        <v>45390</v>
      </c>
      <c r="N3506" s="15">
        <v>30572</v>
      </c>
      <c r="O3506" s="1">
        <f ca="1">(TODAY()-staff[[#This Row],[Date of Join]])/365</f>
        <v>0.63013698630136983</v>
      </c>
      <c r="P3506" t="str" cm="1">
        <f t="array" aca="1" ref="P3506" ca="1">_xlfn.SWITCH(TRUE,staff[[#This Row],[Tenure]]&lt;0.25,"1. New Joinee", staff[[#This Row],[Tenure]]&lt;1, "2. Under 1 year", staff[[#This Row],[Tenure]]&lt;2, "3. Under 2 years",TRUE,"4. 2 or more years.")</f>
        <v>2. Under 1 year</v>
      </c>
      <c r="Q3506" s="1">
        <f ca="1">(TODAY()-staff[[#This Row],[Date of Birth]])/365</f>
        <v>41.227397260273975</v>
      </c>
    </row>
    <row r="3507" spans="2:17" x14ac:dyDescent="0.45">
      <c r="B3507" t="s">
        <v>6419</v>
      </c>
      <c r="C3507" t="s">
        <v>3683</v>
      </c>
      <c r="D3507" t="s">
        <v>9</v>
      </c>
      <c r="E3507" t="s">
        <v>8</v>
      </c>
      <c r="F3507" t="s">
        <v>7814</v>
      </c>
      <c r="H3507" t="s">
        <v>7832</v>
      </c>
      <c r="I3507" t="s">
        <v>7830</v>
      </c>
      <c r="J3507" t="s">
        <v>7845</v>
      </c>
      <c r="K3507" s="6">
        <v>83820</v>
      </c>
      <c r="L3507">
        <v>11</v>
      </c>
      <c r="M3507" s="15">
        <v>43755</v>
      </c>
      <c r="N3507" s="15">
        <v>25668</v>
      </c>
      <c r="O3507" s="1">
        <f ca="1">(TODAY()-staff[[#This Row],[Date of Join]])/365</f>
        <v>5.1095890410958908</v>
      </c>
      <c r="P3507" t="str" cm="1">
        <f t="array" aca="1" ref="P3507" ca="1">_xlfn.SWITCH(TRUE,staff[[#This Row],[Tenure]]&lt;0.25,"1. New Joinee", staff[[#This Row],[Tenure]]&lt;1, "2. Under 1 year", staff[[#This Row],[Tenure]]&lt;2, "3. Under 2 years",TRUE,"4. 2 or more years.")</f>
        <v>4. 2 or more years.</v>
      </c>
      <c r="Q3507" s="1">
        <f ca="1">(TODAY()-staff[[#This Row],[Date of Birth]])/365</f>
        <v>54.663013698630138</v>
      </c>
    </row>
    <row r="3508" spans="2:17" x14ac:dyDescent="0.45">
      <c r="B3508" t="s">
        <v>6420</v>
      </c>
      <c r="C3508" t="s">
        <v>1018</v>
      </c>
      <c r="D3508" t="s">
        <v>7</v>
      </c>
      <c r="E3508" t="s">
        <v>8</v>
      </c>
      <c r="F3508" t="s">
        <v>7814</v>
      </c>
      <c r="H3508" t="s">
        <v>7834</v>
      </c>
      <c r="I3508" t="s">
        <v>7831</v>
      </c>
      <c r="J3508" t="s">
        <v>7848</v>
      </c>
      <c r="K3508" s="6">
        <v>79925</v>
      </c>
      <c r="L3508">
        <v>7</v>
      </c>
      <c r="M3508" s="15">
        <v>45191</v>
      </c>
      <c r="N3508" s="15">
        <v>23231</v>
      </c>
      <c r="O3508" s="1">
        <f ca="1">(TODAY()-staff[[#This Row],[Date of Join]])/365</f>
        <v>1.1753424657534246</v>
      </c>
      <c r="P3508" t="str" cm="1">
        <f t="array" aca="1" ref="P3508" ca="1">_xlfn.SWITCH(TRUE,staff[[#This Row],[Tenure]]&lt;0.25,"1. New Joinee", staff[[#This Row],[Tenure]]&lt;1, "2. Under 1 year", staff[[#This Row],[Tenure]]&lt;2, "3. Under 2 years",TRUE,"4. 2 or more years.")</f>
        <v>3. Under 2 years</v>
      </c>
      <c r="Q3508" s="1">
        <f ca="1">(TODAY()-staff[[#This Row],[Date of Birth]])/365</f>
        <v>61.339726027397262</v>
      </c>
    </row>
    <row r="3509" spans="2:17" x14ac:dyDescent="0.45">
      <c r="B3509" t="s">
        <v>6421</v>
      </c>
      <c r="C3509" t="s">
        <v>3684</v>
      </c>
      <c r="D3509" t="s">
        <v>9</v>
      </c>
      <c r="E3509" t="s">
        <v>8</v>
      </c>
      <c r="F3509" t="s">
        <v>7814</v>
      </c>
      <c r="H3509" t="s">
        <v>7834</v>
      </c>
      <c r="I3509" t="s">
        <v>7825</v>
      </c>
      <c r="J3509" t="s">
        <v>7847</v>
      </c>
      <c r="K3509" s="6">
        <v>100910</v>
      </c>
      <c r="L3509">
        <v>19</v>
      </c>
      <c r="M3509" s="15">
        <v>45394</v>
      </c>
      <c r="N3509" s="15">
        <v>27629</v>
      </c>
      <c r="O3509" s="1">
        <f ca="1">(TODAY()-staff[[#This Row],[Date of Join]])/365</f>
        <v>0.61917808219178083</v>
      </c>
      <c r="P3509" t="str" cm="1">
        <f t="array" aca="1" ref="P3509" ca="1">_xlfn.SWITCH(TRUE,staff[[#This Row],[Tenure]]&lt;0.25,"1. New Joinee", staff[[#This Row],[Tenure]]&lt;1, "2. Under 1 year", staff[[#This Row],[Tenure]]&lt;2, "3. Under 2 years",TRUE,"4. 2 or more years.")</f>
        <v>2. Under 1 year</v>
      </c>
      <c r="Q3509" s="1">
        <f ca="1">(TODAY()-staff[[#This Row],[Date of Birth]])/365</f>
        <v>49.290410958904111</v>
      </c>
    </row>
    <row r="3510" spans="2:17" x14ac:dyDescent="0.45">
      <c r="B3510" t="s">
        <v>6422</v>
      </c>
      <c r="C3510" t="s">
        <v>3685</v>
      </c>
      <c r="D3510" t="s">
        <v>9</v>
      </c>
      <c r="E3510" t="s">
        <v>77</v>
      </c>
      <c r="F3510" t="s">
        <v>7814</v>
      </c>
      <c r="H3510" t="s">
        <v>7836</v>
      </c>
      <c r="I3510" t="s">
        <v>7828</v>
      </c>
      <c r="J3510" t="s">
        <v>7845</v>
      </c>
      <c r="K3510" s="6">
        <v>80610</v>
      </c>
      <c r="L3510">
        <v>26</v>
      </c>
      <c r="M3510" s="15">
        <v>43998</v>
      </c>
      <c r="N3510" s="15">
        <v>7247</v>
      </c>
      <c r="O3510" s="1">
        <f ca="1">(TODAY()-staff[[#This Row],[Date of Join]])/365</f>
        <v>4.4438356164383563</v>
      </c>
      <c r="P3510" t="str" cm="1">
        <f t="array" aca="1" ref="P3510" ca="1">_xlfn.SWITCH(TRUE,staff[[#This Row],[Tenure]]&lt;0.25,"1. New Joinee", staff[[#This Row],[Tenure]]&lt;1, "2. Under 1 year", staff[[#This Row],[Tenure]]&lt;2, "3. Under 2 years",TRUE,"4. 2 or more years.")</f>
        <v>4. 2 or more years.</v>
      </c>
      <c r="Q3510" s="1">
        <f ca="1">(TODAY()-staff[[#This Row],[Date of Birth]])/365</f>
        <v>105.13150684931507</v>
      </c>
    </row>
    <row r="3511" spans="2:17" x14ac:dyDescent="0.45">
      <c r="B3511" t="s">
        <v>6423</v>
      </c>
      <c r="C3511" t="s">
        <v>3686</v>
      </c>
      <c r="D3511" t="s">
        <v>7</v>
      </c>
      <c r="E3511" t="s">
        <v>8</v>
      </c>
      <c r="F3511" t="s">
        <v>7814</v>
      </c>
      <c r="H3511" t="s">
        <v>7835</v>
      </c>
      <c r="I3511" t="s">
        <v>7831</v>
      </c>
      <c r="J3511" t="s">
        <v>7845</v>
      </c>
      <c r="K3511" s="6">
        <v>72795</v>
      </c>
      <c r="L3511">
        <v>9</v>
      </c>
      <c r="M3511" s="15">
        <v>44146</v>
      </c>
      <c r="N3511" s="15">
        <v>31259</v>
      </c>
      <c r="O3511" s="1">
        <f ca="1">(TODAY()-staff[[#This Row],[Date of Join]])/365</f>
        <v>4.0383561643835613</v>
      </c>
      <c r="P3511" t="str" cm="1">
        <f t="array" aca="1" ref="P3511" ca="1">_xlfn.SWITCH(TRUE,staff[[#This Row],[Tenure]]&lt;0.25,"1. New Joinee", staff[[#This Row],[Tenure]]&lt;1, "2. Under 1 year", staff[[#This Row],[Tenure]]&lt;2, "3. Under 2 years",TRUE,"4. 2 or more years.")</f>
        <v>4. 2 or more years.</v>
      </c>
      <c r="Q3511" s="1">
        <f ca="1">(TODAY()-staff[[#This Row],[Date of Birth]])/365</f>
        <v>39.345205479452055</v>
      </c>
    </row>
    <row r="3512" spans="2:17" x14ac:dyDescent="0.45">
      <c r="B3512" t="s">
        <v>6424</v>
      </c>
      <c r="C3512" t="s">
        <v>3687</v>
      </c>
      <c r="D3512" t="s">
        <v>7</v>
      </c>
      <c r="E3512" t="s">
        <v>77</v>
      </c>
      <c r="F3512" t="s">
        <v>7814</v>
      </c>
      <c r="H3512" t="s">
        <v>7834</v>
      </c>
      <c r="I3512" t="s">
        <v>7829</v>
      </c>
      <c r="J3512" t="s">
        <v>7845</v>
      </c>
      <c r="K3512" s="6">
        <v>66400</v>
      </c>
      <c r="L3512">
        <v>22</v>
      </c>
      <c r="M3512" s="15">
        <v>43322</v>
      </c>
      <c r="N3512" s="15">
        <v>7265</v>
      </c>
      <c r="O3512" s="1">
        <f ca="1">(TODAY()-staff[[#This Row],[Date of Join]])/365</f>
        <v>6.2958904109589042</v>
      </c>
      <c r="P3512" t="str" cm="1">
        <f t="array" aca="1" ref="P3512" ca="1">_xlfn.SWITCH(TRUE,staff[[#This Row],[Tenure]]&lt;0.25,"1. New Joinee", staff[[#This Row],[Tenure]]&lt;1, "2. Under 1 year", staff[[#This Row],[Tenure]]&lt;2, "3. Under 2 years",TRUE,"4. 2 or more years.")</f>
        <v>4. 2 or more years.</v>
      </c>
      <c r="Q3512" s="1">
        <f ca="1">(TODAY()-staff[[#This Row],[Date of Birth]])/365</f>
        <v>105.08219178082192</v>
      </c>
    </row>
    <row r="3513" spans="2:17" x14ac:dyDescent="0.45">
      <c r="B3513" t="s">
        <v>6425</v>
      </c>
      <c r="C3513" t="s">
        <v>943</v>
      </c>
      <c r="D3513" t="s">
        <v>7</v>
      </c>
      <c r="E3513" t="s">
        <v>13</v>
      </c>
      <c r="F3513" t="s">
        <v>7814</v>
      </c>
      <c r="H3513" t="s">
        <v>7833</v>
      </c>
      <c r="I3513" t="s">
        <v>7827</v>
      </c>
      <c r="J3513" t="s">
        <v>7846</v>
      </c>
      <c r="K3513" s="6">
        <v>73815</v>
      </c>
      <c r="L3513">
        <v>20</v>
      </c>
      <c r="M3513" s="15">
        <v>44654</v>
      </c>
      <c r="N3513" s="15">
        <v>18249</v>
      </c>
      <c r="O3513" s="1">
        <f ca="1">(TODAY()-staff[[#This Row],[Date of Join]])/365</f>
        <v>2.6465753424657534</v>
      </c>
      <c r="P3513" t="str" cm="1">
        <f t="array" aca="1" ref="P3513" ca="1">_xlfn.SWITCH(TRUE,staff[[#This Row],[Tenure]]&lt;0.25,"1. New Joinee", staff[[#This Row],[Tenure]]&lt;1, "2. Under 1 year", staff[[#This Row],[Tenure]]&lt;2, "3. Under 2 years",TRUE,"4. 2 or more years.")</f>
        <v>4. 2 or more years.</v>
      </c>
      <c r="Q3513" s="1">
        <f ca="1">(TODAY()-staff[[#This Row],[Date of Birth]])/365</f>
        <v>74.989041095890414</v>
      </c>
    </row>
    <row r="3514" spans="2:17" x14ac:dyDescent="0.45">
      <c r="B3514" t="s">
        <v>6426</v>
      </c>
      <c r="C3514" t="s">
        <v>603</v>
      </c>
      <c r="D3514" t="s">
        <v>9</v>
      </c>
      <c r="E3514" t="s">
        <v>8</v>
      </c>
      <c r="F3514" t="s">
        <v>7814</v>
      </c>
      <c r="H3514" t="s">
        <v>7837</v>
      </c>
      <c r="I3514" t="s">
        <v>7831</v>
      </c>
      <c r="J3514" t="s">
        <v>7846</v>
      </c>
      <c r="K3514" s="6">
        <v>103755</v>
      </c>
      <c r="L3514">
        <v>10</v>
      </c>
      <c r="M3514" s="15">
        <v>44657</v>
      </c>
      <c r="N3514" s="15">
        <v>32241</v>
      </c>
      <c r="O3514" s="1">
        <f ca="1">(TODAY()-staff[[#This Row],[Date of Join]])/365</f>
        <v>2.6383561643835618</v>
      </c>
      <c r="P3514" t="str" cm="1">
        <f t="array" aca="1" ref="P3514" ca="1">_xlfn.SWITCH(TRUE,staff[[#This Row],[Tenure]]&lt;0.25,"1. New Joinee", staff[[#This Row],[Tenure]]&lt;1, "2. Under 1 year", staff[[#This Row],[Tenure]]&lt;2, "3. Under 2 years",TRUE,"4. 2 or more years.")</f>
        <v>4. 2 or more years.</v>
      </c>
      <c r="Q3514" s="1">
        <f ca="1">(TODAY()-staff[[#This Row],[Date of Birth]])/365</f>
        <v>36.654794520547945</v>
      </c>
    </row>
    <row r="3515" spans="2:17" x14ac:dyDescent="0.45">
      <c r="B3515" t="s">
        <v>6427</v>
      </c>
      <c r="C3515" t="s">
        <v>3688</v>
      </c>
      <c r="D3515" t="s">
        <v>9</v>
      </c>
      <c r="E3515" t="s">
        <v>77</v>
      </c>
      <c r="F3515" t="s">
        <v>7814</v>
      </c>
      <c r="H3515" t="s">
        <v>52</v>
      </c>
      <c r="I3515" t="s">
        <v>7830</v>
      </c>
      <c r="J3515" t="s">
        <v>7845</v>
      </c>
      <c r="K3515" s="6">
        <v>99950</v>
      </c>
      <c r="L3515">
        <v>17</v>
      </c>
      <c r="M3515" s="15">
        <v>43318</v>
      </c>
      <c r="N3515" s="15">
        <v>17990</v>
      </c>
      <c r="O3515" s="1">
        <f ca="1">(TODAY()-staff[[#This Row],[Date of Join]])/365</f>
        <v>6.3068493150684928</v>
      </c>
      <c r="P3515" t="str" cm="1">
        <f t="array" aca="1" ref="P3515" ca="1">_xlfn.SWITCH(TRUE,staff[[#This Row],[Tenure]]&lt;0.25,"1. New Joinee", staff[[#This Row],[Tenure]]&lt;1, "2. Under 1 year", staff[[#This Row],[Tenure]]&lt;2, "3. Under 2 years",TRUE,"4. 2 or more years.")</f>
        <v>4. 2 or more years.</v>
      </c>
      <c r="Q3515" s="1">
        <f ca="1">(TODAY()-staff[[#This Row],[Date of Birth]])/365</f>
        <v>75.698630136986296</v>
      </c>
    </row>
    <row r="3516" spans="2:17" x14ac:dyDescent="0.45">
      <c r="B3516" t="s">
        <v>6428</v>
      </c>
      <c r="C3516" t="s">
        <v>683</v>
      </c>
      <c r="D3516" t="s">
        <v>9</v>
      </c>
      <c r="E3516" t="s">
        <v>77</v>
      </c>
      <c r="F3516" t="s">
        <v>7814</v>
      </c>
      <c r="H3516" t="s">
        <v>7833</v>
      </c>
      <c r="I3516" t="s">
        <v>7829</v>
      </c>
      <c r="J3516" t="s">
        <v>7845</v>
      </c>
      <c r="K3516" s="6">
        <v>99360</v>
      </c>
      <c r="L3516">
        <v>24</v>
      </c>
      <c r="M3516" s="15">
        <v>43498</v>
      </c>
      <c r="N3516" s="15">
        <v>7287</v>
      </c>
      <c r="O3516" s="1">
        <f ca="1">(TODAY()-staff[[#This Row],[Date of Join]])/365</f>
        <v>5.8136986301369866</v>
      </c>
      <c r="P3516" t="str" cm="1">
        <f t="array" aca="1" ref="P3516" ca="1">_xlfn.SWITCH(TRUE,staff[[#This Row],[Tenure]]&lt;0.25,"1. New Joinee", staff[[#This Row],[Tenure]]&lt;1, "2. Under 1 year", staff[[#This Row],[Tenure]]&lt;2, "3. Under 2 years",TRUE,"4. 2 or more years.")</f>
        <v>4. 2 or more years.</v>
      </c>
      <c r="Q3516" s="1">
        <f ca="1">(TODAY()-staff[[#This Row],[Date of Birth]])/365</f>
        <v>105.02191780821917</v>
      </c>
    </row>
    <row r="3517" spans="2:17" x14ac:dyDescent="0.45">
      <c r="B3517" t="s">
        <v>6429</v>
      </c>
      <c r="C3517" t="s">
        <v>587</v>
      </c>
      <c r="D3517" t="s">
        <v>9</v>
      </c>
      <c r="E3517" t="s">
        <v>8</v>
      </c>
      <c r="F3517" t="s">
        <v>7814</v>
      </c>
      <c r="H3517" t="s">
        <v>7836</v>
      </c>
      <c r="I3517" t="s">
        <v>7827</v>
      </c>
      <c r="J3517" t="s">
        <v>7848</v>
      </c>
      <c r="K3517" s="6">
        <v>99710</v>
      </c>
      <c r="L3517">
        <v>13</v>
      </c>
      <c r="M3517" s="15">
        <v>45112</v>
      </c>
      <c r="N3517" s="15">
        <v>23191</v>
      </c>
      <c r="O3517" s="1">
        <f ca="1">(TODAY()-staff[[#This Row],[Date of Join]])/365</f>
        <v>1.3917808219178083</v>
      </c>
      <c r="P3517" t="str" cm="1">
        <f t="array" aca="1" ref="P3517" ca="1">_xlfn.SWITCH(TRUE,staff[[#This Row],[Tenure]]&lt;0.25,"1. New Joinee", staff[[#This Row],[Tenure]]&lt;1, "2. Under 1 year", staff[[#This Row],[Tenure]]&lt;2, "3. Under 2 years",TRUE,"4. 2 or more years.")</f>
        <v>3. Under 2 years</v>
      </c>
      <c r="Q3517" s="1">
        <f ca="1">(TODAY()-staff[[#This Row],[Date of Birth]])/365</f>
        <v>61.449315068493149</v>
      </c>
    </row>
    <row r="3518" spans="2:17" x14ac:dyDescent="0.45">
      <c r="B3518" t="s">
        <v>6430</v>
      </c>
      <c r="C3518" t="s">
        <v>1645</v>
      </c>
      <c r="D3518" t="s">
        <v>7</v>
      </c>
      <c r="E3518" t="s">
        <v>8</v>
      </c>
      <c r="F3518" t="s">
        <v>7814</v>
      </c>
      <c r="H3518" t="s">
        <v>7833</v>
      </c>
      <c r="I3518" t="s">
        <v>7828</v>
      </c>
      <c r="J3518" t="s">
        <v>7845</v>
      </c>
      <c r="K3518" s="6">
        <v>70755</v>
      </c>
      <c r="L3518">
        <v>10</v>
      </c>
      <c r="M3518" s="15">
        <v>43800</v>
      </c>
      <c r="N3518" s="15">
        <v>22941</v>
      </c>
      <c r="O3518" s="1">
        <f ca="1">(TODAY()-staff[[#This Row],[Date of Join]])/365</f>
        <v>4.9863013698630141</v>
      </c>
      <c r="P3518" t="str" cm="1">
        <f t="array" aca="1" ref="P3518" ca="1">_xlfn.SWITCH(TRUE,staff[[#This Row],[Tenure]]&lt;0.25,"1. New Joinee", staff[[#This Row],[Tenure]]&lt;1, "2. Under 1 year", staff[[#This Row],[Tenure]]&lt;2, "3. Under 2 years",TRUE,"4. 2 or more years.")</f>
        <v>4. 2 or more years.</v>
      </c>
      <c r="Q3518" s="1">
        <f ca="1">(TODAY()-staff[[#This Row],[Date of Birth]])/365</f>
        <v>62.134246575342466</v>
      </c>
    </row>
    <row r="3519" spans="2:17" x14ac:dyDescent="0.45">
      <c r="B3519" t="s">
        <v>6431</v>
      </c>
      <c r="C3519" t="s">
        <v>55</v>
      </c>
      <c r="D3519" t="s">
        <v>9</v>
      </c>
      <c r="E3519" t="s">
        <v>8</v>
      </c>
      <c r="F3519" t="s">
        <v>7814</v>
      </c>
      <c r="H3519" t="s">
        <v>7836</v>
      </c>
      <c r="I3519" t="s">
        <v>7825</v>
      </c>
      <c r="J3519" t="s">
        <v>7845</v>
      </c>
      <c r="K3519" s="6">
        <v>68485</v>
      </c>
      <c r="L3519">
        <v>8</v>
      </c>
      <c r="M3519" s="15">
        <v>43276</v>
      </c>
      <c r="N3519" s="15">
        <v>15563</v>
      </c>
      <c r="O3519" s="1">
        <f ca="1">(TODAY()-staff[[#This Row],[Date of Join]])/365</f>
        <v>6.4219178082191783</v>
      </c>
      <c r="P3519" t="str" cm="1">
        <f t="array" aca="1" ref="P3519" ca="1">_xlfn.SWITCH(TRUE,staff[[#This Row],[Tenure]]&lt;0.25,"1. New Joinee", staff[[#This Row],[Tenure]]&lt;1, "2. Under 1 year", staff[[#This Row],[Tenure]]&lt;2, "3. Under 2 years",TRUE,"4. 2 or more years.")</f>
        <v>4. 2 or more years.</v>
      </c>
      <c r="Q3519" s="1">
        <f ca="1">(TODAY()-staff[[#This Row],[Date of Birth]])/365</f>
        <v>82.347945205479448</v>
      </c>
    </row>
    <row r="3520" spans="2:17" x14ac:dyDescent="0.45">
      <c r="B3520" t="s">
        <v>6432</v>
      </c>
      <c r="C3520" t="s">
        <v>1039</v>
      </c>
      <c r="D3520" t="s">
        <v>7</v>
      </c>
      <c r="E3520" t="s">
        <v>8</v>
      </c>
      <c r="F3520" t="s">
        <v>7814</v>
      </c>
      <c r="H3520" t="s">
        <v>7833</v>
      </c>
      <c r="I3520" t="s">
        <v>7830</v>
      </c>
      <c r="J3520" t="s">
        <v>7845</v>
      </c>
      <c r="K3520" s="6">
        <v>78575</v>
      </c>
      <c r="L3520">
        <v>17</v>
      </c>
      <c r="M3520" s="15">
        <v>43113</v>
      </c>
      <c r="N3520" s="15">
        <v>31815</v>
      </c>
      <c r="O3520" s="1">
        <f ca="1">(TODAY()-staff[[#This Row],[Date of Join]])/365</f>
        <v>6.8684931506849312</v>
      </c>
      <c r="P3520" t="str" cm="1">
        <f t="array" aca="1" ref="P3520" ca="1">_xlfn.SWITCH(TRUE,staff[[#This Row],[Tenure]]&lt;0.25,"1. New Joinee", staff[[#This Row],[Tenure]]&lt;1, "2. Under 1 year", staff[[#This Row],[Tenure]]&lt;2, "3. Under 2 years",TRUE,"4. 2 or more years.")</f>
        <v>4. 2 or more years.</v>
      </c>
      <c r="Q3520" s="1">
        <f ca="1">(TODAY()-staff[[#This Row],[Date of Birth]])/365</f>
        <v>37.821917808219176</v>
      </c>
    </row>
    <row r="3521" spans="2:17" x14ac:dyDescent="0.45">
      <c r="B3521" t="s">
        <v>6433</v>
      </c>
      <c r="C3521" t="s">
        <v>3689</v>
      </c>
      <c r="D3521" t="s">
        <v>9</v>
      </c>
      <c r="E3521" t="s">
        <v>8</v>
      </c>
      <c r="F3521" t="s">
        <v>7814</v>
      </c>
      <c r="H3521" t="s">
        <v>52</v>
      </c>
      <c r="I3521" t="s">
        <v>7829</v>
      </c>
      <c r="J3521" t="s">
        <v>7846</v>
      </c>
      <c r="K3521" s="6">
        <v>58465</v>
      </c>
      <c r="L3521">
        <v>6</v>
      </c>
      <c r="M3521" s="15">
        <v>44178</v>
      </c>
      <c r="N3521" s="15">
        <v>29583</v>
      </c>
      <c r="O3521" s="1">
        <f ca="1">(TODAY()-staff[[#This Row],[Date of Join]])/365</f>
        <v>3.9506849315068493</v>
      </c>
      <c r="P3521" t="str" cm="1">
        <f t="array" aca="1" ref="P3521" ca="1">_xlfn.SWITCH(TRUE,staff[[#This Row],[Tenure]]&lt;0.25,"1. New Joinee", staff[[#This Row],[Tenure]]&lt;1, "2. Under 1 year", staff[[#This Row],[Tenure]]&lt;2, "3. Under 2 years",TRUE,"4. 2 or more years.")</f>
        <v>4. 2 or more years.</v>
      </c>
      <c r="Q3521" s="1">
        <f ca="1">(TODAY()-staff[[#This Row],[Date of Birth]])/365</f>
        <v>43.936986301369863</v>
      </c>
    </row>
    <row r="3522" spans="2:17" x14ac:dyDescent="0.45">
      <c r="B3522" t="s">
        <v>6434</v>
      </c>
      <c r="C3522" t="s">
        <v>827</v>
      </c>
      <c r="D3522" t="s">
        <v>7</v>
      </c>
      <c r="E3522" t="s">
        <v>8</v>
      </c>
      <c r="F3522" t="s">
        <v>7814</v>
      </c>
      <c r="H3522" t="s">
        <v>7837</v>
      </c>
      <c r="I3522" t="s">
        <v>7826</v>
      </c>
      <c r="J3522" t="s">
        <v>7845</v>
      </c>
      <c r="K3522" s="6">
        <v>64925</v>
      </c>
      <c r="L3522">
        <v>19</v>
      </c>
      <c r="M3522" s="15">
        <v>43144</v>
      </c>
      <c r="N3522" s="15">
        <v>7264</v>
      </c>
      <c r="O3522" s="1">
        <f ca="1">(TODAY()-staff[[#This Row],[Date of Join]])/365</f>
        <v>6.7835616438356166</v>
      </c>
      <c r="P3522" t="str" cm="1">
        <f t="array" aca="1" ref="P3522" ca="1">_xlfn.SWITCH(TRUE,staff[[#This Row],[Tenure]]&lt;0.25,"1. New Joinee", staff[[#This Row],[Tenure]]&lt;1, "2. Under 1 year", staff[[#This Row],[Tenure]]&lt;2, "3. Under 2 years",TRUE,"4. 2 or more years.")</f>
        <v>4. 2 or more years.</v>
      </c>
      <c r="Q3522" s="1">
        <f ca="1">(TODAY()-staff[[#This Row],[Date of Birth]])/365</f>
        <v>105.08493150684932</v>
      </c>
    </row>
    <row r="3523" spans="2:17" x14ac:dyDescent="0.45">
      <c r="B3523" t="s">
        <v>6435</v>
      </c>
      <c r="C3523" t="s">
        <v>3690</v>
      </c>
      <c r="D3523" t="s">
        <v>9</v>
      </c>
      <c r="E3523" t="s">
        <v>8</v>
      </c>
      <c r="F3523" t="s">
        <v>7814</v>
      </c>
      <c r="H3523" t="s">
        <v>52</v>
      </c>
      <c r="I3523" t="s">
        <v>7831</v>
      </c>
      <c r="J3523" t="s">
        <v>7846</v>
      </c>
      <c r="K3523" s="6">
        <v>48230</v>
      </c>
      <c r="L3523">
        <v>20</v>
      </c>
      <c r="M3523" s="15">
        <v>44534</v>
      </c>
      <c r="N3523" s="15">
        <v>22428</v>
      </c>
      <c r="O3523" s="1">
        <f ca="1">(TODAY()-staff[[#This Row],[Date of Join]])/365</f>
        <v>2.9753424657534246</v>
      </c>
      <c r="P3523" t="str" cm="1">
        <f t="array" aca="1" ref="P3523" ca="1">_xlfn.SWITCH(TRUE,staff[[#This Row],[Tenure]]&lt;0.25,"1. New Joinee", staff[[#This Row],[Tenure]]&lt;1, "2. Under 1 year", staff[[#This Row],[Tenure]]&lt;2, "3. Under 2 years",TRUE,"4. 2 or more years.")</f>
        <v>4. 2 or more years.</v>
      </c>
      <c r="Q3523" s="1">
        <f ca="1">(TODAY()-staff[[#This Row],[Date of Birth]])/365</f>
        <v>63.539726027397258</v>
      </c>
    </row>
    <row r="3524" spans="2:17" x14ac:dyDescent="0.45">
      <c r="B3524" t="s">
        <v>6436</v>
      </c>
      <c r="C3524" t="s">
        <v>1106</v>
      </c>
      <c r="D3524" t="s">
        <v>7</v>
      </c>
      <c r="E3524" t="s">
        <v>8</v>
      </c>
      <c r="F3524" t="s">
        <v>7814</v>
      </c>
      <c r="H3524" t="s">
        <v>7836</v>
      </c>
      <c r="I3524" t="s">
        <v>7828</v>
      </c>
      <c r="J3524" t="s">
        <v>7846</v>
      </c>
      <c r="K3524" s="6">
        <v>122265</v>
      </c>
      <c r="L3524">
        <v>14</v>
      </c>
      <c r="M3524" s="15">
        <v>44601</v>
      </c>
      <c r="N3524" s="15">
        <v>27512</v>
      </c>
      <c r="O3524" s="1">
        <f ca="1">(TODAY()-staff[[#This Row],[Date of Join]])/365</f>
        <v>2.7917808219178082</v>
      </c>
      <c r="P3524" t="str" cm="1">
        <f t="array" aca="1" ref="P3524" ca="1">_xlfn.SWITCH(TRUE,staff[[#This Row],[Tenure]]&lt;0.25,"1. New Joinee", staff[[#This Row],[Tenure]]&lt;1, "2. Under 1 year", staff[[#This Row],[Tenure]]&lt;2, "3. Under 2 years",TRUE,"4. 2 or more years.")</f>
        <v>4. 2 or more years.</v>
      </c>
      <c r="Q3524" s="1">
        <f ca="1">(TODAY()-staff[[#This Row],[Date of Birth]])/365</f>
        <v>49.610958904109587</v>
      </c>
    </row>
    <row r="3525" spans="2:17" x14ac:dyDescent="0.45">
      <c r="B3525" t="s">
        <v>6437</v>
      </c>
      <c r="C3525" t="s">
        <v>3691</v>
      </c>
      <c r="D3525" t="s">
        <v>7</v>
      </c>
      <c r="E3525" t="s">
        <v>8</v>
      </c>
      <c r="F3525" t="s">
        <v>7814</v>
      </c>
      <c r="H3525" t="s">
        <v>7834</v>
      </c>
      <c r="I3525" t="s">
        <v>7830</v>
      </c>
      <c r="J3525" t="s">
        <v>7847</v>
      </c>
      <c r="K3525" s="6">
        <v>55740</v>
      </c>
      <c r="L3525">
        <v>15</v>
      </c>
      <c r="M3525" s="15">
        <v>45477</v>
      </c>
      <c r="N3525" s="15">
        <v>34031</v>
      </c>
      <c r="O3525" s="1">
        <f ca="1">(TODAY()-staff[[#This Row],[Date of Join]])/365</f>
        <v>0.39178082191780822</v>
      </c>
      <c r="P3525" t="str" cm="1">
        <f t="array" aca="1" ref="P3525" ca="1">_xlfn.SWITCH(TRUE,staff[[#This Row],[Tenure]]&lt;0.25,"1. New Joinee", staff[[#This Row],[Tenure]]&lt;1, "2. Under 1 year", staff[[#This Row],[Tenure]]&lt;2, "3. Under 2 years",TRUE,"4. 2 or more years.")</f>
        <v>2. Under 1 year</v>
      </c>
      <c r="Q3525" s="1">
        <f ca="1">(TODAY()-staff[[#This Row],[Date of Birth]])/365</f>
        <v>31.75068493150685</v>
      </c>
    </row>
    <row r="3526" spans="2:17" x14ac:dyDescent="0.45">
      <c r="B3526" t="s">
        <v>6438</v>
      </c>
      <c r="C3526" t="s">
        <v>3692</v>
      </c>
      <c r="D3526" t="s">
        <v>7</v>
      </c>
      <c r="E3526" t="s">
        <v>77</v>
      </c>
      <c r="F3526" t="s">
        <v>7814</v>
      </c>
      <c r="H3526" t="s">
        <v>7835</v>
      </c>
      <c r="I3526" t="s">
        <v>7827</v>
      </c>
      <c r="J3526" t="s">
        <v>7846</v>
      </c>
      <c r="K3526" s="6">
        <v>103540</v>
      </c>
      <c r="L3526">
        <v>12</v>
      </c>
      <c r="M3526" s="15">
        <v>44281</v>
      </c>
      <c r="N3526" s="15">
        <v>7293</v>
      </c>
      <c r="O3526" s="1">
        <f ca="1">(TODAY()-staff[[#This Row],[Date of Join]])/365</f>
        <v>3.6684931506849314</v>
      </c>
      <c r="P3526" t="str" cm="1">
        <f t="array" aca="1" ref="P3526" ca="1">_xlfn.SWITCH(TRUE,staff[[#This Row],[Tenure]]&lt;0.25,"1. New Joinee", staff[[#This Row],[Tenure]]&lt;1, "2. Under 1 year", staff[[#This Row],[Tenure]]&lt;2, "3. Under 2 years",TRUE,"4. 2 or more years.")</f>
        <v>4. 2 or more years.</v>
      </c>
      <c r="Q3526" s="1">
        <f ca="1">(TODAY()-staff[[#This Row],[Date of Birth]])/365</f>
        <v>105.0054794520548</v>
      </c>
    </row>
    <row r="3527" spans="2:17" x14ac:dyDescent="0.45">
      <c r="B3527" t="s">
        <v>6439</v>
      </c>
      <c r="C3527" t="s">
        <v>481</v>
      </c>
      <c r="D3527" t="s">
        <v>9</v>
      </c>
      <c r="E3527" t="s">
        <v>8</v>
      </c>
      <c r="F3527" t="s">
        <v>7814</v>
      </c>
      <c r="H3527" t="s">
        <v>7836</v>
      </c>
      <c r="I3527" t="s">
        <v>7829</v>
      </c>
      <c r="J3527" t="s">
        <v>7846</v>
      </c>
      <c r="K3527" s="6">
        <v>61335</v>
      </c>
      <c r="L3527">
        <v>17</v>
      </c>
      <c r="M3527" s="15">
        <v>44168</v>
      </c>
      <c r="N3527" s="15">
        <v>26042</v>
      </c>
      <c r="O3527" s="1">
        <f ca="1">(TODAY()-staff[[#This Row],[Date of Join]])/365</f>
        <v>3.978082191780822</v>
      </c>
      <c r="P3527" t="str" cm="1">
        <f t="array" aca="1" ref="P3527" ca="1">_xlfn.SWITCH(TRUE,staff[[#This Row],[Tenure]]&lt;0.25,"1. New Joinee", staff[[#This Row],[Tenure]]&lt;1, "2. Under 1 year", staff[[#This Row],[Tenure]]&lt;2, "3. Under 2 years",TRUE,"4. 2 or more years.")</f>
        <v>4. 2 or more years.</v>
      </c>
      <c r="Q3527" s="1">
        <f ca="1">(TODAY()-staff[[#This Row],[Date of Birth]])/365</f>
        <v>53.638356164383559</v>
      </c>
    </row>
    <row r="3528" spans="2:17" x14ac:dyDescent="0.45">
      <c r="B3528" t="s">
        <v>6440</v>
      </c>
      <c r="C3528" t="s">
        <v>3693</v>
      </c>
      <c r="D3528" t="s">
        <v>9</v>
      </c>
      <c r="E3528" t="s">
        <v>8</v>
      </c>
      <c r="F3528" t="s">
        <v>7814</v>
      </c>
      <c r="H3528" t="s">
        <v>7834</v>
      </c>
      <c r="I3528" t="s">
        <v>7826</v>
      </c>
      <c r="J3528" t="s">
        <v>7847</v>
      </c>
      <c r="K3528" s="6">
        <v>92290</v>
      </c>
      <c r="L3528">
        <v>13</v>
      </c>
      <c r="M3528" s="15">
        <v>45448</v>
      </c>
      <c r="N3528" s="15">
        <v>25737</v>
      </c>
      <c r="O3528" s="1">
        <f ca="1">(TODAY()-staff[[#This Row],[Date of Join]])/365</f>
        <v>0.47123287671232877</v>
      </c>
      <c r="P3528" t="str" cm="1">
        <f t="array" aca="1" ref="P3528" ca="1">_xlfn.SWITCH(TRUE,staff[[#This Row],[Tenure]]&lt;0.25,"1. New Joinee", staff[[#This Row],[Tenure]]&lt;1, "2. Under 1 year", staff[[#This Row],[Tenure]]&lt;2, "3. Under 2 years",TRUE,"4. 2 or more years.")</f>
        <v>2. Under 1 year</v>
      </c>
      <c r="Q3528" s="1">
        <f ca="1">(TODAY()-staff[[#This Row],[Date of Birth]])/365</f>
        <v>54.473972602739728</v>
      </c>
    </row>
    <row r="3529" spans="2:17" x14ac:dyDescent="0.45">
      <c r="B3529" t="s">
        <v>6441</v>
      </c>
      <c r="C3529" t="s">
        <v>3694</v>
      </c>
      <c r="D3529" t="s">
        <v>7</v>
      </c>
      <c r="E3529" t="s">
        <v>77</v>
      </c>
      <c r="F3529" t="s">
        <v>7814</v>
      </c>
      <c r="H3529" t="s">
        <v>7836</v>
      </c>
      <c r="I3529" t="s">
        <v>7825</v>
      </c>
      <c r="J3529" t="s">
        <v>7846</v>
      </c>
      <c r="K3529" s="6">
        <v>65945</v>
      </c>
      <c r="L3529">
        <v>6</v>
      </c>
      <c r="M3529" s="15">
        <v>44170</v>
      </c>
      <c r="N3529" s="15">
        <v>20279</v>
      </c>
      <c r="O3529" s="1">
        <f ca="1">(TODAY()-staff[[#This Row],[Date of Join]])/365</f>
        <v>3.9726027397260273</v>
      </c>
      <c r="P3529" t="str" cm="1">
        <f t="array" aca="1" ref="P3529" ca="1">_xlfn.SWITCH(TRUE,staff[[#This Row],[Tenure]]&lt;0.25,"1. New Joinee", staff[[#This Row],[Tenure]]&lt;1, "2. Under 1 year", staff[[#This Row],[Tenure]]&lt;2, "3. Under 2 years",TRUE,"4. 2 or more years.")</f>
        <v>4. 2 or more years.</v>
      </c>
      <c r="Q3529" s="1">
        <f ca="1">(TODAY()-staff[[#This Row],[Date of Birth]])/365</f>
        <v>69.427397260273978</v>
      </c>
    </row>
    <row r="3530" spans="2:17" x14ac:dyDescent="0.45">
      <c r="B3530" t="s">
        <v>6442</v>
      </c>
      <c r="C3530" t="s">
        <v>25</v>
      </c>
      <c r="D3530" t="s">
        <v>7</v>
      </c>
      <c r="E3530" t="s">
        <v>8</v>
      </c>
      <c r="F3530" t="s">
        <v>7814</v>
      </c>
      <c r="H3530" t="s">
        <v>7836</v>
      </c>
      <c r="I3530" t="s">
        <v>7829</v>
      </c>
      <c r="J3530" t="s">
        <v>7846</v>
      </c>
      <c r="K3530" s="6">
        <v>69085</v>
      </c>
      <c r="L3530">
        <v>20</v>
      </c>
      <c r="M3530" s="15">
        <v>44769</v>
      </c>
      <c r="N3530" s="15">
        <v>19400</v>
      </c>
      <c r="O3530" s="1">
        <f ca="1">(TODAY()-staff[[#This Row],[Date of Join]])/365</f>
        <v>2.3315068493150686</v>
      </c>
      <c r="P3530" t="str" cm="1">
        <f t="array" aca="1" ref="P3530" ca="1">_xlfn.SWITCH(TRUE,staff[[#This Row],[Tenure]]&lt;0.25,"1. New Joinee", staff[[#This Row],[Tenure]]&lt;1, "2. Under 1 year", staff[[#This Row],[Tenure]]&lt;2, "3. Under 2 years",TRUE,"4. 2 or more years.")</f>
        <v>4. 2 or more years.</v>
      </c>
      <c r="Q3530" s="1">
        <f ca="1">(TODAY()-staff[[#This Row],[Date of Birth]])/365</f>
        <v>71.835616438356169</v>
      </c>
    </row>
    <row r="3531" spans="2:17" x14ac:dyDescent="0.45">
      <c r="B3531" t="s">
        <v>6443</v>
      </c>
      <c r="C3531" t="s">
        <v>3695</v>
      </c>
      <c r="D3531" t="s">
        <v>9</v>
      </c>
      <c r="E3531" t="s">
        <v>8</v>
      </c>
      <c r="F3531" t="s">
        <v>7814</v>
      </c>
      <c r="H3531" t="s">
        <v>7834</v>
      </c>
      <c r="I3531" t="s">
        <v>7829</v>
      </c>
      <c r="J3531" t="s">
        <v>7845</v>
      </c>
      <c r="K3531" s="6">
        <v>93075</v>
      </c>
      <c r="L3531">
        <v>5</v>
      </c>
      <c r="M3531" s="15">
        <v>43297</v>
      </c>
      <c r="N3531" s="15">
        <v>34071</v>
      </c>
      <c r="O3531" s="1">
        <f ca="1">(TODAY()-staff[[#This Row],[Date of Join]])/365</f>
        <v>6.3643835616438356</v>
      </c>
      <c r="P3531" t="str" cm="1">
        <f t="array" aca="1" ref="P3531" ca="1">_xlfn.SWITCH(TRUE,staff[[#This Row],[Tenure]]&lt;0.25,"1. New Joinee", staff[[#This Row],[Tenure]]&lt;1, "2. Under 1 year", staff[[#This Row],[Tenure]]&lt;2, "3. Under 2 years",TRUE,"4. 2 or more years.")</f>
        <v>4. 2 or more years.</v>
      </c>
      <c r="Q3531" s="1">
        <f ca="1">(TODAY()-staff[[#This Row],[Date of Birth]])/365</f>
        <v>31.641095890410959</v>
      </c>
    </row>
    <row r="3532" spans="2:17" x14ac:dyDescent="0.45">
      <c r="B3532" t="s">
        <v>6444</v>
      </c>
      <c r="C3532" t="s">
        <v>3696</v>
      </c>
      <c r="D3532" t="s">
        <v>7</v>
      </c>
      <c r="E3532" t="s">
        <v>8</v>
      </c>
      <c r="F3532" t="s">
        <v>7814</v>
      </c>
      <c r="H3532" t="s">
        <v>7832</v>
      </c>
      <c r="I3532" t="s">
        <v>7828</v>
      </c>
      <c r="J3532" t="s">
        <v>7846</v>
      </c>
      <c r="K3532" s="6">
        <v>80005</v>
      </c>
      <c r="L3532">
        <v>11</v>
      </c>
      <c r="M3532" s="15">
        <v>44277</v>
      </c>
      <c r="N3532" s="15">
        <v>23709</v>
      </c>
      <c r="O3532" s="1">
        <f ca="1">(TODAY()-staff[[#This Row],[Date of Join]])/365</f>
        <v>3.6794520547945204</v>
      </c>
      <c r="P3532" t="str" cm="1">
        <f t="array" aca="1" ref="P3532" ca="1">_xlfn.SWITCH(TRUE,staff[[#This Row],[Tenure]]&lt;0.25,"1. New Joinee", staff[[#This Row],[Tenure]]&lt;1, "2. Under 1 year", staff[[#This Row],[Tenure]]&lt;2, "3. Under 2 years",TRUE,"4. 2 or more years.")</f>
        <v>4. 2 or more years.</v>
      </c>
      <c r="Q3532" s="1">
        <f ca="1">(TODAY()-staff[[#This Row],[Date of Birth]])/365</f>
        <v>60.030136986301372</v>
      </c>
    </row>
    <row r="3533" spans="2:17" x14ac:dyDescent="0.45">
      <c r="B3533" t="s">
        <v>6445</v>
      </c>
      <c r="C3533" t="s">
        <v>3697</v>
      </c>
      <c r="D3533" t="s">
        <v>9</v>
      </c>
      <c r="E3533" t="s">
        <v>8</v>
      </c>
      <c r="F3533" t="s">
        <v>7814</v>
      </c>
      <c r="H3533" t="s">
        <v>7836</v>
      </c>
      <c r="I3533" t="s">
        <v>7830</v>
      </c>
      <c r="J3533" t="s">
        <v>7846</v>
      </c>
      <c r="K3533" s="6">
        <v>80060</v>
      </c>
      <c r="L3533">
        <v>23</v>
      </c>
      <c r="M3533" s="15">
        <v>44461</v>
      </c>
      <c r="N3533" s="15">
        <v>28294</v>
      </c>
      <c r="O3533" s="1">
        <f ca="1">(TODAY()-staff[[#This Row],[Date of Join]])/365</f>
        <v>3.1753424657534248</v>
      </c>
      <c r="P3533" t="str" cm="1">
        <f t="array" aca="1" ref="P3533" ca="1">_xlfn.SWITCH(TRUE,staff[[#This Row],[Tenure]]&lt;0.25,"1. New Joinee", staff[[#This Row],[Tenure]]&lt;1, "2. Under 1 year", staff[[#This Row],[Tenure]]&lt;2, "3. Under 2 years",TRUE,"4. 2 or more years.")</f>
        <v>4. 2 or more years.</v>
      </c>
      <c r="Q3533" s="1">
        <f ca="1">(TODAY()-staff[[#This Row],[Date of Birth]])/365</f>
        <v>47.468493150684928</v>
      </c>
    </row>
    <row r="3534" spans="2:17" x14ac:dyDescent="0.45">
      <c r="B3534" t="s">
        <v>6446</v>
      </c>
      <c r="C3534" t="s">
        <v>3698</v>
      </c>
      <c r="D3534" t="s">
        <v>9</v>
      </c>
      <c r="E3534" t="s">
        <v>8</v>
      </c>
      <c r="F3534" t="s">
        <v>7814</v>
      </c>
      <c r="H3534" t="s">
        <v>7832</v>
      </c>
      <c r="I3534" t="s">
        <v>7828</v>
      </c>
      <c r="J3534" t="s">
        <v>7845</v>
      </c>
      <c r="K3534" s="6">
        <v>93775</v>
      </c>
      <c r="L3534">
        <v>6</v>
      </c>
      <c r="M3534" s="15">
        <v>44071</v>
      </c>
      <c r="N3534" s="15">
        <v>32056</v>
      </c>
      <c r="O3534" s="1">
        <f ca="1">(TODAY()-staff[[#This Row],[Date of Join]])/365</f>
        <v>4.2438356164383562</v>
      </c>
      <c r="P3534" t="str" cm="1">
        <f t="array" aca="1" ref="P3534" ca="1">_xlfn.SWITCH(TRUE,staff[[#This Row],[Tenure]]&lt;0.25,"1. New Joinee", staff[[#This Row],[Tenure]]&lt;1, "2. Under 1 year", staff[[#This Row],[Tenure]]&lt;2, "3. Under 2 years",TRUE,"4. 2 or more years.")</f>
        <v>4. 2 or more years.</v>
      </c>
      <c r="Q3534" s="1">
        <f ca="1">(TODAY()-staff[[#This Row],[Date of Birth]])/365</f>
        <v>37.161643835616438</v>
      </c>
    </row>
    <row r="3535" spans="2:17" x14ac:dyDescent="0.45">
      <c r="B3535" t="s">
        <v>6447</v>
      </c>
      <c r="C3535" t="s">
        <v>897</v>
      </c>
      <c r="D3535" t="s">
        <v>9</v>
      </c>
      <c r="E3535" t="s">
        <v>8</v>
      </c>
      <c r="F3535" t="s">
        <v>7814</v>
      </c>
      <c r="H3535" t="s">
        <v>7835</v>
      </c>
      <c r="I3535" t="s">
        <v>7829</v>
      </c>
      <c r="J3535" t="s">
        <v>7845</v>
      </c>
      <c r="K3535" s="6">
        <v>92905</v>
      </c>
      <c r="L3535">
        <v>9</v>
      </c>
      <c r="M3535" s="15">
        <v>43627</v>
      </c>
      <c r="N3535" s="15">
        <v>32890</v>
      </c>
      <c r="O3535" s="1">
        <f ca="1">(TODAY()-staff[[#This Row],[Date of Join]])/365</f>
        <v>5.4602739726027396</v>
      </c>
      <c r="P3535" t="str" cm="1">
        <f t="array" aca="1" ref="P3535" ca="1">_xlfn.SWITCH(TRUE,staff[[#This Row],[Tenure]]&lt;0.25,"1. New Joinee", staff[[#This Row],[Tenure]]&lt;1, "2. Under 1 year", staff[[#This Row],[Tenure]]&lt;2, "3. Under 2 years",TRUE,"4. 2 or more years.")</f>
        <v>4. 2 or more years.</v>
      </c>
      <c r="Q3535" s="1">
        <f ca="1">(TODAY()-staff[[#This Row],[Date of Birth]])/365</f>
        <v>34.876712328767127</v>
      </c>
    </row>
    <row r="3536" spans="2:17" x14ac:dyDescent="0.45">
      <c r="B3536" t="s">
        <v>6448</v>
      </c>
      <c r="C3536" t="s">
        <v>1401</v>
      </c>
      <c r="D3536" t="s">
        <v>9</v>
      </c>
      <c r="E3536" t="s">
        <v>77</v>
      </c>
      <c r="F3536" t="s">
        <v>7814</v>
      </c>
      <c r="H3536" t="s">
        <v>52</v>
      </c>
      <c r="I3536" t="s">
        <v>7827</v>
      </c>
      <c r="J3536" t="s">
        <v>7845</v>
      </c>
      <c r="K3536" s="6">
        <v>73550</v>
      </c>
      <c r="L3536">
        <v>13</v>
      </c>
      <c r="M3536" s="15">
        <v>44082</v>
      </c>
      <c r="N3536" s="15">
        <v>7263</v>
      </c>
      <c r="O3536" s="1">
        <f ca="1">(TODAY()-staff[[#This Row],[Date of Join]])/365</f>
        <v>4.2136986301369861</v>
      </c>
      <c r="P3536" t="str" cm="1">
        <f t="array" aca="1" ref="P3536" ca="1">_xlfn.SWITCH(TRUE,staff[[#This Row],[Tenure]]&lt;0.25,"1. New Joinee", staff[[#This Row],[Tenure]]&lt;1, "2. Under 1 year", staff[[#This Row],[Tenure]]&lt;2, "3. Under 2 years",TRUE,"4. 2 or more years.")</f>
        <v>4. 2 or more years.</v>
      </c>
      <c r="Q3536" s="1">
        <f ca="1">(TODAY()-staff[[#This Row],[Date of Birth]])/365</f>
        <v>105.08767123287672</v>
      </c>
    </row>
    <row r="3537" spans="2:17" x14ac:dyDescent="0.45">
      <c r="B3537" t="s">
        <v>6449</v>
      </c>
      <c r="C3537" t="s">
        <v>3699</v>
      </c>
      <c r="D3537" t="s">
        <v>7</v>
      </c>
      <c r="E3537" t="s">
        <v>8</v>
      </c>
      <c r="F3537" t="s">
        <v>7814</v>
      </c>
      <c r="H3537" t="s">
        <v>7833</v>
      </c>
      <c r="I3537" t="s">
        <v>7826</v>
      </c>
      <c r="J3537" t="s">
        <v>7845</v>
      </c>
      <c r="K3537" s="6">
        <v>78820</v>
      </c>
      <c r="L3537">
        <v>21</v>
      </c>
      <c r="M3537" s="15">
        <v>43984</v>
      </c>
      <c r="N3537" s="15">
        <v>23251</v>
      </c>
      <c r="O3537" s="1">
        <f ca="1">(TODAY()-staff[[#This Row],[Date of Join]])/365</f>
        <v>4.4821917808219176</v>
      </c>
      <c r="P3537" t="str" cm="1">
        <f t="array" aca="1" ref="P3537" ca="1">_xlfn.SWITCH(TRUE,staff[[#This Row],[Tenure]]&lt;0.25,"1. New Joinee", staff[[#This Row],[Tenure]]&lt;1, "2. Under 1 year", staff[[#This Row],[Tenure]]&lt;2, "3. Under 2 years",TRUE,"4. 2 or more years.")</f>
        <v>4. 2 or more years.</v>
      </c>
      <c r="Q3537" s="1">
        <f ca="1">(TODAY()-staff[[#This Row],[Date of Birth]])/365</f>
        <v>61.284931506849318</v>
      </c>
    </row>
    <row r="3538" spans="2:17" x14ac:dyDescent="0.45">
      <c r="B3538" t="s">
        <v>6450</v>
      </c>
      <c r="C3538" t="s">
        <v>3700</v>
      </c>
      <c r="D3538" t="s">
        <v>7</v>
      </c>
      <c r="E3538" t="s">
        <v>77</v>
      </c>
      <c r="F3538" t="s">
        <v>7814</v>
      </c>
      <c r="H3538" t="s">
        <v>7832</v>
      </c>
      <c r="I3538" t="s">
        <v>7827</v>
      </c>
      <c r="J3538" t="s">
        <v>7846</v>
      </c>
      <c r="K3538" s="6">
        <v>91875</v>
      </c>
      <c r="L3538">
        <v>21</v>
      </c>
      <c r="M3538" s="15">
        <v>44282</v>
      </c>
      <c r="N3538" s="15">
        <v>7299</v>
      </c>
      <c r="O3538" s="1">
        <f ca="1">(TODAY()-staff[[#This Row],[Date of Join]])/365</f>
        <v>3.6657534246575341</v>
      </c>
      <c r="P3538" t="str" cm="1">
        <f t="array" aca="1" ref="P3538" ca="1">_xlfn.SWITCH(TRUE,staff[[#This Row],[Tenure]]&lt;0.25,"1. New Joinee", staff[[#This Row],[Tenure]]&lt;1, "2. Under 1 year", staff[[#This Row],[Tenure]]&lt;2, "3. Under 2 years",TRUE,"4. 2 or more years.")</f>
        <v>4. 2 or more years.</v>
      </c>
      <c r="Q3538" s="1">
        <f ca="1">(TODAY()-staff[[#This Row],[Date of Birth]])/365</f>
        <v>104.98904109589041</v>
      </c>
    </row>
    <row r="3539" spans="2:17" x14ac:dyDescent="0.45">
      <c r="B3539" t="s">
        <v>6451</v>
      </c>
      <c r="C3539" t="s">
        <v>1071</v>
      </c>
      <c r="D3539" t="s">
        <v>9</v>
      </c>
      <c r="E3539" t="s">
        <v>13</v>
      </c>
      <c r="F3539" t="s">
        <v>7814</v>
      </c>
      <c r="H3539" t="s">
        <v>7836</v>
      </c>
      <c r="I3539" t="s">
        <v>7831</v>
      </c>
      <c r="J3539" t="s">
        <v>7845</v>
      </c>
      <c r="K3539" s="6">
        <v>100050</v>
      </c>
      <c r="L3539">
        <v>12</v>
      </c>
      <c r="M3539" s="15">
        <v>43482</v>
      </c>
      <c r="N3539" s="15">
        <v>22561</v>
      </c>
      <c r="O3539" s="1">
        <f ca="1">(TODAY()-staff[[#This Row],[Date of Join]])/365</f>
        <v>5.8575342465753426</v>
      </c>
      <c r="P3539" t="str" cm="1">
        <f t="array" aca="1" ref="P3539" ca="1">_xlfn.SWITCH(TRUE,staff[[#This Row],[Tenure]]&lt;0.25,"1. New Joinee", staff[[#This Row],[Tenure]]&lt;1, "2. Under 1 year", staff[[#This Row],[Tenure]]&lt;2, "3. Under 2 years",TRUE,"4. 2 or more years.")</f>
        <v>4. 2 or more years.</v>
      </c>
      <c r="Q3539" s="1">
        <f ca="1">(TODAY()-staff[[#This Row],[Date of Birth]])/365</f>
        <v>63.175342465753424</v>
      </c>
    </row>
    <row r="3540" spans="2:17" x14ac:dyDescent="0.45">
      <c r="B3540" t="s">
        <v>6452</v>
      </c>
      <c r="C3540" t="s">
        <v>3701</v>
      </c>
      <c r="D3540" t="s">
        <v>7</v>
      </c>
      <c r="E3540" t="s">
        <v>13</v>
      </c>
      <c r="F3540" t="s">
        <v>7814</v>
      </c>
      <c r="H3540" t="s">
        <v>7834</v>
      </c>
      <c r="I3540" t="s">
        <v>7830</v>
      </c>
      <c r="J3540" t="s">
        <v>7848</v>
      </c>
      <c r="K3540" s="6">
        <v>64985</v>
      </c>
      <c r="L3540">
        <v>22</v>
      </c>
      <c r="M3540" s="15">
        <v>45099</v>
      </c>
      <c r="N3540" s="15">
        <v>7264</v>
      </c>
      <c r="O3540" s="1">
        <f ca="1">(TODAY()-staff[[#This Row],[Date of Join]])/365</f>
        <v>1.4273972602739726</v>
      </c>
      <c r="P3540" t="str" cm="1">
        <f t="array" aca="1" ref="P3540" ca="1">_xlfn.SWITCH(TRUE,staff[[#This Row],[Tenure]]&lt;0.25,"1. New Joinee", staff[[#This Row],[Tenure]]&lt;1, "2. Under 1 year", staff[[#This Row],[Tenure]]&lt;2, "3. Under 2 years",TRUE,"4. 2 or more years.")</f>
        <v>3. Under 2 years</v>
      </c>
      <c r="Q3540" s="1">
        <f ca="1">(TODAY()-staff[[#This Row],[Date of Birth]])/365</f>
        <v>105.08493150684932</v>
      </c>
    </row>
    <row r="3541" spans="2:17" x14ac:dyDescent="0.45">
      <c r="B3541" t="s">
        <v>6453</v>
      </c>
      <c r="C3541" t="s">
        <v>3702</v>
      </c>
      <c r="D3541" t="s">
        <v>9</v>
      </c>
      <c r="E3541" t="s">
        <v>8</v>
      </c>
      <c r="F3541" t="s">
        <v>7814</v>
      </c>
      <c r="H3541" t="s">
        <v>52</v>
      </c>
      <c r="I3541" t="s">
        <v>7828</v>
      </c>
      <c r="J3541" t="s">
        <v>7846</v>
      </c>
      <c r="K3541" s="6">
        <v>65175</v>
      </c>
      <c r="L3541">
        <v>8</v>
      </c>
      <c r="M3541" s="15">
        <v>44454</v>
      </c>
      <c r="N3541" s="15">
        <v>23790</v>
      </c>
      <c r="O3541" s="1">
        <f ca="1">(TODAY()-staff[[#This Row],[Date of Join]])/365</f>
        <v>3.1945205479452055</v>
      </c>
      <c r="P3541" t="str" cm="1">
        <f t="array" aca="1" ref="P3541" ca="1">_xlfn.SWITCH(TRUE,staff[[#This Row],[Tenure]]&lt;0.25,"1. New Joinee", staff[[#This Row],[Tenure]]&lt;1, "2. Under 1 year", staff[[#This Row],[Tenure]]&lt;2, "3. Under 2 years",TRUE,"4. 2 or more years.")</f>
        <v>4. 2 or more years.</v>
      </c>
      <c r="Q3541" s="1">
        <f ca="1">(TODAY()-staff[[#This Row],[Date of Birth]])/365</f>
        <v>59.80821917808219</v>
      </c>
    </row>
    <row r="3542" spans="2:17" x14ac:dyDescent="0.45">
      <c r="B3542" t="s">
        <v>6454</v>
      </c>
      <c r="C3542" t="s">
        <v>3703</v>
      </c>
      <c r="D3542" t="s">
        <v>7</v>
      </c>
      <c r="E3542" t="s">
        <v>8</v>
      </c>
      <c r="F3542" t="s">
        <v>7814</v>
      </c>
      <c r="H3542" t="s">
        <v>7832</v>
      </c>
      <c r="I3542" t="s">
        <v>7828</v>
      </c>
      <c r="J3542" t="s">
        <v>7846</v>
      </c>
      <c r="K3542" s="6">
        <v>81820</v>
      </c>
      <c r="L3542">
        <v>18</v>
      </c>
      <c r="M3542" s="15">
        <v>44501</v>
      </c>
      <c r="N3542" s="15">
        <v>28264</v>
      </c>
      <c r="O3542" s="1">
        <f ca="1">(TODAY()-staff[[#This Row],[Date of Join]])/365</f>
        <v>3.0657534246575344</v>
      </c>
      <c r="P3542" t="str" cm="1">
        <f t="array" aca="1" ref="P3542" ca="1">_xlfn.SWITCH(TRUE,staff[[#This Row],[Tenure]]&lt;0.25,"1. New Joinee", staff[[#This Row],[Tenure]]&lt;1, "2. Under 1 year", staff[[#This Row],[Tenure]]&lt;2, "3. Under 2 years",TRUE,"4. 2 or more years.")</f>
        <v>4. 2 or more years.</v>
      </c>
      <c r="Q3542" s="1">
        <f ca="1">(TODAY()-staff[[#This Row],[Date of Birth]])/365</f>
        <v>47.550684931506851</v>
      </c>
    </row>
    <row r="3543" spans="2:17" x14ac:dyDescent="0.45">
      <c r="B3543" t="s">
        <v>6455</v>
      </c>
      <c r="C3543" t="s">
        <v>3704</v>
      </c>
      <c r="D3543" t="s">
        <v>7</v>
      </c>
      <c r="E3543" t="s">
        <v>13</v>
      </c>
      <c r="F3543" t="s">
        <v>7814</v>
      </c>
      <c r="H3543" t="s">
        <v>7833</v>
      </c>
      <c r="I3543" t="s">
        <v>7829</v>
      </c>
      <c r="J3543" t="s">
        <v>7846</v>
      </c>
      <c r="K3543" s="6">
        <v>95000</v>
      </c>
      <c r="L3543">
        <v>17</v>
      </c>
      <c r="M3543" s="15">
        <v>44250</v>
      </c>
      <c r="N3543" s="15">
        <v>31282</v>
      </c>
      <c r="O3543" s="1">
        <f ca="1">(TODAY()-staff[[#This Row],[Date of Join]])/365</f>
        <v>3.7534246575342465</v>
      </c>
      <c r="P3543" t="str" cm="1">
        <f t="array" aca="1" ref="P3543" ca="1">_xlfn.SWITCH(TRUE,staff[[#This Row],[Tenure]]&lt;0.25,"1. New Joinee", staff[[#This Row],[Tenure]]&lt;1, "2. Under 1 year", staff[[#This Row],[Tenure]]&lt;2, "3. Under 2 years",TRUE,"4. 2 or more years.")</f>
        <v>4. 2 or more years.</v>
      </c>
      <c r="Q3543" s="1">
        <f ca="1">(TODAY()-staff[[#This Row],[Date of Birth]])/365</f>
        <v>39.282191780821918</v>
      </c>
    </row>
    <row r="3544" spans="2:17" x14ac:dyDescent="0.45">
      <c r="B3544" t="s">
        <v>6456</v>
      </c>
      <c r="C3544" t="s">
        <v>3705</v>
      </c>
      <c r="D3544" t="s">
        <v>9</v>
      </c>
      <c r="E3544" t="s">
        <v>8</v>
      </c>
      <c r="F3544" t="s">
        <v>7814</v>
      </c>
      <c r="H3544" t="s">
        <v>7834</v>
      </c>
      <c r="I3544" t="s">
        <v>7829</v>
      </c>
      <c r="J3544" t="s">
        <v>7845</v>
      </c>
      <c r="K3544" s="6">
        <v>73035</v>
      </c>
      <c r="L3544">
        <v>21</v>
      </c>
      <c r="M3544" s="15">
        <v>43257</v>
      </c>
      <c r="N3544" s="15">
        <v>29493</v>
      </c>
      <c r="O3544" s="1">
        <f ca="1">(TODAY()-staff[[#This Row],[Date of Join]])/365</f>
        <v>6.4739726027397264</v>
      </c>
      <c r="P3544" t="str" cm="1">
        <f t="array" aca="1" ref="P3544" ca="1">_xlfn.SWITCH(TRUE,staff[[#This Row],[Tenure]]&lt;0.25,"1. New Joinee", staff[[#This Row],[Tenure]]&lt;1, "2. Under 1 year", staff[[#This Row],[Tenure]]&lt;2, "3. Under 2 years",TRUE,"4. 2 or more years.")</f>
        <v>4. 2 or more years.</v>
      </c>
      <c r="Q3544" s="1">
        <f ca="1">(TODAY()-staff[[#This Row],[Date of Birth]])/365</f>
        <v>44.183561643835617</v>
      </c>
    </row>
    <row r="3545" spans="2:17" x14ac:dyDescent="0.45">
      <c r="B3545" t="s">
        <v>6457</v>
      </c>
      <c r="C3545" t="s">
        <v>3706</v>
      </c>
      <c r="D3545" t="s">
        <v>7</v>
      </c>
      <c r="E3545" t="s">
        <v>77</v>
      </c>
      <c r="F3545" t="s">
        <v>7814</v>
      </c>
      <c r="H3545" t="s">
        <v>7836</v>
      </c>
      <c r="I3545" t="s">
        <v>7826</v>
      </c>
      <c r="J3545" t="s">
        <v>7846</v>
      </c>
      <c r="K3545" s="6">
        <v>98945</v>
      </c>
      <c r="L3545">
        <v>21</v>
      </c>
      <c r="M3545" s="15">
        <v>44341</v>
      </c>
      <c r="N3545" s="15">
        <v>28079</v>
      </c>
      <c r="O3545" s="1">
        <f ca="1">(TODAY()-staff[[#This Row],[Date of Join]])/365</f>
        <v>3.504109589041096</v>
      </c>
      <c r="P3545" t="str" cm="1">
        <f t="array" aca="1" ref="P3545" ca="1">_xlfn.SWITCH(TRUE,staff[[#This Row],[Tenure]]&lt;0.25,"1. New Joinee", staff[[#This Row],[Tenure]]&lt;1, "2. Under 1 year", staff[[#This Row],[Tenure]]&lt;2, "3. Under 2 years",TRUE,"4. 2 or more years.")</f>
        <v>4. 2 or more years.</v>
      </c>
      <c r="Q3545" s="1">
        <f ca="1">(TODAY()-staff[[#This Row],[Date of Birth]])/365</f>
        <v>48.057534246575344</v>
      </c>
    </row>
    <row r="3546" spans="2:17" x14ac:dyDescent="0.45">
      <c r="B3546" t="s">
        <v>6458</v>
      </c>
      <c r="C3546" t="s">
        <v>3707</v>
      </c>
      <c r="D3546" t="s">
        <v>7</v>
      </c>
      <c r="E3546" t="s">
        <v>8</v>
      </c>
      <c r="F3546" t="s">
        <v>7814</v>
      </c>
      <c r="H3546" t="s">
        <v>52</v>
      </c>
      <c r="I3546" t="s">
        <v>7829</v>
      </c>
      <c r="J3546" t="s">
        <v>7848</v>
      </c>
      <c r="K3546" s="6">
        <v>90860</v>
      </c>
      <c r="L3546">
        <v>10</v>
      </c>
      <c r="M3546" s="15">
        <v>45166</v>
      </c>
      <c r="N3546" s="15">
        <v>30877</v>
      </c>
      <c r="O3546" s="1">
        <f ca="1">(TODAY()-staff[[#This Row],[Date of Join]])/365</f>
        <v>1.2438356164383562</v>
      </c>
      <c r="P3546" t="str" cm="1">
        <f t="array" aca="1" ref="P3546" ca="1">_xlfn.SWITCH(TRUE,staff[[#This Row],[Tenure]]&lt;0.25,"1. New Joinee", staff[[#This Row],[Tenure]]&lt;1, "2. Under 1 year", staff[[#This Row],[Tenure]]&lt;2, "3. Under 2 years",TRUE,"4. 2 or more years.")</f>
        <v>3. Under 2 years</v>
      </c>
      <c r="Q3546" s="1">
        <f ca="1">(TODAY()-staff[[#This Row],[Date of Birth]])/365</f>
        <v>40.391780821917806</v>
      </c>
    </row>
    <row r="3547" spans="2:17" x14ac:dyDescent="0.45">
      <c r="B3547" t="s">
        <v>6459</v>
      </c>
      <c r="C3547" t="s">
        <v>431</v>
      </c>
      <c r="D3547" t="s">
        <v>9</v>
      </c>
      <c r="E3547" t="s">
        <v>8</v>
      </c>
      <c r="F3547" t="s">
        <v>7814</v>
      </c>
      <c r="H3547" t="s">
        <v>7832</v>
      </c>
      <c r="I3547" t="s">
        <v>7828</v>
      </c>
      <c r="J3547" t="s">
        <v>7845</v>
      </c>
      <c r="K3547" s="6">
        <v>48230</v>
      </c>
      <c r="L3547">
        <v>15</v>
      </c>
      <c r="M3547" s="15">
        <v>43308</v>
      </c>
      <c r="N3547" s="15">
        <v>7289</v>
      </c>
      <c r="O3547" s="1">
        <f ca="1">(TODAY()-staff[[#This Row],[Date of Join]])/365</f>
        <v>6.3342465753424655</v>
      </c>
      <c r="P3547" t="str" cm="1">
        <f t="array" aca="1" ref="P3547" ca="1">_xlfn.SWITCH(TRUE,staff[[#This Row],[Tenure]]&lt;0.25,"1. New Joinee", staff[[#This Row],[Tenure]]&lt;1, "2. Under 1 year", staff[[#This Row],[Tenure]]&lt;2, "3. Under 2 years",TRUE,"4. 2 or more years.")</f>
        <v>4. 2 or more years.</v>
      </c>
      <c r="Q3547" s="1">
        <f ca="1">(TODAY()-staff[[#This Row],[Date of Birth]])/365</f>
        <v>105.01643835616439</v>
      </c>
    </row>
    <row r="3548" spans="2:17" x14ac:dyDescent="0.45">
      <c r="B3548" t="s">
        <v>6460</v>
      </c>
      <c r="C3548" t="s">
        <v>3708</v>
      </c>
      <c r="D3548" t="s">
        <v>7</v>
      </c>
      <c r="E3548" t="s">
        <v>77</v>
      </c>
      <c r="F3548" t="s">
        <v>7814</v>
      </c>
      <c r="H3548" t="s">
        <v>7836</v>
      </c>
      <c r="I3548" t="s">
        <v>7831</v>
      </c>
      <c r="J3548" t="s">
        <v>7845</v>
      </c>
      <c r="K3548" s="6">
        <v>59015</v>
      </c>
      <c r="L3548">
        <v>12</v>
      </c>
      <c r="M3548" s="15">
        <v>43979</v>
      </c>
      <c r="N3548" s="15">
        <v>7256</v>
      </c>
      <c r="O3548" s="1">
        <f ca="1">(TODAY()-staff[[#This Row],[Date of Join]])/365</f>
        <v>4.4958904109589044</v>
      </c>
      <c r="P3548" t="str" cm="1">
        <f t="array" aca="1" ref="P3548" ca="1">_xlfn.SWITCH(TRUE,staff[[#This Row],[Tenure]]&lt;0.25,"1. New Joinee", staff[[#This Row],[Tenure]]&lt;1, "2. Under 1 year", staff[[#This Row],[Tenure]]&lt;2, "3. Under 2 years",TRUE,"4. 2 or more years.")</f>
        <v>4. 2 or more years.</v>
      </c>
      <c r="Q3548" s="1">
        <f ca="1">(TODAY()-staff[[#This Row],[Date of Birth]])/365</f>
        <v>105.10684931506849</v>
      </c>
    </row>
    <row r="3549" spans="2:17" x14ac:dyDescent="0.45">
      <c r="B3549" t="s">
        <v>6461</v>
      </c>
      <c r="C3549" t="s">
        <v>1124</v>
      </c>
      <c r="D3549" t="s">
        <v>9</v>
      </c>
      <c r="E3549" t="s">
        <v>8</v>
      </c>
      <c r="F3549" t="s">
        <v>7814</v>
      </c>
      <c r="H3549" t="s">
        <v>7832</v>
      </c>
      <c r="I3549" t="s">
        <v>7830</v>
      </c>
      <c r="J3549" t="s">
        <v>7848</v>
      </c>
      <c r="K3549" s="6">
        <v>85370</v>
      </c>
      <c r="L3549">
        <v>19</v>
      </c>
      <c r="M3549" s="15">
        <v>44900</v>
      </c>
      <c r="N3549" s="15">
        <v>20494</v>
      </c>
      <c r="O3549" s="1">
        <f ca="1">(TODAY()-staff[[#This Row],[Date of Join]])/365</f>
        <v>1.9726027397260273</v>
      </c>
      <c r="P3549" t="str" cm="1">
        <f t="array" aca="1" ref="P3549" ca="1">_xlfn.SWITCH(TRUE,staff[[#This Row],[Tenure]]&lt;0.25,"1. New Joinee", staff[[#This Row],[Tenure]]&lt;1, "2. Under 1 year", staff[[#This Row],[Tenure]]&lt;2, "3. Under 2 years",TRUE,"4. 2 or more years.")</f>
        <v>3. Under 2 years</v>
      </c>
      <c r="Q3549" s="1">
        <f ca="1">(TODAY()-staff[[#This Row],[Date of Birth]])/365</f>
        <v>68.838356164383555</v>
      </c>
    </row>
    <row r="3550" spans="2:17" x14ac:dyDescent="0.45">
      <c r="B3550" t="s">
        <v>6462</v>
      </c>
      <c r="C3550" t="s">
        <v>271</v>
      </c>
      <c r="D3550" t="s">
        <v>9</v>
      </c>
      <c r="E3550" t="s">
        <v>8</v>
      </c>
      <c r="F3550" t="s">
        <v>7814</v>
      </c>
      <c r="H3550" t="s">
        <v>7835</v>
      </c>
      <c r="I3550" t="s">
        <v>7827</v>
      </c>
      <c r="J3550" t="s">
        <v>7845</v>
      </c>
      <c r="K3550" s="6">
        <v>66120</v>
      </c>
      <c r="L3550">
        <v>14</v>
      </c>
      <c r="M3550" s="15">
        <v>43146</v>
      </c>
      <c r="N3550" s="15">
        <v>34045</v>
      </c>
      <c r="O3550" s="1">
        <f ca="1">(TODAY()-staff[[#This Row],[Date of Join]])/365</f>
        <v>6.7780821917808218</v>
      </c>
      <c r="P3550" t="str" cm="1">
        <f t="array" aca="1" ref="P3550" ca="1">_xlfn.SWITCH(TRUE,staff[[#This Row],[Tenure]]&lt;0.25,"1. New Joinee", staff[[#This Row],[Tenure]]&lt;1, "2. Under 1 year", staff[[#This Row],[Tenure]]&lt;2, "3. Under 2 years",TRUE,"4. 2 or more years.")</f>
        <v>4. 2 or more years.</v>
      </c>
      <c r="Q3550" s="1">
        <f ca="1">(TODAY()-staff[[#This Row],[Date of Birth]])/365</f>
        <v>31.712328767123289</v>
      </c>
    </row>
    <row r="3551" spans="2:17" x14ac:dyDescent="0.45">
      <c r="B3551" t="s">
        <v>6463</v>
      </c>
      <c r="C3551" t="s">
        <v>1145</v>
      </c>
      <c r="D3551" t="s">
        <v>7</v>
      </c>
      <c r="E3551" t="s">
        <v>8</v>
      </c>
      <c r="F3551" t="s">
        <v>7814</v>
      </c>
      <c r="H3551" t="s">
        <v>7836</v>
      </c>
      <c r="I3551" t="s">
        <v>7828</v>
      </c>
      <c r="J3551" t="s">
        <v>7846</v>
      </c>
      <c r="K3551" s="6">
        <v>75680</v>
      </c>
      <c r="L3551">
        <v>12</v>
      </c>
      <c r="M3551" s="15">
        <v>44182</v>
      </c>
      <c r="N3551" s="15">
        <v>30920</v>
      </c>
      <c r="O3551" s="1">
        <f ca="1">(TODAY()-staff[[#This Row],[Date of Join]])/365</f>
        <v>3.9397260273972603</v>
      </c>
      <c r="P3551" t="str" cm="1">
        <f t="array" aca="1" ref="P3551" ca="1">_xlfn.SWITCH(TRUE,staff[[#This Row],[Tenure]]&lt;0.25,"1. New Joinee", staff[[#This Row],[Tenure]]&lt;1, "2. Under 1 year", staff[[#This Row],[Tenure]]&lt;2, "3. Under 2 years",TRUE,"4. 2 or more years.")</f>
        <v>4. 2 or more years.</v>
      </c>
      <c r="Q3551" s="1">
        <f ca="1">(TODAY()-staff[[#This Row],[Date of Birth]])/365</f>
        <v>40.273972602739725</v>
      </c>
    </row>
    <row r="3552" spans="2:17" x14ac:dyDescent="0.45">
      <c r="B3552" t="s">
        <v>6464</v>
      </c>
      <c r="C3552" t="s">
        <v>3709</v>
      </c>
      <c r="D3552" t="s">
        <v>7</v>
      </c>
      <c r="E3552" t="s">
        <v>13</v>
      </c>
      <c r="F3552" t="s">
        <v>7814</v>
      </c>
      <c r="H3552" t="s">
        <v>7837</v>
      </c>
      <c r="I3552" t="s">
        <v>7830</v>
      </c>
      <c r="J3552" t="s">
        <v>7845</v>
      </c>
      <c r="K3552" s="6">
        <v>74080</v>
      </c>
      <c r="L3552">
        <v>13</v>
      </c>
      <c r="M3552" s="15">
        <v>43254</v>
      </c>
      <c r="N3552" s="15">
        <v>34499</v>
      </c>
      <c r="O3552" s="1">
        <f ca="1">(TODAY()-staff[[#This Row],[Date of Join]])/365</f>
        <v>6.4821917808219176</v>
      </c>
      <c r="P3552" t="str" cm="1">
        <f t="array" aca="1" ref="P3552" ca="1">_xlfn.SWITCH(TRUE,staff[[#This Row],[Tenure]]&lt;0.25,"1. New Joinee", staff[[#This Row],[Tenure]]&lt;1, "2. Under 1 year", staff[[#This Row],[Tenure]]&lt;2, "3. Under 2 years",TRUE,"4. 2 or more years.")</f>
        <v>4. 2 or more years.</v>
      </c>
      <c r="Q3552" s="1">
        <f ca="1">(TODAY()-staff[[#This Row],[Date of Birth]])/365</f>
        <v>30.468493150684932</v>
      </c>
    </row>
    <row r="3553" spans="2:17" x14ac:dyDescent="0.45">
      <c r="B3553" t="s">
        <v>6465</v>
      </c>
      <c r="C3553" t="s">
        <v>470</v>
      </c>
      <c r="D3553" t="s">
        <v>9</v>
      </c>
      <c r="E3553" t="s">
        <v>13</v>
      </c>
      <c r="F3553" t="s">
        <v>7814</v>
      </c>
      <c r="H3553" t="s">
        <v>7835</v>
      </c>
      <c r="I3553" t="s">
        <v>7828</v>
      </c>
      <c r="J3553" t="s">
        <v>7845</v>
      </c>
      <c r="K3553" s="6">
        <v>67465</v>
      </c>
      <c r="L3553">
        <v>16</v>
      </c>
      <c r="M3553" s="15">
        <v>43974</v>
      </c>
      <c r="N3553" s="15">
        <v>28667</v>
      </c>
      <c r="O3553" s="1">
        <f ca="1">(TODAY()-staff[[#This Row],[Date of Join]])/365</f>
        <v>4.5095890410958903</v>
      </c>
      <c r="P3553" t="str" cm="1">
        <f t="array" aca="1" ref="P3553" ca="1">_xlfn.SWITCH(TRUE,staff[[#This Row],[Tenure]]&lt;0.25,"1. New Joinee", staff[[#This Row],[Tenure]]&lt;1, "2. Under 1 year", staff[[#This Row],[Tenure]]&lt;2, "3. Under 2 years",TRUE,"4. 2 or more years.")</f>
        <v>4. 2 or more years.</v>
      </c>
      <c r="Q3553" s="1">
        <f ca="1">(TODAY()-staff[[#This Row],[Date of Birth]])/365</f>
        <v>46.446575342465756</v>
      </c>
    </row>
    <row r="3554" spans="2:17" x14ac:dyDescent="0.45">
      <c r="B3554" t="s">
        <v>6466</v>
      </c>
      <c r="C3554" t="s">
        <v>579</v>
      </c>
      <c r="D3554" t="s">
        <v>9</v>
      </c>
      <c r="E3554" t="s">
        <v>8</v>
      </c>
      <c r="F3554" t="s">
        <v>7814</v>
      </c>
      <c r="H3554" t="s">
        <v>7832</v>
      </c>
      <c r="I3554" t="s">
        <v>7828</v>
      </c>
      <c r="J3554" t="s">
        <v>7847</v>
      </c>
      <c r="K3554" s="6">
        <v>63635</v>
      </c>
      <c r="L3554">
        <v>9</v>
      </c>
      <c r="M3554" s="15">
        <v>45424</v>
      </c>
      <c r="N3554" s="15">
        <v>20006</v>
      </c>
      <c r="O3554" s="1">
        <f ca="1">(TODAY()-staff[[#This Row],[Date of Join]])/365</f>
        <v>0.53698630136986303</v>
      </c>
      <c r="P3554" t="str" cm="1">
        <f t="array" aca="1" ref="P3554" ca="1">_xlfn.SWITCH(TRUE,staff[[#This Row],[Tenure]]&lt;0.25,"1. New Joinee", staff[[#This Row],[Tenure]]&lt;1, "2. Under 1 year", staff[[#This Row],[Tenure]]&lt;2, "3. Under 2 years",TRUE,"4. 2 or more years.")</f>
        <v>2. Under 1 year</v>
      </c>
      <c r="Q3554" s="1">
        <f ca="1">(TODAY()-staff[[#This Row],[Date of Birth]])/365</f>
        <v>70.175342465753431</v>
      </c>
    </row>
    <row r="3555" spans="2:17" x14ac:dyDescent="0.45">
      <c r="B3555" t="s">
        <v>6467</v>
      </c>
      <c r="C3555" t="s">
        <v>3710</v>
      </c>
      <c r="D3555" t="s">
        <v>7</v>
      </c>
      <c r="E3555" t="s">
        <v>8</v>
      </c>
      <c r="F3555" t="s">
        <v>7814</v>
      </c>
      <c r="H3555" t="s">
        <v>7836</v>
      </c>
      <c r="I3555" t="s">
        <v>7828</v>
      </c>
      <c r="J3555" t="s">
        <v>7848</v>
      </c>
      <c r="K3555" s="6">
        <v>81320</v>
      </c>
      <c r="L3555">
        <v>15</v>
      </c>
      <c r="M3555" s="15">
        <v>45139</v>
      </c>
      <c r="N3555" s="15">
        <v>7286</v>
      </c>
      <c r="O3555" s="1">
        <f ca="1">(TODAY()-staff[[#This Row],[Date of Join]])/365</f>
        <v>1.3178082191780822</v>
      </c>
      <c r="P3555" t="str" cm="1">
        <f t="array" aca="1" ref="P3555" ca="1">_xlfn.SWITCH(TRUE,staff[[#This Row],[Tenure]]&lt;0.25,"1. New Joinee", staff[[#This Row],[Tenure]]&lt;1, "2. Under 1 year", staff[[#This Row],[Tenure]]&lt;2, "3. Under 2 years",TRUE,"4. 2 or more years.")</f>
        <v>3. Under 2 years</v>
      </c>
      <c r="Q3555" s="1">
        <f ca="1">(TODAY()-staff[[#This Row],[Date of Birth]])/365</f>
        <v>105.02465753424657</v>
      </c>
    </row>
    <row r="3556" spans="2:17" x14ac:dyDescent="0.45">
      <c r="B3556" t="s">
        <v>6468</v>
      </c>
      <c r="C3556" t="s">
        <v>3711</v>
      </c>
      <c r="D3556" t="s">
        <v>7</v>
      </c>
      <c r="E3556" t="s">
        <v>8</v>
      </c>
      <c r="F3556" t="s">
        <v>7814</v>
      </c>
      <c r="H3556" t="s">
        <v>7835</v>
      </c>
      <c r="I3556" t="s">
        <v>7831</v>
      </c>
      <c r="J3556" t="s">
        <v>7848</v>
      </c>
      <c r="K3556" s="6">
        <v>79470</v>
      </c>
      <c r="L3556">
        <v>23</v>
      </c>
      <c r="M3556" s="15">
        <v>45186</v>
      </c>
      <c r="N3556" s="15">
        <v>31302</v>
      </c>
      <c r="O3556" s="1">
        <f ca="1">(TODAY()-staff[[#This Row],[Date of Join]])/365</f>
        <v>1.189041095890411</v>
      </c>
      <c r="P3556" t="str" cm="1">
        <f t="array" aca="1" ref="P3556" ca="1">_xlfn.SWITCH(TRUE,staff[[#This Row],[Tenure]]&lt;0.25,"1. New Joinee", staff[[#This Row],[Tenure]]&lt;1, "2. Under 1 year", staff[[#This Row],[Tenure]]&lt;2, "3. Under 2 years",TRUE,"4. 2 or more years.")</f>
        <v>3. Under 2 years</v>
      </c>
      <c r="Q3556" s="1">
        <f ca="1">(TODAY()-staff[[#This Row],[Date of Birth]])/365</f>
        <v>39.227397260273975</v>
      </c>
    </row>
    <row r="3557" spans="2:17" x14ac:dyDescent="0.45">
      <c r="B3557" t="s">
        <v>6469</v>
      </c>
      <c r="C3557" t="s">
        <v>3712</v>
      </c>
      <c r="D3557" t="s">
        <v>7</v>
      </c>
      <c r="E3557" t="s">
        <v>8</v>
      </c>
      <c r="F3557" t="s">
        <v>7814</v>
      </c>
      <c r="H3557" t="s">
        <v>52</v>
      </c>
      <c r="I3557" t="s">
        <v>7830</v>
      </c>
      <c r="J3557" t="s">
        <v>7846</v>
      </c>
      <c r="K3557" s="6">
        <v>80690</v>
      </c>
      <c r="L3557">
        <v>7</v>
      </c>
      <c r="M3557" s="15">
        <v>44612</v>
      </c>
      <c r="N3557" s="15">
        <v>27881</v>
      </c>
      <c r="O3557" s="1">
        <f ca="1">(TODAY()-staff[[#This Row],[Date of Join]])/365</f>
        <v>2.7616438356164386</v>
      </c>
      <c r="P3557" t="str" cm="1">
        <f t="array" aca="1" ref="P3557" ca="1">_xlfn.SWITCH(TRUE,staff[[#This Row],[Tenure]]&lt;0.25,"1. New Joinee", staff[[#This Row],[Tenure]]&lt;1, "2. Under 1 year", staff[[#This Row],[Tenure]]&lt;2, "3. Under 2 years",TRUE,"4. 2 or more years.")</f>
        <v>4. 2 or more years.</v>
      </c>
      <c r="Q3557" s="1">
        <f ca="1">(TODAY()-staff[[#This Row],[Date of Birth]])/365</f>
        <v>48.6</v>
      </c>
    </row>
    <row r="3558" spans="2:17" x14ac:dyDescent="0.45">
      <c r="B3558" t="s">
        <v>6470</v>
      </c>
      <c r="C3558" t="s">
        <v>1411</v>
      </c>
      <c r="D3558" t="s">
        <v>9</v>
      </c>
      <c r="E3558" t="s">
        <v>8</v>
      </c>
      <c r="F3558" t="s">
        <v>7814</v>
      </c>
      <c r="H3558" t="s">
        <v>7836</v>
      </c>
      <c r="I3558" t="s">
        <v>7827</v>
      </c>
      <c r="J3558" t="s">
        <v>7845</v>
      </c>
      <c r="K3558" s="6">
        <v>87985</v>
      </c>
      <c r="L3558">
        <v>22</v>
      </c>
      <c r="M3558" s="15">
        <v>43779</v>
      </c>
      <c r="N3558" s="15">
        <v>27040</v>
      </c>
      <c r="O3558" s="1">
        <f ca="1">(TODAY()-staff[[#This Row],[Date of Join]])/365</f>
        <v>5.043835616438356</v>
      </c>
      <c r="P3558" t="str" cm="1">
        <f t="array" aca="1" ref="P3558" ca="1">_xlfn.SWITCH(TRUE,staff[[#This Row],[Tenure]]&lt;0.25,"1. New Joinee", staff[[#This Row],[Tenure]]&lt;1, "2. Under 1 year", staff[[#This Row],[Tenure]]&lt;2, "3. Under 2 years",TRUE,"4. 2 or more years.")</f>
        <v>4. 2 or more years.</v>
      </c>
      <c r="Q3558" s="1">
        <f ca="1">(TODAY()-staff[[#This Row],[Date of Birth]])/365</f>
        <v>50.904109589041099</v>
      </c>
    </row>
    <row r="3559" spans="2:17" x14ac:dyDescent="0.45">
      <c r="B3559" t="s">
        <v>6471</v>
      </c>
      <c r="C3559" t="s">
        <v>420</v>
      </c>
      <c r="D3559" t="s">
        <v>7</v>
      </c>
      <c r="E3559" t="s">
        <v>8</v>
      </c>
      <c r="F3559" t="s">
        <v>7814</v>
      </c>
      <c r="H3559" t="s">
        <v>7834</v>
      </c>
      <c r="I3559" t="s">
        <v>7831</v>
      </c>
      <c r="J3559" t="s">
        <v>7846</v>
      </c>
      <c r="K3559" s="6">
        <v>102335</v>
      </c>
      <c r="L3559">
        <v>19</v>
      </c>
      <c r="M3559" s="15">
        <v>44672</v>
      </c>
      <c r="N3559" s="15">
        <v>32156</v>
      </c>
      <c r="O3559" s="1">
        <f ca="1">(TODAY()-staff[[#This Row],[Date of Join]])/365</f>
        <v>2.5972602739726027</v>
      </c>
      <c r="P3559" t="str" cm="1">
        <f t="array" aca="1" ref="P3559" ca="1">_xlfn.SWITCH(TRUE,staff[[#This Row],[Tenure]]&lt;0.25,"1. New Joinee", staff[[#This Row],[Tenure]]&lt;1, "2. Under 1 year", staff[[#This Row],[Tenure]]&lt;2, "3. Under 2 years",TRUE,"4. 2 or more years.")</f>
        <v>4. 2 or more years.</v>
      </c>
      <c r="Q3559" s="1">
        <f ca="1">(TODAY()-staff[[#This Row],[Date of Birth]])/365</f>
        <v>36.887671232876713</v>
      </c>
    </row>
    <row r="3560" spans="2:17" x14ac:dyDescent="0.45">
      <c r="B3560" t="s">
        <v>6472</v>
      </c>
      <c r="C3560" t="s">
        <v>3713</v>
      </c>
      <c r="D3560" t="s">
        <v>7</v>
      </c>
      <c r="E3560" t="s">
        <v>8</v>
      </c>
      <c r="F3560" t="s">
        <v>7814</v>
      </c>
      <c r="H3560" t="s">
        <v>7834</v>
      </c>
      <c r="I3560" t="s">
        <v>7831</v>
      </c>
      <c r="J3560" t="s">
        <v>7845</v>
      </c>
      <c r="K3560" s="6">
        <v>74720</v>
      </c>
      <c r="L3560">
        <v>19</v>
      </c>
      <c r="M3560" s="15">
        <v>43382</v>
      </c>
      <c r="N3560" s="15">
        <v>7283</v>
      </c>
      <c r="O3560" s="1">
        <f ca="1">(TODAY()-staff[[#This Row],[Date of Join]])/365</f>
        <v>6.1315068493150688</v>
      </c>
      <c r="P3560" t="str" cm="1">
        <f t="array" aca="1" ref="P3560" ca="1">_xlfn.SWITCH(TRUE,staff[[#This Row],[Tenure]]&lt;0.25,"1. New Joinee", staff[[#This Row],[Tenure]]&lt;1, "2. Under 1 year", staff[[#This Row],[Tenure]]&lt;2, "3. Under 2 years",TRUE,"4. 2 or more years.")</f>
        <v>4. 2 or more years.</v>
      </c>
      <c r="Q3560" s="1">
        <f ca="1">(TODAY()-staff[[#This Row],[Date of Birth]])/365</f>
        <v>105.03287671232877</v>
      </c>
    </row>
    <row r="3561" spans="2:17" x14ac:dyDescent="0.45">
      <c r="B3561" t="s">
        <v>6473</v>
      </c>
      <c r="C3561" t="s">
        <v>3714</v>
      </c>
      <c r="D3561" t="s">
        <v>9</v>
      </c>
      <c r="E3561" t="s">
        <v>8</v>
      </c>
      <c r="F3561" t="s">
        <v>7814</v>
      </c>
      <c r="H3561" t="s">
        <v>7833</v>
      </c>
      <c r="I3561" t="s">
        <v>7825</v>
      </c>
      <c r="J3561" t="s">
        <v>7848</v>
      </c>
      <c r="K3561" s="6">
        <v>70885</v>
      </c>
      <c r="L3561">
        <v>8</v>
      </c>
      <c r="M3561" s="15">
        <v>44995</v>
      </c>
      <c r="N3561" s="15">
        <v>30050</v>
      </c>
      <c r="O3561" s="1">
        <f ca="1">(TODAY()-staff[[#This Row],[Date of Join]])/365</f>
        <v>1.7123287671232876</v>
      </c>
      <c r="P3561" t="str" cm="1">
        <f t="array" aca="1" ref="P3561" ca="1">_xlfn.SWITCH(TRUE,staff[[#This Row],[Tenure]]&lt;0.25,"1. New Joinee", staff[[#This Row],[Tenure]]&lt;1, "2. Under 1 year", staff[[#This Row],[Tenure]]&lt;2, "3. Under 2 years",TRUE,"4. 2 or more years.")</f>
        <v>3. Under 2 years</v>
      </c>
      <c r="Q3561" s="1">
        <f ca="1">(TODAY()-staff[[#This Row],[Date of Birth]])/365</f>
        <v>42.657534246575345</v>
      </c>
    </row>
    <row r="3562" spans="2:17" x14ac:dyDescent="0.45">
      <c r="B3562" t="s">
        <v>6474</v>
      </c>
      <c r="C3562" t="s">
        <v>1130</v>
      </c>
      <c r="D3562" t="s">
        <v>7</v>
      </c>
      <c r="E3562" t="s">
        <v>8</v>
      </c>
      <c r="F3562" t="s">
        <v>7814</v>
      </c>
      <c r="H3562" t="s">
        <v>7833</v>
      </c>
      <c r="I3562" t="s">
        <v>7827</v>
      </c>
      <c r="J3562" t="s">
        <v>7848</v>
      </c>
      <c r="K3562" s="6">
        <v>85020</v>
      </c>
      <c r="L3562">
        <v>15</v>
      </c>
      <c r="M3562" s="15">
        <v>45029</v>
      </c>
      <c r="N3562" s="15">
        <v>24146</v>
      </c>
      <c r="O3562" s="1">
        <f ca="1">(TODAY()-staff[[#This Row],[Date of Join]])/365</f>
        <v>1.6191780821917807</v>
      </c>
      <c r="P3562" t="str" cm="1">
        <f t="array" aca="1" ref="P3562" ca="1">_xlfn.SWITCH(TRUE,staff[[#This Row],[Tenure]]&lt;0.25,"1. New Joinee", staff[[#This Row],[Tenure]]&lt;1, "2. Under 1 year", staff[[#This Row],[Tenure]]&lt;2, "3. Under 2 years",TRUE,"4. 2 or more years.")</f>
        <v>3. Under 2 years</v>
      </c>
      <c r="Q3562" s="1">
        <f ca="1">(TODAY()-staff[[#This Row],[Date of Birth]])/365</f>
        <v>58.832876712328769</v>
      </c>
    </row>
    <row r="3563" spans="2:17" x14ac:dyDescent="0.45">
      <c r="B3563" t="s">
        <v>6475</v>
      </c>
      <c r="C3563" t="s">
        <v>3715</v>
      </c>
      <c r="D3563" t="s">
        <v>9</v>
      </c>
      <c r="E3563" t="s">
        <v>8</v>
      </c>
      <c r="F3563" t="s">
        <v>7814</v>
      </c>
      <c r="H3563" t="s">
        <v>7835</v>
      </c>
      <c r="I3563" t="s">
        <v>7828</v>
      </c>
      <c r="J3563" t="s">
        <v>7846</v>
      </c>
      <c r="K3563" s="6">
        <v>75670</v>
      </c>
      <c r="L3563">
        <v>8</v>
      </c>
      <c r="M3563" s="15">
        <v>44760</v>
      </c>
      <c r="N3563" s="15">
        <v>27082</v>
      </c>
      <c r="O3563" s="1">
        <f ca="1">(TODAY()-staff[[#This Row],[Date of Join]])/365</f>
        <v>2.3561643835616439</v>
      </c>
      <c r="P3563" t="str" cm="1">
        <f t="array" aca="1" ref="P3563" ca="1">_xlfn.SWITCH(TRUE,staff[[#This Row],[Tenure]]&lt;0.25,"1. New Joinee", staff[[#This Row],[Tenure]]&lt;1, "2. Under 1 year", staff[[#This Row],[Tenure]]&lt;2, "3. Under 2 years",TRUE,"4. 2 or more years.")</f>
        <v>4. 2 or more years.</v>
      </c>
      <c r="Q3563" s="1">
        <f ca="1">(TODAY()-staff[[#This Row],[Date of Birth]])/365</f>
        <v>50.789041095890411</v>
      </c>
    </row>
    <row r="3564" spans="2:17" x14ac:dyDescent="0.45">
      <c r="B3564" t="s">
        <v>6476</v>
      </c>
      <c r="C3564" t="s">
        <v>1514</v>
      </c>
      <c r="D3564" t="s">
        <v>7</v>
      </c>
      <c r="E3564" t="s">
        <v>8</v>
      </c>
      <c r="F3564" t="s">
        <v>7814</v>
      </c>
      <c r="H3564" t="s">
        <v>7837</v>
      </c>
      <c r="I3564" t="s">
        <v>7831</v>
      </c>
      <c r="J3564" t="s">
        <v>7846</v>
      </c>
      <c r="K3564" s="6">
        <v>80765</v>
      </c>
      <c r="L3564">
        <v>12</v>
      </c>
      <c r="M3564" s="15">
        <v>44452</v>
      </c>
      <c r="N3564" s="15">
        <v>25305</v>
      </c>
      <c r="O3564" s="1">
        <f ca="1">(TODAY()-staff[[#This Row],[Date of Join]])/365</f>
        <v>3.2</v>
      </c>
      <c r="P3564" t="str" cm="1">
        <f t="array" aca="1" ref="P3564" ca="1">_xlfn.SWITCH(TRUE,staff[[#This Row],[Tenure]]&lt;0.25,"1. New Joinee", staff[[#This Row],[Tenure]]&lt;1, "2. Under 1 year", staff[[#This Row],[Tenure]]&lt;2, "3. Under 2 years",TRUE,"4. 2 or more years.")</f>
        <v>4. 2 or more years.</v>
      </c>
      <c r="Q3564" s="1">
        <f ca="1">(TODAY()-staff[[#This Row],[Date of Birth]])/365</f>
        <v>55.657534246575345</v>
      </c>
    </row>
    <row r="3565" spans="2:17" x14ac:dyDescent="0.45">
      <c r="B3565" t="s">
        <v>6477</v>
      </c>
      <c r="C3565" t="s">
        <v>3716</v>
      </c>
      <c r="D3565" t="s">
        <v>7</v>
      </c>
      <c r="E3565" t="s">
        <v>8</v>
      </c>
      <c r="F3565" t="s">
        <v>7814</v>
      </c>
      <c r="H3565" t="s">
        <v>7834</v>
      </c>
      <c r="I3565" t="s">
        <v>7827</v>
      </c>
      <c r="J3565" t="s">
        <v>7848</v>
      </c>
      <c r="K3565" s="6">
        <v>53380</v>
      </c>
      <c r="L3565">
        <v>9</v>
      </c>
      <c r="M3565" s="15">
        <v>45181</v>
      </c>
      <c r="N3565" s="15">
        <v>28007</v>
      </c>
      <c r="O3565" s="1">
        <f ca="1">(TODAY()-staff[[#This Row],[Date of Join]])/365</f>
        <v>1.2027397260273973</v>
      </c>
      <c r="P3565" t="str" cm="1">
        <f t="array" aca="1" ref="P3565" ca="1">_xlfn.SWITCH(TRUE,staff[[#This Row],[Tenure]]&lt;0.25,"1. New Joinee", staff[[#This Row],[Tenure]]&lt;1, "2. Under 1 year", staff[[#This Row],[Tenure]]&lt;2, "3. Under 2 years",TRUE,"4. 2 or more years.")</f>
        <v>3. Under 2 years</v>
      </c>
      <c r="Q3565" s="1">
        <f ca="1">(TODAY()-staff[[#This Row],[Date of Birth]])/365</f>
        <v>48.254794520547946</v>
      </c>
    </row>
    <row r="3566" spans="2:17" x14ac:dyDescent="0.45">
      <c r="B3566" t="s">
        <v>6478</v>
      </c>
      <c r="C3566" t="s">
        <v>3717</v>
      </c>
      <c r="D3566" t="s">
        <v>7</v>
      </c>
      <c r="E3566" t="s">
        <v>8</v>
      </c>
      <c r="F3566" t="s">
        <v>7814</v>
      </c>
      <c r="H3566" t="s">
        <v>7832</v>
      </c>
      <c r="I3566" t="s">
        <v>7831</v>
      </c>
      <c r="J3566" t="s">
        <v>7845</v>
      </c>
      <c r="K3566" s="6">
        <v>71045</v>
      </c>
      <c r="L3566">
        <v>7</v>
      </c>
      <c r="M3566" s="15">
        <v>43440</v>
      </c>
      <c r="N3566" s="15">
        <v>29403</v>
      </c>
      <c r="O3566" s="1">
        <f ca="1">(TODAY()-staff[[#This Row],[Date of Join]])/365</f>
        <v>5.9726027397260273</v>
      </c>
      <c r="P3566" t="str" cm="1">
        <f t="array" aca="1" ref="P3566" ca="1">_xlfn.SWITCH(TRUE,staff[[#This Row],[Tenure]]&lt;0.25,"1. New Joinee", staff[[#This Row],[Tenure]]&lt;1, "2. Under 1 year", staff[[#This Row],[Tenure]]&lt;2, "3. Under 2 years",TRUE,"4. 2 or more years.")</f>
        <v>4. 2 or more years.</v>
      </c>
      <c r="Q3566" s="1">
        <f ca="1">(TODAY()-staff[[#This Row],[Date of Birth]])/365</f>
        <v>44.43013698630137</v>
      </c>
    </row>
    <row r="3567" spans="2:17" x14ac:dyDescent="0.45">
      <c r="B3567" t="s">
        <v>6479</v>
      </c>
      <c r="C3567" t="s">
        <v>3718</v>
      </c>
      <c r="D3567" t="s">
        <v>9</v>
      </c>
      <c r="E3567" t="s">
        <v>8</v>
      </c>
      <c r="F3567" t="s">
        <v>7814</v>
      </c>
      <c r="H3567" t="s">
        <v>7837</v>
      </c>
      <c r="I3567" t="s">
        <v>7831</v>
      </c>
      <c r="J3567" t="s">
        <v>7847</v>
      </c>
      <c r="K3567" s="6">
        <v>52190</v>
      </c>
      <c r="L3567">
        <v>16</v>
      </c>
      <c r="M3567" s="15">
        <v>45374</v>
      </c>
      <c r="N3567" s="15">
        <v>21902</v>
      </c>
      <c r="O3567" s="1">
        <f ca="1">(TODAY()-staff[[#This Row],[Date of Join]])/365</f>
        <v>0.67397260273972603</v>
      </c>
      <c r="P3567" t="str" cm="1">
        <f t="array" aca="1" ref="P3567" ca="1">_xlfn.SWITCH(TRUE,staff[[#This Row],[Tenure]]&lt;0.25,"1. New Joinee", staff[[#This Row],[Tenure]]&lt;1, "2. Under 1 year", staff[[#This Row],[Tenure]]&lt;2, "3. Under 2 years",TRUE,"4. 2 or more years.")</f>
        <v>2. Under 1 year</v>
      </c>
      <c r="Q3567" s="1">
        <f ca="1">(TODAY()-staff[[#This Row],[Date of Birth]])/365</f>
        <v>64.980821917808214</v>
      </c>
    </row>
    <row r="3568" spans="2:17" x14ac:dyDescent="0.45">
      <c r="B3568" t="s">
        <v>6480</v>
      </c>
      <c r="C3568" t="s">
        <v>3719</v>
      </c>
      <c r="D3568" t="s">
        <v>7</v>
      </c>
      <c r="E3568" t="s">
        <v>8</v>
      </c>
      <c r="F3568" t="s">
        <v>7814</v>
      </c>
      <c r="H3568" t="s">
        <v>7832</v>
      </c>
      <c r="I3568" t="s">
        <v>7829</v>
      </c>
      <c r="J3568" t="s">
        <v>7848</v>
      </c>
      <c r="K3568" s="6">
        <v>88660</v>
      </c>
      <c r="L3568">
        <v>20</v>
      </c>
      <c r="M3568" s="15">
        <v>45220</v>
      </c>
      <c r="N3568" s="15">
        <v>28471</v>
      </c>
      <c r="O3568" s="1">
        <f ca="1">(TODAY()-staff[[#This Row],[Date of Join]])/365</f>
        <v>1.095890410958904</v>
      </c>
      <c r="P3568" t="str" cm="1">
        <f t="array" aca="1" ref="P3568" ca="1">_xlfn.SWITCH(TRUE,staff[[#This Row],[Tenure]]&lt;0.25,"1. New Joinee", staff[[#This Row],[Tenure]]&lt;1, "2. Under 1 year", staff[[#This Row],[Tenure]]&lt;2, "3. Under 2 years",TRUE,"4. 2 or more years.")</f>
        <v>3. Under 2 years</v>
      </c>
      <c r="Q3568" s="1">
        <f ca="1">(TODAY()-staff[[#This Row],[Date of Birth]])/365</f>
        <v>46.983561643835614</v>
      </c>
    </row>
    <row r="3569" spans="2:17" x14ac:dyDescent="0.45">
      <c r="B3569" t="s">
        <v>6481</v>
      </c>
      <c r="C3569" t="s">
        <v>593</v>
      </c>
      <c r="D3569" t="s">
        <v>7</v>
      </c>
      <c r="E3569" t="s">
        <v>8</v>
      </c>
      <c r="F3569" t="s">
        <v>7814</v>
      </c>
      <c r="H3569" t="s">
        <v>7833</v>
      </c>
      <c r="I3569" t="s">
        <v>7825</v>
      </c>
      <c r="J3569" t="s">
        <v>7845</v>
      </c>
      <c r="K3569" s="6">
        <v>48230</v>
      </c>
      <c r="L3569">
        <v>8</v>
      </c>
      <c r="M3569" s="15">
        <v>43680</v>
      </c>
      <c r="N3569" s="15">
        <v>21440</v>
      </c>
      <c r="O3569" s="1">
        <f ca="1">(TODAY()-staff[[#This Row],[Date of Join]])/365</f>
        <v>5.3150684931506849</v>
      </c>
      <c r="P3569" t="str" cm="1">
        <f t="array" aca="1" ref="P3569" ca="1">_xlfn.SWITCH(TRUE,staff[[#This Row],[Tenure]]&lt;0.25,"1. New Joinee", staff[[#This Row],[Tenure]]&lt;1, "2. Under 1 year", staff[[#This Row],[Tenure]]&lt;2, "3. Under 2 years",TRUE,"4. 2 or more years.")</f>
        <v>4. 2 or more years.</v>
      </c>
      <c r="Q3569" s="1">
        <f ca="1">(TODAY()-staff[[#This Row],[Date of Birth]])/365</f>
        <v>66.246575342465746</v>
      </c>
    </row>
    <row r="3570" spans="2:17" x14ac:dyDescent="0.45">
      <c r="B3570" t="s">
        <v>6482</v>
      </c>
      <c r="C3570" t="s">
        <v>116</v>
      </c>
      <c r="D3570" t="s">
        <v>9</v>
      </c>
      <c r="E3570" t="s">
        <v>8</v>
      </c>
      <c r="F3570" t="s">
        <v>7814</v>
      </c>
      <c r="H3570" t="s">
        <v>7832</v>
      </c>
      <c r="I3570" t="s">
        <v>7826</v>
      </c>
      <c r="J3570" t="s">
        <v>7846</v>
      </c>
      <c r="K3570" s="6">
        <v>53565</v>
      </c>
      <c r="L3570">
        <v>23</v>
      </c>
      <c r="M3570" s="15">
        <v>44652</v>
      </c>
      <c r="N3570" s="15">
        <v>26780</v>
      </c>
      <c r="O3570" s="1">
        <f ca="1">(TODAY()-staff[[#This Row],[Date of Join]])/365</f>
        <v>2.6520547945205482</v>
      </c>
      <c r="P3570" t="str" cm="1">
        <f t="array" aca="1" ref="P3570" ca="1">_xlfn.SWITCH(TRUE,staff[[#This Row],[Tenure]]&lt;0.25,"1. New Joinee", staff[[#This Row],[Tenure]]&lt;1, "2. Under 1 year", staff[[#This Row],[Tenure]]&lt;2, "3. Under 2 years",TRUE,"4. 2 or more years.")</f>
        <v>4. 2 or more years.</v>
      </c>
      <c r="Q3570" s="1">
        <f ca="1">(TODAY()-staff[[#This Row],[Date of Birth]])/365</f>
        <v>51.61643835616438</v>
      </c>
    </row>
    <row r="3571" spans="2:17" x14ac:dyDescent="0.45">
      <c r="B3571" t="s">
        <v>6483</v>
      </c>
      <c r="C3571" t="s">
        <v>3720</v>
      </c>
      <c r="D3571" t="s">
        <v>7</v>
      </c>
      <c r="E3571" t="s">
        <v>8</v>
      </c>
      <c r="F3571" t="s">
        <v>7814</v>
      </c>
      <c r="H3571" t="s">
        <v>7836</v>
      </c>
      <c r="I3571" t="s">
        <v>7826</v>
      </c>
      <c r="J3571" t="s">
        <v>7845</v>
      </c>
      <c r="K3571" s="6">
        <v>62560</v>
      </c>
      <c r="L3571">
        <v>6</v>
      </c>
      <c r="M3571" s="15">
        <v>43454</v>
      </c>
      <c r="N3571" s="15">
        <v>33096</v>
      </c>
      <c r="O3571" s="1">
        <f ca="1">(TODAY()-staff[[#This Row],[Date of Join]])/365</f>
        <v>5.934246575342466</v>
      </c>
      <c r="P3571" t="str" cm="1">
        <f t="array" aca="1" ref="P3571" ca="1">_xlfn.SWITCH(TRUE,staff[[#This Row],[Tenure]]&lt;0.25,"1. New Joinee", staff[[#This Row],[Tenure]]&lt;1, "2. Under 1 year", staff[[#This Row],[Tenure]]&lt;2, "3. Under 2 years",TRUE,"4. 2 or more years.")</f>
        <v>4. 2 or more years.</v>
      </c>
      <c r="Q3571" s="1">
        <f ca="1">(TODAY()-staff[[#This Row],[Date of Birth]])/365</f>
        <v>34.31232876712329</v>
      </c>
    </row>
    <row r="3572" spans="2:17" x14ac:dyDescent="0.45">
      <c r="B3572" t="s">
        <v>6484</v>
      </c>
      <c r="C3572" t="s">
        <v>3721</v>
      </c>
      <c r="D3572" t="s">
        <v>7</v>
      </c>
      <c r="E3572" t="s">
        <v>8</v>
      </c>
      <c r="F3572" t="s">
        <v>7814</v>
      </c>
      <c r="H3572" t="s">
        <v>52</v>
      </c>
      <c r="I3572" t="s">
        <v>7828</v>
      </c>
      <c r="J3572" t="s">
        <v>7846</v>
      </c>
      <c r="K3572" s="6">
        <v>101070</v>
      </c>
      <c r="L3572">
        <v>12</v>
      </c>
      <c r="M3572" s="15">
        <v>44409</v>
      </c>
      <c r="N3572" s="15">
        <v>26926</v>
      </c>
      <c r="O3572" s="1">
        <f ca="1">(TODAY()-staff[[#This Row],[Date of Join]])/365</f>
        <v>3.3178082191780822</v>
      </c>
      <c r="P3572" t="str" cm="1">
        <f t="array" aca="1" ref="P3572" ca="1">_xlfn.SWITCH(TRUE,staff[[#This Row],[Tenure]]&lt;0.25,"1. New Joinee", staff[[#This Row],[Tenure]]&lt;1, "2. Under 1 year", staff[[#This Row],[Tenure]]&lt;2, "3. Under 2 years",TRUE,"4. 2 or more years.")</f>
        <v>4. 2 or more years.</v>
      </c>
      <c r="Q3572" s="1">
        <f ca="1">(TODAY()-staff[[#This Row],[Date of Birth]])/365</f>
        <v>51.216438356164382</v>
      </c>
    </row>
    <row r="3573" spans="2:17" x14ac:dyDescent="0.45">
      <c r="B3573" t="s">
        <v>6485</v>
      </c>
      <c r="C3573" t="s">
        <v>1597</v>
      </c>
      <c r="D3573" t="s">
        <v>9</v>
      </c>
      <c r="E3573" t="s">
        <v>8</v>
      </c>
      <c r="F3573" t="s">
        <v>7814</v>
      </c>
      <c r="H3573" t="s">
        <v>52</v>
      </c>
      <c r="I3573" t="s">
        <v>7828</v>
      </c>
      <c r="J3573" t="s">
        <v>7846</v>
      </c>
      <c r="K3573" s="6">
        <v>68790</v>
      </c>
      <c r="L3573">
        <v>25</v>
      </c>
      <c r="M3573" s="15">
        <v>44714</v>
      </c>
      <c r="N3573" s="15">
        <v>34390</v>
      </c>
      <c r="O3573" s="1">
        <f ca="1">(TODAY()-staff[[#This Row],[Date of Join]])/365</f>
        <v>2.4821917808219176</v>
      </c>
      <c r="P3573" t="str" cm="1">
        <f t="array" aca="1" ref="P3573" ca="1">_xlfn.SWITCH(TRUE,staff[[#This Row],[Tenure]]&lt;0.25,"1. New Joinee", staff[[#This Row],[Tenure]]&lt;1, "2. Under 1 year", staff[[#This Row],[Tenure]]&lt;2, "3. Under 2 years",TRUE,"4. 2 or more years.")</f>
        <v>4. 2 or more years.</v>
      </c>
      <c r="Q3573" s="1">
        <f ca="1">(TODAY()-staff[[#This Row],[Date of Birth]])/365</f>
        <v>30.767123287671232</v>
      </c>
    </row>
    <row r="3574" spans="2:17" x14ac:dyDescent="0.45">
      <c r="B3574" t="s">
        <v>6486</v>
      </c>
      <c r="C3574" t="s">
        <v>3722</v>
      </c>
      <c r="D3574" t="s">
        <v>7</v>
      </c>
      <c r="E3574" t="s">
        <v>8</v>
      </c>
      <c r="F3574" t="s">
        <v>7814</v>
      </c>
      <c r="H3574" t="s">
        <v>7833</v>
      </c>
      <c r="I3574" t="s">
        <v>7828</v>
      </c>
      <c r="J3574" t="s">
        <v>7847</v>
      </c>
      <c r="K3574" s="6">
        <v>51360</v>
      </c>
      <c r="L3574">
        <v>20</v>
      </c>
      <c r="M3574" s="15">
        <v>45345</v>
      </c>
      <c r="N3574" s="15">
        <v>25287</v>
      </c>
      <c r="O3574" s="1">
        <f ca="1">(TODAY()-staff[[#This Row],[Date of Join]])/365</f>
        <v>0.75342465753424659</v>
      </c>
      <c r="P3574" t="str" cm="1">
        <f t="array" aca="1" ref="P3574" ca="1">_xlfn.SWITCH(TRUE,staff[[#This Row],[Tenure]]&lt;0.25,"1. New Joinee", staff[[#This Row],[Tenure]]&lt;1, "2. Under 1 year", staff[[#This Row],[Tenure]]&lt;2, "3. Under 2 years",TRUE,"4. 2 or more years.")</f>
        <v>2. Under 1 year</v>
      </c>
      <c r="Q3574" s="1">
        <f ca="1">(TODAY()-staff[[#This Row],[Date of Birth]])/365</f>
        <v>55.706849315068496</v>
      </c>
    </row>
    <row r="3575" spans="2:17" x14ac:dyDescent="0.45">
      <c r="B3575" t="s">
        <v>6487</v>
      </c>
      <c r="C3575" t="s">
        <v>405</v>
      </c>
      <c r="D3575" t="s">
        <v>9</v>
      </c>
      <c r="E3575" t="s">
        <v>8</v>
      </c>
      <c r="F3575" t="s">
        <v>7814</v>
      </c>
      <c r="H3575" t="s">
        <v>7832</v>
      </c>
      <c r="I3575" t="s">
        <v>7830</v>
      </c>
      <c r="J3575" t="s">
        <v>7845</v>
      </c>
      <c r="K3575" s="6">
        <v>95365</v>
      </c>
      <c r="L3575">
        <v>15</v>
      </c>
      <c r="M3575" s="15">
        <v>43603</v>
      </c>
      <c r="N3575" s="15">
        <v>28032</v>
      </c>
      <c r="O3575" s="1">
        <f ca="1">(TODAY()-staff[[#This Row],[Date of Join]])/365</f>
        <v>5.5260273972602736</v>
      </c>
      <c r="P3575" t="str" cm="1">
        <f t="array" aca="1" ref="P3575" ca="1">_xlfn.SWITCH(TRUE,staff[[#This Row],[Tenure]]&lt;0.25,"1. New Joinee", staff[[#This Row],[Tenure]]&lt;1, "2. Under 1 year", staff[[#This Row],[Tenure]]&lt;2, "3. Under 2 years",TRUE,"4. 2 or more years.")</f>
        <v>4. 2 or more years.</v>
      </c>
      <c r="Q3575" s="1">
        <f ca="1">(TODAY()-staff[[#This Row],[Date of Birth]])/365</f>
        <v>48.186301369863017</v>
      </c>
    </row>
    <row r="3576" spans="2:17" x14ac:dyDescent="0.45">
      <c r="B3576" t="s">
        <v>6488</v>
      </c>
      <c r="C3576" t="s">
        <v>3723</v>
      </c>
      <c r="D3576" t="s">
        <v>7</v>
      </c>
      <c r="E3576" t="s">
        <v>77</v>
      </c>
      <c r="F3576" t="s">
        <v>7814</v>
      </c>
      <c r="H3576" t="s">
        <v>7837</v>
      </c>
      <c r="I3576" t="s">
        <v>7825</v>
      </c>
      <c r="J3576" t="s">
        <v>7846</v>
      </c>
      <c r="K3576" s="6">
        <v>102865</v>
      </c>
      <c r="L3576">
        <v>11</v>
      </c>
      <c r="M3576" s="15">
        <v>44318</v>
      </c>
      <c r="N3576" s="15">
        <v>7292</v>
      </c>
      <c r="O3576" s="1">
        <f ca="1">(TODAY()-staff[[#This Row],[Date of Join]])/365</f>
        <v>3.5671232876712327</v>
      </c>
      <c r="P3576" t="str" cm="1">
        <f t="array" aca="1" ref="P3576" ca="1">_xlfn.SWITCH(TRUE,staff[[#This Row],[Tenure]]&lt;0.25,"1. New Joinee", staff[[#This Row],[Tenure]]&lt;1, "2. Under 1 year", staff[[#This Row],[Tenure]]&lt;2, "3. Under 2 years",TRUE,"4. 2 or more years.")</f>
        <v>4. 2 or more years.</v>
      </c>
      <c r="Q3576" s="1">
        <f ca="1">(TODAY()-staff[[#This Row],[Date of Birth]])/365</f>
        <v>105.00821917808219</v>
      </c>
    </row>
    <row r="3577" spans="2:17" x14ac:dyDescent="0.45">
      <c r="B3577" t="s">
        <v>6489</v>
      </c>
      <c r="C3577" t="s">
        <v>1096</v>
      </c>
      <c r="D3577" t="s">
        <v>9</v>
      </c>
      <c r="E3577" t="s">
        <v>8</v>
      </c>
      <c r="F3577" t="s">
        <v>7814</v>
      </c>
      <c r="H3577" t="s">
        <v>52</v>
      </c>
      <c r="I3577" t="s">
        <v>7827</v>
      </c>
      <c r="J3577" t="s">
        <v>7848</v>
      </c>
      <c r="K3577" s="6">
        <v>73735</v>
      </c>
      <c r="L3577">
        <v>12</v>
      </c>
      <c r="M3577" s="15">
        <v>45123</v>
      </c>
      <c r="N3577" s="15">
        <v>34341</v>
      </c>
      <c r="O3577" s="1">
        <f ca="1">(TODAY()-staff[[#This Row],[Date of Join]])/365</f>
        <v>1.3616438356164384</v>
      </c>
      <c r="P3577" t="str" cm="1">
        <f t="array" aca="1" ref="P3577" ca="1">_xlfn.SWITCH(TRUE,staff[[#This Row],[Tenure]]&lt;0.25,"1. New Joinee", staff[[#This Row],[Tenure]]&lt;1, "2. Under 1 year", staff[[#This Row],[Tenure]]&lt;2, "3. Under 2 years",TRUE,"4. 2 or more years.")</f>
        <v>3. Under 2 years</v>
      </c>
      <c r="Q3577" s="1">
        <f ca="1">(TODAY()-staff[[#This Row],[Date of Birth]])/365</f>
        <v>30.901369863013699</v>
      </c>
    </row>
    <row r="3578" spans="2:17" x14ac:dyDescent="0.45">
      <c r="B3578" t="s">
        <v>6490</v>
      </c>
      <c r="C3578" t="s">
        <v>3724</v>
      </c>
      <c r="D3578" t="s">
        <v>7</v>
      </c>
      <c r="E3578" t="s">
        <v>77</v>
      </c>
      <c r="F3578" t="s">
        <v>7814</v>
      </c>
      <c r="H3578" t="s">
        <v>7836</v>
      </c>
      <c r="I3578" t="s">
        <v>7831</v>
      </c>
      <c r="J3578" t="s">
        <v>7846</v>
      </c>
      <c r="K3578" s="6">
        <v>58240</v>
      </c>
      <c r="L3578">
        <v>11</v>
      </c>
      <c r="M3578" s="15">
        <v>44881</v>
      </c>
      <c r="N3578" s="15">
        <v>7290</v>
      </c>
      <c r="O3578" s="1">
        <f ca="1">(TODAY()-staff[[#This Row],[Date of Join]])/365</f>
        <v>2.0246575342465754</v>
      </c>
      <c r="P3578" t="str" cm="1">
        <f t="array" aca="1" ref="P3578" ca="1">_xlfn.SWITCH(TRUE,staff[[#This Row],[Tenure]]&lt;0.25,"1. New Joinee", staff[[#This Row],[Tenure]]&lt;1, "2. Under 1 year", staff[[#This Row],[Tenure]]&lt;2, "3. Under 2 years",TRUE,"4. 2 or more years.")</f>
        <v>4. 2 or more years.</v>
      </c>
      <c r="Q3578" s="1">
        <f ca="1">(TODAY()-staff[[#This Row],[Date of Birth]])/365</f>
        <v>105.01369863013699</v>
      </c>
    </row>
    <row r="3579" spans="2:17" x14ac:dyDescent="0.45">
      <c r="B3579" t="s">
        <v>6491</v>
      </c>
      <c r="C3579" t="s">
        <v>3725</v>
      </c>
      <c r="D3579" t="s">
        <v>7</v>
      </c>
      <c r="E3579" t="s">
        <v>13</v>
      </c>
      <c r="F3579" t="s">
        <v>7814</v>
      </c>
      <c r="H3579" t="s">
        <v>7835</v>
      </c>
      <c r="I3579" t="s">
        <v>7825</v>
      </c>
      <c r="J3579" t="s">
        <v>7846</v>
      </c>
      <c r="K3579" s="6">
        <v>55940</v>
      </c>
      <c r="L3579">
        <v>8</v>
      </c>
      <c r="M3579" s="15">
        <v>44472</v>
      </c>
      <c r="N3579" s="15">
        <v>32952</v>
      </c>
      <c r="O3579" s="1">
        <f ca="1">(TODAY()-staff[[#This Row],[Date of Join]])/365</f>
        <v>3.1452054794520548</v>
      </c>
      <c r="P3579" t="str" cm="1">
        <f t="array" aca="1" ref="P3579" ca="1">_xlfn.SWITCH(TRUE,staff[[#This Row],[Tenure]]&lt;0.25,"1. New Joinee", staff[[#This Row],[Tenure]]&lt;1, "2. Under 1 year", staff[[#This Row],[Tenure]]&lt;2, "3. Under 2 years",TRUE,"4. 2 or more years.")</f>
        <v>4. 2 or more years.</v>
      </c>
      <c r="Q3579" s="1">
        <f ca="1">(TODAY()-staff[[#This Row],[Date of Birth]])/365</f>
        <v>34.706849315068496</v>
      </c>
    </row>
    <row r="3580" spans="2:17" x14ac:dyDescent="0.45">
      <c r="B3580" t="s">
        <v>6492</v>
      </c>
      <c r="C3580" t="s">
        <v>3726</v>
      </c>
      <c r="D3580" t="s">
        <v>7</v>
      </c>
      <c r="E3580" t="s">
        <v>8</v>
      </c>
      <c r="F3580" t="s">
        <v>7814</v>
      </c>
      <c r="H3580" t="s">
        <v>7836</v>
      </c>
      <c r="I3580" t="s">
        <v>7830</v>
      </c>
      <c r="J3580" t="s">
        <v>7848</v>
      </c>
      <c r="K3580" s="6">
        <v>58265</v>
      </c>
      <c r="L3580">
        <v>10</v>
      </c>
      <c r="M3580" s="15">
        <v>44973</v>
      </c>
      <c r="N3580" s="15">
        <v>7270</v>
      </c>
      <c r="O3580" s="1">
        <f ca="1">(TODAY()-staff[[#This Row],[Date of Join]])/365</f>
        <v>1.7726027397260273</v>
      </c>
      <c r="P3580" t="str" cm="1">
        <f t="array" aca="1" ref="P3580" ca="1">_xlfn.SWITCH(TRUE,staff[[#This Row],[Tenure]]&lt;0.25,"1. New Joinee", staff[[#This Row],[Tenure]]&lt;1, "2. Under 1 year", staff[[#This Row],[Tenure]]&lt;2, "3. Under 2 years",TRUE,"4. 2 or more years.")</f>
        <v>3. Under 2 years</v>
      </c>
      <c r="Q3580" s="1">
        <f ca="1">(TODAY()-staff[[#This Row],[Date of Birth]])/365</f>
        <v>105.06849315068493</v>
      </c>
    </row>
    <row r="3581" spans="2:17" x14ac:dyDescent="0.45">
      <c r="B3581" t="s">
        <v>6493</v>
      </c>
      <c r="C3581" t="s">
        <v>909</v>
      </c>
      <c r="D3581" t="s">
        <v>9</v>
      </c>
      <c r="E3581" t="s">
        <v>8</v>
      </c>
      <c r="F3581" t="s">
        <v>7814</v>
      </c>
      <c r="H3581" t="s">
        <v>7832</v>
      </c>
      <c r="I3581" t="s">
        <v>7831</v>
      </c>
      <c r="J3581" t="s">
        <v>7845</v>
      </c>
      <c r="K3581" s="6">
        <v>76350</v>
      </c>
      <c r="L3581">
        <v>11</v>
      </c>
      <c r="M3581" s="15">
        <v>43193</v>
      </c>
      <c r="N3581" s="15">
        <v>19586</v>
      </c>
      <c r="O3581" s="1">
        <f ca="1">(TODAY()-staff[[#This Row],[Date of Join]])/365</f>
        <v>6.6493150684931503</v>
      </c>
      <c r="P3581" t="str" cm="1">
        <f t="array" aca="1" ref="P3581" ca="1">_xlfn.SWITCH(TRUE,staff[[#This Row],[Tenure]]&lt;0.25,"1. New Joinee", staff[[#This Row],[Tenure]]&lt;1, "2. Under 1 year", staff[[#This Row],[Tenure]]&lt;2, "3. Under 2 years",TRUE,"4. 2 or more years.")</f>
        <v>4. 2 or more years.</v>
      </c>
      <c r="Q3581" s="1">
        <f ca="1">(TODAY()-staff[[#This Row],[Date of Birth]])/365</f>
        <v>71.326027397260276</v>
      </c>
    </row>
    <row r="3582" spans="2:17" x14ac:dyDescent="0.45">
      <c r="B3582" t="s">
        <v>6494</v>
      </c>
      <c r="C3582" t="s">
        <v>1415</v>
      </c>
      <c r="D3582" t="s">
        <v>7</v>
      </c>
      <c r="E3582" t="s">
        <v>8</v>
      </c>
      <c r="F3582" t="s">
        <v>7814</v>
      </c>
      <c r="H3582" t="s">
        <v>7833</v>
      </c>
      <c r="I3582" t="s">
        <v>7831</v>
      </c>
      <c r="J3582" t="s">
        <v>7845</v>
      </c>
      <c r="K3582" s="6">
        <v>51560</v>
      </c>
      <c r="L3582">
        <v>6</v>
      </c>
      <c r="M3582" s="15">
        <v>44015</v>
      </c>
      <c r="N3582" s="15">
        <v>25396</v>
      </c>
      <c r="O3582" s="1">
        <f ca="1">(TODAY()-staff[[#This Row],[Date of Join]])/365</f>
        <v>4.397260273972603</v>
      </c>
      <c r="P3582" t="str" cm="1">
        <f t="array" aca="1" ref="P3582" ca="1">_xlfn.SWITCH(TRUE,staff[[#This Row],[Tenure]]&lt;0.25,"1. New Joinee", staff[[#This Row],[Tenure]]&lt;1, "2. Under 1 year", staff[[#This Row],[Tenure]]&lt;2, "3. Under 2 years",TRUE,"4. 2 or more years.")</f>
        <v>4. 2 or more years.</v>
      </c>
      <c r="Q3582" s="1">
        <f ca="1">(TODAY()-staff[[#This Row],[Date of Birth]])/365</f>
        <v>55.408219178082192</v>
      </c>
    </row>
    <row r="3583" spans="2:17" x14ac:dyDescent="0.45">
      <c r="B3583" t="s">
        <v>6495</v>
      </c>
      <c r="C3583" t="s">
        <v>394</v>
      </c>
      <c r="D3583" t="s">
        <v>7</v>
      </c>
      <c r="E3583" t="s">
        <v>8</v>
      </c>
      <c r="F3583" t="s">
        <v>7814</v>
      </c>
      <c r="H3583" t="s">
        <v>7837</v>
      </c>
      <c r="I3583" t="s">
        <v>7826</v>
      </c>
      <c r="J3583" t="s">
        <v>7845</v>
      </c>
      <c r="K3583" s="6">
        <v>64315</v>
      </c>
      <c r="L3583">
        <v>8</v>
      </c>
      <c r="M3583" s="15">
        <v>43424</v>
      </c>
      <c r="N3583" s="15">
        <v>32483</v>
      </c>
      <c r="O3583" s="1">
        <f ca="1">(TODAY()-staff[[#This Row],[Date of Join]])/365</f>
        <v>6.0164383561643833</v>
      </c>
      <c r="P3583" t="str" cm="1">
        <f t="array" aca="1" ref="P3583" ca="1">_xlfn.SWITCH(TRUE,staff[[#This Row],[Tenure]]&lt;0.25,"1. New Joinee", staff[[#This Row],[Tenure]]&lt;1, "2. Under 1 year", staff[[#This Row],[Tenure]]&lt;2, "3. Under 2 years",TRUE,"4. 2 or more years.")</f>
        <v>4. 2 or more years.</v>
      </c>
      <c r="Q3583" s="1">
        <f ca="1">(TODAY()-staff[[#This Row],[Date of Birth]])/365</f>
        <v>35.991780821917807</v>
      </c>
    </row>
    <row r="3584" spans="2:17" x14ac:dyDescent="0.45">
      <c r="B3584" t="s">
        <v>6496</v>
      </c>
      <c r="C3584" t="s">
        <v>1006</v>
      </c>
      <c r="D3584" t="s">
        <v>7</v>
      </c>
      <c r="E3584" t="s">
        <v>8</v>
      </c>
      <c r="F3584" t="s">
        <v>7814</v>
      </c>
      <c r="H3584" t="s">
        <v>7837</v>
      </c>
      <c r="I3584" t="s">
        <v>7830</v>
      </c>
      <c r="J3584" t="s">
        <v>7848</v>
      </c>
      <c r="K3584" s="6">
        <v>83805</v>
      </c>
      <c r="L3584">
        <v>17</v>
      </c>
      <c r="M3584" s="15">
        <v>44921</v>
      </c>
      <c r="N3584" s="15">
        <v>32983</v>
      </c>
      <c r="O3584" s="1">
        <f ca="1">(TODAY()-staff[[#This Row],[Date of Join]])/365</f>
        <v>1.9150684931506849</v>
      </c>
      <c r="P3584" t="str" cm="1">
        <f t="array" aca="1" ref="P3584" ca="1">_xlfn.SWITCH(TRUE,staff[[#This Row],[Tenure]]&lt;0.25,"1. New Joinee", staff[[#This Row],[Tenure]]&lt;1, "2. Under 1 year", staff[[#This Row],[Tenure]]&lt;2, "3. Under 2 years",TRUE,"4. 2 or more years.")</f>
        <v>3. Under 2 years</v>
      </c>
      <c r="Q3584" s="1">
        <f ca="1">(TODAY()-staff[[#This Row],[Date of Birth]])/365</f>
        <v>34.62191780821918</v>
      </c>
    </row>
    <row r="3585" spans="2:17" x14ac:dyDescent="0.45">
      <c r="B3585" t="s">
        <v>6497</v>
      </c>
      <c r="C3585" t="s">
        <v>3727</v>
      </c>
      <c r="D3585" t="s">
        <v>7</v>
      </c>
      <c r="E3585" t="s">
        <v>8</v>
      </c>
      <c r="F3585" t="s">
        <v>7814</v>
      </c>
      <c r="H3585" t="s">
        <v>7835</v>
      </c>
      <c r="I3585" t="s">
        <v>7826</v>
      </c>
      <c r="J3585" t="s">
        <v>7845</v>
      </c>
      <c r="K3585" s="6">
        <v>83930</v>
      </c>
      <c r="L3585">
        <v>23</v>
      </c>
      <c r="M3585" s="15">
        <v>43924</v>
      </c>
      <c r="N3585" s="15">
        <v>23364</v>
      </c>
      <c r="O3585" s="1">
        <f ca="1">(TODAY()-staff[[#This Row],[Date of Join]])/365</f>
        <v>4.646575342465753</v>
      </c>
      <c r="P3585" t="str" cm="1">
        <f t="array" aca="1" ref="P3585" ca="1">_xlfn.SWITCH(TRUE,staff[[#This Row],[Tenure]]&lt;0.25,"1. New Joinee", staff[[#This Row],[Tenure]]&lt;1, "2. Under 1 year", staff[[#This Row],[Tenure]]&lt;2, "3. Under 2 years",TRUE,"4. 2 or more years.")</f>
        <v>4. 2 or more years.</v>
      </c>
      <c r="Q3585" s="1">
        <f ca="1">(TODAY()-staff[[#This Row],[Date of Birth]])/365</f>
        <v>60.975342465753428</v>
      </c>
    </row>
    <row r="3586" spans="2:17" x14ac:dyDescent="0.45">
      <c r="B3586" t="s">
        <v>6498</v>
      </c>
      <c r="C3586" t="s">
        <v>3728</v>
      </c>
      <c r="D3586" t="s">
        <v>9</v>
      </c>
      <c r="E3586" t="s">
        <v>8</v>
      </c>
      <c r="F3586" t="s">
        <v>7814</v>
      </c>
      <c r="H3586" t="s">
        <v>7837</v>
      </c>
      <c r="I3586" t="s">
        <v>7825</v>
      </c>
      <c r="J3586" t="s">
        <v>7846</v>
      </c>
      <c r="K3586" s="6">
        <v>101470</v>
      </c>
      <c r="L3586">
        <v>9</v>
      </c>
      <c r="M3586" s="15">
        <v>44214</v>
      </c>
      <c r="N3586" s="15">
        <v>34846</v>
      </c>
      <c r="O3586" s="1">
        <f ca="1">(TODAY()-staff[[#This Row],[Date of Join]])/365</f>
        <v>3.8520547945205479</v>
      </c>
      <c r="P3586" t="str" cm="1">
        <f t="array" aca="1" ref="P3586" ca="1">_xlfn.SWITCH(TRUE,staff[[#This Row],[Tenure]]&lt;0.25,"1. New Joinee", staff[[#This Row],[Tenure]]&lt;1, "2. Under 1 year", staff[[#This Row],[Tenure]]&lt;2, "3. Under 2 years",TRUE,"4. 2 or more years.")</f>
        <v>4. 2 or more years.</v>
      </c>
      <c r="Q3586" s="1">
        <f ca="1">(TODAY()-staff[[#This Row],[Date of Birth]])/365</f>
        <v>29.517808219178082</v>
      </c>
    </row>
    <row r="3587" spans="2:17" x14ac:dyDescent="0.45">
      <c r="B3587" t="s">
        <v>6499</v>
      </c>
      <c r="C3587" t="s">
        <v>3729</v>
      </c>
      <c r="D3587" t="s">
        <v>9</v>
      </c>
      <c r="E3587" t="s">
        <v>8</v>
      </c>
      <c r="F3587" t="s">
        <v>7814</v>
      </c>
      <c r="H3587" t="s">
        <v>52</v>
      </c>
      <c r="I3587" t="s">
        <v>7829</v>
      </c>
      <c r="J3587" t="s">
        <v>7845</v>
      </c>
      <c r="K3587" s="6">
        <v>93660</v>
      </c>
      <c r="L3587">
        <v>12</v>
      </c>
      <c r="M3587" s="15">
        <v>43236</v>
      </c>
      <c r="N3587" s="15">
        <v>25141</v>
      </c>
      <c r="O3587" s="1">
        <f ca="1">(TODAY()-staff[[#This Row],[Date of Join]])/365</f>
        <v>6.5315068493150683</v>
      </c>
      <c r="P3587" t="str" cm="1">
        <f t="array" aca="1" ref="P3587" ca="1">_xlfn.SWITCH(TRUE,staff[[#This Row],[Tenure]]&lt;0.25,"1. New Joinee", staff[[#This Row],[Tenure]]&lt;1, "2. Under 1 year", staff[[#This Row],[Tenure]]&lt;2, "3. Under 2 years",TRUE,"4. 2 or more years.")</f>
        <v>4. 2 or more years.</v>
      </c>
      <c r="Q3587" s="1">
        <f ca="1">(TODAY()-staff[[#This Row],[Date of Birth]])/365</f>
        <v>56.106849315068494</v>
      </c>
    </row>
    <row r="3588" spans="2:17" x14ac:dyDescent="0.45">
      <c r="B3588" t="s">
        <v>6500</v>
      </c>
      <c r="C3588" t="s">
        <v>3730</v>
      </c>
      <c r="D3588" t="s">
        <v>7</v>
      </c>
      <c r="E3588" t="s">
        <v>8</v>
      </c>
      <c r="F3588" t="s">
        <v>7814</v>
      </c>
      <c r="H3588" t="s">
        <v>7832</v>
      </c>
      <c r="I3588" t="s">
        <v>7826</v>
      </c>
      <c r="J3588" t="s">
        <v>7845</v>
      </c>
      <c r="K3588" s="6">
        <v>92060</v>
      </c>
      <c r="L3588">
        <v>28</v>
      </c>
      <c r="M3588" s="15">
        <v>43540</v>
      </c>
      <c r="N3588" s="15">
        <v>33424</v>
      </c>
      <c r="O3588" s="1">
        <f ca="1">(TODAY()-staff[[#This Row],[Date of Join]])/365</f>
        <v>5.6986301369863011</v>
      </c>
      <c r="P3588" t="str" cm="1">
        <f t="array" aca="1" ref="P3588" ca="1">_xlfn.SWITCH(TRUE,staff[[#This Row],[Tenure]]&lt;0.25,"1. New Joinee", staff[[#This Row],[Tenure]]&lt;1, "2. Under 1 year", staff[[#This Row],[Tenure]]&lt;2, "3. Under 2 years",TRUE,"4. 2 or more years.")</f>
        <v>4. 2 or more years.</v>
      </c>
      <c r="Q3588" s="1">
        <f ca="1">(TODAY()-staff[[#This Row],[Date of Birth]])/365</f>
        <v>33.413698630136984</v>
      </c>
    </row>
    <row r="3589" spans="2:17" x14ac:dyDescent="0.45">
      <c r="B3589" t="s">
        <v>6501</v>
      </c>
      <c r="C3589" t="s">
        <v>3731</v>
      </c>
      <c r="D3589" t="s">
        <v>9</v>
      </c>
      <c r="E3589" t="s">
        <v>8</v>
      </c>
      <c r="F3589" t="s">
        <v>7814</v>
      </c>
      <c r="H3589" t="s">
        <v>7832</v>
      </c>
      <c r="I3589" t="s">
        <v>7830</v>
      </c>
      <c r="J3589" t="s">
        <v>7847</v>
      </c>
      <c r="K3589" s="6">
        <v>70525</v>
      </c>
      <c r="L3589">
        <v>11</v>
      </c>
      <c r="M3589" s="15">
        <v>45505</v>
      </c>
      <c r="N3589" s="15">
        <v>21305</v>
      </c>
      <c r="O3589" s="1">
        <f ca="1">(TODAY()-staff[[#This Row],[Date of Join]])/365</f>
        <v>0.31506849315068491</v>
      </c>
      <c r="P3589" t="str" cm="1">
        <f t="array" aca="1" ref="P3589" ca="1">_xlfn.SWITCH(TRUE,staff[[#This Row],[Tenure]]&lt;0.25,"1. New Joinee", staff[[#This Row],[Tenure]]&lt;1, "2. Under 1 year", staff[[#This Row],[Tenure]]&lt;2, "3. Under 2 years",TRUE,"4. 2 or more years.")</f>
        <v>2. Under 1 year</v>
      </c>
      <c r="Q3589" s="1">
        <f ca="1">(TODAY()-staff[[#This Row],[Date of Birth]])/365</f>
        <v>66.61643835616438</v>
      </c>
    </row>
    <row r="3590" spans="2:17" x14ac:dyDescent="0.45">
      <c r="B3590" t="s">
        <v>6502</v>
      </c>
      <c r="C3590" t="s">
        <v>3732</v>
      </c>
      <c r="D3590" t="s">
        <v>7</v>
      </c>
      <c r="E3590" t="s">
        <v>8</v>
      </c>
      <c r="F3590" t="s">
        <v>7814</v>
      </c>
      <c r="H3590" t="s">
        <v>7832</v>
      </c>
      <c r="I3590" t="s">
        <v>7825</v>
      </c>
      <c r="J3590" t="s">
        <v>7845</v>
      </c>
      <c r="K3590" s="6">
        <v>65920</v>
      </c>
      <c r="L3590">
        <v>12</v>
      </c>
      <c r="M3590" s="15">
        <v>43958</v>
      </c>
      <c r="N3590" s="15">
        <v>27352</v>
      </c>
      <c r="O3590" s="1">
        <f ca="1">(TODAY()-staff[[#This Row],[Date of Join]])/365</f>
        <v>4.5534246575342463</v>
      </c>
      <c r="P3590" t="str" cm="1">
        <f t="array" aca="1" ref="P3590" ca="1">_xlfn.SWITCH(TRUE,staff[[#This Row],[Tenure]]&lt;0.25,"1. New Joinee", staff[[#This Row],[Tenure]]&lt;1, "2. Under 1 year", staff[[#This Row],[Tenure]]&lt;2, "3. Under 2 years",TRUE,"4. 2 or more years.")</f>
        <v>4. 2 or more years.</v>
      </c>
      <c r="Q3590" s="1">
        <f ca="1">(TODAY()-staff[[#This Row],[Date of Birth]])/365</f>
        <v>50.049315068493151</v>
      </c>
    </row>
    <row r="3591" spans="2:17" x14ac:dyDescent="0.45">
      <c r="B3591" t="s">
        <v>6503</v>
      </c>
      <c r="C3591" t="s">
        <v>1491</v>
      </c>
      <c r="D3591" t="s">
        <v>7</v>
      </c>
      <c r="E3591" t="s">
        <v>8</v>
      </c>
      <c r="F3591" t="s">
        <v>7814</v>
      </c>
      <c r="H3591" t="s">
        <v>7836</v>
      </c>
      <c r="I3591" t="s">
        <v>7830</v>
      </c>
      <c r="J3591" t="s">
        <v>7847</v>
      </c>
      <c r="K3591" s="6">
        <v>66385</v>
      </c>
      <c r="L3591">
        <v>3</v>
      </c>
      <c r="M3591" s="15">
        <v>45576</v>
      </c>
      <c r="N3591" s="15">
        <v>28484</v>
      </c>
      <c r="O3591" s="1">
        <f ca="1">(TODAY()-staff[[#This Row],[Date of Join]])/365</f>
        <v>0.12054794520547946</v>
      </c>
      <c r="P3591" t="str" cm="1">
        <f t="array" aca="1" ref="P3591" ca="1">_xlfn.SWITCH(TRUE,staff[[#This Row],[Tenure]]&lt;0.25,"1. New Joinee", staff[[#This Row],[Tenure]]&lt;1, "2. Under 1 year", staff[[#This Row],[Tenure]]&lt;2, "3. Under 2 years",TRUE,"4. 2 or more years.")</f>
        <v>1. New Joinee</v>
      </c>
      <c r="Q3591" s="1">
        <f ca="1">(TODAY()-staff[[#This Row],[Date of Birth]])/365</f>
        <v>46.947945205479449</v>
      </c>
    </row>
    <row r="3592" spans="2:17" x14ac:dyDescent="0.45">
      <c r="B3592" t="s">
        <v>6504</v>
      </c>
      <c r="C3592" t="s">
        <v>3733</v>
      </c>
      <c r="D3592" t="s">
        <v>9</v>
      </c>
      <c r="E3592" t="s">
        <v>77</v>
      </c>
      <c r="F3592" t="s">
        <v>7814</v>
      </c>
      <c r="H3592" t="s">
        <v>7832</v>
      </c>
      <c r="I3592" t="s">
        <v>7825</v>
      </c>
      <c r="J3592" t="s">
        <v>7848</v>
      </c>
      <c r="K3592" s="6">
        <v>71005</v>
      </c>
      <c r="L3592">
        <v>9</v>
      </c>
      <c r="M3592" s="15">
        <v>44950</v>
      </c>
      <c r="N3592" s="15">
        <v>7288</v>
      </c>
      <c r="O3592" s="1">
        <f ca="1">(TODAY()-staff[[#This Row],[Date of Join]])/365</f>
        <v>1.8356164383561644</v>
      </c>
      <c r="P3592" t="str" cm="1">
        <f t="array" aca="1" ref="P3592" ca="1">_xlfn.SWITCH(TRUE,staff[[#This Row],[Tenure]]&lt;0.25,"1. New Joinee", staff[[#This Row],[Tenure]]&lt;1, "2. Under 1 year", staff[[#This Row],[Tenure]]&lt;2, "3. Under 2 years",TRUE,"4. 2 or more years.")</f>
        <v>3. Under 2 years</v>
      </c>
      <c r="Q3592" s="1">
        <f ca="1">(TODAY()-staff[[#This Row],[Date of Birth]])/365</f>
        <v>105.01917808219179</v>
      </c>
    </row>
    <row r="3593" spans="2:17" x14ac:dyDescent="0.45">
      <c r="B3593" t="s">
        <v>6505</v>
      </c>
      <c r="C3593" t="s">
        <v>1451</v>
      </c>
      <c r="D3593" t="s">
        <v>9</v>
      </c>
      <c r="E3593" t="s">
        <v>8</v>
      </c>
      <c r="F3593" t="s">
        <v>7814</v>
      </c>
      <c r="H3593" t="s">
        <v>7833</v>
      </c>
      <c r="I3593" t="s">
        <v>7828</v>
      </c>
      <c r="J3593" t="s">
        <v>7845</v>
      </c>
      <c r="K3593" s="6">
        <v>71315</v>
      </c>
      <c r="L3593">
        <v>20</v>
      </c>
      <c r="M3593" s="15">
        <v>43862</v>
      </c>
      <c r="N3593" s="15">
        <v>24936</v>
      </c>
      <c r="O3593" s="1">
        <f ca="1">(TODAY()-staff[[#This Row],[Date of Join]])/365</f>
        <v>4.816438356164384</v>
      </c>
      <c r="P3593" t="str" cm="1">
        <f t="array" aca="1" ref="P3593" ca="1">_xlfn.SWITCH(TRUE,staff[[#This Row],[Tenure]]&lt;0.25,"1. New Joinee", staff[[#This Row],[Tenure]]&lt;1, "2. Under 1 year", staff[[#This Row],[Tenure]]&lt;2, "3. Under 2 years",TRUE,"4. 2 or more years.")</f>
        <v>4. 2 or more years.</v>
      </c>
      <c r="Q3593" s="1">
        <f ca="1">(TODAY()-staff[[#This Row],[Date of Birth]])/365</f>
        <v>56.668493150684931</v>
      </c>
    </row>
    <row r="3594" spans="2:17" x14ac:dyDescent="0.45">
      <c r="B3594" t="s">
        <v>6506</v>
      </c>
      <c r="C3594" t="s">
        <v>1222</v>
      </c>
      <c r="D3594" t="s">
        <v>7</v>
      </c>
      <c r="E3594" t="s">
        <v>77</v>
      </c>
      <c r="F3594" t="s">
        <v>7814</v>
      </c>
      <c r="H3594" t="s">
        <v>7836</v>
      </c>
      <c r="I3594" t="s">
        <v>7825</v>
      </c>
      <c r="J3594" t="s">
        <v>7845</v>
      </c>
      <c r="K3594" s="6">
        <v>90530</v>
      </c>
      <c r="L3594">
        <v>14</v>
      </c>
      <c r="M3594" s="15">
        <v>43155</v>
      </c>
      <c r="N3594" s="15">
        <v>7275</v>
      </c>
      <c r="O3594" s="1">
        <f ca="1">(TODAY()-staff[[#This Row],[Date of Join]])/365</f>
        <v>6.7534246575342465</v>
      </c>
      <c r="P3594" t="str" cm="1">
        <f t="array" aca="1" ref="P3594" ca="1">_xlfn.SWITCH(TRUE,staff[[#This Row],[Tenure]]&lt;0.25,"1. New Joinee", staff[[#This Row],[Tenure]]&lt;1, "2. Under 1 year", staff[[#This Row],[Tenure]]&lt;2, "3. Under 2 years",TRUE,"4. 2 or more years.")</f>
        <v>4. 2 or more years.</v>
      </c>
      <c r="Q3594" s="1">
        <f ca="1">(TODAY()-staff[[#This Row],[Date of Birth]])/365</f>
        <v>105.05479452054794</v>
      </c>
    </row>
    <row r="3595" spans="2:17" x14ac:dyDescent="0.45">
      <c r="B3595" t="s">
        <v>6507</v>
      </c>
      <c r="C3595" t="s">
        <v>3734</v>
      </c>
      <c r="D3595" t="s">
        <v>220</v>
      </c>
      <c r="E3595" t="s">
        <v>8</v>
      </c>
      <c r="F3595" t="s">
        <v>7814</v>
      </c>
      <c r="H3595" t="s">
        <v>7836</v>
      </c>
      <c r="I3595" t="s">
        <v>7830</v>
      </c>
      <c r="J3595" t="s">
        <v>7845</v>
      </c>
      <c r="K3595" s="6">
        <v>69695</v>
      </c>
      <c r="L3595">
        <v>19</v>
      </c>
      <c r="M3595" s="15">
        <v>43578</v>
      </c>
      <c r="N3595" s="15">
        <v>7277</v>
      </c>
      <c r="O3595" s="1">
        <f ca="1">(TODAY()-staff[[#This Row],[Date of Join]])/365</f>
        <v>5.5945205479452058</v>
      </c>
      <c r="P3595" t="str" cm="1">
        <f t="array" aca="1" ref="P3595" ca="1">_xlfn.SWITCH(TRUE,staff[[#This Row],[Tenure]]&lt;0.25,"1. New Joinee", staff[[#This Row],[Tenure]]&lt;1, "2. Under 1 year", staff[[#This Row],[Tenure]]&lt;2, "3. Under 2 years",TRUE,"4. 2 or more years.")</f>
        <v>4. 2 or more years.</v>
      </c>
      <c r="Q3595" s="1">
        <f ca="1">(TODAY()-staff[[#This Row],[Date of Birth]])/365</f>
        <v>105.04931506849314</v>
      </c>
    </row>
    <row r="3596" spans="2:17" x14ac:dyDescent="0.45">
      <c r="B3596" t="s">
        <v>6508</v>
      </c>
      <c r="C3596" t="s">
        <v>3735</v>
      </c>
      <c r="D3596" t="s">
        <v>7</v>
      </c>
      <c r="E3596" t="s">
        <v>8</v>
      </c>
      <c r="F3596" t="s">
        <v>7814</v>
      </c>
      <c r="H3596" t="s">
        <v>7835</v>
      </c>
      <c r="I3596" t="s">
        <v>7830</v>
      </c>
      <c r="J3596" t="s">
        <v>7845</v>
      </c>
      <c r="K3596" s="6">
        <v>87350</v>
      </c>
      <c r="L3596">
        <v>8</v>
      </c>
      <c r="M3596" s="15">
        <v>43726</v>
      </c>
      <c r="N3596" s="15">
        <v>34558</v>
      </c>
      <c r="O3596" s="1">
        <f ca="1">(TODAY()-staff[[#This Row],[Date of Join]])/365</f>
        <v>5.1890410958904107</v>
      </c>
      <c r="P3596" t="str" cm="1">
        <f t="array" aca="1" ref="P3596" ca="1">_xlfn.SWITCH(TRUE,staff[[#This Row],[Tenure]]&lt;0.25,"1. New Joinee", staff[[#This Row],[Tenure]]&lt;1, "2. Under 1 year", staff[[#This Row],[Tenure]]&lt;2, "3. Under 2 years",TRUE,"4. 2 or more years.")</f>
        <v>4. 2 or more years.</v>
      </c>
      <c r="Q3596" s="1">
        <f ca="1">(TODAY()-staff[[#This Row],[Date of Birth]])/365</f>
        <v>30.306849315068494</v>
      </c>
    </row>
    <row r="3597" spans="2:17" x14ac:dyDescent="0.45">
      <c r="B3597" t="s">
        <v>6509</v>
      </c>
      <c r="C3597" t="s">
        <v>1606</v>
      </c>
      <c r="D3597" t="s">
        <v>9</v>
      </c>
      <c r="E3597" t="s">
        <v>77</v>
      </c>
      <c r="F3597" t="s">
        <v>7814</v>
      </c>
      <c r="H3597" t="s">
        <v>7836</v>
      </c>
      <c r="I3597" t="s">
        <v>7826</v>
      </c>
      <c r="J3597" t="s">
        <v>7847</v>
      </c>
      <c r="K3597" s="6">
        <v>50320</v>
      </c>
      <c r="L3597">
        <v>15</v>
      </c>
      <c r="M3597" s="15">
        <v>45618</v>
      </c>
      <c r="N3597" s="15">
        <v>7284</v>
      </c>
      <c r="O3597" s="1">
        <f ca="1">(TODAY()-staff[[#This Row],[Date of Join]])/365</f>
        <v>5.4794520547945206E-3</v>
      </c>
      <c r="P3597" t="str" cm="1">
        <f t="array" aca="1" ref="P3597" ca="1">_xlfn.SWITCH(TRUE,staff[[#This Row],[Tenure]]&lt;0.25,"1. New Joinee", staff[[#This Row],[Tenure]]&lt;1, "2. Under 1 year", staff[[#This Row],[Tenure]]&lt;2, "3. Under 2 years",TRUE,"4. 2 or more years.")</f>
        <v>1. New Joinee</v>
      </c>
      <c r="Q3597" s="1">
        <f ca="1">(TODAY()-staff[[#This Row],[Date of Birth]])/365</f>
        <v>105.03013698630137</v>
      </c>
    </row>
    <row r="3598" spans="2:17" x14ac:dyDescent="0.45">
      <c r="B3598" t="s">
        <v>6510</v>
      </c>
      <c r="C3598" t="s">
        <v>395</v>
      </c>
      <c r="D3598" t="s">
        <v>9</v>
      </c>
      <c r="E3598" t="s">
        <v>8</v>
      </c>
      <c r="F3598" t="s">
        <v>7814</v>
      </c>
      <c r="H3598" t="s">
        <v>7833</v>
      </c>
      <c r="I3598" t="s">
        <v>7830</v>
      </c>
      <c r="J3598" t="s">
        <v>7845</v>
      </c>
      <c r="K3598" s="6">
        <v>83460</v>
      </c>
      <c r="L3598">
        <v>15</v>
      </c>
      <c r="M3598" s="15">
        <v>43382</v>
      </c>
      <c r="N3598" s="15">
        <v>34736</v>
      </c>
      <c r="O3598" s="1">
        <f ca="1">(TODAY()-staff[[#This Row],[Date of Join]])/365</f>
        <v>6.1315068493150688</v>
      </c>
      <c r="P3598" t="str" cm="1">
        <f t="array" aca="1" ref="P3598" ca="1">_xlfn.SWITCH(TRUE,staff[[#This Row],[Tenure]]&lt;0.25,"1. New Joinee", staff[[#This Row],[Tenure]]&lt;1, "2. Under 1 year", staff[[#This Row],[Tenure]]&lt;2, "3. Under 2 years",TRUE,"4. 2 or more years.")</f>
        <v>4. 2 or more years.</v>
      </c>
      <c r="Q3598" s="1">
        <f ca="1">(TODAY()-staff[[#This Row],[Date of Birth]])/365</f>
        <v>29.81917808219178</v>
      </c>
    </row>
    <row r="3599" spans="2:17" x14ac:dyDescent="0.45">
      <c r="B3599" t="s">
        <v>6511</v>
      </c>
      <c r="C3599" t="s">
        <v>3736</v>
      </c>
      <c r="D3599" t="s">
        <v>7</v>
      </c>
      <c r="E3599" t="s">
        <v>8</v>
      </c>
      <c r="F3599" t="s">
        <v>7814</v>
      </c>
      <c r="H3599" t="s">
        <v>7834</v>
      </c>
      <c r="I3599" t="s">
        <v>7827</v>
      </c>
      <c r="J3599" t="s">
        <v>7845</v>
      </c>
      <c r="K3599" s="6">
        <v>69755</v>
      </c>
      <c r="L3599">
        <v>17</v>
      </c>
      <c r="M3599" s="15">
        <v>43824</v>
      </c>
      <c r="N3599" s="15">
        <v>30906</v>
      </c>
      <c r="O3599" s="1">
        <f ca="1">(TODAY()-staff[[#This Row],[Date of Join]])/365</f>
        <v>4.9205479452054792</v>
      </c>
      <c r="P3599" t="str" cm="1">
        <f t="array" aca="1" ref="P3599" ca="1">_xlfn.SWITCH(TRUE,staff[[#This Row],[Tenure]]&lt;0.25,"1. New Joinee", staff[[#This Row],[Tenure]]&lt;1, "2. Under 1 year", staff[[#This Row],[Tenure]]&lt;2, "3. Under 2 years",TRUE,"4. 2 or more years.")</f>
        <v>4. 2 or more years.</v>
      </c>
      <c r="Q3599" s="1">
        <f ca="1">(TODAY()-staff[[#This Row],[Date of Birth]])/365</f>
        <v>40.31232876712329</v>
      </c>
    </row>
    <row r="3600" spans="2:17" x14ac:dyDescent="0.45">
      <c r="B3600" t="s">
        <v>6512</v>
      </c>
      <c r="C3600" t="s">
        <v>1156</v>
      </c>
      <c r="D3600" t="s">
        <v>7</v>
      </c>
      <c r="E3600" t="s">
        <v>8</v>
      </c>
      <c r="F3600" t="s">
        <v>7814</v>
      </c>
      <c r="H3600" t="s">
        <v>7836</v>
      </c>
      <c r="I3600" t="s">
        <v>7827</v>
      </c>
      <c r="J3600" t="s">
        <v>7845</v>
      </c>
      <c r="K3600" s="6">
        <v>89950</v>
      </c>
      <c r="L3600">
        <v>9</v>
      </c>
      <c r="M3600" s="15">
        <v>43234</v>
      </c>
      <c r="N3600" s="15">
        <v>28073</v>
      </c>
      <c r="O3600" s="1">
        <f ca="1">(TODAY()-staff[[#This Row],[Date of Join]])/365</f>
        <v>6.536986301369863</v>
      </c>
      <c r="P3600" t="str" cm="1">
        <f t="array" aca="1" ref="P3600" ca="1">_xlfn.SWITCH(TRUE,staff[[#This Row],[Tenure]]&lt;0.25,"1. New Joinee", staff[[#This Row],[Tenure]]&lt;1, "2. Under 1 year", staff[[#This Row],[Tenure]]&lt;2, "3. Under 2 years",TRUE,"4. 2 or more years.")</f>
        <v>4. 2 or more years.</v>
      </c>
      <c r="Q3600" s="1">
        <f ca="1">(TODAY()-staff[[#This Row],[Date of Birth]])/365</f>
        <v>48.073972602739723</v>
      </c>
    </row>
    <row r="3601" spans="2:17" x14ac:dyDescent="0.45">
      <c r="B3601" t="s">
        <v>6513</v>
      </c>
      <c r="C3601" t="s">
        <v>1276</v>
      </c>
      <c r="D3601" t="s">
        <v>9</v>
      </c>
      <c r="E3601" t="s">
        <v>8</v>
      </c>
      <c r="F3601" t="s">
        <v>7814</v>
      </c>
      <c r="H3601" t="s">
        <v>52</v>
      </c>
      <c r="I3601" t="s">
        <v>7831</v>
      </c>
      <c r="J3601" t="s">
        <v>7846</v>
      </c>
      <c r="K3601" s="6">
        <v>60080</v>
      </c>
      <c r="L3601">
        <v>16</v>
      </c>
      <c r="M3601" s="15">
        <v>44246</v>
      </c>
      <c r="N3601" s="15">
        <v>25414</v>
      </c>
      <c r="O3601" s="1">
        <f ca="1">(TODAY()-staff[[#This Row],[Date of Join]])/365</f>
        <v>3.7643835616438355</v>
      </c>
      <c r="P3601" t="str" cm="1">
        <f t="array" aca="1" ref="P3601" ca="1">_xlfn.SWITCH(TRUE,staff[[#This Row],[Tenure]]&lt;0.25,"1. New Joinee", staff[[#This Row],[Tenure]]&lt;1, "2. Under 1 year", staff[[#This Row],[Tenure]]&lt;2, "3. Under 2 years",TRUE,"4. 2 or more years.")</f>
        <v>4. 2 or more years.</v>
      </c>
      <c r="Q3601" s="1">
        <f ca="1">(TODAY()-staff[[#This Row],[Date of Birth]])/365</f>
        <v>55.358904109589041</v>
      </c>
    </row>
    <row r="3602" spans="2:17" x14ac:dyDescent="0.45">
      <c r="B3602" t="s">
        <v>6514</v>
      </c>
      <c r="C3602" t="s">
        <v>3737</v>
      </c>
      <c r="D3602" t="s">
        <v>7</v>
      </c>
      <c r="E3602" t="s">
        <v>8</v>
      </c>
      <c r="F3602" t="s">
        <v>7814</v>
      </c>
      <c r="H3602" t="s">
        <v>7837</v>
      </c>
      <c r="I3602" t="s">
        <v>7831</v>
      </c>
      <c r="J3602" t="s">
        <v>7846</v>
      </c>
      <c r="K3602" s="6">
        <v>72885</v>
      </c>
      <c r="L3602">
        <v>13</v>
      </c>
      <c r="M3602" s="15">
        <v>44473</v>
      </c>
      <c r="N3602" s="15">
        <v>32359</v>
      </c>
      <c r="O3602" s="1">
        <f ca="1">(TODAY()-staff[[#This Row],[Date of Join]])/365</f>
        <v>3.1424657534246574</v>
      </c>
      <c r="P3602" t="str" cm="1">
        <f t="array" aca="1" ref="P3602" ca="1">_xlfn.SWITCH(TRUE,staff[[#This Row],[Tenure]]&lt;0.25,"1. New Joinee", staff[[#This Row],[Tenure]]&lt;1, "2. Under 1 year", staff[[#This Row],[Tenure]]&lt;2, "3. Under 2 years",TRUE,"4. 2 or more years.")</f>
        <v>4. 2 or more years.</v>
      </c>
      <c r="Q3602" s="1">
        <f ca="1">(TODAY()-staff[[#This Row],[Date of Birth]])/365</f>
        <v>36.331506849315069</v>
      </c>
    </row>
    <row r="3603" spans="2:17" x14ac:dyDescent="0.45">
      <c r="B3603" t="s">
        <v>6515</v>
      </c>
      <c r="C3603" t="s">
        <v>150</v>
      </c>
      <c r="D3603" t="s">
        <v>7</v>
      </c>
      <c r="E3603" t="s">
        <v>8</v>
      </c>
      <c r="F3603" t="s">
        <v>7814</v>
      </c>
      <c r="H3603" t="s">
        <v>7832</v>
      </c>
      <c r="I3603" t="s">
        <v>7831</v>
      </c>
      <c r="J3603" t="s">
        <v>7846</v>
      </c>
      <c r="K3603" s="6">
        <v>83190</v>
      </c>
      <c r="L3603">
        <v>29</v>
      </c>
      <c r="M3603" s="15">
        <v>44440</v>
      </c>
      <c r="N3603" s="15">
        <v>31992</v>
      </c>
      <c r="O3603" s="1">
        <f ca="1">(TODAY()-staff[[#This Row],[Date of Join]])/365</f>
        <v>3.2328767123287672</v>
      </c>
      <c r="P3603" t="str" cm="1">
        <f t="array" aca="1" ref="P3603" ca="1">_xlfn.SWITCH(TRUE,staff[[#This Row],[Tenure]]&lt;0.25,"1. New Joinee", staff[[#This Row],[Tenure]]&lt;1, "2. Under 1 year", staff[[#This Row],[Tenure]]&lt;2, "3. Under 2 years",TRUE,"4. 2 or more years.")</f>
        <v>4. 2 or more years.</v>
      </c>
      <c r="Q3603" s="1">
        <f ca="1">(TODAY()-staff[[#This Row],[Date of Birth]])/365</f>
        <v>37.336986301369862</v>
      </c>
    </row>
    <row r="3604" spans="2:17" x14ac:dyDescent="0.45">
      <c r="B3604" t="s">
        <v>6516</v>
      </c>
      <c r="C3604" t="s">
        <v>377</v>
      </c>
      <c r="D3604" t="s">
        <v>7</v>
      </c>
      <c r="E3604" t="s">
        <v>8</v>
      </c>
      <c r="F3604" t="s">
        <v>7814</v>
      </c>
      <c r="H3604" t="s">
        <v>7832</v>
      </c>
      <c r="I3604" t="s">
        <v>7831</v>
      </c>
      <c r="J3604" t="s">
        <v>7845</v>
      </c>
      <c r="K3604" s="6">
        <v>48230</v>
      </c>
      <c r="L3604">
        <v>22</v>
      </c>
      <c r="M3604" s="15">
        <v>43839</v>
      </c>
      <c r="N3604" s="15">
        <v>33095</v>
      </c>
      <c r="O3604" s="1">
        <f ca="1">(TODAY()-staff[[#This Row],[Date of Join]])/365</f>
        <v>4.8794520547945206</v>
      </c>
      <c r="P3604" t="str" cm="1">
        <f t="array" aca="1" ref="P3604" ca="1">_xlfn.SWITCH(TRUE,staff[[#This Row],[Tenure]]&lt;0.25,"1. New Joinee", staff[[#This Row],[Tenure]]&lt;1, "2. Under 1 year", staff[[#This Row],[Tenure]]&lt;2, "3. Under 2 years",TRUE,"4. 2 or more years.")</f>
        <v>4. 2 or more years.</v>
      </c>
      <c r="Q3604" s="1">
        <f ca="1">(TODAY()-staff[[#This Row],[Date of Birth]])/365</f>
        <v>34.315068493150683</v>
      </c>
    </row>
    <row r="3605" spans="2:17" x14ac:dyDescent="0.45">
      <c r="B3605" t="s">
        <v>6517</v>
      </c>
      <c r="C3605" t="s">
        <v>929</v>
      </c>
      <c r="D3605" t="s">
        <v>7</v>
      </c>
      <c r="E3605" t="s">
        <v>8</v>
      </c>
      <c r="F3605" t="s">
        <v>7814</v>
      </c>
      <c r="H3605" t="s">
        <v>7835</v>
      </c>
      <c r="I3605" t="s">
        <v>7829</v>
      </c>
      <c r="J3605" t="s">
        <v>7845</v>
      </c>
      <c r="K3605" s="6">
        <v>52990</v>
      </c>
      <c r="L3605">
        <v>4</v>
      </c>
      <c r="M3605" s="15">
        <v>43127</v>
      </c>
      <c r="N3605" s="15">
        <v>31098</v>
      </c>
      <c r="O3605" s="1">
        <f ca="1">(TODAY()-staff[[#This Row],[Date of Join]])/365</f>
        <v>6.8301369863013699</v>
      </c>
      <c r="P3605" t="str" cm="1">
        <f t="array" aca="1" ref="P3605" ca="1">_xlfn.SWITCH(TRUE,staff[[#This Row],[Tenure]]&lt;0.25,"1. New Joinee", staff[[#This Row],[Tenure]]&lt;1, "2. Under 1 year", staff[[#This Row],[Tenure]]&lt;2, "3. Under 2 years",TRUE,"4. 2 or more years.")</f>
        <v>4. 2 or more years.</v>
      </c>
      <c r="Q3605" s="1">
        <f ca="1">(TODAY()-staff[[#This Row],[Date of Birth]])/365</f>
        <v>39.786301369863011</v>
      </c>
    </row>
    <row r="3606" spans="2:17" x14ac:dyDescent="0.45">
      <c r="B3606" t="s">
        <v>6518</v>
      </c>
      <c r="C3606" t="s">
        <v>3738</v>
      </c>
      <c r="D3606" t="s">
        <v>9</v>
      </c>
      <c r="E3606" t="s">
        <v>13</v>
      </c>
      <c r="F3606" t="s">
        <v>7814</v>
      </c>
      <c r="H3606" t="s">
        <v>7834</v>
      </c>
      <c r="I3606" t="s">
        <v>7830</v>
      </c>
      <c r="J3606" t="s">
        <v>7846</v>
      </c>
      <c r="K3606" s="6">
        <v>102380</v>
      </c>
      <c r="L3606">
        <v>22</v>
      </c>
      <c r="M3606" s="15">
        <v>44260</v>
      </c>
      <c r="N3606" s="15">
        <v>34828</v>
      </c>
      <c r="O3606" s="1">
        <f ca="1">(TODAY()-staff[[#This Row],[Date of Join]])/365</f>
        <v>3.7260273972602738</v>
      </c>
      <c r="P3606" t="str" cm="1">
        <f t="array" aca="1" ref="P3606" ca="1">_xlfn.SWITCH(TRUE,staff[[#This Row],[Tenure]]&lt;0.25,"1. New Joinee", staff[[#This Row],[Tenure]]&lt;1, "2. Under 1 year", staff[[#This Row],[Tenure]]&lt;2, "3. Under 2 years",TRUE,"4. 2 or more years.")</f>
        <v>4. 2 or more years.</v>
      </c>
      <c r="Q3606" s="1">
        <f ca="1">(TODAY()-staff[[#This Row],[Date of Birth]])/365</f>
        <v>29.567123287671233</v>
      </c>
    </row>
    <row r="3607" spans="2:17" x14ac:dyDescent="0.45">
      <c r="B3607" t="s">
        <v>6519</v>
      </c>
      <c r="C3607" t="s">
        <v>1354</v>
      </c>
      <c r="D3607" t="s">
        <v>9</v>
      </c>
      <c r="E3607" t="s">
        <v>8</v>
      </c>
      <c r="F3607" t="s">
        <v>7814</v>
      </c>
      <c r="H3607" t="s">
        <v>7834</v>
      </c>
      <c r="I3607" t="s">
        <v>7826</v>
      </c>
      <c r="J3607" t="s">
        <v>7847</v>
      </c>
      <c r="K3607" s="6">
        <v>89835</v>
      </c>
      <c r="L3607">
        <v>1</v>
      </c>
      <c r="M3607" s="15">
        <v>45530</v>
      </c>
      <c r="N3607" s="15">
        <v>31214</v>
      </c>
      <c r="O3607" s="1">
        <f ca="1">(TODAY()-staff[[#This Row],[Date of Join]])/365</f>
        <v>0.24657534246575341</v>
      </c>
      <c r="P3607" t="str" cm="1">
        <f t="array" aca="1" ref="P3607" ca="1">_xlfn.SWITCH(TRUE,staff[[#This Row],[Tenure]]&lt;0.25,"1. New Joinee", staff[[#This Row],[Tenure]]&lt;1, "2. Under 1 year", staff[[#This Row],[Tenure]]&lt;2, "3. Under 2 years",TRUE,"4. 2 or more years.")</f>
        <v>1. New Joinee</v>
      </c>
      <c r="Q3607" s="1">
        <f ca="1">(TODAY()-staff[[#This Row],[Date of Birth]])/365</f>
        <v>39.468493150684928</v>
      </c>
    </row>
    <row r="3608" spans="2:17" x14ac:dyDescent="0.45">
      <c r="B3608" t="s">
        <v>6520</v>
      </c>
      <c r="C3608" t="s">
        <v>1017</v>
      </c>
      <c r="D3608" t="s">
        <v>7</v>
      </c>
      <c r="E3608" t="s">
        <v>8</v>
      </c>
      <c r="F3608" t="s">
        <v>7814</v>
      </c>
      <c r="H3608" t="s">
        <v>7834</v>
      </c>
      <c r="I3608" t="s">
        <v>7825</v>
      </c>
      <c r="J3608" t="s">
        <v>7845</v>
      </c>
      <c r="K3608" s="6">
        <v>98210</v>
      </c>
      <c r="L3608">
        <v>13</v>
      </c>
      <c r="M3608" s="15">
        <v>43726</v>
      </c>
      <c r="N3608" s="15">
        <v>7247</v>
      </c>
      <c r="O3608" s="1">
        <f ca="1">(TODAY()-staff[[#This Row],[Date of Join]])/365</f>
        <v>5.1890410958904107</v>
      </c>
      <c r="P3608" t="str" cm="1">
        <f t="array" aca="1" ref="P3608" ca="1">_xlfn.SWITCH(TRUE,staff[[#This Row],[Tenure]]&lt;0.25,"1. New Joinee", staff[[#This Row],[Tenure]]&lt;1, "2. Under 1 year", staff[[#This Row],[Tenure]]&lt;2, "3. Under 2 years",TRUE,"4. 2 or more years.")</f>
        <v>4. 2 or more years.</v>
      </c>
      <c r="Q3608" s="1">
        <f ca="1">(TODAY()-staff[[#This Row],[Date of Birth]])/365</f>
        <v>105.13150684931507</v>
      </c>
    </row>
    <row r="3609" spans="2:17" x14ac:dyDescent="0.45">
      <c r="B3609" t="s">
        <v>6521</v>
      </c>
      <c r="C3609" t="s">
        <v>3739</v>
      </c>
      <c r="D3609" t="s">
        <v>7</v>
      </c>
      <c r="E3609" t="s">
        <v>77</v>
      </c>
      <c r="F3609" t="s">
        <v>7814</v>
      </c>
      <c r="H3609" t="s">
        <v>7832</v>
      </c>
      <c r="I3609" t="s">
        <v>7831</v>
      </c>
      <c r="J3609" t="s">
        <v>7847</v>
      </c>
      <c r="K3609" s="6">
        <v>104560</v>
      </c>
      <c r="L3609">
        <v>9</v>
      </c>
      <c r="M3609" s="15">
        <v>45647</v>
      </c>
      <c r="N3609" s="15">
        <v>7253</v>
      </c>
      <c r="O3609" s="1">
        <f ca="1">(TODAY()-staff[[#This Row],[Date of Join]])/365</f>
        <v>-7.3972602739726029E-2</v>
      </c>
      <c r="P3609" t="str" cm="1">
        <f t="array" aca="1" ref="P3609" ca="1">_xlfn.SWITCH(TRUE,staff[[#This Row],[Tenure]]&lt;0.25,"1. New Joinee", staff[[#This Row],[Tenure]]&lt;1, "2. Under 1 year", staff[[#This Row],[Tenure]]&lt;2, "3. Under 2 years",TRUE,"4. 2 or more years.")</f>
        <v>1. New Joinee</v>
      </c>
      <c r="Q3609" s="1">
        <f ca="1">(TODAY()-staff[[#This Row],[Date of Birth]])/365</f>
        <v>105.11506849315069</v>
      </c>
    </row>
    <row r="3610" spans="2:17" x14ac:dyDescent="0.45">
      <c r="B3610" t="s">
        <v>6522</v>
      </c>
      <c r="C3610" t="s">
        <v>3740</v>
      </c>
      <c r="D3610" t="s">
        <v>9</v>
      </c>
      <c r="E3610" t="s">
        <v>77</v>
      </c>
      <c r="F3610" t="s">
        <v>7814</v>
      </c>
      <c r="H3610" t="s">
        <v>7834</v>
      </c>
      <c r="I3610" t="s">
        <v>7828</v>
      </c>
      <c r="J3610" t="s">
        <v>7848</v>
      </c>
      <c r="K3610" s="6">
        <v>91840</v>
      </c>
      <c r="L3610">
        <v>20</v>
      </c>
      <c r="M3610" s="15">
        <v>45190</v>
      </c>
      <c r="N3610" s="15">
        <v>7284</v>
      </c>
      <c r="O3610" s="1">
        <f ca="1">(TODAY()-staff[[#This Row],[Date of Join]])/365</f>
        <v>1.178082191780822</v>
      </c>
      <c r="P3610" t="str" cm="1">
        <f t="array" aca="1" ref="P3610" ca="1">_xlfn.SWITCH(TRUE,staff[[#This Row],[Tenure]]&lt;0.25,"1. New Joinee", staff[[#This Row],[Tenure]]&lt;1, "2. Under 1 year", staff[[#This Row],[Tenure]]&lt;2, "3. Under 2 years",TRUE,"4. 2 or more years.")</f>
        <v>3. Under 2 years</v>
      </c>
      <c r="Q3610" s="1">
        <f ca="1">(TODAY()-staff[[#This Row],[Date of Birth]])/365</f>
        <v>105.03013698630137</v>
      </c>
    </row>
    <row r="3611" spans="2:17" x14ac:dyDescent="0.45">
      <c r="B3611" t="s">
        <v>6523</v>
      </c>
      <c r="C3611" t="s">
        <v>246</v>
      </c>
      <c r="D3611" t="s">
        <v>7</v>
      </c>
      <c r="E3611" t="s">
        <v>8</v>
      </c>
      <c r="F3611" t="s">
        <v>7814</v>
      </c>
      <c r="H3611" t="s">
        <v>7836</v>
      </c>
      <c r="I3611" t="s">
        <v>7826</v>
      </c>
      <c r="J3611" t="s">
        <v>7848</v>
      </c>
      <c r="K3611" s="6">
        <v>83195</v>
      </c>
      <c r="L3611">
        <v>3</v>
      </c>
      <c r="M3611" s="15">
        <v>45022</v>
      </c>
      <c r="N3611" s="15">
        <v>23537</v>
      </c>
      <c r="O3611" s="1">
        <f ca="1">(TODAY()-staff[[#This Row],[Date of Join]])/365</f>
        <v>1.6383561643835616</v>
      </c>
      <c r="P3611" t="str" cm="1">
        <f t="array" aca="1" ref="P3611" ca="1">_xlfn.SWITCH(TRUE,staff[[#This Row],[Tenure]]&lt;0.25,"1. New Joinee", staff[[#This Row],[Tenure]]&lt;1, "2. Under 1 year", staff[[#This Row],[Tenure]]&lt;2, "3. Under 2 years",TRUE,"4. 2 or more years.")</f>
        <v>3. Under 2 years</v>
      </c>
      <c r="Q3611" s="1">
        <f ca="1">(TODAY()-staff[[#This Row],[Date of Birth]])/365</f>
        <v>60.5013698630137</v>
      </c>
    </row>
    <row r="3612" spans="2:17" x14ac:dyDescent="0.45">
      <c r="B3612" t="s">
        <v>6524</v>
      </c>
      <c r="C3612" t="s">
        <v>646</v>
      </c>
      <c r="D3612" t="s">
        <v>7</v>
      </c>
      <c r="E3612" t="s">
        <v>77</v>
      </c>
      <c r="F3612" t="s">
        <v>7814</v>
      </c>
      <c r="H3612" t="s">
        <v>7832</v>
      </c>
      <c r="I3612" t="s">
        <v>7830</v>
      </c>
      <c r="J3612" t="s">
        <v>7845</v>
      </c>
      <c r="K3612" s="6">
        <v>88675</v>
      </c>
      <c r="L3612">
        <v>26</v>
      </c>
      <c r="M3612" s="15">
        <v>44099</v>
      </c>
      <c r="N3612" s="15">
        <v>7263</v>
      </c>
      <c r="O3612" s="1">
        <f ca="1">(TODAY()-staff[[#This Row],[Date of Join]])/365</f>
        <v>4.1671232876712327</v>
      </c>
      <c r="P3612" t="str" cm="1">
        <f t="array" aca="1" ref="P3612" ca="1">_xlfn.SWITCH(TRUE,staff[[#This Row],[Tenure]]&lt;0.25,"1. New Joinee", staff[[#This Row],[Tenure]]&lt;1, "2. Under 1 year", staff[[#This Row],[Tenure]]&lt;2, "3. Under 2 years",TRUE,"4. 2 or more years.")</f>
        <v>4. 2 or more years.</v>
      </c>
      <c r="Q3612" s="1">
        <f ca="1">(TODAY()-staff[[#This Row],[Date of Birth]])/365</f>
        <v>105.08767123287672</v>
      </c>
    </row>
    <row r="3613" spans="2:17" x14ac:dyDescent="0.45">
      <c r="B3613" t="s">
        <v>6525</v>
      </c>
      <c r="C3613" t="s">
        <v>3741</v>
      </c>
      <c r="D3613" t="s">
        <v>9</v>
      </c>
      <c r="E3613" t="s">
        <v>77</v>
      </c>
      <c r="F3613" t="s">
        <v>7814</v>
      </c>
      <c r="H3613" t="s">
        <v>7833</v>
      </c>
      <c r="I3613" t="s">
        <v>7828</v>
      </c>
      <c r="J3613" t="s">
        <v>7845</v>
      </c>
      <c r="K3613" s="6">
        <v>87755</v>
      </c>
      <c r="L3613">
        <v>3</v>
      </c>
      <c r="M3613" s="15">
        <v>43626</v>
      </c>
      <c r="N3613" s="15">
        <v>7276</v>
      </c>
      <c r="O3613" s="1">
        <f ca="1">(TODAY()-staff[[#This Row],[Date of Join]])/365</f>
        <v>5.463013698630137</v>
      </c>
      <c r="P3613" t="str" cm="1">
        <f t="array" aca="1" ref="P3613" ca="1">_xlfn.SWITCH(TRUE,staff[[#This Row],[Tenure]]&lt;0.25,"1. New Joinee", staff[[#This Row],[Tenure]]&lt;1, "2. Under 1 year", staff[[#This Row],[Tenure]]&lt;2, "3. Under 2 years",TRUE,"4. 2 or more years.")</f>
        <v>4. 2 or more years.</v>
      </c>
      <c r="Q3613" s="1">
        <f ca="1">(TODAY()-staff[[#This Row],[Date of Birth]])/365</f>
        <v>105.05205479452054</v>
      </c>
    </row>
    <row r="3614" spans="2:17" x14ac:dyDescent="0.45">
      <c r="B3614" t="s">
        <v>6526</v>
      </c>
      <c r="C3614" t="s">
        <v>3742</v>
      </c>
      <c r="D3614" t="s">
        <v>7</v>
      </c>
      <c r="E3614" t="s">
        <v>8</v>
      </c>
      <c r="F3614" t="s">
        <v>7814</v>
      </c>
      <c r="H3614" t="s">
        <v>7832</v>
      </c>
      <c r="I3614" t="s">
        <v>7828</v>
      </c>
      <c r="J3614" t="s">
        <v>7848</v>
      </c>
      <c r="K3614" s="6">
        <v>83175</v>
      </c>
      <c r="L3614">
        <v>4</v>
      </c>
      <c r="M3614" s="15">
        <v>44983</v>
      </c>
      <c r="N3614" s="15">
        <v>7306</v>
      </c>
      <c r="O3614" s="1">
        <f ca="1">(TODAY()-staff[[#This Row],[Date of Join]])/365</f>
        <v>1.7452054794520548</v>
      </c>
      <c r="P3614" t="str" cm="1">
        <f t="array" aca="1" ref="P3614" ca="1">_xlfn.SWITCH(TRUE,staff[[#This Row],[Tenure]]&lt;0.25,"1. New Joinee", staff[[#This Row],[Tenure]]&lt;1, "2. Under 1 year", staff[[#This Row],[Tenure]]&lt;2, "3. Under 2 years",TRUE,"4. 2 or more years.")</f>
        <v>3. Under 2 years</v>
      </c>
      <c r="Q3614" s="1">
        <f ca="1">(TODAY()-staff[[#This Row],[Date of Birth]])/365</f>
        <v>104.96986301369863</v>
      </c>
    </row>
    <row r="3615" spans="2:17" x14ac:dyDescent="0.45">
      <c r="B3615" t="s">
        <v>6527</v>
      </c>
      <c r="C3615" t="s">
        <v>583</v>
      </c>
      <c r="D3615" t="s">
        <v>7</v>
      </c>
      <c r="E3615" t="s">
        <v>8</v>
      </c>
      <c r="F3615" t="s">
        <v>7814</v>
      </c>
      <c r="H3615" t="s">
        <v>52</v>
      </c>
      <c r="I3615" t="s">
        <v>7828</v>
      </c>
      <c r="J3615" t="s">
        <v>7845</v>
      </c>
      <c r="K3615" s="6">
        <v>74320</v>
      </c>
      <c r="L3615">
        <v>20</v>
      </c>
      <c r="M3615" s="15">
        <v>43338</v>
      </c>
      <c r="N3615" s="15">
        <v>22285</v>
      </c>
      <c r="O3615" s="1">
        <f ca="1">(TODAY()-staff[[#This Row],[Date of Join]])/365</f>
        <v>6.2520547945205482</v>
      </c>
      <c r="P3615" t="str" cm="1">
        <f t="array" aca="1" ref="P3615" ca="1">_xlfn.SWITCH(TRUE,staff[[#This Row],[Tenure]]&lt;0.25,"1. New Joinee", staff[[#This Row],[Tenure]]&lt;1, "2. Under 1 year", staff[[#This Row],[Tenure]]&lt;2, "3. Under 2 years",TRUE,"4. 2 or more years.")</f>
        <v>4. 2 or more years.</v>
      </c>
      <c r="Q3615" s="1">
        <f ca="1">(TODAY()-staff[[#This Row],[Date of Birth]])/365</f>
        <v>63.93150684931507</v>
      </c>
    </row>
    <row r="3616" spans="2:17" x14ac:dyDescent="0.45">
      <c r="B3616" t="s">
        <v>6528</v>
      </c>
      <c r="C3616" t="s">
        <v>1123</v>
      </c>
      <c r="D3616" t="s">
        <v>9</v>
      </c>
      <c r="E3616" t="s">
        <v>8</v>
      </c>
      <c r="F3616" t="s">
        <v>7814</v>
      </c>
      <c r="H3616" t="s">
        <v>7837</v>
      </c>
      <c r="I3616" t="s">
        <v>7827</v>
      </c>
      <c r="J3616" t="s">
        <v>7846</v>
      </c>
      <c r="K3616" s="6">
        <v>82280</v>
      </c>
      <c r="L3616">
        <v>21</v>
      </c>
      <c r="M3616" s="15">
        <v>44455</v>
      </c>
      <c r="N3616" s="15">
        <v>26610</v>
      </c>
      <c r="O3616" s="1">
        <f ca="1">(TODAY()-staff[[#This Row],[Date of Join]])/365</f>
        <v>3.1917808219178081</v>
      </c>
      <c r="P3616" t="str" cm="1">
        <f t="array" aca="1" ref="P3616" ca="1">_xlfn.SWITCH(TRUE,staff[[#This Row],[Tenure]]&lt;0.25,"1. New Joinee", staff[[#This Row],[Tenure]]&lt;1, "2. Under 1 year", staff[[#This Row],[Tenure]]&lt;2, "3. Under 2 years",TRUE,"4. 2 or more years.")</f>
        <v>4. 2 or more years.</v>
      </c>
      <c r="Q3616" s="1">
        <f ca="1">(TODAY()-staff[[#This Row],[Date of Birth]])/365</f>
        <v>52.082191780821915</v>
      </c>
    </row>
    <row r="3617" spans="2:17" x14ac:dyDescent="0.45">
      <c r="B3617" t="s">
        <v>6529</v>
      </c>
      <c r="C3617" t="s">
        <v>3743</v>
      </c>
      <c r="D3617" t="s">
        <v>9</v>
      </c>
      <c r="E3617" t="s">
        <v>77</v>
      </c>
      <c r="F3617" t="s">
        <v>7814</v>
      </c>
      <c r="H3617" t="s">
        <v>7834</v>
      </c>
      <c r="I3617" t="s">
        <v>7829</v>
      </c>
      <c r="J3617" t="s">
        <v>7845</v>
      </c>
      <c r="K3617" s="6">
        <v>48230</v>
      </c>
      <c r="L3617">
        <v>8</v>
      </c>
      <c r="M3617" s="15">
        <v>43651</v>
      </c>
      <c r="N3617" s="15">
        <v>7297</v>
      </c>
      <c r="O3617" s="1">
        <f ca="1">(TODAY()-staff[[#This Row],[Date of Join]])/365</f>
        <v>5.3945205479452056</v>
      </c>
      <c r="P3617" t="str" cm="1">
        <f t="array" aca="1" ref="P3617" ca="1">_xlfn.SWITCH(TRUE,staff[[#This Row],[Tenure]]&lt;0.25,"1. New Joinee", staff[[#This Row],[Tenure]]&lt;1, "2. Under 1 year", staff[[#This Row],[Tenure]]&lt;2, "3. Under 2 years",TRUE,"4. 2 or more years.")</f>
        <v>4. 2 or more years.</v>
      </c>
      <c r="Q3617" s="1">
        <f ca="1">(TODAY()-staff[[#This Row],[Date of Birth]])/365</f>
        <v>104.9945205479452</v>
      </c>
    </row>
    <row r="3618" spans="2:17" x14ac:dyDescent="0.45">
      <c r="B3618" t="s">
        <v>6530</v>
      </c>
      <c r="C3618" t="s">
        <v>3744</v>
      </c>
      <c r="D3618" t="s">
        <v>7</v>
      </c>
      <c r="E3618" t="s">
        <v>8</v>
      </c>
      <c r="F3618" t="s">
        <v>7814</v>
      </c>
      <c r="H3618" t="s">
        <v>7834</v>
      </c>
      <c r="I3618" t="s">
        <v>7829</v>
      </c>
      <c r="J3618" t="s">
        <v>7848</v>
      </c>
      <c r="K3618" s="6">
        <v>98180</v>
      </c>
      <c r="L3618">
        <v>11</v>
      </c>
      <c r="M3618" s="15">
        <v>45062</v>
      </c>
      <c r="N3618" s="15">
        <v>21729</v>
      </c>
      <c r="O3618" s="1">
        <f ca="1">(TODAY()-staff[[#This Row],[Date of Join]])/365</f>
        <v>1.5287671232876712</v>
      </c>
      <c r="P3618" t="str" cm="1">
        <f t="array" aca="1" ref="P3618" ca="1">_xlfn.SWITCH(TRUE,staff[[#This Row],[Tenure]]&lt;0.25,"1. New Joinee", staff[[#This Row],[Tenure]]&lt;1, "2. Under 1 year", staff[[#This Row],[Tenure]]&lt;2, "3. Under 2 years",TRUE,"4. 2 or more years.")</f>
        <v>3. Under 2 years</v>
      </c>
      <c r="Q3618" s="1">
        <f ca="1">(TODAY()-staff[[#This Row],[Date of Birth]])/365</f>
        <v>65.454794520547949</v>
      </c>
    </row>
    <row r="3619" spans="2:17" x14ac:dyDescent="0.45">
      <c r="B3619" t="s">
        <v>6531</v>
      </c>
      <c r="C3619" t="s">
        <v>3745</v>
      </c>
      <c r="D3619" t="s">
        <v>7</v>
      </c>
      <c r="E3619" t="s">
        <v>8</v>
      </c>
      <c r="F3619" t="s">
        <v>7814</v>
      </c>
      <c r="H3619" t="s">
        <v>52</v>
      </c>
      <c r="I3619" t="s">
        <v>7831</v>
      </c>
      <c r="J3619" t="s">
        <v>7846</v>
      </c>
      <c r="K3619" s="6">
        <v>48230</v>
      </c>
      <c r="L3619">
        <v>21</v>
      </c>
      <c r="M3619" s="15">
        <v>44842</v>
      </c>
      <c r="N3619" s="15">
        <v>21287</v>
      </c>
      <c r="O3619" s="1">
        <f ca="1">(TODAY()-staff[[#This Row],[Date of Join]])/365</f>
        <v>2.1315068493150684</v>
      </c>
      <c r="P3619" t="str" cm="1">
        <f t="array" aca="1" ref="P3619" ca="1">_xlfn.SWITCH(TRUE,staff[[#This Row],[Tenure]]&lt;0.25,"1. New Joinee", staff[[#This Row],[Tenure]]&lt;1, "2. Under 1 year", staff[[#This Row],[Tenure]]&lt;2, "3. Under 2 years",TRUE,"4. 2 or more years.")</f>
        <v>4. 2 or more years.</v>
      </c>
      <c r="Q3619" s="1">
        <f ca="1">(TODAY()-staff[[#This Row],[Date of Birth]])/365</f>
        <v>66.665753424657538</v>
      </c>
    </row>
    <row r="3620" spans="2:17" x14ac:dyDescent="0.45">
      <c r="B3620" t="s">
        <v>6532</v>
      </c>
      <c r="C3620" t="s">
        <v>3746</v>
      </c>
      <c r="D3620" t="s">
        <v>9</v>
      </c>
      <c r="E3620" t="s">
        <v>8</v>
      </c>
      <c r="F3620" t="s">
        <v>7814</v>
      </c>
      <c r="H3620" t="s">
        <v>7837</v>
      </c>
      <c r="I3620" t="s">
        <v>7830</v>
      </c>
      <c r="J3620" t="s">
        <v>7845</v>
      </c>
      <c r="K3620" s="6">
        <v>92225</v>
      </c>
      <c r="L3620">
        <v>14</v>
      </c>
      <c r="M3620" s="15">
        <v>43335</v>
      </c>
      <c r="N3620" s="15">
        <v>30440</v>
      </c>
      <c r="O3620" s="1">
        <f ca="1">(TODAY()-staff[[#This Row],[Date of Join]])/365</f>
        <v>6.2602739726027394</v>
      </c>
      <c r="P3620" t="str" cm="1">
        <f t="array" aca="1" ref="P3620" ca="1">_xlfn.SWITCH(TRUE,staff[[#This Row],[Tenure]]&lt;0.25,"1. New Joinee", staff[[#This Row],[Tenure]]&lt;1, "2. Under 1 year", staff[[#This Row],[Tenure]]&lt;2, "3. Under 2 years",TRUE,"4. 2 or more years.")</f>
        <v>4. 2 or more years.</v>
      </c>
      <c r="Q3620" s="1">
        <f ca="1">(TODAY()-staff[[#This Row],[Date of Birth]])/365</f>
        <v>41.589041095890408</v>
      </c>
    </row>
    <row r="3621" spans="2:17" x14ac:dyDescent="0.45">
      <c r="B3621" t="s">
        <v>6533</v>
      </c>
      <c r="C3621" t="s">
        <v>329</v>
      </c>
      <c r="D3621" t="s">
        <v>9</v>
      </c>
      <c r="E3621" t="s">
        <v>8</v>
      </c>
      <c r="F3621" t="s">
        <v>7814</v>
      </c>
      <c r="H3621" t="s">
        <v>7834</v>
      </c>
      <c r="I3621" t="s">
        <v>7828</v>
      </c>
      <c r="J3621" t="s">
        <v>7848</v>
      </c>
      <c r="K3621" s="6">
        <v>100255</v>
      </c>
      <c r="L3621">
        <v>4</v>
      </c>
      <c r="M3621" s="15">
        <v>45064</v>
      </c>
      <c r="N3621" s="15">
        <v>29304</v>
      </c>
      <c r="O3621" s="1">
        <f ca="1">(TODAY()-staff[[#This Row],[Date of Join]])/365</f>
        <v>1.5232876712328767</v>
      </c>
      <c r="P3621" t="str" cm="1">
        <f t="array" aca="1" ref="P3621" ca="1">_xlfn.SWITCH(TRUE,staff[[#This Row],[Tenure]]&lt;0.25,"1. New Joinee", staff[[#This Row],[Tenure]]&lt;1, "2. Under 1 year", staff[[#This Row],[Tenure]]&lt;2, "3. Under 2 years",TRUE,"4. 2 or more years.")</f>
        <v>3. Under 2 years</v>
      </c>
      <c r="Q3621" s="1">
        <f ca="1">(TODAY()-staff[[#This Row],[Date of Birth]])/365</f>
        <v>44.701369863013696</v>
      </c>
    </row>
    <row r="3622" spans="2:17" x14ac:dyDescent="0.45">
      <c r="B3622" t="s">
        <v>6534</v>
      </c>
      <c r="C3622" t="s">
        <v>3747</v>
      </c>
      <c r="D3622" t="s">
        <v>9</v>
      </c>
      <c r="E3622" t="s">
        <v>8</v>
      </c>
      <c r="F3622" t="s">
        <v>7814</v>
      </c>
      <c r="H3622" t="s">
        <v>7832</v>
      </c>
      <c r="I3622" t="s">
        <v>7828</v>
      </c>
      <c r="J3622" t="s">
        <v>7845</v>
      </c>
      <c r="K3622" s="6">
        <v>86290</v>
      </c>
      <c r="L3622">
        <v>15</v>
      </c>
      <c r="M3622" s="15">
        <v>43753</v>
      </c>
      <c r="N3622" s="15">
        <v>28798</v>
      </c>
      <c r="O3622" s="1">
        <f ca="1">(TODAY()-staff[[#This Row],[Date of Join]])/365</f>
        <v>5.1150684931506847</v>
      </c>
      <c r="P3622" t="str" cm="1">
        <f t="array" aca="1" ref="P3622" ca="1">_xlfn.SWITCH(TRUE,staff[[#This Row],[Tenure]]&lt;0.25,"1. New Joinee", staff[[#This Row],[Tenure]]&lt;1, "2. Under 1 year", staff[[#This Row],[Tenure]]&lt;2, "3. Under 2 years",TRUE,"4. 2 or more years.")</f>
        <v>4. 2 or more years.</v>
      </c>
      <c r="Q3622" s="1">
        <f ca="1">(TODAY()-staff[[#This Row],[Date of Birth]])/365</f>
        <v>46.087671232876716</v>
      </c>
    </row>
    <row r="3623" spans="2:17" x14ac:dyDescent="0.45">
      <c r="B3623" t="s">
        <v>6535</v>
      </c>
      <c r="C3623" t="s">
        <v>664</v>
      </c>
      <c r="D3623" t="s">
        <v>7</v>
      </c>
      <c r="E3623" t="s">
        <v>77</v>
      </c>
      <c r="F3623" t="s">
        <v>7814</v>
      </c>
      <c r="H3623" t="s">
        <v>52</v>
      </c>
      <c r="I3623" t="s">
        <v>7825</v>
      </c>
      <c r="J3623" t="s">
        <v>7848</v>
      </c>
      <c r="K3623" s="6">
        <v>74720</v>
      </c>
      <c r="L3623">
        <v>16</v>
      </c>
      <c r="M3623" s="15">
        <v>44963</v>
      </c>
      <c r="N3623" s="15">
        <v>7248</v>
      </c>
      <c r="O3623" s="1">
        <f ca="1">(TODAY()-staff[[#This Row],[Date of Join]])/365</f>
        <v>1.8</v>
      </c>
      <c r="P3623" t="str" cm="1">
        <f t="array" aca="1" ref="P3623" ca="1">_xlfn.SWITCH(TRUE,staff[[#This Row],[Tenure]]&lt;0.25,"1. New Joinee", staff[[#This Row],[Tenure]]&lt;1, "2. Under 1 year", staff[[#This Row],[Tenure]]&lt;2, "3. Under 2 years",TRUE,"4. 2 or more years.")</f>
        <v>3. Under 2 years</v>
      </c>
      <c r="Q3623" s="1">
        <f ca="1">(TODAY()-staff[[#This Row],[Date of Birth]])/365</f>
        <v>105.12876712328767</v>
      </c>
    </row>
    <row r="3624" spans="2:17" x14ac:dyDescent="0.45">
      <c r="B3624" t="s">
        <v>6536</v>
      </c>
      <c r="C3624" t="s">
        <v>3748</v>
      </c>
      <c r="D3624" t="s">
        <v>7</v>
      </c>
      <c r="E3624" t="s">
        <v>13</v>
      </c>
      <c r="F3624" t="s">
        <v>7814</v>
      </c>
      <c r="H3624" t="s">
        <v>7835</v>
      </c>
      <c r="I3624" t="s">
        <v>7825</v>
      </c>
      <c r="J3624" t="s">
        <v>7845</v>
      </c>
      <c r="K3624" s="6">
        <v>48230</v>
      </c>
      <c r="L3624">
        <v>10</v>
      </c>
      <c r="M3624" s="15">
        <v>43551</v>
      </c>
      <c r="N3624" s="15">
        <v>23840</v>
      </c>
      <c r="O3624" s="1">
        <f ca="1">(TODAY()-staff[[#This Row],[Date of Join]])/365</f>
        <v>5.6684931506849319</v>
      </c>
      <c r="P3624" t="str" cm="1">
        <f t="array" aca="1" ref="P3624" ca="1">_xlfn.SWITCH(TRUE,staff[[#This Row],[Tenure]]&lt;0.25,"1. New Joinee", staff[[#This Row],[Tenure]]&lt;1, "2. Under 1 year", staff[[#This Row],[Tenure]]&lt;2, "3. Under 2 years",TRUE,"4. 2 or more years.")</f>
        <v>4. 2 or more years.</v>
      </c>
      <c r="Q3624" s="1">
        <f ca="1">(TODAY()-staff[[#This Row],[Date of Birth]])/365</f>
        <v>59.671232876712331</v>
      </c>
    </row>
    <row r="3625" spans="2:17" x14ac:dyDescent="0.45">
      <c r="B3625" t="s">
        <v>6537</v>
      </c>
      <c r="C3625" t="s">
        <v>3749</v>
      </c>
      <c r="D3625" t="s">
        <v>9</v>
      </c>
      <c r="E3625" t="s">
        <v>8</v>
      </c>
      <c r="F3625" t="s">
        <v>7814</v>
      </c>
      <c r="H3625" t="s">
        <v>52</v>
      </c>
      <c r="I3625" t="s">
        <v>7825</v>
      </c>
      <c r="J3625" t="s">
        <v>7845</v>
      </c>
      <c r="K3625" s="6">
        <v>57285</v>
      </c>
      <c r="L3625">
        <v>18</v>
      </c>
      <c r="M3625" s="15">
        <v>44000</v>
      </c>
      <c r="N3625" s="15">
        <v>33354</v>
      </c>
      <c r="O3625" s="1">
        <f ca="1">(TODAY()-staff[[#This Row],[Date of Join]])/365</f>
        <v>4.4383561643835616</v>
      </c>
      <c r="P3625" t="str" cm="1">
        <f t="array" aca="1" ref="P3625" ca="1">_xlfn.SWITCH(TRUE,staff[[#This Row],[Tenure]]&lt;0.25,"1. New Joinee", staff[[#This Row],[Tenure]]&lt;1, "2. Under 1 year", staff[[#This Row],[Tenure]]&lt;2, "3. Under 2 years",TRUE,"4. 2 or more years.")</f>
        <v>4. 2 or more years.</v>
      </c>
      <c r="Q3625" s="1">
        <f ca="1">(TODAY()-staff[[#This Row],[Date of Birth]])/365</f>
        <v>33.605479452054794</v>
      </c>
    </row>
    <row r="3626" spans="2:17" x14ac:dyDescent="0.45">
      <c r="B3626" t="s">
        <v>6538</v>
      </c>
      <c r="C3626" t="s">
        <v>1448</v>
      </c>
      <c r="D3626" t="s">
        <v>7</v>
      </c>
      <c r="E3626" t="s">
        <v>8</v>
      </c>
      <c r="F3626" t="s">
        <v>7814</v>
      </c>
      <c r="H3626" t="s">
        <v>7837</v>
      </c>
      <c r="I3626" t="s">
        <v>7830</v>
      </c>
      <c r="J3626" t="s">
        <v>7845</v>
      </c>
      <c r="K3626" s="6">
        <v>77790</v>
      </c>
      <c r="L3626">
        <v>19</v>
      </c>
      <c r="M3626" s="15">
        <v>43601</v>
      </c>
      <c r="N3626" s="15">
        <v>7286</v>
      </c>
      <c r="O3626" s="1">
        <f ca="1">(TODAY()-staff[[#This Row],[Date of Join]])/365</f>
        <v>5.5315068493150683</v>
      </c>
      <c r="P3626" t="str" cm="1">
        <f t="array" aca="1" ref="P3626" ca="1">_xlfn.SWITCH(TRUE,staff[[#This Row],[Tenure]]&lt;0.25,"1. New Joinee", staff[[#This Row],[Tenure]]&lt;1, "2. Under 1 year", staff[[#This Row],[Tenure]]&lt;2, "3. Under 2 years",TRUE,"4. 2 or more years.")</f>
        <v>4. 2 or more years.</v>
      </c>
      <c r="Q3626" s="1">
        <f ca="1">(TODAY()-staff[[#This Row],[Date of Birth]])/365</f>
        <v>105.02465753424657</v>
      </c>
    </row>
    <row r="3627" spans="2:17" x14ac:dyDescent="0.45">
      <c r="B3627" t="s">
        <v>6539</v>
      </c>
      <c r="C3627" t="s">
        <v>3750</v>
      </c>
      <c r="D3627" t="s">
        <v>7</v>
      </c>
      <c r="E3627" t="s">
        <v>8</v>
      </c>
      <c r="F3627" t="s">
        <v>7814</v>
      </c>
      <c r="H3627" t="s">
        <v>7832</v>
      </c>
      <c r="I3627" t="s">
        <v>7831</v>
      </c>
      <c r="J3627" t="s">
        <v>7846</v>
      </c>
      <c r="K3627" s="6">
        <v>141275</v>
      </c>
      <c r="L3627">
        <v>22</v>
      </c>
      <c r="M3627" s="15">
        <v>44578</v>
      </c>
      <c r="N3627" s="15">
        <v>27698</v>
      </c>
      <c r="O3627" s="1">
        <f ca="1">(TODAY()-staff[[#This Row],[Date of Join]])/365</f>
        <v>2.8547945205479452</v>
      </c>
      <c r="P3627" t="str" cm="1">
        <f t="array" aca="1" ref="P3627" ca="1">_xlfn.SWITCH(TRUE,staff[[#This Row],[Tenure]]&lt;0.25,"1. New Joinee", staff[[#This Row],[Tenure]]&lt;1, "2. Under 1 year", staff[[#This Row],[Tenure]]&lt;2, "3. Under 2 years",TRUE,"4. 2 or more years.")</f>
        <v>4. 2 or more years.</v>
      </c>
      <c r="Q3627" s="1">
        <f ca="1">(TODAY()-staff[[#This Row],[Date of Birth]])/365</f>
        <v>49.101369863013701</v>
      </c>
    </row>
    <row r="3628" spans="2:17" x14ac:dyDescent="0.45">
      <c r="B3628" t="s">
        <v>6540</v>
      </c>
      <c r="C3628" t="s">
        <v>1654</v>
      </c>
      <c r="D3628" t="s">
        <v>9</v>
      </c>
      <c r="E3628" t="s">
        <v>77</v>
      </c>
      <c r="F3628" t="s">
        <v>7814</v>
      </c>
      <c r="H3628" t="s">
        <v>7836</v>
      </c>
      <c r="I3628" t="s">
        <v>7829</v>
      </c>
      <c r="J3628" t="s">
        <v>7846</v>
      </c>
      <c r="K3628" s="6">
        <v>63410</v>
      </c>
      <c r="L3628">
        <v>17</v>
      </c>
      <c r="M3628" s="15">
        <v>44250</v>
      </c>
      <c r="N3628" s="15">
        <v>7255</v>
      </c>
      <c r="O3628" s="1">
        <f ca="1">(TODAY()-staff[[#This Row],[Date of Join]])/365</f>
        <v>3.7534246575342465</v>
      </c>
      <c r="P3628" t="str" cm="1">
        <f t="array" aca="1" ref="P3628" ca="1">_xlfn.SWITCH(TRUE,staff[[#This Row],[Tenure]]&lt;0.25,"1. New Joinee", staff[[#This Row],[Tenure]]&lt;1, "2. Under 1 year", staff[[#This Row],[Tenure]]&lt;2, "3. Under 2 years",TRUE,"4. 2 or more years.")</f>
        <v>4. 2 or more years.</v>
      </c>
      <c r="Q3628" s="1">
        <f ca="1">(TODAY()-staff[[#This Row],[Date of Birth]])/365</f>
        <v>105.10958904109589</v>
      </c>
    </row>
    <row r="3629" spans="2:17" x14ac:dyDescent="0.45">
      <c r="B3629" t="s">
        <v>6541</v>
      </c>
      <c r="C3629" t="s">
        <v>1211</v>
      </c>
      <c r="D3629" t="s">
        <v>9</v>
      </c>
      <c r="E3629" t="s">
        <v>8</v>
      </c>
      <c r="F3629" t="s">
        <v>7814</v>
      </c>
      <c r="H3629" t="s">
        <v>7835</v>
      </c>
      <c r="I3629" t="s">
        <v>7825</v>
      </c>
      <c r="J3629" t="s">
        <v>7845</v>
      </c>
      <c r="K3629" s="6">
        <v>85545</v>
      </c>
      <c r="L3629">
        <v>8</v>
      </c>
      <c r="M3629" s="15">
        <v>43991</v>
      </c>
      <c r="N3629" s="15">
        <v>7294</v>
      </c>
      <c r="O3629" s="1">
        <f ca="1">(TODAY()-staff[[#This Row],[Date of Join]])/365</f>
        <v>4.463013698630137</v>
      </c>
      <c r="P3629" t="str" cm="1">
        <f t="array" aca="1" ref="P3629" ca="1">_xlfn.SWITCH(TRUE,staff[[#This Row],[Tenure]]&lt;0.25,"1. New Joinee", staff[[#This Row],[Tenure]]&lt;1, "2. Under 1 year", staff[[#This Row],[Tenure]]&lt;2, "3. Under 2 years",TRUE,"4. 2 or more years.")</f>
        <v>4. 2 or more years.</v>
      </c>
      <c r="Q3629" s="1">
        <f ca="1">(TODAY()-staff[[#This Row],[Date of Birth]])/365</f>
        <v>105.0027397260274</v>
      </c>
    </row>
    <row r="3630" spans="2:17" x14ac:dyDescent="0.45">
      <c r="B3630" t="s">
        <v>6542</v>
      </c>
      <c r="C3630" t="s">
        <v>3751</v>
      </c>
      <c r="D3630" t="s">
        <v>7</v>
      </c>
      <c r="E3630" t="s">
        <v>8</v>
      </c>
      <c r="F3630" t="s">
        <v>7814</v>
      </c>
      <c r="H3630" t="s">
        <v>7834</v>
      </c>
      <c r="I3630" t="s">
        <v>7831</v>
      </c>
      <c r="J3630" t="s">
        <v>7845</v>
      </c>
      <c r="K3630" s="6">
        <v>102550</v>
      </c>
      <c r="L3630">
        <v>20</v>
      </c>
      <c r="M3630" s="15">
        <v>44113</v>
      </c>
      <c r="N3630" s="15">
        <v>28933</v>
      </c>
      <c r="O3630" s="1">
        <f ca="1">(TODAY()-staff[[#This Row],[Date of Join]])/365</f>
        <v>4.1287671232876715</v>
      </c>
      <c r="P3630" t="str" cm="1">
        <f t="array" aca="1" ref="P3630" ca="1">_xlfn.SWITCH(TRUE,staff[[#This Row],[Tenure]]&lt;0.25,"1. New Joinee", staff[[#This Row],[Tenure]]&lt;1, "2. Under 1 year", staff[[#This Row],[Tenure]]&lt;2, "3. Under 2 years",TRUE,"4. 2 or more years.")</f>
        <v>4. 2 or more years.</v>
      </c>
      <c r="Q3630" s="1">
        <f ca="1">(TODAY()-staff[[#This Row],[Date of Birth]])/365</f>
        <v>45.717808219178082</v>
      </c>
    </row>
    <row r="3631" spans="2:17" x14ac:dyDescent="0.45">
      <c r="B3631" t="s">
        <v>6543</v>
      </c>
      <c r="C3631" t="s">
        <v>3752</v>
      </c>
      <c r="D3631" t="s">
        <v>9</v>
      </c>
      <c r="E3631" t="s">
        <v>8</v>
      </c>
      <c r="F3631" t="s">
        <v>7814</v>
      </c>
      <c r="H3631" t="s">
        <v>7835</v>
      </c>
      <c r="I3631" t="s">
        <v>7827</v>
      </c>
      <c r="J3631" t="s">
        <v>7845</v>
      </c>
      <c r="K3631" s="6">
        <v>91270</v>
      </c>
      <c r="L3631">
        <v>13</v>
      </c>
      <c r="M3631" s="15">
        <v>43184</v>
      </c>
      <c r="N3631" s="15">
        <v>29314</v>
      </c>
      <c r="O3631" s="1">
        <f ca="1">(TODAY()-staff[[#This Row],[Date of Join]])/365</f>
        <v>6.6739726027397257</v>
      </c>
      <c r="P3631" t="str" cm="1">
        <f t="array" aca="1" ref="P3631" ca="1">_xlfn.SWITCH(TRUE,staff[[#This Row],[Tenure]]&lt;0.25,"1. New Joinee", staff[[#This Row],[Tenure]]&lt;1, "2. Under 1 year", staff[[#This Row],[Tenure]]&lt;2, "3. Under 2 years",TRUE,"4. 2 or more years.")</f>
        <v>4. 2 or more years.</v>
      </c>
      <c r="Q3631" s="1">
        <f ca="1">(TODAY()-staff[[#This Row],[Date of Birth]])/365</f>
        <v>44.673972602739724</v>
      </c>
    </row>
    <row r="3632" spans="2:17" x14ac:dyDescent="0.45">
      <c r="B3632" t="s">
        <v>6544</v>
      </c>
      <c r="C3632" t="s">
        <v>3753</v>
      </c>
      <c r="D3632" t="s">
        <v>9</v>
      </c>
      <c r="E3632" t="s">
        <v>77</v>
      </c>
      <c r="F3632" t="s">
        <v>7814</v>
      </c>
      <c r="H3632" t="s">
        <v>52</v>
      </c>
      <c r="I3632" t="s">
        <v>7827</v>
      </c>
      <c r="J3632" t="s">
        <v>7845</v>
      </c>
      <c r="K3632" s="6">
        <v>67520</v>
      </c>
      <c r="L3632">
        <v>17</v>
      </c>
      <c r="M3632" s="15">
        <v>43324</v>
      </c>
      <c r="N3632" s="15">
        <v>35085</v>
      </c>
      <c r="O3632" s="1">
        <f ca="1">(TODAY()-staff[[#This Row],[Date of Join]])/365</f>
        <v>6.2904109589041095</v>
      </c>
      <c r="P3632" t="str" cm="1">
        <f t="array" aca="1" ref="P3632" ca="1">_xlfn.SWITCH(TRUE,staff[[#This Row],[Tenure]]&lt;0.25,"1. New Joinee", staff[[#This Row],[Tenure]]&lt;1, "2. Under 1 year", staff[[#This Row],[Tenure]]&lt;2, "3. Under 2 years",TRUE,"4. 2 or more years.")</f>
        <v>4. 2 or more years.</v>
      </c>
      <c r="Q3632" s="1">
        <f ca="1">(TODAY()-staff[[#This Row],[Date of Birth]])/365</f>
        <v>28.863013698630137</v>
      </c>
    </row>
    <row r="3633" spans="2:17" x14ac:dyDescent="0.45">
      <c r="B3633" t="s">
        <v>6545</v>
      </c>
      <c r="C3633" t="s">
        <v>3754</v>
      </c>
      <c r="D3633" t="s">
        <v>9</v>
      </c>
      <c r="E3633" t="s">
        <v>77</v>
      </c>
      <c r="F3633" t="s">
        <v>7814</v>
      </c>
      <c r="H3633" t="s">
        <v>7835</v>
      </c>
      <c r="I3633" t="s">
        <v>7825</v>
      </c>
      <c r="J3633" t="s">
        <v>7846</v>
      </c>
      <c r="K3633" s="6">
        <v>90060</v>
      </c>
      <c r="L3633">
        <v>8</v>
      </c>
      <c r="M3633" s="15">
        <v>44402</v>
      </c>
      <c r="N3633" s="15">
        <v>7297</v>
      </c>
      <c r="O3633" s="1">
        <f ca="1">(TODAY()-staff[[#This Row],[Date of Join]])/365</f>
        <v>3.3369863013698629</v>
      </c>
      <c r="P3633" t="str" cm="1">
        <f t="array" aca="1" ref="P3633" ca="1">_xlfn.SWITCH(TRUE,staff[[#This Row],[Tenure]]&lt;0.25,"1. New Joinee", staff[[#This Row],[Tenure]]&lt;1, "2. Under 1 year", staff[[#This Row],[Tenure]]&lt;2, "3. Under 2 years",TRUE,"4. 2 or more years.")</f>
        <v>4. 2 or more years.</v>
      </c>
      <c r="Q3633" s="1">
        <f ca="1">(TODAY()-staff[[#This Row],[Date of Birth]])/365</f>
        <v>104.9945205479452</v>
      </c>
    </row>
    <row r="3634" spans="2:17" x14ac:dyDescent="0.45">
      <c r="B3634" t="s">
        <v>6546</v>
      </c>
      <c r="C3634" t="s">
        <v>3755</v>
      </c>
      <c r="D3634" t="s">
        <v>7</v>
      </c>
      <c r="E3634" t="s">
        <v>8</v>
      </c>
      <c r="F3634" t="s">
        <v>7814</v>
      </c>
      <c r="H3634" t="s">
        <v>7837</v>
      </c>
      <c r="I3634" t="s">
        <v>7826</v>
      </c>
      <c r="J3634" t="s">
        <v>7845</v>
      </c>
      <c r="K3634" s="6">
        <v>83225</v>
      </c>
      <c r="L3634">
        <v>11</v>
      </c>
      <c r="M3634" s="15">
        <v>43237</v>
      </c>
      <c r="N3634" s="15">
        <v>32127</v>
      </c>
      <c r="O3634" s="1">
        <f ca="1">(TODAY()-staff[[#This Row],[Date of Join]])/365</f>
        <v>6.5287671232876709</v>
      </c>
      <c r="P3634" t="str" cm="1">
        <f t="array" aca="1" ref="P3634" ca="1">_xlfn.SWITCH(TRUE,staff[[#This Row],[Tenure]]&lt;0.25,"1. New Joinee", staff[[#This Row],[Tenure]]&lt;1, "2. Under 1 year", staff[[#This Row],[Tenure]]&lt;2, "3. Under 2 years",TRUE,"4. 2 or more years.")</f>
        <v>4. 2 or more years.</v>
      </c>
      <c r="Q3634" s="1">
        <f ca="1">(TODAY()-staff[[#This Row],[Date of Birth]])/365</f>
        <v>36.967123287671235</v>
      </c>
    </row>
    <row r="3635" spans="2:17" x14ac:dyDescent="0.45">
      <c r="B3635" t="s">
        <v>6547</v>
      </c>
      <c r="C3635" t="s">
        <v>1421</v>
      </c>
      <c r="D3635" t="s">
        <v>7</v>
      </c>
      <c r="E3635" t="s">
        <v>8</v>
      </c>
      <c r="F3635" t="s">
        <v>7814</v>
      </c>
      <c r="H3635" t="s">
        <v>7837</v>
      </c>
      <c r="I3635" t="s">
        <v>7831</v>
      </c>
      <c r="J3635" t="s">
        <v>7846</v>
      </c>
      <c r="K3635" s="6">
        <v>114930</v>
      </c>
      <c r="L3635">
        <v>4</v>
      </c>
      <c r="M3635" s="15">
        <v>44622</v>
      </c>
      <c r="N3635" s="15">
        <v>29657</v>
      </c>
      <c r="O3635" s="1">
        <f ca="1">(TODAY()-staff[[#This Row],[Date of Join]])/365</f>
        <v>2.7342465753424658</v>
      </c>
      <c r="P3635" t="str" cm="1">
        <f t="array" aca="1" ref="P3635" ca="1">_xlfn.SWITCH(TRUE,staff[[#This Row],[Tenure]]&lt;0.25,"1. New Joinee", staff[[#This Row],[Tenure]]&lt;1, "2. Under 1 year", staff[[#This Row],[Tenure]]&lt;2, "3. Under 2 years",TRUE,"4. 2 or more years.")</f>
        <v>4. 2 or more years.</v>
      </c>
      <c r="Q3635" s="1">
        <f ca="1">(TODAY()-staff[[#This Row],[Date of Birth]])/365</f>
        <v>43.734246575342468</v>
      </c>
    </row>
    <row r="3636" spans="2:17" x14ac:dyDescent="0.45">
      <c r="B3636" t="s">
        <v>6548</v>
      </c>
      <c r="C3636" t="s">
        <v>548</v>
      </c>
      <c r="D3636" t="s">
        <v>9</v>
      </c>
      <c r="E3636" t="s">
        <v>8</v>
      </c>
      <c r="F3636" t="s">
        <v>7814</v>
      </c>
      <c r="H3636" t="s">
        <v>7834</v>
      </c>
      <c r="I3636" t="s">
        <v>7828</v>
      </c>
      <c r="J3636" t="s">
        <v>7845</v>
      </c>
      <c r="K3636" s="6">
        <v>52195</v>
      </c>
      <c r="L3636">
        <v>13</v>
      </c>
      <c r="M3636" s="15">
        <v>43191</v>
      </c>
      <c r="N3636" s="15">
        <v>19937</v>
      </c>
      <c r="O3636" s="1">
        <f ca="1">(TODAY()-staff[[#This Row],[Date of Join]])/365</f>
        <v>6.6547945205479451</v>
      </c>
      <c r="P3636" t="str" cm="1">
        <f t="array" aca="1" ref="P3636" ca="1">_xlfn.SWITCH(TRUE,staff[[#This Row],[Tenure]]&lt;0.25,"1. New Joinee", staff[[#This Row],[Tenure]]&lt;1, "2. Under 1 year", staff[[#This Row],[Tenure]]&lt;2, "3. Under 2 years",TRUE,"4. 2 or more years.")</f>
        <v>4. 2 or more years.</v>
      </c>
      <c r="Q3636" s="1">
        <f ca="1">(TODAY()-staff[[#This Row],[Date of Birth]])/365</f>
        <v>70.364383561643834</v>
      </c>
    </row>
    <row r="3637" spans="2:17" x14ac:dyDescent="0.45">
      <c r="B3637" t="s">
        <v>6549</v>
      </c>
      <c r="C3637" t="s">
        <v>3756</v>
      </c>
      <c r="D3637" t="s">
        <v>9</v>
      </c>
      <c r="E3637" t="s">
        <v>8</v>
      </c>
      <c r="F3637" t="s">
        <v>7814</v>
      </c>
      <c r="H3637" t="s">
        <v>7837</v>
      </c>
      <c r="I3637" t="s">
        <v>7831</v>
      </c>
      <c r="J3637" t="s">
        <v>7845</v>
      </c>
      <c r="K3637" s="6">
        <v>69180</v>
      </c>
      <c r="L3637">
        <v>19</v>
      </c>
      <c r="M3637" s="15">
        <v>43627</v>
      </c>
      <c r="N3637" s="15">
        <v>25623</v>
      </c>
      <c r="O3637" s="1">
        <f ca="1">(TODAY()-staff[[#This Row],[Date of Join]])/365</f>
        <v>5.4602739726027396</v>
      </c>
      <c r="P3637" t="str" cm="1">
        <f t="array" aca="1" ref="P3637" ca="1">_xlfn.SWITCH(TRUE,staff[[#This Row],[Tenure]]&lt;0.25,"1. New Joinee", staff[[#This Row],[Tenure]]&lt;1, "2. Under 1 year", staff[[#This Row],[Tenure]]&lt;2, "3. Under 2 years",TRUE,"4. 2 or more years.")</f>
        <v>4. 2 or more years.</v>
      </c>
      <c r="Q3637" s="1">
        <f ca="1">(TODAY()-staff[[#This Row],[Date of Birth]])/365</f>
        <v>54.786301369863011</v>
      </c>
    </row>
    <row r="3638" spans="2:17" x14ac:dyDescent="0.45">
      <c r="B3638" t="s">
        <v>6550</v>
      </c>
      <c r="C3638" t="s">
        <v>3757</v>
      </c>
      <c r="D3638" t="s">
        <v>7</v>
      </c>
      <c r="E3638" t="s">
        <v>8</v>
      </c>
      <c r="F3638" t="s">
        <v>7814</v>
      </c>
      <c r="H3638" t="s">
        <v>7834</v>
      </c>
      <c r="I3638" t="s">
        <v>7827</v>
      </c>
      <c r="J3638" t="s">
        <v>7846</v>
      </c>
      <c r="K3638" s="6">
        <v>71555</v>
      </c>
      <c r="L3638">
        <v>7</v>
      </c>
      <c r="M3638" s="15">
        <v>44278</v>
      </c>
      <c r="N3638" s="15">
        <v>29688</v>
      </c>
      <c r="O3638" s="1">
        <f ca="1">(TODAY()-staff[[#This Row],[Date of Join]])/365</f>
        <v>3.6767123287671235</v>
      </c>
      <c r="P3638" t="str" cm="1">
        <f t="array" aca="1" ref="P3638" ca="1">_xlfn.SWITCH(TRUE,staff[[#This Row],[Tenure]]&lt;0.25,"1. New Joinee", staff[[#This Row],[Tenure]]&lt;1, "2. Under 1 year", staff[[#This Row],[Tenure]]&lt;2, "3. Under 2 years",TRUE,"4. 2 or more years.")</f>
        <v>4. 2 or more years.</v>
      </c>
      <c r="Q3638" s="1">
        <f ca="1">(TODAY()-staff[[#This Row],[Date of Birth]])/365</f>
        <v>43.649315068493152</v>
      </c>
    </row>
    <row r="3639" spans="2:17" x14ac:dyDescent="0.45">
      <c r="B3639" t="s">
        <v>6551</v>
      </c>
      <c r="C3639" t="s">
        <v>3758</v>
      </c>
      <c r="D3639" t="s">
        <v>9</v>
      </c>
      <c r="E3639" t="s">
        <v>8</v>
      </c>
      <c r="F3639" t="s">
        <v>7814</v>
      </c>
      <c r="H3639" t="s">
        <v>7832</v>
      </c>
      <c r="I3639" t="s">
        <v>7827</v>
      </c>
      <c r="J3639" t="s">
        <v>7846</v>
      </c>
      <c r="K3639" s="6">
        <v>77755</v>
      </c>
      <c r="L3639">
        <v>13</v>
      </c>
      <c r="M3639" s="15">
        <v>44634</v>
      </c>
      <c r="N3639" s="15">
        <v>25317</v>
      </c>
      <c r="O3639" s="1">
        <f ca="1">(TODAY()-staff[[#This Row],[Date of Join]])/365</f>
        <v>2.7013698630136984</v>
      </c>
      <c r="P3639" t="str" cm="1">
        <f t="array" aca="1" ref="P3639" ca="1">_xlfn.SWITCH(TRUE,staff[[#This Row],[Tenure]]&lt;0.25,"1. New Joinee", staff[[#This Row],[Tenure]]&lt;1, "2. Under 1 year", staff[[#This Row],[Tenure]]&lt;2, "3. Under 2 years",TRUE,"4. 2 or more years.")</f>
        <v>4. 2 or more years.</v>
      </c>
      <c r="Q3639" s="1">
        <f ca="1">(TODAY()-staff[[#This Row],[Date of Birth]])/365</f>
        <v>55.624657534246573</v>
      </c>
    </row>
    <row r="3640" spans="2:17" x14ac:dyDescent="0.45">
      <c r="B3640" t="s">
        <v>6552</v>
      </c>
      <c r="C3640" t="s">
        <v>330</v>
      </c>
      <c r="D3640" t="s">
        <v>7</v>
      </c>
      <c r="E3640" t="s">
        <v>8</v>
      </c>
      <c r="F3640" t="s">
        <v>7814</v>
      </c>
      <c r="H3640" t="s">
        <v>52</v>
      </c>
      <c r="I3640" t="s">
        <v>7827</v>
      </c>
      <c r="J3640" t="s">
        <v>7846</v>
      </c>
      <c r="K3640" s="6">
        <v>72015</v>
      </c>
      <c r="L3640">
        <v>9</v>
      </c>
      <c r="M3640" s="15">
        <v>44628</v>
      </c>
      <c r="N3640" s="15">
        <v>31115</v>
      </c>
      <c r="O3640" s="1">
        <f ca="1">(TODAY()-staff[[#This Row],[Date of Join]])/365</f>
        <v>2.7178082191780821</v>
      </c>
      <c r="P3640" t="str" cm="1">
        <f t="array" aca="1" ref="P3640" ca="1">_xlfn.SWITCH(TRUE,staff[[#This Row],[Tenure]]&lt;0.25,"1. New Joinee", staff[[#This Row],[Tenure]]&lt;1, "2. Under 1 year", staff[[#This Row],[Tenure]]&lt;2, "3. Under 2 years",TRUE,"4. 2 or more years.")</f>
        <v>4. 2 or more years.</v>
      </c>
      <c r="Q3640" s="1">
        <f ca="1">(TODAY()-staff[[#This Row],[Date of Birth]])/365</f>
        <v>39.739726027397261</v>
      </c>
    </row>
    <row r="3641" spans="2:17" x14ac:dyDescent="0.45">
      <c r="B3641" t="s">
        <v>6553</v>
      </c>
      <c r="C3641" t="s">
        <v>3759</v>
      </c>
      <c r="D3641" t="s">
        <v>7</v>
      </c>
      <c r="E3641" t="s">
        <v>8</v>
      </c>
      <c r="F3641" t="s">
        <v>7814</v>
      </c>
      <c r="H3641" t="s">
        <v>52</v>
      </c>
      <c r="I3641" t="s">
        <v>7826</v>
      </c>
      <c r="J3641" t="s">
        <v>7845</v>
      </c>
      <c r="K3641" s="6">
        <v>55175</v>
      </c>
      <c r="L3641">
        <v>19</v>
      </c>
      <c r="M3641" s="15">
        <v>43937</v>
      </c>
      <c r="N3641" s="15">
        <v>7268</v>
      </c>
      <c r="O3641" s="1">
        <f ca="1">(TODAY()-staff[[#This Row],[Date of Join]])/365</f>
        <v>4.6109589041095891</v>
      </c>
      <c r="P3641" t="str" cm="1">
        <f t="array" aca="1" ref="P3641" ca="1">_xlfn.SWITCH(TRUE,staff[[#This Row],[Tenure]]&lt;0.25,"1. New Joinee", staff[[#This Row],[Tenure]]&lt;1, "2. Under 1 year", staff[[#This Row],[Tenure]]&lt;2, "3. Under 2 years",TRUE,"4. 2 or more years.")</f>
        <v>4. 2 or more years.</v>
      </c>
      <c r="Q3641" s="1">
        <f ca="1">(TODAY()-staff[[#This Row],[Date of Birth]])/365</f>
        <v>105.07397260273973</v>
      </c>
    </row>
    <row r="3642" spans="2:17" x14ac:dyDescent="0.45">
      <c r="B3642" t="s">
        <v>6554</v>
      </c>
      <c r="C3642" t="s">
        <v>3760</v>
      </c>
      <c r="D3642" t="s">
        <v>9</v>
      </c>
      <c r="E3642" t="s">
        <v>8</v>
      </c>
      <c r="F3642" t="s">
        <v>7814</v>
      </c>
      <c r="H3642" t="s">
        <v>52</v>
      </c>
      <c r="I3642" t="s">
        <v>7831</v>
      </c>
      <c r="J3642" t="s">
        <v>7845</v>
      </c>
      <c r="K3642" s="6">
        <v>62065</v>
      </c>
      <c r="L3642">
        <v>11</v>
      </c>
      <c r="M3642" s="15">
        <v>43499</v>
      </c>
      <c r="N3642" s="15">
        <v>28697</v>
      </c>
      <c r="O3642" s="1">
        <f ca="1">(TODAY()-staff[[#This Row],[Date of Join]])/365</f>
        <v>5.8109589041095893</v>
      </c>
      <c r="P3642" t="str" cm="1">
        <f t="array" aca="1" ref="P3642" ca="1">_xlfn.SWITCH(TRUE,staff[[#This Row],[Tenure]]&lt;0.25,"1. New Joinee", staff[[#This Row],[Tenure]]&lt;1, "2. Under 1 year", staff[[#This Row],[Tenure]]&lt;2, "3. Under 2 years",TRUE,"4. 2 or more years.")</f>
        <v>4. 2 or more years.</v>
      </c>
      <c r="Q3642" s="1">
        <f ca="1">(TODAY()-staff[[#This Row],[Date of Birth]])/365</f>
        <v>46.364383561643834</v>
      </c>
    </row>
    <row r="3643" spans="2:17" x14ac:dyDescent="0.45">
      <c r="B3643" t="s">
        <v>6555</v>
      </c>
      <c r="C3643" t="s">
        <v>3761</v>
      </c>
      <c r="D3643" t="s">
        <v>7</v>
      </c>
      <c r="E3643" t="s">
        <v>8</v>
      </c>
      <c r="F3643" t="s">
        <v>7814</v>
      </c>
      <c r="H3643" t="s">
        <v>7837</v>
      </c>
      <c r="I3643" t="s">
        <v>7831</v>
      </c>
      <c r="J3643" t="s">
        <v>7845</v>
      </c>
      <c r="K3643" s="6">
        <v>78120</v>
      </c>
      <c r="L3643">
        <v>17</v>
      </c>
      <c r="M3643" s="15">
        <v>44096</v>
      </c>
      <c r="N3643" s="15">
        <v>26887</v>
      </c>
      <c r="O3643" s="1">
        <f ca="1">(TODAY()-staff[[#This Row],[Date of Join]])/365</f>
        <v>4.1753424657534248</v>
      </c>
      <c r="P3643" t="str" cm="1">
        <f t="array" aca="1" ref="P3643" ca="1">_xlfn.SWITCH(TRUE,staff[[#This Row],[Tenure]]&lt;0.25,"1. New Joinee", staff[[#This Row],[Tenure]]&lt;1, "2. Under 1 year", staff[[#This Row],[Tenure]]&lt;2, "3. Under 2 years",TRUE,"4. 2 or more years.")</f>
        <v>4. 2 or more years.</v>
      </c>
      <c r="Q3643" s="1">
        <f ca="1">(TODAY()-staff[[#This Row],[Date of Birth]])/365</f>
        <v>51.323287671232876</v>
      </c>
    </row>
    <row r="3644" spans="2:17" x14ac:dyDescent="0.45">
      <c r="B3644" t="s">
        <v>6556</v>
      </c>
      <c r="C3644" t="s">
        <v>1179</v>
      </c>
      <c r="D3644" t="s">
        <v>9</v>
      </c>
      <c r="E3644" t="s">
        <v>77</v>
      </c>
      <c r="F3644" t="s">
        <v>7814</v>
      </c>
      <c r="H3644" t="s">
        <v>7832</v>
      </c>
      <c r="I3644" t="s">
        <v>7829</v>
      </c>
      <c r="J3644" t="s">
        <v>7845</v>
      </c>
      <c r="K3644" s="6">
        <v>73805</v>
      </c>
      <c r="L3644">
        <v>9</v>
      </c>
      <c r="M3644" s="15">
        <v>43777</v>
      </c>
      <c r="N3644" s="15">
        <v>7283</v>
      </c>
      <c r="O3644" s="1">
        <f ca="1">(TODAY()-staff[[#This Row],[Date of Join]])/365</f>
        <v>5.0493150684931507</v>
      </c>
      <c r="P3644" t="str" cm="1">
        <f t="array" aca="1" ref="P3644" ca="1">_xlfn.SWITCH(TRUE,staff[[#This Row],[Tenure]]&lt;0.25,"1. New Joinee", staff[[#This Row],[Tenure]]&lt;1, "2. Under 1 year", staff[[#This Row],[Tenure]]&lt;2, "3. Under 2 years",TRUE,"4. 2 or more years.")</f>
        <v>4. 2 or more years.</v>
      </c>
      <c r="Q3644" s="1">
        <f ca="1">(TODAY()-staff[[#This Row],[Date of Birth]])/365</f>
        <v>105.03287671232877</v>
      </c>
    </row>
    <row r="3645" spans="2:17" x14ac:dyDescent="0.45">
      <c r="B3645" t="s">
        <v>6557</v>
      </c>
      <c r="C3645" t="s">
        <v>3762</v>
      </c>
      <c r="D3645" t="s">
        <v>9</v>
      </c>
      <c r="E3645" t="s">
        <v>8</v>
      </c>
      <c r="F3645" t="s">
        <v>7814</v>
      </c>
      <c r="H3645" t="s">
        <v>7836</v>
      </c>
      <c r="I3645" t="s">
        <v>7829</v>
      </c>
      <c r="J3645" t="s">
        <v>7847</v>
      </c>
      <c r="K3645" s="6">
        <v>95080</v>
      </c>
      <c r="L3645">
        <v>11</v>
      </c>
      <c r="M3645" s="15">
        <v>45338</v>
      </c>
      <c r="N3645" s="15">
        <v>29297</v>
      </c>
      <c r="O3645" s="1">
        <f ca="1">(TODAY()-staff[[#This Row],[Date of Join]])/365</f>
        <v>0.77260273972602744</v>
      </c>
      <c r="P3645" t="str" cm="1">
        <f t="array" aca="1" ref="P3645" ca="1">_xlfn.SWITCH(TRUE,staff[[#This Row],[Tenure]]&lt;0.25,"1. New Joinee", staff[[#This Row],[Tenure]]&lt;1, "2. Under 1 year", staff[[#This Row],[Tenure]]&lt;2, "3. Under 2 years",TRUE,"4. 2 or more years.")</f>
        <v>2. Under 1 year</v>
      </c>
      <c r="Q3645" s="1">
        <f ca="1">(TODAY()-staff[[#This Row],[Date of Birth]])/365</f>
        <v>44.720547945205482</v>
      </c>
    </row>
    <row r="3646" spans="2:17" x14ac:dyDescent="0.45">
      <c r="B3646" t="s">
        <v>6558</v>
      </c>
      <c r="C3646" t="s">
        <v>3763</v>
      </c>
      <c r="D3646" t="s">
        <v>9</v>
      </c>
      <c r="E3646" t="s">
        <v>8</v>
      </c>
      <c r="F3646" t="s">
        <v>7814</v>
      </c>
      <c r="H3646" t="s">
        <v>7836</v>
      </c>
      <c r="I3646" t="s">
        <v>7829</v>
      </c>
      <c r="J3646" t="s">
        <v>7847</v>
      </c>
      <c r="K3646" s="6">
        <v>105500</v>
      </c>
      <c r="L3646">
        <v>23</v>
      </c>
      <c r="M3646" s="15">
        <v>45482</v>
      </c>
      <c r="N3646" s="15">
        <v>30425</v>
      </c>
      <c r="O3646" s="1">
        <f ca="1">(TODAY()-staff[[#This Row],[Date of Join]])/365</f>
        <v>0.37808219178082192</v>
      </c>
      <c r="P3646" t="str" cm="1">
        <f t="array" aca="1" ref="P3646" ca="1">_xlfn.SWITCH(TRUE,staff[[#This Row],[Tenure]]&lt;0.25,"1. New Joinee", staff[[#This Row],[Tenure]]&lt;1, "2. Under 1 year", staff[[#This Row],[Tenure]]&lt;2, "3. Under 2 years",TRUE,"4. 2 or more years.")</f>
        <v>2. Under 1 year</v>
      </c>
      <c r="Q3646" s="1">
        <f ca="1">(TODAY()-staff[[#This Row],[Date of Birth]])/365</f>
        <v>41.630136986301373</v>
      </c>
    </row>
    <row r="3647" spans="2:17" x14ac:dyDescent="0.45">
      <c r="B3647" t="s">
        <v>6559</v>
      </c>
      <c r="C3647" t="s">
        <v>218</v>
      </c>
      <c r="D3647" t="s">
        <v>9</v>
      </c>
      <c r="E3647" t="s">
        <v>8</v>
      </c>
      <c r="F3647" t="s">
        <v>7814</v>
      </c>
      <c r="H3647" t="s">
        <v>7836</v>
      </c>
      <c r="I3647" t="s">
        <v>7826</v>
      </c>
      <c r="J3647" t="s">
        <v>7847</v>
      </c>
      <c r="K3647" s="6">
        <v>55005</v>
      </c>
      <c r="L3647">
        <v>9</v>
      </c>
      <c r="M3647" s="15">
        <v>45623</v>
      </c>
      <c r="N3647" s="15">
        <v>21558</v>
      </c>
      <c r="O3647" s="1">
        <f ca="1">(TODAY()-staff[[#This Row],[Date of Join]])/365</f>
        <v>-8.21917808219178E-3</v>
      </c>
      <c r="P3647" t="str" cm="1">
        <f t="array" aca="1" ref="P3647" ca="1">_xlfn.SWITCH(TRUE,staff[[#This Row],[Tenure]]&lt;0.25,"1. New Joinee", staff[[#This Row],[Tenure]]&lt;1, "2. Under 1 year", staff[[#This Row],[Tenure]]&lt;2, "3. Under 2 years",TRUE,"4. 2 or more years.")</f>
        <v>1. New Joinee</v>
      </c>
      <c r="Q3647" s="1">
        <f ca="1">(TODAY()-staff[[#This Row],[Date of Birth]])/365</f>
        <v>65.92328767123287</v>
      </c>
    </row>
    <row r="3648" spans="2:17" x14ac:dyDescent="0.45">
      <c r="B3648" t="s">
        <v>6560</v>
      </c>
      <c r="C3648" t="s">
        <v>3764</v>
      </c>
      <c r="D3648" t="s">
        <v>220</v>
      </c>
      <c r="E3648" t="s">
        <v>77</v>
      </c>
      <c r="F3648" t="s">
        <v>7814</v>
      </c>
      <c r="H3648" t="s">
        <v>7837</v>
      </c>
      <c r="I3648" t="s">
        <v>7826</v>
      </c>
      <c r="J3648" t="s">
        <v>7846</v>
      </c>
      <c r="K3648" s="6">
        <v>70070</v>
      </c>
      <c r="L3648">
        <v>8</v>
      </c>
      <c r="M3648" s="15">
        <v>44207</v>
      </c>
      <c r="N3648" s="15">
        <v>-37</v>
      </c>
      <c r="O3648" s="1">
        <f ca="1">(TODAY()-staff[[#This Row],[Date of Join]])/365</f>
        <v>3.871232876712329</v>
      </c>
      <c r="P3648" t="str" cm="1">
        <f t="array" aca="1" ref="P3648" ca="1">_xlfn.SWITCH(TRUE,staff[[#This Row],[Tenure]]&lt;0.25,"1. New Joinee", staff[[#This Row],[Tenure]]&lt;1, "2. Under 1 year", staff[[#This Row],[Tenure]]&lt;2, "3. Under 2 years",TRUE,"4. 2 or more years.")</f>
        <v>4. 2 or more years.</v>
      </c>
      <c r="Q3648" s="1">
        <f ca="1">(TODAY()-staff[[#This Row],[Date of Birth]])/365</f>
        <v>125.08767123287672</v>
      </c>
    </row>
    <row r="3649" spans="2:17" x14ac:dyDescent="0.45">
      <c r="B3649" t="s">
        <v>6561</v>
      </c>
      <c r="C3649" t="s">
        <v>849</v>
      </c>
      <c r="D3649" t="s">
        <v>7</v>
      </c>
      <c r="E3649" t="s">
        <v>8</v>
      </c>
      <c r="F3649" t="s">
        <v>7814</v>
      </c>
      <c r="H3649" t="s">
        <v>7832</v>
      </c>
      <c r="I3649" t="s">
        <v>7831</v>
      </c>
      <c r="J3649" t="s">
        <v>7848</v>
      </c>
      <c r="K3649" s="6">
        <v>104020</v>
      </c>
      <c r="L3649">
        <v>10</v>
      </c>
      <c r="M3649" s="15">
        <v>44921</v>
      </c>
      <c r="N3649" s="15">
        <v>28947</v>
      </c>
      <c r="O3649" s="1">
        <f ca="1">(TODAY()-staff[[#This Row],[Date of Join]])/365</f>
        <v>1.9150684931506849</v>
      </c>
      <c r="P3649" t="str" cm="1">
        <f t="array" aca="1" ref="P3649" ca="1">_xlfn.SWITCH(TRUE,staff[[#This Row],[Tenure]]&lt;0.25,"1. New Joinee", staff[[#This Row],[Tenure]]&lt;1, "2. Under 1 year", staff[[#This Row],[Tenure]]&lt;2, "3. Under 2 years",TRUE,"4. 2 or more years.")</f>
        <v>3. Under 2 years</v>
      </c>
      <c r="Q3649" s="1">
        <f ca="1">(TODAY()-staff[[#This Row],[Date of Birth]])/365</f>
        <v>45.679452054794524</v>
      </c>
    </row>
    <row r="3650" spans="2:17" x14ac:dyDescent="0.45">
      <c r="B3650" t="s">
        <v>6562</v>
      </c>
      <c r="C3650" t="s">
        <v>962</v>
      </c>
      <c r="D3650" t="s">
        <v>7</v>
      </c>
      <c r="E3650" t="s">
        <v>8</v>
      </c>
      <c r="F3650" t="s">
        <v>7814</v>
      </c>
      <c r="H3650" t="s">
        <v>7835</v>
      </c>
      <c r="I3650" t="s">
        <v>7828</v>
      </c>
      <c r="J3650" t="s">
        <v>7845</v>
      </c>
      <c r="K3650" s="6">
        <v>65485</v>
      </c>
      <c r="L3650">
        <v>19</v>
      </c>
      <c r="M3650" s="15">
        <v>43957</v>
      </c>
      <c r="N3650" s="15">
        <v>30616</v>
      </c>
      <c r="O3650" s="1">
        <f ca="1">(TODAY()-staff[[#This Row],[Date of Join]])/365</f>
        <v>4.5561643835616437</v>
      </c>
      <c r="P3650" t="str" cm="1">
        <f t="array" aca="1" ref="P3650" ca="1">_xlfn.SWITCH(TRUE,staff[[#This Row],[Tenure]]&lt;0.25,"1. New Joinee", staff[[#This Row],[Tenure]]&lt;1, "2. Under 1 year", staff[[#This Row],[Tenure]]&lt;2, "3. Under 2 years",TRUE,"4. 2 or more years.")</f>
        <v>4. 2 or more years.</v>
      </c>
      <c r="Q3650" s="1">
        <f ca="1">(TODAY()-staff[[#This Row],[Date of Birth]])/365</f>
        <v>41.106849315068494</v>
      </c>
    </row>
    <row r="3651" spans="2:17" x14ac:dyDescent="0.45">
      <c r="B3651" t="s">
        <v>6563</v>
      </c>
      <c r="C3651" t="s">
        <v>3765</v>
      </c>
      <c r="D3651" t="s">
        <v>9</v>
      </c>
      <c r="E3651" t="s">
        <v>8</v>
      </c>
      <c r="F3651" t="s">
        <v>7814</v>
      </c>
      <c r="H3651" t="s">
        <v>7834</v>
      </c>
      <c r="I3651" t="s">
        <v>7827</v>
      </c>
      <c r="J3651" t="s">
        <v>7846</v>
      </c>
      <c r="K3651" s="6">
        <v>54605</v>
      </c>
      <c r="L3651">
        <v>25</v>
      </c>
      <c r="M3651" s="15">
        <v>44275</v>
      </c>
      <c r="N3651" s="15">
        <v>34274</v>
      </c>
      <c r="O3651" s="1">
        <f ca="1">(TODAY()-staff[[#This Row],[Date of Join]])/365</f>
        <v>3.6849315068493151</v>
      </c>
      <c r="P3651" t="str" cm="1">
        <f t="array" aca="1" ref="P3651" ca="1">_xlfn.SWITCH(TRUE,staff[[#This Row],[Tenure]]&lt;0.25,"1. New Joinee", staff[[#This Row],[Tenure]]&lt;1, "2. Under 1 year", staff[[#This Row],[Tenure]]&lt;2, "3. Under 2 years",TRUE,"4. 2 or more years.")</f>
        <v>4. 2 or more years.</v>
      </c>
      <c r="Q3651" s="1">
        <f ca="1">(TODAY()-staff[[#This Row],[Date of Birth]])/365</f>
        <v>31.084931506849315</v>
      </c>
    </row>
    <row r="3652" spans="2:17" x14ac:dyDescent="0.45">
      <c r="B3652" t="s">
        <v>6564</v>
      </c>
      <c r="C3652" t="s">
        <v>3766</v>
      </c>
      <c r="D3652" t="s">
        <v>9</v>
      </c>
      <c r="E3652" t="s">
        <v>77</v>
      </c>
      <c r="F3652" t="s">
        <v>7814</v>
      </c>
      <c r="H3652" t="s">
        <v>7835</v>
      </c>
      <c r="I3652" t="s">
        <v>7828</v>
      </c>
      <c r="J3652" t="s">
        <v>7846</v>
      </c>
      <c r="K3652" s="6">
        <v>76000</v>
      </c>
      <c r="L3652">
        <v>20</v>
      </c>
      <c r="M3652" s="15">
        <v>44265</v>
      </c>
      <c r="N3652" s="15">
        <v>7294</v>
      </c>
      <c r="O3652" s="1">
        <f ca="1">(TODAY()-staff[[#This Row],[Date of Join]])/365</f>
        <v>3.7123287671232879</v>
      </c>
      <c r="P3652" t="str" cm="1">
        <f t="array" aca="1" ref="P3652" ca="1">_xlfn.SWITCH(TRUE,staff[[#This Row],[Tenure]]&lt;0.25,"1. New Joinee", staff[[#This Row],[Tenure]]&lt;1, "2. Under 1 year", staff[[#This Row],[Tenure]]&lt;2, "3. Under 2 years",TRUE,"4. 2 or more years.")</f>
        <v>4. 2 or more years.</v>
      </c>
      <c r="Q3652" s="1">
        <f ca="1">(TODAY()-staff[[#This Row],[Date of Birth]])/365</f>
        <v>105.0027397260274</v>
      </c>
    </row>
    <row r="3653" spans="2:17" x14ac:dyDescent="0.45">
      <c r="B3653" t="s">
        <v>6565</v>
      </c>
      <c r="C3653" t="s">
        <v>358</v>
      </c>
      <c r="D3653" t="s">
        <v>7</v>
      </c>
      <c r="E3653" t="s">
        <v>8</v>
      </c>
      <c r="F3653" t="s">
        <v>7814</v>
      </c>
      <c r="H3653" t="s">
        <v>7835</v>
      </c>
      <c r="I3653" t="s">
        <v>7826</v>
      </c>
      <c r="J3653" t="s">
        <v>7845</v>
      </c>
      <c r="K3653" s="6">
        <v>82625</v>
      </c>
      <c r="L3653">
        <v>9</v>
      </c>
      <c r="M3653" s="15">
        <v>43601</v>
      </c>
      <c r="N3653" s="15">
        <v>23880</v>
      </c>
      <c r="O3653" s="1">
        <f ca="1">(TODAY()-staff[[#This Row],[Date of Join]])/365</f>
        <v>5.5315068493150683</v>
      </c>
      <c r="P3653" t="str" cm="1">
        <f t="array" aca="1" ref="P3653" ca="1">_xlfn.SWITCH(TRUE,staff[[#This Row],[Tenure]]&lt;0.25,"1. New Joinee", staff[[#This Row],[Tenure]]&lt;1, "2. Under 1 year", staff[[#This Row],[Tenure]]&lt;2, "3. Under 2 years",TRUE,"4. 2 or more years.")</f>
        <v>4. 2 or more years.</v>
      </c>
      <c r="Q3653" s="1">
        <f ca="1">(TODAY()-staff[[#This Row],[Date of Birth]])/365</f>
        <v>59.561643835616437</v>
      </c>
    </row>
    <row r="3654" spans="2:17" x14ac:dyDescent="0.45">
      <c r="B3654" t="s">
        <v>6566</v>
      </c>
      <c r="C3654" t="s">
        <v>1334</v>
      </c>
      <c r="D3654" t="s">
        <v>9</v>
      </c>
      <c r="E3654" t="s">
        <v>8</v>
      </c>
      <c r="F3654" t="s">
        <v>7814</v>
      </c>
      <c r="H3654" t="s">
        <v>7834</v>
      </c>
      <c r="I3654" t="s">
        <v>7829</v>
      </c>
      <c r="J3654" t="s">
        <v>7845</v>
      </c>
      <c r="K3654" s="6">
        <v>64360</v>
      </c>
      <c r="L3654">
        <v>18</v>
      </c>
      <c r="M3654" s="15">
        <v>43232</v>
      </c>
      <c r="N3654" s="15">
        <v>23640</v>
      </c>
      <c r="O3654" s="1">
        <f ca="1">(TODAY()-staff[[#This Row],[Date of Join]])/365</f>
        <v>6.5424657534246577</v>
      </c>
      <c r="P3654" t="str" cm="1">
        <f t="array" aca="1" ref="P3654" ca="1">_xlfn.SWITCH(TRUE,staff[[#This Row],[Tenure]]&lt;0.25,"1. New Joinee", staff[[#This Row],[Tenure]]&lt;1, "2. Under 1 year", staff[[#This Row],[Tenure]]&lt;2, "3. Under 2 years",TRUE,"4. 2 or more years.")</f>
        <v>4. 2 or more years.</v>
      </c>
      <c r="Q3654" s="1">
        <f ca="1">(TODAY()-staff[[#This Row],[Date of Birth]])/365</f>
        <v>60.219178082191782</v>
      </c>
    </row>
    <row r="3655" spans="2:17" x14ac:dyDescent="0.45">
      <c r="B3655" t="s">
        <v>6567</v>
      </c>
      <c r="C3655" t="s">
        <v>513</v>
      </c>
      <c r="D3655" t="s">
        <v>9</v>
      </c>
      <c r="E3655" t="s">
        <v>8</v>
      </c>
      <c r="F3655" t="s">
        <v>7814</v>
      </c>
      <c r="H3655" t="s">
        <v>7835</v>
      </c>
      <c r="I3655" t="s">
        <v>7826</v>
      </c>
      <c r="J3655" t="s">
        <v>7848</v>
      </c>
      <c r="K3655" s="6">
        <v>61660</v>
      </c>
      <c r="L3655">
        <v>5</v>
      </c>
      <c r="M3655" s="15">
        <v>45003</v>
      </c>
      <c r="N3655" s="15">
        <v>34933</v>
      </c>
      <c r="O3655" s="1">
        <f ca="1">(TODAY()-staff[[#This Row],[Date of Join]])/365</f>
        <v>1.6904109589041096</v>
      </c>
      <c r="P3655" t="str" cm="1">
        <f t="array" aca="1" ref="P3655" ca="1">_xlfn.SWITCH(TRUE,staff[[#This Row],[Tenure]]&lt;0.25,"1. New Joinee", staff[[#This Row],[Tenure]]&lt;1, "2. Under 1 year", staff[[#This Row],[Tenure]]&lt;2, "3. Under 2 years",TRUE,"4. 2 or more years.")</f>
        <v>3. Under 2 years</v>
      </c>
      <c r="Q3655" s="1">
        <f ca="1">(TODAY()-staff[[#This Row],[Date of Birth]])/365</f>
        <v>29.279452054794522</v>
      </c>
    </row>
    <row r="3656" spans="2:17" x14ac:dyDescent="0.45">
      <c r="B3656" t="s">
        <v>6568</v>
      </c>
      <c r="C3656" t="s">
        <v>3767</v>
      </c>
      <c r="D3656" t="s">
        <v>7</v>
      </c>
      <c r="E3656" t="s">
        <v>8</v>
      </c>
      <c r="F3656" t="s">
        <v>7814</v>
      </c>
      <c r="H3656" t="s">
        <v>7834</v>
      </c>
      <c r="I3656" t="s">
        <v>7826</v>
      </c>
      <c r="J3656" t="s">
        <v>7845</v>
      </c>
      <c r="K3656" s="6">
        <v>91600</v>
      </c>
      <c r="L3656">
        <v>14</v>
      </c>
      <c r="M3656" s="15">
        <v>43989</v>
      </c>
      <c r="N3656" s="15">
        <v>21638</v>
      </c>
      <c r="O3656" s="1">
        <f ca="1">(TODAY()-staff[[#This Row],[Date of Join]])/365</f>
        <v>4.4684931506849317</v>
      </c>
      <c r="P3656" t="str" cm="1">
        <f t="array" aca="1" ref="P3656" ca="1">_xlfn.SWITCH(TRUE,staff[[#This Row],[Tenure]]&lt;0.25,"1. New Joinee", staff[[#This Row],[Tenure]]&lt;1, "2. Under 1 year", staff[[#This Row],[Tenure]]&lt;2, "3. Under 2 years",TRUE,"4. 2 or more years.")</f>
        <v>4. 2 or more years.</v>
      </c>
      <c r="Q3656" s="1">
        <f ca="1">(TODAY()-staff[[#This Row],[Date of Birth]])/365</f>
        <v>65.704109589041096</v>
      </c>
    </row>
    <row r="3657" spans="2:17" x14ac:dyDescent="0.45">
      <c r="B3657" t="s">
        <v>6569</v>
      </c>
      <c r="C3657" t="s">
        <v>584</v>
      </c>
      <c r="D3657" t="s">
        <v>9</v>
      </c>
      <c r="E3657" t="s">
        <v>8</v>
      </c>
      <c r="F3657" t="s">
        <v>7814</v>
      </c>
      <c r="H3657" t="s">
        <v>52</v>
      </c>
      <c r="I3657" t="s">
        <v>7827</v>
      </c>
      <c r="J3657" t="s">
        <v>7845</v>
      </c>
      <c r="K3657" s="6">
        <v>67535</v>
      </c>
      <c r="L3657">
        <v>6</v>
      </c>
      <c r="M3657" s="15">
        <v>43992</v>
      </c>
      <c r="N3657" s="15">
        <v>28146</v>
      </c>
      <c r="O3657" s="1">
        <f ca="1">(TODAY()-staff[[#This Row],[Date of Join]])/365</f>
        <v>4.4602739726027396</v>
      </c>
      <c r="P3657" t="str" cm="1">
        <f t="array" aca="1" ref="P3657" ca="1">_xlfn.SWITCH(TRUE,staff[[#This Row],[Tenure]]&lt;0.25,"1. New Joinee", staff[[#This Row],[Tenure]]&lt;1, "2. Under 1 year", staff[[#This Row],[Tenure]]&lt;2, "3. Under 2 years",TRUE,"4. 2 or more years.")</f>
        <v>4. 2 or more years.</v>
      </c>
      <c r="Q3657" s="1">
        <f ca="1">(TODAY()-staff[[#This Row],[Date of Birth]])/365</f>
        <v>47.873972602739727</v>
      </c>
    </row>
    <row r="3658" spans="2:17" x14ac:dyDescent="0.45">
      <c r="B3658" t="s">
        <v>6570</v>
      </c>
      <c r="C3658" t="s">
        <v>1311</v>
      </c>
      <c r="D3658" t="s">
        <v>7</v>
      </c>
      <c r="E3658" t="s">
        <v>77</v>
      </c>
      <c r="F3658" t="s">
        <v>7814</v>
      </c>
      <c r="H3658" t="s">
        <v>7837</v>
      </c>
      <c r="I3658" t="s">
        <v>7828</v>
      </c>
      <c r="J3658" t="s">
        <v>7848</v>
      </c>
      <c r="K3658" s="6">
        <v>114635</v>
      </c>
      <c r="L3658">
        <v>14</v>
      </c>
      <c r="M3658" s="15">
        <v>45054</v>
      </c>
      <c r="N3658" s="15">
        <v>7279</v>
      </c>
      <c r="O3658" s="1">
        <f ca="1">(TODAY()-staff[[#This Row],[Date of Join]])/365</f>
        <v>1.5506849315068494</v>
      </c>
      <c r="P3658" t="str" cm="1">
        <f t="array" aca="1" ref="P3658" ca="1">_xlfn.SWITCH(TRUE,staff[[#This Row],[Tenure]]&lt;0.25,"1. New Joinee", staff[[#This Row],[Tenure]]&lt;1, "2. Under 1 year", staff[[#This Row],[Tenure]]&lt;2, "3. Under 2 years",TRUE,"4. 2 or more years.")</f>
        <v>3. Under 2 years</v>
      </c>
      <c r="Q3658" s="1">
        <f ca="1">(TODAY()-staff[[#This Row],[Date of Birth]])/365</f>
        <v>105.04383561643836</v>
      </c>
    </row>
    <row r="3659" spans="2:17" x14ac:dyDescent="0.45">
      <c r="B3659" t="s">
        <v>6571</v>
      </c>
      <c r="C3659" t="s">
        <v>3768</v>
      </c>
      <c r="D3659" t="s">
        <v>7</v>
      </c>
      <c r="E3659" t="s">
        <v>8</v>
      </c>
      <c r="F3659" t="s">
        <v>7814</v>
      </c>
      <c r="H3659" t="s">
        <v>7833</v>
      </c>
      <c r="I3659" t="s">
        <v>7825</v>
      </c>
      <c r="J3659" t="s">
        <v>7848</v>
      </c>
      <c r="K3659" s="6">
        <v>86085</v>
      </c>
      <c r="L3659">
        <v>-6</v>
      </c>
      <c r="M3659" s="15">
        <v>45246</v>
      </c>
      <c r="N3659" s="15">
        <v>25356</v>
      </c>
      <c r="O3659" s="1">
        <f ca="1">(TODAY()-staff[[#This Row],[Date of Join]])/365</f>
        <v>1.0246575342465754</v>
      </c>
      <c r="P3659" t="str" cm="1">
        <f t="array" aca="1" ref="P3659" ca="1">_xlfn.SWITCH(TRUE,staff[[#This Row],[Tenure]]&lt;0.25,"1. New Joinee", staff[[#This Row],[Tenure]]&lt;1, "2. Under 1 year", staff[[#This Row],[Tenure]]&lt;2, "3. Under 2 years",TRUE,"4. 2 or more years.")</f>
        <v>3. Under 2 years</v>
      </c>
      <c r="Q3659" s="1">
        <f ca="1">(TODAY()-staff[[#This Row],[Date of Birth]])/365</f>
        <v>55.517808219178079</v>
      </c>
    </row>
    <row r="3660" spans="2:17" x14ac:dyDescent="0.45">
      <c r="B3660" t="s">
        <v>6572</v>
      </c>
      <c r="C3660" t="s">
        <v>68</v>
      </c>
      <c r="D3660" t="s">
        <v>9</v>
      </c>
      <c r="E3660" t="s">
        <v>8</v>
      </c>
      <c r="F3660" t="s">
        <v>7814</v>
      </c>
      <c r="H3660" t="s">
        <v>7834</v>
      </c>
      <c r="I3660" t="s">
        <v>7825</v>
      </c>
      <c r="J3660" t="s">
        <v>7847</v>
      </c>
      <c r="K3660" s="6">
        <v>66810</v>
      </c>
      <c r="L3660">
        <v>20</v>
      </c>
      <c r="M3660" s="15">
        <v>45301</v>
      </c>
      <c r="N3660" s="15">
        <v>26773</v>
      </c>
      <c r="O3660" s="1">
        <f ca="1">(TODAY()-staff[[#This Row],[Date of Join]])/365</f>
        <v>0.87397260273972599</v>
      </c>
      <c r="P3660" t="str" cm="1">
        <f t="array" aca="1" ref="P3660" ca="1">_xlfn.SWITCH(TRUE,staff[[#This Row],[Tenure]]&lt;0.25,"1. New Joinee", staff[[#This Row],[Tenure]]&lt;1, "2. Under 1 year", staff[[#This Row],[Tenure]]&lt;2, "3. Under 2 years",TRUE,"4. 2 or more years.")</f>
        <v>2. Under 1 year</v>
      </c>
      <c r="Q3660" s="1">
        <f ca="1">(TODAY()-staff[[#This Row],[Date of Birth]])/365</f>
        <v>51.635616438356166</v>
      </c>
    </row>
    <row r="3661" spans="2:17" x14ac:dyDescent="0.45">
      <c r="B3661" t="s">
        <v>6573</v>
      </c>
      <c r="C3661" t="s">
        <v>1611</v>
      </c>
      <c r="D3661" t="s">
        <v>9</v>
      </c>
      <c r="E3661" t="s">
        <v>8</v>
      </c>
      <c r="F3661" t="s">
        <v>7814</v>
      </c>
      <c r="H3661" t="s">
        <v>7837</v>
      </c>
      <c r="I3661" t="s">
        <v>7831</v>
      </c>
      <c r="J3661" t="s">
        <v>7845</v>
      </c>
      <c r="K3661" s="6">
        <v>68015</v>
      </c>
      <c r="L3661">
        <v>11</v>
      </c>
      <c r="M3661" s="15">
        <v>44141</v>
      </c>
      <c r="N3661" s="15">
        <v>29556</v>
      </c>
      <c r="O3661" s="1">
        <f ca="1">(TODAY()-staff[[#This Row],[Date of Join]])/365</f>
        <v>4.0520547945205481</v>
      </c>
      <c r="P3661" t="str" cm="1">
        <f t="array" aca="1" ref="P3661" ca="1">_xlfn.SWITCH(TRUE,staff[[#This Row],[Tenure]]&lt;0.25,"1. New Joinee", staff[[#This Row],[Tenure]]&lt;1, "2. Under 1 year", staff[[#This Row],[Tenure]]&lt;2, "3. Under 2 years",TRUE,"4. 2 or more years.")</f>
        <v>4. 2 or more years.</v>
      </c>
      <c r="Q3661" s="1">
        <f ca="1">(TODAY()-staff[[#This Row],[Date of Birth]])/365</f>
        <v>44.010958904109586</v>
      </c>
    </row>
    <row r="3662" spans="2:17" x14ac:dyDescent="0.45">
      <c r="B3662" t="s">
        <v>6574</v>
      </c>
      <c r="C3662" t="s">
        <v>1588</v>
      </c>
      <c r="D3662" t="s">
        <v>9</v>
      </c>
      <c r="E3662" t="s">
        <v>8</v>
      </c>
      <c r="F3662" t="s">
        <v>7814</v>
      </c>
      <c r="H3662" t="s">
        <v>7836</v>
      </c>
      <c r="I3662" t="s">
        <v>7827</v>
      </c>
      <c r="J3662" t="s">
        <v>7847</v>
      </c>
      <c r="K3662" s="6">
        <v>80980</v>
      </c>
      <c r="L3662">
        <v>20</v>
      </c>
      <c r="M3662" s="15">
        <v>45300</v>
      </c>
      <c r="N3662" s="15">
        <v>7290</v>
      </c>
      <c r="O3662" s="1">
        <f ca="1">(TODAY()-staff[[#This Row],[Date of Join]])/365</f>
        <v>0.87671232876712324</v>
      </c>
      <c r="P3662" t="str" cm="1">
        <f t="array" aca="1" ref="P3662" ca="1">_xlfn.SWITCH(TRUE,staff[[#This Row],[Tenure]]&lt;0.25,"1. New Joinee", staff[[#This Row],[Tenure]]&lt;1, "2. Under 1 year", staff[[#This Row],[Tenure]]&lt;2, "3. Under 2 years",TRUE,"4. 2 or more years.")</f>
        <v>2. Under 1 year</v>
      </c>
      <c r="Q3662" s="1">
        <f ca="1">(TODAY()-staff[[#This Row],[Date of Birth]])/365</f>
        <v>105.01369863013699</v>
      </c>
    </row>
    <row r="3663" spans="2:17" x14ac:dyDescent="0.45">
      <c r="B3663" t="s">
        <v>6575</v>
      </c>
      <c r="C3663" t="s">
        <v>455</v>
      </c>
      <c r="D3663" t="s">
        <v>9</v>
      </c>
      <c r="E3663" t="s">
        <v>8</v>
      </c>
      <c r="F3663" t="s">
        <v>7814</v>
      </c>
      <c r="H3663" t="s">
        <v>52</v>
      </c>
      <c r="I3663" t="s">
        <v>7830</v>
      </c>
      <c r="J3663" t="s">
        <v>7845</v>
      </c>
      <c r="K3663" s="6">
        <v>73845</v>
      </c>
      <c r="L3663">
        <v>8</v>
      </c>
      <c r="M3663" s="15">
        <v>44110</v>
      </c>
      <c r="N3663" s="15">
        <v>22230</v>
      </c>
      <c r="O3663" s="1">
        <f ca="1">(TODAY()-staff[[#This Row],[Date of Join]])/365</f>
        <v>4.1369863013698627</v>
      </c>
      <c r="P3663" t="str" cm="1">
        <f t="array" aca="1" ref="P3663" ca="1">_xlfn.SWITCH(TRUE,staff[[#This Row],[Tenure]]&lt;0.25,"1. New Joinee", staff[[#This Row],[Tenure]]&lt;1, "2. Under 1 year", staff[[#This Row],[Tenure]]&lt;2, "3. Under 2 years",TRUE,"4. 2 or more years.")</f>
        <v>4. 2 or more years.</v>
      </c>
      <c r="Q3663" s="1">
        <f ca="1">(TODAY()-staff[[#This Row],[Date of Birth]])/365</f>
        <v>64.082191780821915</v>
      </c>
    </row>
    <row r="3664" spans="2:17" x14ac:dyDescent="0.45">
      <c r="B3664" t="s">
        <v>6576</v>
      </c>
      <c r="C3664" t="s">
        <v>3769</v>
      </c>
      <c r="D3664" t="s">
        <v>7</v>
      </c>
      <c r="E3664" t="s">
        <v>8</v>
      </c>
      <c r="F3664" t="s">
        <v>7814</v>
      </c>
      <c r="H3664" t="s">
        <v>7834</v>
      </c>
      <c r="I3664" t="s">
        <v>7830</v>
      </c>
      <c r="J3664" t="s">
        <v>7845</v>
      </c>
      <c r="K3664" s="6">
        <v>99165</v>
      </c>
      <c r="L3664">
        <v>13</v>
      </c>
      <c r="M3664" s="15">
        <v>44001</v>
      </c>
      <c r="N3664" s="15">
        <v>28070</v>
      </c>
      <c r="O3664" s="1">
        <f ca="1">(TODAY()-staff[[#This Row],[Date of Join]])/365</f>
        <v>4.4356164383561643</v>
      </c>
      <c r="P3664" t="str" cm="1">
        <f t="array" aca="1" ref="P3664" ca="1">_xlfn.SWITCH(TRUE,staff[[#This Row],[Tenure]]&lt;0.25,"1. New Joinee", staff[[#This Row],[Tenure]]&lt;1, "2. Under 1 year", staff[[#This Row],[Tenure]]&lt;2, "3. Under 2 years",TRUE,"4. 2 or more years.")</f>
        <v>4. 2 or more years.</v>
      </c>
      <c r="Q3664" s="1">
        <f ca="1">(TODAY()-staff[[#This Row],[Date of Birth]])/365</f>
        <v>48.082191780821915</v>
      </c>
    </row>
    <row r="3665" spans="2:17" x14ac:dyDescent="0.45">
      <c r="B3665" t="s">
        <v>6577</v>
      </c>
      <c r="C3665" t="s">
        <v>1458</v>
      </c>
      <c r="D3665" t="s">
        <v>7</v>
      </c>
      <c r="E3665" t="s">
        <v>8</v>
      </c>
      <c r="F3665" t="s">
        <v>7814</v>
      </c>
      <c r="H3665" t="s">
        <v>7837</v>
      </c>
      <c r="I3665" t="s">
        <v>7825</v>
      </c>
      <c r="J3665" t="s">
        <v>7846</v>
      </c>
      <c r="K3665" s="6">
        <v>59555</v>
      </c>
      <c r="L3665">
        <v>20</v>
      </c>
      <c r="M3665" s="15">
        <v>44235</v>
      </c>
      <c r="N3665" s="15">
        <v>34957</v>
      </c>
      <c r="O3665" s="1">
        <f ca="1">(TODAY()-staff[[#This Row],[Date of Join]])/365</f>
        <v>3.7945205479452055</v>
      </c>
      <c r="P3665" t="str" cm="1">
        <f t="array" aca="1" ref="P3665" ca="1">_xlfn.SWITCH(TRUE,staff[[#This Row],[Tenure]]&lt;0.25,"1. New Joinee", staff[[#This Row],[Tenure]]&lt;1, "2. Under 1 year", staff[[#This Row],[Tenure]]&lt;2, "3. Under 2 years",TRUE,"4. 2 or more years.")</f>
        <v>4. 2 or more years.</v>
      </c>
      <c r="Q3665" s="1">
        <f ca="1">(TODAY()-staff[[#This Row],[Date of Birth]])/365</f>
        <v>29.213698630136985</v>
      </c>
    </row>
    <row r="3666" spans="2:17" x14ac:dyDescent="0.45">
      <c r="B3666" t="s">
        <v>6578</v>
      </c>
      <c r="C3666" t="s">
        <v>3770</v>
      </c>
      <c r="D3666" t="s">
        <v>7</v>
      </c>
      <c r="E3666" t="s">
        <v>8</v>
      </c>
      <c r="F3666" t="s">
        <v>7814</v>
      </c>
      <c r="H3666" t="s">
        <v>7836</v>
      </c>
      <c r="I3666" t="s">
        <v>7825</v>
      </c>
      <c r="J3666" t="s">
        <v>7846</v>
      </c>
      <c r="K3666" s="6">
        <v>62835</v>
      </c>
      <c r="L3666">
        <v>12</v>
      </c>
      <c r="M3666" s="15">
        <v>44677</v>
      </c>
      <c r="N3666" s="15">
        <v>-59</v>
      </c>
      <c r="O3666" s="1">
        <f ca="1">(TODAY()-staff[[#This Row],[Date of Join]])/365</f>
        <v>2.5835616438356164</v>
      </c>
      <c r="P3666" t="str" cm="1">
        <f t="array" aca="1" ref="P3666" ca="1">_xlfn.SWITCH(TRUE,staff[[#This Row],[Tenure]]&lt;0.25,"1. New Joinee", staff[[#This Row],[Tenure]]&lt;1, "2. Under 1 year", staff[[#This Row],[Tenure]]&lt;2, "3. Under 2 years",TRUE,"4. 2 or more years.")</f>
        <v>4. 2 or more years.</v>
      </c>
      <c r="Q3666" s="1">
        <f ca="1">(TODAY()-staff[[#This Row],[Date of Birth]])/365</f>
        <v>125.14794520547945</v>
      </c>
    </row>
    <row r="3667" spans="2:17" x14ac:dyDescent="0.45">
      <c r="B3667" t="s">
        <v>6579</v>
      </c>
      <c r="C3667" t="s">
        <v>3771</v>
      </c>
      <c r="D3667" t="s">
        <v>7</v>
      </c>
      <c r="E3667" t="s">
        <v>77</v>
      </c>
      <c r="F3667" t="s">
        <v>7814</v>
      </c>
      <c r="H3667" t="s">
        <v>7833</v>
      </c>
      <c r="I3667" t="s">
        <v>7828</v>
      </c>
      <c r="J3667" t="s">
        <v>7845</v>
      </c>
      <c r="K3667" s="6">
        <v>75075</v>
      </c>
      <c r="L3667">
        <v>5</v>
      </c>
      <c r="M3667" s="15">
        <v>43917</v>
      </c>
      <c r="N3667" s="15">
        <v>7272</v>
      </c>
      <c r="O3667" s="1">
        <f ca="1">(TODAY()-staff[[#This Row],[Date of Join]])/365</f>
        <v>4.6657534246575345</v>
      </c>
      <c r="P3667" t="str" cm="1">
        <f t="array" aca="1" ref="P3667" ca="1">_xlfn.SWITCH(TRUE,staff[[#This Row],[Tenure]]&lt;0.25,"1. New Joinee", staff[[#This Row],[Tenure]]&lt;1, "2. Under 1 year", staff[[#This Row],[Tenure]]&lt;2, "3. Under 2 years",TRUE,"4. 2 or more years.")</f>
        <v>4. 2 or more years.</v>
      </c>
      <c r="Q3667" s="1">
        <f ca="1">(TODAY()-staff[[#This Row],[Date of Birth]])/365</f>
        <v>105.06301369863014</v>
      </c>
    </row>
    <row r="3668" spans="2:17" x14ac:dyDescent="0.45">
      <c r="B3668" t="s">
        <v>6580</v>
      </c>
      <c r="C3668" t="s">
        <v>895</v>
      </c>
      <c r="D3668" t="s">
        <v>7</v>
      </c>
      <c r="E3668" t="s">
        <v>8</v>
      </c>
      <c r="F3668" t="s">
        <v>7814</v>
      </c>
      <c r="H3668" t="s">
        <v>7834</v>
      </c>
      <c r="I3668" t="s">
        <v>7826</v>
      </c>
      <c r="J3668" t="s">
        <v>7848</v>
      </c>
      <c r="K3668" s="6">
        <v>71310</v>
      </c>
      <c r="L3668">
        <v>20</v>
      </c>
      <c r="M3668" s="15">
        <v>45179</v>
      </c>
      <c r="N3668" s="15">
        <v>27237</v>
      </c>
      <c r="O3668" s="1">
        <f ca="1">(TODAY()-staff[[#This Row],[Date of Join]])/365</f>
        <v>1.2082191780821918</v>
      </c>
      <c r="P3668" t="str" cm="1">
        <f t="array" aca="1" ref="P3668" ca="1">_xlfn.SWITCH(TRUE,staff[[#This Row],[Tenure]]&lt;0.25,"1. New Joinee", staff[[#This Row],[Tenure]]&lt;1, "2. Under 1 year", staff[[#This Row],[Tenure]]&lt;2, "3. Under 2 years",TRUE,"4. 2 or more years.")</f>
        <v>3. Under 2 years</v>
      </c>
      <c r="Q3668" s="1">
        <f ca="1">(TODAY()-staff[[#This Row],[Date of Birth]])/365</f>
        <v>50.364383561643834</v>
      </c>
    </row>
    <row r="3669" spans="2:17" x14ac:dyDescent="0.45">
      <c r="B3669" t="s">
        <v>6581</v>
      </c>
      <c r="C3669" t="s">
        <v>3772</v>
      </c>
      <c r="D3669" t="s">
        <v>7</v>
      </c>
      <c r="E3669" t="s">
        <v>8</v>
      </c>
      <c r="F3669" t="s">
        <v>7814</v>
      </c>
      <c r="H3669" t="s">
        <v>7832</v>
      </c>
      <c r="I3669" t="s">
        <v>7830</v>
      </c>
      <c r="J3669" t="s">
        <v>7846</v>
      </c>
      <c r="K3669" s="6">
        <v>94900</v>
      </c>
      <c r="L3669">
        <v>10</v>
      </c>
      <c r="M3669" s="15">
        <v>44269</v>
      </c>
      <c r="N3669" s="15">
        <v>28861</v>
      </c>
      <c r="O3669" s="1">
        <f ca="1">(TODAY()-staff[[#This Row],[Date of Join]])/365</f>
        <v>3.7013698630136984</v>
      </c>
      <c r="P3669" t="str" cm="1">
        <f t="array" aca="1" ref="P3669" ca="1">_xlfn.SWITCH(TRUE,staff[[#This Row],[Tenure]]&lt;0.25,"1. New Joinee", staff[[#This Row],[Tenure]]&lt;1, "2. Under 1 year", staff[[#This Row],[Tenure]]&lt;2, "3. Under 2 years",TRUE,"4. 2 or more years.")</f>
        <v>4. 2 or more years.</v>
      </c>
      <c r="Q3669" s="1">
        <f ca="1">(TODAY()-staff[[#This Row],[Date of Birth]])/365</f>
        <v>45.915068493150685</v>
      </c>
    </row>
    <row r="3670" spans="2:17" x14ac:dyDescent="0.45">
      <c r="B3670" t="s">
        <v>6582</v>
      </c>
      <c r="C3670" t="s">
        <v>1459</v>
      </c>
      <c r="D3670" t="s">
        <v>7</v>
      </c>
      <c r="E3670" t="s">
        <v>8</v>
      </c>
      <c r="F3670" t="s">
        <v>7814</v>
      </c>
      <c r="H3670" t="s">
        <v>52</v>
      </c>
      <c r="I3670" t="s">
        <v>7830</v>
      </c>
      <c r="J3670" t="s">
        <v>7846</v>
      </c>
      <c r="K3670" s="6">
        <v>109450</v>
      </c>
      <c r="L3670">
        <v>14</v>
      </c>
      <c r="M3670" s="15">
        <v>44230</v>
      </c>
      <c r="N3670" s="15">
        <v>7254</v>
      </c>
      <c r="O3670" s="1">
        <f ca="1">(TODAY()-staff[[#This Row],[Date of Join]])/365</f>
        <v>3.8082191780821919</v>
      </c>
      <c r="P3670" t="str" cm="1">
        <f t="array" aca="1" ref="P3670" ca="1">_xlfn.SWITCH(TRUE,staff[[#This Row],[Tenure]]&lt;0.25,"1. New Joinee", staff[[#This Row],[Tenure]]&lt;1, "2. Under 1 year", staff[[#This Row],[Tenure]]&lt;2, "3. Under 2 years",TRUE,"4. 2 or more years.")</f>
        <v>4. 2 or more years.</v>
      </c>
      <c r="Q3670" s="1">
        <f ca="1">(TODAY()-staff[[#This Row],[Date of Birth]])/365</f>
        <v>105.11232876712329</v>
      </c>
    </row>
    <row r="3671" spans="2:17" x14ac:dyDescent="0.45">
      <c r="B3671" t="s">
        <v>6583</v>
      </c>
      <c r="C3671" t="s">
        <v>1004</v>
      </c>
      <c r="D3671" t="s">
        <v>7</v>
      </c>
      <c r="E3671" t="s">
        <v>8</v>
      </c>
      <c r="F3671" t="s">
        <v>7814</v>
      </c>
      <c r="H3671" t="s">
        <v>7836</v>
      </c>
      <c r="I3671" t="s">
        <v>7826</v>
      </c>
      <c r="J3671" t="s">
        <v>7846</v>
      </c>
      <c r="K3671" s="6">
        <v>106480</v>
      </c>
      <c r="L3671">
        <v>18</v>
      </c>
      <c r="M3671" s="15">
        <v>44556</v>
      </c>
      <c r="N3671" s="15">
        <v>35137</v>
      </c>
      <c r="O3671" s="1">
        <f ca="1">(TODAY()-staff[[#This Row],[Date of Join]])/365</f>
        <v>2.9150684931506849</v>
      </c>
      <c r="P3671" t="str" cm="1">
        <f t="array" aca="1" ref="P3671" ca="1">_xlfn.SWITCH(TRUE,staff[[#This Row],[Tenure]]&lt;0.25,"1. New Joinee", staff[[#This Row],[Tenure]]&lt;1, "2. Under 1 year", staff[[#This Row],[Tenure]]&lt;2, "3. Under 2 years",TRUE,"4. 2 or more years.")</f>
        <v>4. 2 or more years.</v>
      </c>
      <c r="Q3671" s="1">
        <f ca="1">(TODAY()-staff[[#This Row],[Date of Birth]])/365</f>
        <v>28.720547945205478</v>
      </c>
    </row>
    <row r="3672" spans="2:17" x14ac:dyDescent="0.45">
      <c r="B3672" t="s">
        <v>6584</v>
      </c>
      <c r="C3672" t="s">
        <v>3773</v>
      </c>
      <c r="D3672" t="s">
        <v>7</v>
      </c>
      <c r="E3672" t="s">
        <v>8</v>
      </c>
      <c r="F3672" t="s">
        <v>7814</v>
      </c>
      <c r="H3672" t="s">
        <v>7834</v>
      </c>
      <c r="I3672" t="s">
        <v>7827</v>
      </c>
      <c r="J3672" t="s">
        <v>7846</v>
      </c>
      <c r="K3672" s="6">
        <v>72875</v>
      </c>
      <c r="L3672">
        <v>10</v>
      </c>
      <c r="M3672" s="15">
        <v>44606</v>
      </c>
      <c r="N3672" s="15">
        <v>21588</v>
      </c>
      <c r="O3672" s="1">
        <f ca="1">(TODAY()-staff[[#This Row],[Date of Join]])/365</f>
        <v>2.7780821917808218</v>
      </c>
      <c r="P3672" t="str" cm="1">
        <f t="array" aca="1" ref="P3672" ca="1">_xlfn.SWITCH(TRUE,staff[[#This Row],[Tenure]]&lt;0.25,"1. New Joinee", staff[[#This Row],[Tenure]]&lt;1, "2. Under 1 year", staff[[#This Row],[Tenure]]&lt;2, "3. Under 2 years",TRUE,"4. 2 or more years.")</f>
        <v>4. 2 or more years.</v>
      </c>
      <c r="Q3672" s="1">
        <f ca="1">(TODAY()-staff[[#This Row],[Date of Birth]])/365</f>
        <v>65.841095890410955</v>
      </c>
    </row>
    <row r="3673" spans="2:17" x14ac:dyDescent="0.45">
      <c r="B3673" t="s">
        <v>6585</v>
      </c>
      <c r="C3673" t="s">
        <v>1525</v>
      </c>
      <c r="D3673" t="s">
        <v>7</v>
      </c>
      <c r="E3673" t="s">
        <v>8</v>
      </c>
      <c r="F3673" t="s">
        <v>7814</v>
      </c>
      <c r="H3673" t="s">
        <v>52</v>
      </c>
      <c r="I3673" t="s">
        <v>7827</v>
      </c>
      <c r="J3673" t="s">
        <v>7846</v>
      </c>
      <c r="K3673" s="6">
        <v>55925</v>
      </c>
      <c r="L3673">
        <v>17</v>
      </c>
      <c r="M3673" s="15">
        <v>44508</v>
      </c>
      <c r="N3673" s="15">
        <v>28157</v>
      </c>
      <c r="O3673" s="1">
        <f ca="1">(TODAY()-staff[[#This Row],[Date of Join]])/365</f>
        <v>3.0465753424657533</v>
      </c>
      <c r="P3673" t="str" cm="1">
        <f t="array" aca="1" ref="P3673" ca="1">_xlfn.SWITCH(TRUE,staff[[#This Row],[Tenure]]&lt;0.25,"1. New Joinee", staff[[#This Row],[Tenure]]&lt;1, "2. Under 1 year", staff[[#This Row],[Tenure]]&lt;2, "3. Under 2 years",TRUE,"4. 2 or more years.")</f>
        <v>4. 2 or more years.</v>
      </c>
      <c r="Q3673" s="1">
        <f ca="1">(TODAY()-staff[[#This Row],[Date of Birth]])/365</f>
        <v>47.843835616438355</v>
      </c>
    </row>
    <row r="3674" spans="2:17" x14ac:dyDescent="0.45">
      <c r="B3674" t="s">
        <v>6586</v>
      </c>
      <c r="C3674" t="s">
        <v>147</v>
      </c>
      <c r="D3674" t="s">
        <v>7</v>
      </c>
      <c r="E3674" t="s">
        <v>8</v>
      </c>
      <c r="F3674" t="s">
        <v>7814</v>
      </c>
      <c r="H3674" t="s">
        <v>7835</v>
      </c>
      <c r="I3674" t="s">
        <v>7829</v>
      </c>
      <c r="J3674" t="s">
        <v>7845</v>
      </c>
      <c r="K3674" s="6">
        <v>109980</v>
      </c>
      <c r="L3674">
        <v>10</v>
      </c>
      <c r="M3674" s="15">
        <v>43478</v>
      </c>
      <c r="N3674" s="15">
        <v>24389</v>
      </c>
      <c r="O3674" s="1">
        <f ca="1">(TODAY()-staff[[#This Row],[Date of Join]])/365</f>
        <v>5.8684931506849312</v>
      </c>
      <c r="P3674" t="str" cm="1">
        <f t="array" aca="1" ref="P3674" ca="1">_xlfn.SWITCH(TRUE,staff[[#This Row],[Tenure]]&lt;0.25,"1. New Joinee", staff[[#This Row],[Tenure]]&lt;1, "2. Under 1 year", staff[[#This Row],[Tenure]]&lt;2, "3. Under 2 years",TRUE,"4. 2 or more years.")</f>
        <v>4. 2 or more years.</v>
      </c>
      <c r="Q3674" s="1">
        <f ca="1">(TODAY()-staff[[#This Row],[Date of Birth]])/365</f>
        <v>58.167123287671231</v>
      </c>
    </row>
    <row r="3675" spans="2:17" x14ac:dyDescent="0.45">
      <c r="B3675" t="s">
        <v>6587</v>
      </c>
      <c r="C3675" t="s">
        <v>890</v>
      </c>
      <c r="D3675" t="s">
        <v>9</v>
      </c>
      <c r="E3675" t="s">
        <v>8</v>
      </c>
      <c r="F3675" t="s">
        <v>7814</v>
      </c>
      <c r="H3675" t="s">
        <v>7834</v>
      </c>
      <c r="I3675" t="s">
        <v>7830</v>
      </c>
      <c r="J3675" t="s">
        <v>7848</v>
      </c>
      <c r="K3675" s="6">
        <v>69275</v>
      </c>
      <c r="L3675">
        <v>9</v>
      </c>
      <c r="M3675" s="15">
        <v>45205</v>
      </c>
      <c r="N3675" s="15">
        <v>25800</v>
      </c>
      <c r="O3675" s="1">
        <f ca="1">(TODAY()-staff[[#This Row],[Date of Join]])/365</f>
        <v>1.1369863013698631</v>
      </c>
      <c r="P3675" t="str" cm="1">
        <f t="array" aca="1" ref="P3675" ca="1">_xlfn.SWITCH(TRUE,staff[[#This Row],[Tenure]]&lt;0.25,"1. New Joinee", staff[[#This Row],[Tenure]]&lt;1, "2. Under 1 year", staff[[#This Row],[Tenure]]&lt;2, "3. Under 2 years",TRUE,"4. 2 or more years.")</f>
        <v>3. Under 2 years</v>
      </c>
      <c r="Q3675" s="1">
        <f ca="1">(TODAY()-staff[[#This Row],[Date of Birth]])/365</f>
        <v>54.301369863013697</v>
      </c>
    </row>
    <row r="3676" spans="2:17" x14ac:dyDescent="0.45">
      <c r="B3676" t="s">
        <v>6588</v>
      </c>
      <c r="C3676" t="s">
        <v>1139</v>
      </c>
      <c r="D3676" t="s">
        <v>9</v>
      </c>
      <c r="E3676" t="s">
        <v>8</v>
      </c>
      <c r="F3676" t="s">
        <v>7814</v>
      </c>
      <c r="H3676" t="s">
        <v>7837</v>
      </c>
      <c r="I3676" t="s">
        <v>7829</v>
      </c>
      <c r="J3676" t="s">
        <v>7846</v>
      </c>
      <c r="K3676" s="6">
        <v>63480</v>
      </c>
      <c r="L3676">
        <v>5</v>
      </c>
      <c r="M3676" s="15">
        <v>44373</v>
      </c>
      <c r="N3676" s="15">
        <v>22631</v>
      </c>
      <c r="O3676" s="1">
        <f ca="1">(TODAY()-staff[[#This Row],[Date of Join]])/365</f>
        <v>3.4164383561643836</v>
      </c>
      <c r="P3676" t="str" cm="1">
        <f t="array" aca="1" ref="P3676" ca="1">_xlfn.SWITCH(TRUE,staff[[#This Row],[Tenure]]&lt;0.25,"1. New Joinee", staff[[#This Row],[Tenure]]&lt;1, "2. Under 1 year", staff[[#This Row],[Tenure]]&lt;2, "3. Under 2 years",TRUE,"4. 2 or more years.")</f>
        <v>4. 2 or more years.</v>
      </c>
      <c r="Q3676" s="1">
        <f ca="1">(TODAY()-staff[[#This Row],[Date of Birth]])/365</f>
        <v>62.983561643835614</v>
      </c>
    </row>
    <row r="3677" spans="2:17" x14ac:dyDescent="0.45">
      <c r="B3677" t="s">
        <v>6589</v>
      </c>
      <c r="C3677" t="s">
        <v>1036</v>
      </c>
      <c r="D3677" t="s">
        <v>7</v>
      </c>
      <c r="E3677" t="s">
        <v>8</v>
      </c>
      <c r="F3677" t="s">
        <v>7814</v>
      </c>
      <c r="H3677" t="s">
        <v>7836</v>
      </c>
      <c r="I3677" t="s">
        <v>7826</v>
      </c>
      <c r="J3677" t="s">
        <v>7846</v>
      </c>
      <c r="K3677" s="6">
        <v>64500</v>
      </c>
      <c r="L3677">
        <v>13</v>
      </c>
      <c r="M3677" s="15">
        <v>44271</v>
      </c>
      <c r="N3677" s="15">
        <v>29334</v>
      </c>
      <c r="O3677" s="1">
        <f ca="1">(TODAY()-staff[[#This Row],[Date of Join]])/365</f>
        <v>3.6958904109589041</v>
      </c>
      <c r="P3677" t="str" cm="1">
        <f t="array" aca="1" ref="P3677" ca="1">_xlfn.SWITCH(TRUE,staff[[#This Row],[Tenure]]&lt;0.25,"1. New Joinee", staff[[#This Row],[Tenure]]&lt;1, "2. Under 1 year", staff[[#This Row],[Tenure]]&lt;2, "3. Under 2 years",TRUE,"4. 2 or more years.")</f>
        <v>4. 2 or more years.</v>
      </c>
      <c r="Q3677" s="1">
        <f ca="1">(TODAY()-staff[[#This Row],[Date of Birth]])/365</f>
        <v>44.61917808219178</v>
      </c>
    </row>
    <row r="3678" spans="2:17" x14ac:dyDescent="0.45">
      <c r="B3678" t="s">
        <v>6590</v>
      </c>
      <c r="C3678" t="s">
        <v>3774</v>
      </c>
      <c r="D3678" t="s">
        <v>7</v>
      </c>
      <c r="E3678" t="s">
        <v>8</v>
      </c>
      <c r="F3678" t="s">
        <v>7814</v>
      </c>
      <c r="H3678" t="s">
        <v>7834</v>
      </c>
      <c r="I3678" t="s">
        <v>7828</v>
      </c>
      <c r="J3678" t="s">
        <v>7845</v>
      </c>
      <c r="K3678" s="6">
        <v>85300</v>
      </c>
      <c r="L3678">
        <v>20</v>
      </c>
      <c r="M3678" s="15">
        <v>43964</v>
      </c>
      <c r="N3678" s="15">
        <v>25945</v>
      </c>
      <c r="O3678" s="1">
        <f ca="1">(TODAY()-staff[[#This Row],[Date of Join]])/365</f>
        <v>4.536986301369863</v>
      </c>
      <c r="P3678" t="str" cm="1">
        <f t="array" aca="1" ref="P3678" ca="1">_xlfn.SWITCH(TRUE,staff[[#This Row],[Tenure]]&lt;0.25,"1. New Joinee", staff[[#This Row],[Tenure]]&lt;1, "2. Under 1 year", staff[[#This Row],[Tenure]]&lt;2, "3. Under 2 years",TRUE,"4. 2 or more years.")</f>
        <v>4. 2 or more years.</v>
      </c>
      <c r="Q3678" s="1">
        <f ca="1">(TODAY()-staff[[#This Row],[Date of Birth]])/365</f>
        <v>53.904109589041099</v>
      </c>
    </row>
    <row r="3679" spans="2:17" x14ac:dyDescent="0.45">
      <c r="B3679" t="s">
        <v>6591</v>
      </c>
      <c r="C3679" t="s">
        <v>3775</v>
      </c>
      <c r="D3679" t="s">
        <v>7</v>
      </c>
      <c r="E3679" t="s">
        <v>8</v>
      </c>
      <c r="F3679" t="s">
        <v>7814</v>
      </c>
      <c r="H3679" t="s">
        <v>7835</v>
      </c>
      <c r="I3679" t="s">
        <v>7829</v>
      </c>
      <c r="J3679" t="s">
        <v>7847</v>
      </c>
      <c r="K3679" s="6">
        <v>73350</v>
      </c>
      <c r="L3679">
        <v>22</v>
      </c>
      <c r="M3679" s="15">
        <v>45532</v>
      </c>
      <c r="N3679" s="15">
        <v>22456</v>
      </c>
      <c r="O3679" s="1">
        <f ca="1">(TODAY()-staff[[#This Row],[Date of Join]])/365</f>
        <v>0.24109589041095891</v>
      </c>
      <c r="P3679" t="str" cm="1">
        <f t="array" aca="1" ref="P3679" ca="1">_xlfn.SWITCH(TRUE,staff[[#This Row],[Tenure]]&lt;0.25,"1. New Joinee", staff[[#This Row],[Tenure]]&lt;1, "2. Under 1 year", staff[[#This Row],[Tenure]]&lt;2, "3. Under 2 years",TRUE,"4. 2 or more years.")</f>
        <v>1. New Joinee</v>
      </c>
      <c r="Q3679" s="1">
        <f ca="1">(TODAY()-staff[[#This Row],[Date of Birth]])/365</f>
        <v>63.463013698630135</v>
      </c>
    </row>
    <row r="3680" spans="2:17" x14ac:dyDescent="0.45">
      <c r="B3680" t="s">
        <v>6592</v>
      </c>
      <c r="C3680" t="s">
        <v>1356</v>
      </c>
      <c r="D3680" t="s">
        <v>7</v>
      </c>
      <c r="E3680" t="s">
        <v>8</v>
      </c>
      <c r="F3680" t="s">
        <v>7814</v>
      </c>
      <c r="H3680" t="s">
        <v>7835</v>
      </c>
      <c r="I3680" t="s">
        <v>7829</v>
      </c>
      <c r="J3680" t="s">
        <v>7845</v>
      </c>
      <c r="K3680" s="6">
        <v>74645</v>
      </c>
      <c r="L3680">
        <v>11</v>
      </c>
      <c r="M3680" s="15">
        <v>43651</v>
      </c>
      <c r="N3680" s="15">
        <v>7284</v>
      </c>
      <c r="O3680" s="1">
        <f ca="1">(TODAY()-staff[[#This Row],[Date of Join]])/365</f>
        <v>5.3945205479452056</v>
      </c>
      <c r="P3680" t="str" cm="1">
        <f t="array" aca="1" ref="P3680" ca="1">_xlfn.SWITCH(TRUE,staff[[#This Row],[Tenure]]&lt;0.25,"1. New Joinee", staff[[#This Row],[Tenure]]&lt;1, "2. Under 1 year", staff[[#This Row],[Tenure]]&lt;2, "3. Under 2 years",TRUE,"4. 2 or more years.")</f>
        <v>4. 2 or more years.</v>
      </c>
      <c r="Q3680" s="1">
        <f ca="1">(TODAY()-staff[[#This Row],[Date of Birth]])/365</f>
        <v>105.03013698630137</v>
      </c>
    </row>
    <row r="3681" spans="2:17" x14ac:dyDescent="0.45">
      <c r="B3681" t="s">
        <v>6593</v>
      </c>
      <c r="C3681" t="s">
        <v>90</v>
      </c>
      <c r="D3681" t="s">
        <v>7</v>
      </c>
      <c r="E3681" t="s">
        <v>8</v>
      </c>
      <c r="F3681" t="s">
        <v>7814</v>
      </c>
      <c r="H3681" t="s">
        <v>7836</v>
      </c>
      <c r="I3681" t="s">
        <v>7831</v>
      </c>
      <c r="J3681" t="s">
        <v>7845</v>
      </c>
      <c r="K3681" s="6">
        <v>84055</v>
      </c>
      <c r="L3681">
        <v>20</v>
      </c>
      <c r="M3681" s="15">
        <v>44032</v>
      </c>
      <c r="N3681" s="15">
        <v>30084</v>
      </c>
      <c r="O3681" s="1">
        <f ca="1">(TODAY()-staff[[#This Row],[Date of Join]])/365</f>
        <v>4.3506849315068497</v>
      </c>
      <c r="P3681" t="str" cm="1">
        <f t="array" aca="1" ref="P3681" ca="1">_xlfn.SWITCH(TRUE,staff[[#This Row],[Tenure]]&lt;0.25,"1. New Joinee", staff[[#This Row],[Tenure]]&lt;1, "2. Under 1 year", staff[[#This Row],[Tenure]]&lt;2, "3. Under 2 years",TRUE,"4. 2 or more years.")</f>
        <v>4. 2 or more years.</v>
      </c>
      <c r="Q3681" s="1">
        <f ca="1">(TODAY()-staff[[#This Row],[Date of Birth]])/365</f>
        <v>42.564383561643837</v>
      </c>
    </row>
    <row r="3682" spans="2:17" x14ac:dyDescent="0.45">
      <c r="B3682" t="s">
        <v>6594</v>
      </c>
      <c r="C3682" t="s">
        <v>3776</v>
      </c>
      <c r="D3682" t="s">
        <v>9</v>
      </c>
      <c r="E3682" t="s">
        <v>8</v>
      </c>
      <c r="F3682" t="s">
        <v>7814</v>
      </c>
      <c r="H3682" t="s">
        <v>7832</v>
      </c>
      <c r="I3682" t="s">
        <v>7826</v>
      </c>
      <c r="J3682" t="s">
        <v>7845</v>
      </c>
      <c r="K3682" s="6">
        <v>76825</v>
      </c>
      <c r="L3682">
        <v>16</v>
      </c>
      <c r="M3682" s="15">
        <v>43938</v>
      </c>
      <c r="N3682" s="15">
        <v>22680</v>
      </c>
      <c r="O3682" s="1">
        <f ca="1">(TODAY()-staff[[#This Row],[Date of Join]])/365</f>
        <v>4.6082191780821917</v>
      </c>
      <c r="P3682" t="str" cm="1">
        <f t="array" aca="1" ref="P3682" ca="1">_xlfn.SWITCH(TRUE,staff[[#This Row],[Tenure]]&lt;0.25,"1. New Joinee", staff[[#This Row],[Tenure]]&lt;1, "2. Under 1 year", staff[[#This Row],[Tenure]]&lt;2, "3. Under 2 years",TRUE,"4. 2 or more years.")</f>
        <v>4. 2 or more years.</v>
      </c>
      <c r="Q3682" s="1">
        <f ca="1">(TODAY()-staff[[#This Row],[Date of Birth]])/365</f>
        <v>62.849315068493148</v>
      </c>
    </row>
    <row r="3683" spans="2:17" x14ac:dyDescent="0.45">
      <c r="B3683" t="s">
        <v>6595</v>
      </c>
      <c r="C3683" t="s">
        <v>703</v>
      </c>
      <c r="D3683" t="s">
        <v>9</v>
      </c>
      <c r="E3683" t="s">
        <v>8</v>
      </c>
      <c r="F3683" t="s">
        <v>7814</v>
      </c>
      <c r="H3683" t="s">
        <v>7835</v>
      </c>
      <c r="I3683" t="s">
        <v>7825</v>
      </c>
      <c r="J3683" t="s">
        <v>7847</v>
      </c>
      <c r="K3683" s="6">
        <v>72945</v>
      </c>
      <c r="L3683">
        <v>17</v>
      </c>
      <c r="M3683" s="15">
        <v>45627</v>
      </c>
      <c r="N3683" s="15">
        <v>19777</v>
      </c>
      <c r="O3683" s="1">
        <f ca="1">(TODAY()-staff[[#This Row],[Date of Join]])/365</f>
        <v>-1.9178082191780823E-2</v>
      </c>
      <c r="P3683" t="str" cm="1">
        <f t="array" aca="1" ref="P3683" ca="1">_xlfn.SWITCH(TRUE,staff[[#This Row],[Tenure]]&lt;0.25,"1. New Joinee", staff[[#This Row],[Tenure]]&lt;1, "2. Under 1 year", staff[[#This Row],[Tenure]]&lt;2, "3. Under 2 years",TRUE,"4. 2 or more years.")</f>
        <v>1. New Joinee</v>
      </c>
      <c r="Q3683" s="1">
        <f ca="1">(TODAY()-staff[[#This Row],[Date of Birth]])/365</f>
        <v>70.802739726027397</v>
      </c>
    </row>
    <row r="3684" spans="2:17" x14ac:dyDescent="0.45">
      <c r="B3684" t="s">
        <v>6596</v>
      </c>
      <c r="C3684" t="s">
        <v>3777</v>
      </c>
      <c r="D3684" t="s">
        <v>7</v>
      </c>
      <c r="E3684" t="s">
        <v>13</v>
      </c>
      <c r="F3684" t="s">
        <v>7814</v>
      </c>
      <c r="H3684" t="s">
        <v>7833</v>
      </c>
      <c r="I3684" t="s">
        <v>7830</v>
      </c>
      <c r="J3684" t="s">
        <v>7846</v>
      </c>
      <c r="K3684" s="6">
        <v>106170</v>
      </c>
      <c r="L3684">
        <v>13</v>
      </c>
      <c r="M3684" s="15">
        <v>44619</v>
      </c>
      <c r="N3684" s="15">
        <v>32487</v>
      </c>
      <c r="O3684" s="1">
        <f ca="1">(TODAY()-staff[[#This Row],[Date of Join]])/365</f>
        <v>2.7424657534246575</v>
      </c>
      <c r="P3684" t="str" cm="1">
        <f t="array" aca="1" ref="P3684" ca="1">_xlfn.SWITCH(TRUE,staff[[#This Row],[Tenure]]&lt;0.25,"1. New Joinee", staff[[#This Row],[Tenure]]&lt;1, "2. Under 1 year", staff[[#This Row],[Tenure]]&lt;2, "3. Under 2 years",TRUE,"4. 2 or more years.")</f>
        <v>4. 2 or more years.</v>
      </c>
      <c r="Q3684" s="1">
        <f ca="1">(TODAY()-staff[[#This Row],[Date of Birth]])/365</f>
        <v>35.980821917808221</v>
      </c>
    </row>
    <row r="3685" spans="2:17" x14ac:dyDescent="0.45">
      <c r="B3685" t="s">
        <v>6597</v>
      </c>
      <c r="C3685" t="s">
        <v>3778</v>
      </c>
      <c r="D3685" t="s">
        <v>7</v>
      </c>
      <c r="E3685" t="s">
        <v>8</v>
      </c>
      <c r="F3685" t="s">
        <v>7814</v>
      </c>
      <c r="H3685" t="s">
        <v>7837</v>
      </c>
      <c r="I3685" t="s">
        <v>7831</v>
      </c>
      <c r="J3685" t="s">
        <v>7846</v>
      </c>
      <c r="K3685" s="6">
        <v>99445</v>
      </c>
      <c r="L3685">
        <v>4</v>
      </c>
      <c r="M3685" s="15">
        <v>44567</v>
      </c>
      <c r="N3685" s="15">
        <v>27594</v>
      </c>
      <c r="O3685" s="1">
        <f ca="1">(TODAY()-staff[[#This Row],[Date of Join]])/365</f>
        <v>2.8849315068493149</v>
      </c>
      <c r="P3685" t="str" cm="1">
        <f t="array" aca="1" ref="P3685" ca="1">_xlfn.SWITCH(TRUE,staff[[#This Row],[Tenure]]&lt;0.25,"1. New Joinee", staff[[#This Row],[Tenure]]&lt;1, "2. Under 1 year", staff[[#This Row],[Tenure]]&lt;2, "3. Under 2 years",TRUE,"4. 2 or more years.")</f>
        <v>4. 2 or more years.</v>
      </c>
      <c r="Q3685" s="1">
        <f ca="1">(TODAY()-staff[[#This Row],[Date of Birth]])/365</f>
        <v>49.386301369863013</v>
      </c>
    </row>
    <row r="3686" spans="2:17" x14ac:dyDescent="0.45">
      <c r="B3686" t="s">
        <v>6598</v>
      </c>
      <c r="C3686" t="s">
        <v>3779</v>
      </c>
      <c r="D3686" t="s">
        <v>7</v>
      </c>
      <c r="E3686" t="s">
        <v>8</v>
      </c>
      <c r="F3686" t="s">
        <v>7814</v>
      </c>
      <c r="H3686" t="s">
        <v>7833</v>
      </c>
      <c r="I3686" t="s">
        <v>7828</v>
      </c>
      <c r="J3686" t="s">
        <v>7845</v>
      </c>
      <c r="K3686" s="6">
        <v>79700</v>
      </c>
      <c r="L3686">
        <v>11</v>
      </c>
      <c r="M3686" s="15">
        <v>43191</v>
      </c>
      <c r="N3686" s="15">
        <v>32949</v>
      </c>
      <c r="O3686" s="1">
        <f ca="1">(TODAY()-staff[[#This Row],[Date of Join]])/365</f>
        <v>6.6547945205479451</v>
      </c>
      <c r="P3686" t="str" cm="1">
        <f t="array" aca="1" ref="P3686" ca="1">_xlfn.SWITCH(TRUE,staff[[#This Row],[Tenure]]&lt;0.25,"1. New Joinee", staff[[#This Row],[Tenure]]&lt;1, "2. Under 1 year", staff[[#This Row],[Tenure]]&lt;2, "3. Under 2 years",TRUE,"4. 2 or more years.")</f>
        <v>4. 2 or more years.</v>
      </c>
      <c r="Q3686" s="1">
        <f ca="1">(TODAY()-staff[[#This Row],[Date of Birth]])/365</f>
        <v>34.715068493150682</v>
      </c>
    </row>
    <row r="3687" spans="2:17" x14ac:dyDescent="0.45">
      <c r="B3687" t="s">
        <v>6599</v>
      </c>
      <c r="C3687" t="s">
        <v>963</v>
      </c>
      <c r="D3687" t="s">
        <v>9</v>
      </c>
      <c r="E3687" t="s">
        <v>8</v>
      </c>
      <c r="F3687" t="s">
        <v>7814</v>
      </c>
      <c r="H3687" t="s">
        <v>7836</v>
      </c>
      <c r="I3687" t="s">
        <v>7831</v>
      </c>
      <c r="J3687" t="s">
        <v>7846</v>
      </c>
      <c r="K3687" s="6">
        <v>61710</v>
      </c>
      <c r="L3687">
        <v>19</v>
      </c>
      <c r="M3687" s="15">
        <v>44220</v>
      </c>
      <c r="N3687" s="15">
        <v>7263</v>
      </c>
      <c r="O3687" s="1">
        <f ca="1">(TODAY()-staff[[#This Row],[Date of Join]])/365</f>
        <v>3.8356164383561642</v>
      </c>
      <c r="P3687" t="str" cm="1">
        <f t="array" aca="1" ref="P3687" ca="1">_xlfn.SWITCH(TRUE,staff[[#This Row],[Tenure]]&lt;0.25,"1. New Joinee", staff[[#This Row],[Tenure]]&lt;1, "2. Under 1 year", staff[[#This Row],[Tenure]]&lt;2, "3. Under 2 years",TRUE,"4. 2 or more years.")</f>
        <v>4. 2 or more years.</v>
      </c>
      <c r="Q3687" s="1">
        <f ca="1">(TODAY()-staff[[#This Row],[Date of Birth]])/365</f>
        <v>105.08767123287672</v>
      </c>
    </row>
    <row r="3688" spans="2:17" x14ac:dyDescent="0.45">
      <c r="B3688" t="s">
        <v>6600</v>
      </c>
      <c r="C3688" t="s">
        <v>1326</v>
      </c>
      <c r="D3688" t="s">
        <v>9</v>
      </c>
      <c r="E3688" t="s">
        <v>8</v>
      </c>
      <c r="F3688" t="s">
        <v>7814</v>
      </c>
      <c r="H3688" t="s">
        <v>7837</v>
      </c>
      <c r="I3688" t="s">
        <v>7831</v>
      </c>
      <c r="J3688" t="s">
        <v>7847</v>
      </c>
      <c r="K3688" s="6">
        <v>99750</v>
      </c>
      <c r="L3688">
        <v>18</v>
      </c>
      <c r="M3688" s="15">
        <v>45415</v>
      </c>
      <c r="N3688" s="15">
        <v>33163</v>
      </c>
      <c r="O3688" s="1">
        <f ca="1">(TODAY()-staff[[#This Row],[Date of Join]])/365</f>
        <v>0.56164383561643838</v>
      </c>
      <c r="P3688" t="str" cm="1">
        <f t="array" aca="1" ref="P3688" ca="1">_xlfn.SWITCH(TRUE,staff[[#This Row],[Tenure]]&lt;0.25,"1. New Joinee", staff[[#This Row],[Tenure]]&lt;1, "2. Under 1 year", staff[[#This Row],[Tenure]]&lt;2, "3. Under 2 years",TRUE,"4. 2 or more years.")</f>
        <v>2. Under 1 year</v>
      </c>
      <c r="Q3688" s="1">
        <f ca="1">(TODAY()-staff[[#This Row],[Date of Birth]])/365</f>
        <v>34.128767123287673</v>
      </c>
    </row>
    <row r="3689" spans="2:17" x14ac:dyDescent="0.45">
      <c r="B3689" t="s">
        <v>6601</v>
      </c>
      <c r="C3689" t="s">
        <v>1363</v>
      </c>
      <c r="D3689" t="s">
        <v>7</v>
      </c>
      <c r="E3689" t="s">
        <v>8</v>
      </c>
      <c r="F3689" t="s">
        <v>7814</v>
      </c>
      <c r="H3689" t="s">
        <v>7833</v>
      </c>
      <c r="I3689" t="s">
        <v>7827</v>
      </c>
      <c r="J3689" t="s">
        <v>7845</v>
      </c>
      <c r="K3689" s="6">
        <v>91390</v>
      </c>
      <c r="L3689">
        <v>5</v>
      </c>
      <c r="M3689" s="15">
        <v>43253</v>
      </c>
      <c r="N3689" s="15">
        <v>33720</v>
      </c>
      <c r="O3689" s="1">
        <f ca="1">(TODAY()-staff[[#This Row],[Date of Join]])/365</f>
        <v>6.484931506849315</v>
      </c>
      <c r="P3689" t="str" cm="1">
        <f t="array" aca="1" ref="P3689" ca="1">_xlfn.SWITCH(TRUE,staff[[#This Row],[Tenure]]&lt;0.25,"1. New Joinee", staff[[#This Row],[Tenure]]&lt;1, "2. Under 1 year", staff[[#This Row],[Tenure]]&lt;2, "3. Under 2 years",TRUE,"4. 2 or more years.")</f>
        <v>4. 2 or more years.</v>
      </c>
      <c r="Q3689" s="1">
        <f ca="1">(TODAY()-staff[[#This Row],[Date of Birth]])/365</f>
        <v>32.602739726027394</v>
      </c>
    </row>
    <row r="3690" spans="2:17" x14ac:dyDescent="0.45">
      <c r="B3690" t="s">
        <v>6602</v>
      </c>
      <c r="C3690" t="s">
        <v>3780</v>
      </c>
      <c r="D3690" t="s">
        <v>9</v>
      </c>
      <c r="E3690" t="s">
        <v>8</v>
      </c>
      <c r="F3690" t="s">
        <v>7814</v>
      </c>
      <c r="H3690" t="s">
        <v>7836</v>
      </c>
      <c r="I3690" t="s">
        <v>7828</v>
      </c>
      <c r="J3690" t="s">
        <v>7846</v>
      </c>
      <c r="K3690" s="6">
        <v>48230</v>
      </c>
      <c r="L3690">
        <v>13</v>
      </c>
      <c r="M3690" s="15">
        <v>44491</v>
      </c>
      <c r="N3690" s="15">
        <v>28623</v>
      </c>
      <c r="O3690" s="1">
        <f ca="1">(TODAY()-staff[[#This Row],[Date of Join]])/365</f>
        <v>3.0931506849315067</v>
      </c>
      <c r="P3690" t="str" cm="1">
        <f t="array" aca="1" ref="P3690" ca="1">_xlfn.SWITCH(TRUE,staff[[#This Row],[Tenure]]&lt;0.25,"1. New Joinee", staff[[#This Row],[Tenure]]&lt;1, "2. Under 1 year", staff[[#This Row],[Tenure]]&lt;2, "3. Under 2 years",TRUE,"4. 2 or more years.")</f>
        <v>4. 2 or more years.</v>
      </c>
      <c r="Q3690" s="1">
        <f ca="1">(TODAY()-staff[[#This Row],[Date of Birth]])/365</f>
        <v>46.56712328767123</v>
      </c>
    </row>
    <row r="3691" spans="2:17" x14ac:dyDescent="0.45">
      <c r="B3691" t="s">
        <v>6603</v>
      </c>
      <c r="C3691" t="s">
        <v>3781</v>
      </c>
      <c r="D3691" t="s">
        <v>7</v>
      </c>
      <c r="E3691" t="s">
        <v>8</v>
      </c>
      <c r="F3691" t="s">
        <v>7814</v>
      </c>
      <c r="H3691" t="s">
        <v>7833</v>
      </c>
      <c r="I3691" t="s">
        <v>7828</v>
      </c>
      <c r="J3691" t="s">
        <v>7845</v>
      </c>
      <c r="K3691" s="6">
        <v>75130</v>
      </c>
      <c r="L3691">
        <v>15</v>
      </c>
      <c r="M3691" s="15">
        <v>43446</v>
      </c>
      <c r="N3691" s="15">
        <v>27369</v>
      </c>
      <c r="O3691" s="1">
        <f ca="1">(TODAY()-staff[[#This Row],[Date of Join]])/365</f>
        <v>5.956164383561644</v>
      </c>
      <c r="P3691" t="str" cm="1">
        <f t="array" aca="1" ref="P3691" ca="1">_xlfn.SWITCH(TRUE,staff[[#This Row],[Tenure]]&lt;0.25,"1. New Joinee", staff[[#This Row],[Tenure]]&lt;1, "2. Under 1 year", staff[[#This Row],[Tenure]]&lt;2, "3. Under 2 years",TRUE,"4. 2 or more years.")</f>
        <v>4. 2 or more years.</v>
      </c>
      <c r="Q3691" s="1">
        <f ca="1">(TODAY()-staff[[#This Row],[Date of Birth]])/365</f>
        <v>50.0027397260274</v>
      </c>
    </row>
    <row r="3692" spans="2:17" x14ac:dyDescent="0.45">
      <c r="B3692" t="s">
        <v>6604</v>
      </c>
      <c r="C3692" t="s">
        <v>803</v>
      </c>
      <c r="D3692" t="s">
        <v>7</v>
      </c>
      <c r="E3692" t="s">
        <v>8</v>
      </c>
      <c r="F3692" t="s">
        <v>7814</v>
      </c>
      <c r="H3692" t="s">
        <v>7836</v>
      </c>
      <c r="I3692" t="s">
        <v>7829</v>
      </c>
      <c r="J3692" t="s">
        <v>7846</v>
      </c>
      <c r="K3692" s="6">
        <v>68090</v>
      </c>
      <c r="L3692">
        <v>0</v>
      </c>
      <c r="M3692" s="15">
        <v>44329</v>
      </c>
      <c r="N3692" s="15">
        <v>32747</v>
      </c>
      <c r="O3692" s="1">
        <f ca="1">(TODAY()-staff[[#This Row],[Date of Join]])/365</f>
        <v>3.536986301369863</v>
      </c>
      <c r="P3692" t="str" cm="1">
        <f t="array" aca="1" ref="P3692" ca="1">_xlfn.SWITCH(TRUE,staff[[#This Row],[Tenure]]&lt;0.25,"1. New Joinee", staff[[#This Row],[Tenure]]&lt;1, "2. Under 1 year", staff[[#This Row],[Tenure]]&lt;2, "3. Under 2 years",TRUE,"4. 2 or more years.")</f>
        <v>4. 2 or more years.</v>
      </c>
      <c r="Q3692" s="1">
        <f ca="1">(TODAY()-staff[[#This Row],[Date of Birth]])/365</f>
        <v>35.268493150684932</v>
      </c>
    </row>
    <row r="3693" spans="2:17" x14ac:dyDescent="0.45">
      <c r="B3693" t="s">
        <v>6605</v>
      </c>
      <c r="C3693" t="s">
        <v>3782</v>
      </c>
      <c r="D3693" t="s">
        <v>7</v>
      </c>
      <c r="E3693" t="s">
        <v>8</v>
      </c>
      <c r="F3693" t="s">
        <v>7814</v>
      </c>
      <c r="H3693" t="s">
        <v>7834</v>
      </c>
      <c r="I3693" t="s">
        <v>7825</v>
      </c>
      <c r="J3693" t="s">
        <v>7848</v>
      </c>
      <c r="K3693" s="6">
        <v>69550</v>
      </c>
      <c r="L3693">
        <v>23</v>
      </c>
      <c r="M3693" s="15">
        <v>45242</v>
      </c>
      <c r="N3693" s="15">
        <v>32656</v>
      </c>
      <c r="O3693" s="1">
        <f ca="1">(TODAY()-staff[[#This Row],[Date of Join]])/365</f>
        <v>1.0356164383561643</v>
      </c>
      <c r="P3693" t="str" cm="1">
        <f t="array" aca="1" ref="P3693" ca="1">_xlfn.SWITCH(TRUE,staff[[#This Row],[Tenure]]&lt;0.25,"1. New Joinee", staff[[#This Row],[Tenure]]&lt;1, "2. Under 1 year", staff[[#This Row],[Tenure]]&lt;2, "3. Under 2 years",TRUE,"4. 2 or more years.")</f>
        <v>3. Under 2 years</v>
      </c>
      <c r="Q3693" s="1">
        <f ca="1">(TODAY()-staff[[#This Row],[Date of Birth]])/365</f>
        <v>35.517808219178079</v>
      </c>
    </row>
    <row r="3694" spans="2:17" x14ac:dyDescent="0.45">
      <c r="B3694" t="s">
        <v>6606</v>
      </c>
      <c r="C3694" t="s">
        <v>3783</v>
      </c>
      <c r="D3694" t="s">
        <v>7</v>
      </c>
      <c r="E3694" t="s">
        <v>8</v>
      </c>
      <c r="F3694" t="s">
        <v>7814</v>
      </c>
      <c r="H3694" t="s">
        <v>52</v>
      </c>
      <c r="I3694" t="s">
        <v>7830</v>
      </c>
      <c r="J3694" t="s">
        <v>7846</v>
      </c>
      <c r="K3694" s="6">
        <v>71685</v>
      </c>
      <c r="L3694">
        <v>5</v>
      </c>
      <c r="M3694" s="15">
        <v>44501</v>
      </c>
      <c r="N3694" s="15">
        <v>31098</v>
      </c>
      <c r="O3694" s="1">
        <f ca="1">(TODAY()-staff[[#This Row],[Date of Join]])/365</f>
        <v>3.0657534246575344</v>
      </c>
      <c r="P3694" t="str" cm="1">
        <f t="array" aca="1" ref="P3694" ca="1">_xlfn.SWITCH(TRUE,staff[[#This Row],[Tenure]]&lt;0.25,"1. New Joinee", staff[[#This Row],[Tenure]]&lt;1, "2. Under 1 year", staff[[#This Row],[Tenure]]&lt;2, "3. Under 2 years",TRUE,"4. 2 or more years.")</f>
        <v>4. 2 or more years.</v>
      </c>
      <c r="Q3694" s="1">
        <f ca="1">(TODAY()-staff[[#This Row],[Date of Birth]])/365</f>
        <v>39.786301369863011</v>
      </c>
    </row>
    <row r="3695" spans="2:17" x14ac:dyDescent="0.45">
      <c r="B3695" t="s">
        <v>6607</v>
      </c>
      <c r="C3695" t="s">
        <v>3784</v>
      </c>
      <c r="D3695" t="s">
        <v>7</v>
      </c>
      <c r="E3695" t="s">
        <v>13</v>
      </c>
      <c r="F3695" t="s">
        <v>7814</v>
      </c>
      <c r="H3695" t="s">
        <v>7837</v>
      </c>
      <c r="I3695" t="s">
        <v>7831</v>
      </c>
      <c r="J3695" t="s">
        <v>7847</v>
      </c>
      <c r="K3695" s="6">
        <v>98135</v>
      </c>
      <c r="L3695">
        <v>12</v>
      </c>
      <c r="M3695" s="15">
        <v>45615</v>
      </c>
      <c r="N3695" s="15">
        <v>36108</v>
      </c>
      <c r="O3695" s="1">
        <f ca="1">(TODAY()-staff[[#This Row],[Date of Join]])/365</f>
        <v>1.3698630136986301E-2</v>
      </c>
      <c r="P3695" t="str" cm="1">
        <f t="array" aca="1" ref="P3695" ca="1">_xlfn.SWITCH(TRUE,staff[[#This Row],[Tenure]]&lt;0.25,"1. New Joinee", staff[[#This Row],[Tenure]]&lt;1, "2. Under 1 year", staff[[#This Row],[Tenure]]&lt;2, "3. Under 2 years",TRUE,"4. 2 or more years.")</f>
        <v>1. New Joinee</v>
      </c>
      <c r="Q3695" s="1">
        <f ca="1">(TODAY()-staff[[#This Row],[Date of Birth]])/365</f>
        <v>26.06027397260274</v>
      </c>
    </row>
    <row r="3696" spans="2:17" x14ac:dyDescent="0.45">
      <c r="B3696" t="s">
        <v>6608</v>
      </c>
      <c r="C3696" t="s">
        <v>3785</v>
      </c>
      <c r="D3696" t="s">
        <v>7</v>
      </c>
      <c r="E3696" t="s">
        <v>8</v>
      </c>
      <c r="F3696" t="s">
        <v>7814</v>
      </c>
      <c r="H3696" t="s">
        <v>7833</v>
      </c>
      <c r="I3696" t="s">
        <v>7828</v>
      </c>
      <c r="J3696" t="s">
        <v>7848</v>
      </c>
      <c r="K3696" s="6">
        <v>61330</v>
      </c>
      <c r="L3696">
        <v>5</v>
      </c>
      <c r="M3696" s="15">
        <v>45030</v>
      </c>
      <c r="N3696" s="15">
        <v>18120</v>
      </c>
      <c r="O3696" s="1">
        <f ca="1">(TODAY()-staff[[#This Row],[Date of Join]])/365</f>
        <v>1.6164383561643836</v>
      </c>
      <c r="P3696" t="str" cm="1">
        <f t="array" aca="1" ref="P3696" ca="1">_xlfn.SWITCH(TRUE,staff[[#This Row],[Tenure]]&lt;0.25,"1. New Joinee", staff[[#This Row],[Tenure]]&lt;1, "2. Under 1 year", staff[[#This Row],[Tenure]]&lt;2, "3. Under 2 years",TRUE,"4. 2 or more years.")</f>
        <v>3. Under 2 years</v>
      </c>
      <c r="Q3696" s="1">
        <f ca="1">(TODAY()-staff[[#This Row],[Date of Birth]])/365</f>
        <v>75.342465753424662</v>
      </c>
    </row>
    <row r="3697" spans="2:17" x14ac:dyDescent="0.45">
      <c r="B3697" t="s">
        <v>6609</v>
      </c>
      <c r="C3697" t="s">
        <v>1121</v>
      </c>
      <c r="D3697" t="s">
        <v>7</v>
      </c>
      <c r="E3697" t="s">
        <v>8</v>
      </c>
      <c r="F3697" t="s">
        <v>7814</v>
      </c>
      <c r="H3697" t="s">
        <v>7835</v>
      </c>
      <c r="I3697" t="s">
        <v>7827</v>
      </c>
      <c r="J3697" t="s">
        <v>7845</v>
      </c>
      <c r="K3697" s="6">
        <v>81760</v>
      </c>
      <c r="L3697">
        <v>14</v>
      </c>
      <c r="M3697" s="15">
        <v>44060</v>
      </c>
      <c r="N3697" s="15">
        <v>24887</v>
      </c>
      <c r="O3697" s="1">
        <f ca="1">(TODAY()-staff[[#This Row],[Date of Join]])/365</f>
        <v>4.2739726027397262</v>
      </c>
      <c r="P3697" t="str" cm="1">
        <f t="array" aca="1" ref="P3697" ca="1">_xlfn.SWITCH(TRUE,staff[[#This Row],[Tenure]]&lt;0.25,"1. New Joinee", staff[[#This Row],[Tenure]]&lt;1, "2. Under 1 year", staff[[#This Row],[Tenure]]&lt;2, "3. Under 2 years",TRUE,"4. 2 or more years.")</f>
        <v>4. 2 or more years.</v>
      </c>
      <c r="Q3697" s="1">
        <f ca="1">(TODAY()-staff[[#This Row],[Date of Birth]])/365</f>
        <v>56.802739726027397</v>
      </c>
    </row>
    <row r="3698" spans="2:17" x14ac:dyDescent="0.45">
      <c r="B3698" t="s">
        <v>6610</v>
      </c>
      <c r="C3698" t="s">
        <v>1495</v>
      </c>
      <c r="D3698" t="s">
        <v>9</v>
      </c>
      <c r="E3698" t="s">
        <v>8</v>
      </c>
      <c r="F3698" t="s">
        <v>7814</v>
      </c>
      <c r="H3698" t="s">
        <v>7835</v>
      </c>
      <c r="I3698" t="s">
        <v>7828</v>
      </c>
      <c r="J3698" t="s">
        <v>7848</v>
      </c>
      <c r="K3698" s="6">
        <v>65010</v>
      </c>
      <c r="L3698">
        <v>20</v>
      </c>
      <c r="M3698" s="15">
        <v>45047</v>
      </c>
      <c r="N3698" s="15">
        <v>30228</v>
      </c>
      <c r="O3698" s="1">
        <f ca="1">(TODAY()-staff[[#This Row],[Date of Join]])/365</f>
        <v>1.5698630136986302</v>
      </c>
      <c r="P3698" t="str" cm="1">
        <f t="array" aca="1" ref="P3698" ca="1">_xlfn.SWITCH(TRUE,staff[[#This Row],[Tenure]]&lt;0.25,"1. New Joinee", staff[[#This Row],[Tenure]]&lt;1, "2. Under 1 year", staff[[#This Row],[Tenure]]&lt;2, "3. Under 2 years",TRUE,"4. 2 or more years.")</f>
        <v>3. Under 2 years</v>
      </c>
      <c r="Q3698" s="1">
        <f ca="1">(TODAY()-staff[[#This Row],[Date of Birth]])/365</f>
        <v>42.169863013698631</v>
      </c>
    </row>
    <row r="3699" spans="2:17" x14ac:dyDescent="0.45">
      <c r="B3699" t="s">
        <v>6611</v>
      </c>
      <c r="C3699" t="s">
        <v>121</v>
      </c>
      <c r="D3699" t="s">
        <v>7</v>
      </c>
      <c r="E3699" t="s">
        <v>8</v>
      </c>
      <c r="F3699" t="s">
        <v>7814</v>
      </c>
      <c r="H3699" t="s">
        <v>7837</v>
      </c>
      <c r="I3699" t="s">
        <v>7830</v>
      </c>
      <c r="J3699" t="s">
        <v>7847</v>
      </c>
      <c r="K3699" s="6">
        <v>104715</v>
      </c>
      <c r="L3699">
        <v>20</v>
      </c>
      <c r="M3699" s="15">
        <v>45330</v>
      </c>
      <c r="N3699" s="15">
        <v>28949</v>
      </c>
      <c r="O3699" s="1">
        <f ca="1">(TODAY()-staff[[#This Row],[Date of Join]])/365</f>
        <v>0.79452054794520544</v>
      </c>
      <c r="P3699" t="str" cm="1">
        <f t="array" aca="1" ref="P3699" ca="1">_xlfn.SWITCH(TRUE,staff[[#This Row],[Tenure]]&lt;0.25,"1. New Joinee", staff[[#This Row],[Tenure]]&lt;1, "2. Under 1 year", staff[[#This Row],[Tenure]]&lt;2, "3. Under 2 years",TRUE,"4. 2 or more years.")</f>
        <v>2. Under 1 year</v>
      </c>
      <c r="Q3699" s="1">
        <f ca="1">(TODAY()-staff[[#This Row],[Date of Birth]])/365</f>
        <v>45.673972602739724</v>
      </c>
    </row>
    <row r="3700" spans="2:17" x14ac:dyDescent="0.45">
      <c r="B3700" t="s">
        <v>6612</v>
      </c>
      <c r="C3700" t="s">
        <v>253</v>
      </c>
      <c r="D3700" t="s">
        <v>7</v>
      </c>
      <c r="E3700" t="s">
        <v>8</v>
      </c>
      <c r="F3700" t="s">
        <v>7814</v>
      </c>
      <c r="H3700" t="s">
        <v>7837</v>
      </c>
      <c r="I3700" t="s">
        <v>7827</v>
      </c>
      <c r="J3700" t="s">
        <v>7845</v>
      </c>
      <c r="K3700" s="6">
        <v>85660</v>
      </c>
      <c r="L3700">
        <v>17</v>
      </c>
      <c r="M3700" s="15">
        <v>43514</v>
      </c>
      <c r="N3700" s="15">
        <v>33000</v>
      </c>
      <c r="O3700" s="1">
        <f ca="1">(TODAY()-staff[[#This Row],[Date of Join]])/365</f>
        <v>5.7698630136986298</v>
      </c>
      <c r="P3700" t="str" cm="1">
        <f t="array" aca="1" ref="P3700" ca="1">_xlfn.SWITCH(TRUE,staff[[#This Row],[Tenure]]&lt;0.25,"1. New Joinee", staff[[#This Row],[Tenure]]&lt;1, "2. Under 1 year", staff[[#This Row],[Tenure]]&lt;2, "3. Under 2 years",TRUE,"4. 2 or more years.")</f>
        <v>4. 2 or more years.</v>
      </c>
      <c r="Q3700" s="1">
        <f ca="1">(TODAY()-staff[[#This Row],[Date of Birth]])/365</f>
        <v>34.575342465753423</v>
      </c>
    </row>
    <row r="3701" spans="2:17" x14ac:dyDescent="0.45">
      <c r="B3701" t="s">
        <v>6613</v>
      </c>
      <c r="C3701" t="s">
        <v>3786</v>
      </c>
      <c r="D3701" t="s">
        <v>9</v>
      </c>
      <c r="E3701" t="s">
        <v>8</v>
      </c>
      <c r="F3701" t="s">
        <v>7814</v>
      </c>
      <c r="H3701" t="s">
        <v>7835</v>
      </c>
      <c r="I3701" t="s">
        <v>7829</v>
      </c>
      <c r="J3701" t="s">
        <v>7845</v>
      </c>
      <c r="K3701" s="6">
        <v>87570</v>
      </c>
      <c r="L3701">
        <v>28</v>
      </c>
      <c r="M3701" s="15">
        <v>43160</v>
      </c>
      <c r="N3701" s="15">
        <v>22757</v>
      </c>
      <c r="O3701" s="1">
        <f ca="1">(TODAY()-staff[[#This Row],[Date of Join]])/365</f>
        <v>6.7397260273972606</v>
      </c>
      <c r="P3701" t="str" cm="1">
        <f t="array" aca="1" ref="P3701" ca="1">_xlfn.SWITCH(TRUE,staff[[#This Row],[Tenure]]&lt;0.25,"1. New Joinee", staff[[#This Row],[Tenure]]&lt;1, "2. Under 1 year", staff[[#This Row],[Tenure]]&lt;2, "3. Under 2 years",TRUE,"4. 2 or more years.")</f>
        <v>4. 2 or more years.</v>
      </c>
      <c r="Q3701" s="1">
        <f ca="1">(TODAY()-staff[[#This Row],[Date of Birth]])/365</f>
        <v>62.638356164383559</v>
      </c>
    </row>
    <row r="3702" spans="2:17" x14ac:dyDescent="0.45">
      <c r="B3702" t="s">
        <v>6614</v>
      </c>
      <c r="C3702" t="s">
        <v>944</v>
      </c>
      <c r="D3702" t="s">
        <v>9</v>
      </c>
      <c r="E3702" t="s">
        <v>8</v>
      </c>
      <c r="F3702" t="s">
        <v>7814</v>
      </c>
      <c r="H3702" t="s">
        <v>7836</v>
      </c>
      <c r="I3702" t="s">
        <v>7827</v>
      </c>
      <c r="J3702" t="s">
        <v>7845</v>
      </c>
      <c r="K3702" s="6">
        <v>63860</v>
      </c>
      <c r="L3702">
        <v>4</v>
      </c>
      <c r="M3702" s="15">
        <v>43690</v>
      </c>
      <c r="N3702" s="15">
        <v>26868</v>
      </c>
      <c r="O3702" s="1">
        <f ca="1">(TODAY()-staff[[#This Row],[Date of Join]])/365</f>
        <v>5.2876712328767121</v>
      </c>
      <c r="P3702" t="str" cm="1">
        <f t="array" aca="1" ref="P3702" ca="1">_xlfn.SWITCH(TRUE,staff[[#This Row],[Tenure]]&lt;0.25,"1. New Joinee", staff[[#This Row],[Tenure]]&lt;1, "2. Under 1 year", staff[[#This Row],[Tenure]]&lt;2, "3. Under 2 years",TRUE,"4. 2 or more years.")</f>
        <v>4. 2 or more years.</v>
      </c>
      <c r="Q3702" s="1">
        <f ca="1">(TODAY()-staff[[#This Row],[Date of Birth]])/365</f>
        <v>51.375342465753427</v>
      </c>
    </row>
    <row r="3703" spans="2:17" x14ac:dyDescent="0.45">
      <c r="B3703" t="s">
        <v>6615</v>
      </c>
      <c r="C3703" t="s">
        <v>3787</v>
      </c>
      <c r="D3703" t="s">
        <v>7</v>
      </c>
      <c r="E3703" t="s">
        <v>8</v>
      </c>
      <c r="F3703" t="s">
        <v>7814</v>
      </c>
      <c r="H3703" t="s">
        <v>7837</v>
      </c>
      <c r="I3703" t="s">
        <v>7830</v>
      </c>
      <c r="J3703" t="s">
        <v>7846</v>
      </c>
      <c r="K3703" s="6">
        <v>62680</v>
      </c>
      <c r="L3703">
        <v>13</v>
      </c>
      <c r="M3703" s="15">
        <v>44663</v>
      </c>
      <c r="N3703" s="15">
        <v>28677</v>
      </c>
      <c r="O3703" s="1">
        <f ca="1">(TODAY()-staff[[#This Row],[Date of Join]])/365</f>
        <v>2.6219178082191781</v>
      </c>
      <c r="P3703" t="str" cm="1">
        <f t="array" aca="1" ref="P3703" ca="1">_xlfn.SWITCH(TRUE,staff[[#This Row],[Tenure]]&lt;0.25,"1. New Joinee", staff[[#This Row],[Tenure]]&lt;1, "2. Under 1 year", staff[[#This Row],[Tenure]]&lt;2, "3. Under 2 years",TRUE,"4. 2 or more years.")</f>
        <v>4. 2 or more years.</v>
      </c>
      <c r="Q3703" s="1">
        <f ca="1">(TODAY()-staff[[#This Row],[Date of Birth]])/365</f>
        <v>46.419178082191777</v>
      </c>
    </row>
    <row r="3704" spans="2:17" x14ac:dyDescent="0.45">
      <c r="B3704" t="s">
        <v>6616</v>
      </c>
      <c r="C3704" t="s">
        <v>607</v>
      </c>
      <c r="D3704" t="s">
        <v>7</v>
      </c>
      <c r="E3704" t="s">
        <v>8</v>
      </c>
      <c r="F3704" t="s">
        <v>7814</v>
      </c>
      <c r="H3704" t="s">
        <v>7837</v>
      </c>
      <c r="I3704" t="s">
        <v>7831</v>
      </c>
      <c r="J3704" t="s">
        <v>7847</v>
      </c>
      <c r="K3704" s="6">
        <v>107315</v>
      </c>
      <c r="L3704">
        <v>10</v>
      </c>
      <c r="M3704" s="15">
        <v>45403</v>
      </c>
      <c r="N3704" s="15">
        <v>28392</v>
      </c>
      <c r="O3704" s="1">
        <f ca="1">(TODAY()-staff[[#This Row],[Date of Join]])/365</f>
        <v>0.59452054794520548</v>
      </c>
      <c r="P3704" t="str" cm="1">
        <f t="array" aca="1" ref="P3704" ca="1">_xlfn.SWITCH(TRUE,staff[[#This Row],[Tenure]]&lt;0.25,"1. New Joinee", staff[[#This Row],[Tenure]]&lt;1, "2. Under 1 year", staff[[#This Row],[Tenure]]&lt;2, "3. Under 2 years",TRUE,"4. 2 or more years.")</f>
        <v>2. Under 1 year</v>
      </c>
      <c r="Q3704" s="1">
        <f ca="1">(TODAY()-staff[[#This Row],[Date of Birth]])/365</f>
        <v>47.2</v>
      </c>
    </row>
    <row r="3705" spans="2:17" x14ac:dyDescent="0.45">
      <c r="B3705" t="s">
        <v>6617</v>
      </c>
      <c r="C3705" t="s">
        <v>124</v>
      </c>
      <c r="D3705" t="s">
        <v>7</v>
      </c>
      <c r="E3705" t="s">
        <v>8</v>
      </c>
      <c r="F3705" t="s">
        <v>7814</v>
      </c>
      <c r="H3705" t="s">
        <v>7835</v>
      </c>
      <c r="I3705" t="s">
        <v>7830</v>
      </c>
      <c r="J3705" t="s">
        <v>7848</v>
      </c>
      <c r="K3705" s="6">
        <v>106850</v>
      </c>
      <c r="L3705">
        <v>17</v>
      </c>
      <c r="M3705" s="15">
        <v>44931</v>
      </c>
      <c r="N3705" s="15">
        <v>30535</v>
      </c>
      <c r="O3705" s="1">
        <f ca="1">(TODAY()-staff[[#This Row],[Date of Join]])/365</f>
        <v>1.8876712328767122</v>
      </c>
      <c r="P3705" t="str" cm="1">
        <f t="array" aca="1" ref="P3705" ca="1">_xlfn.SWITCH(TRUE,staff[[#This Row],[Tenure]]&lt;0.25,"1. New Joinee", staff[[#This Row],[Tenure]]&lt;1, "2. Under 1 year", staff[[#This Row],[Tenure]]&lt;2, "3. Under 2 years",TRUE,"4. 2 or more years.")</f>
        <v>3. Under 2 years</v>
      </c>
      <c r="Q3705" s="1">
        <f ca="1">(TODAY()-staff[[#This Row],[Date of Birth]])/365</f>
        <v>41.328767123287669</v>
      </c>
    </row>
    <row r="3706" spans="2:17" x14ac:dyDescent="0.45">
      <c r="B3706" t="s">
        <v>6618</v>
      </c>
      <c r="C3706" t="s">
        <v>888</v>
      </c>
      <c r="D3706" t="s">
        <v>7</v>
      </c>
      <c r="E3706" t="s">
        <v>8</v>
      </c>
      <c r="F3706" t="s">
        <v>7816</v>
      </c>
      <c r="H3706" t="s">
        <v>7837</v>
      </c>
      <c r="I3706" t="s">
        <v>7827</v>
      </c>
      <c r="J3706" t="s">
        <v>7845</v>
      </c>
      <c r="K3706" s="6">
        <v>88375</v>
      </c>
      <c r="L3706">
        <v>8</v>
      </c>
      <c r="M3706" s="15">
        <v>43669</v>
      </c>
      <c r="N3706" s="15">
        <v>30638</v>
      </c>
      <c r="O3706" s="1">
        <f ca="1">(TODAY()-staff[[#This Row],[Date of Join]])/365</f>
        <v>5.3452054794520549</v>
      </c>
      <c r="P3706" t="str" cm="1">
        <f t="array" aca="1" ref="P3706" ca="1">_xlfn.SWITCH(TRUE,staff[[#This Row],[Tenure]]&lt;0.25,"1. New Joinee", staff[[#This Row],[Tenure]]&lt;1, "2. Under 1 year", staff[[#This Row],[Tenure]]&lt;2, "3. Under 2 years",TRUE,"4. 2 or more years.")</f>
        <v>4. 2 or more years.</v>
      </c>
      <c r="Q3706" s="1">
        <f ca="1">(TODAY()-staff[[#This Row],[Date of Birth]])/365</f>
        <v>41.046575342465751</v>
      </c>
    </row>
    <row r="3707" spans="2:17" x14ac:dyDescent="0.45">
      <c r="B3707" t="s">
        <v>6619</v>
      </c>
      <c r="C3707" t="s">
        <v>3788</v>
      </c>
      <c r="D3707" t="s">
        <v>9</v>
      </c>
      <c r="E3707" t="s">
        <v>13</v>
      </c>
      <c r="F3707" t="s">
        <v>7816</v>
      </c>
      <c r="H3707" t="s">
        <v>7837</v>
      </c>
      <c r="I3707" t="s">
        <v>7831</v>
      </c>
      <c r="J3707" t="s">
        <v>7845</v>
      </c>
      <c r="K3707" s="6">
        <v>88710</v>
      </c>
      <c r="L3707">
        <v>24</v>
      </c>
      <c r="M3707" s="15">
        <v>43512</v>
      </c>
      <c r="N3707" s="15">
        <v>7266</v>
      </c>
      <c r="O3707" s="1">
        <f ca="1">(TODAY()-staff[[#This Row],[Date of Join]])/365</f>
        <v>5.7753424657534245</v>
      </c>
      <c r="P3707" t="str" cm="1">
        <f t="array" aca="1" ref="P3707" ca="1">_xlfn.SWITCH(TRUE,staff[[#This Row],[Tenure]]&lt;0.25,"1. New Joinee", staff[[#This Row],[Tenure]]&lt;1, "2. Under 1 year", staff[[#This Row],[Tenure]]&lt;2, "3. Under 2 years",TRUE,"4. 2 or more years.")</f>
        <v>4. 2 or more years.</v>
      </c>
      <c r="Q3707" s="1">
        <f ca="1">(TODAY()-staff[[#This Row],[Date of Birth]])/365</f>
        <v>105.07945205479452</v>
      </c>
    </row>
    <row r="3708" spans="2:17" x14ac:dyDescent="0.45">
      <c r="B3708" t="s">
        <v>6620</v>
      </c>
      <c r="C3708" t="s">
        <v>3789</v>
      </c>
      <c r="D3708" t="s">
        <v>7</v>
      </c>
      <c r="E3708" t="s">
        <v>8</v>
      </c>
      <c r="F3708" t="s">
        <v>7816</v>
      </c>
      <c r="H3708" t="s">
        <v>7837</v>
      </c>
      <c r="I3708" t="s">
        <v>7830</v>
      </c>
      <c r="J3708" t="s">
        <v>7846</v>
      </c>
      <c r="K3708" s="6">
        <v>65440</v>
      </c>
      <c r="L3708">
        <v>7</v>
      </c>
      <c r="M3708" s="15">
        <v>44373</v>
      </c>
      <c r="N3708" s="15">
        <v>28720</v>
      </c>
      <c r="O3708" s="1">
        <f ca="1">(TODAY()-staff[[#This Row],[Date of Join]])/365</f>
        <v>3.4164383561643836</v>
      </c>
      <c r="P3708" t="str" cm="1">
        <f t="array" aca="1" ref="P3708" ca="1">_xlfn.SWITCH(TRUE,staff[[#This Row],[Tenure]]&lt;0.25,"1. New Joinee", staff[[#This Row],[Tenure]]&lt;1, "2. Under 1 year", staff[[#This Row],[Tenure]]&lt;2, "3. Under 2 years",TRUE,"4. 2 or more years.")</f>
        <v>4. 2 or more years.</v>
      </c>
      <c r="Q3708" s="1">
        <f ca="1">(TODAY()-staff[[#This Row],[Date of Birth]])/365</f>
        <v>46.301369863013697</v>
      </c>
    </row>
    <row r="3709" spans="2:17" x14ac:dyDescent="0.45">
      <c r="B3709" t="s">
        <v>6621</v>
      </c>
      <c r="C3709" t="s">
        <v>3790</v>
      </c>
      <c r="D3709" t="s">
        <v>7</v>
      </c>
      <c r="E3709" t="s">
        <v>77</v>
      </c>
      <c r="F3709" t="s">
        <v>7816</v>
      </c>
      <c r="H3709" t="s">
        <v>7832</v>
      </c>
      <c r="I3709" t="s">
        <v>7828</v>
      </c>
      <c r="J3709" t="s">
        <v>7846</v>
      </c>
      <c r="K3709" s="6">
        <v>87420</v>
      </c>
      <c r="L3709">
        <v>9</v>
      </c>
      <c r="M3709" s="15">
        <v>44762</v>
      </c>
      <c r="N3709" s="15">
        <v>7279</v>
      </c>
      <c r="O3709" s="1">
        <f ca="1">(TODAY()-staff[[#This Row],[Date of Join]])/365</f>
        <v>2.3506849315068492</v>
      </c>
      <c r="P3709" t="str" cm="1">
        <f t="array" aca="1" ref="P3709" ca="1">_xlfn.SWITCH(TRUE,staff[[#This Row],[Tenure]]&lt;0.25,"1. New Joinee", staff[[#This Row],[Tenure]]&lt;1, "2. Under 1 year", staff[[#This Row],[Tenure]]&lt;2, "3. Under 2 years",TRUE,"4. 2 or more years.")</f>
        <v>4. 2 or more years.</v>
      </c>
      <c r="Q3709" s="1">
        <f ca="1">(TODAY()-staff[[#This Row],[Date of Birth]])/365</f>
        <v>105.04383561643836</v>
      </c>
    </row>
    <row r="3710" spans="2:17" x14ac:dyDescent="0.45">
      <c r="B3710" t="s">
        <v>6622</v>
      </c>
      <c r="C3710" t="s">
        <v>114</v>
      </c>
      <c r="D3710" t="s">
        <v>7</v>
      </c>
      <c r="E3710" t="s">
        <v>8</v>
      </c>
      <c r="F3710" t="s">
        <v>7816</v>
      </c>
      <c r="H3710" t="s">
        <v>7837</v>
      </c>
      <c r="I3710" t="s">
        <v>7825</v>
      </c>
      <c r="J3710" t="s">
        <v>7845</v>
      </c>
      <c r="K3710" s="6">
        <v>78615</v>
      </c>
      <c r="L3710">
        <v>23</v>
      </c>
      <c r="M3710" s="15">
        <v>43490</v>
      </c>
      <c r="N3710" s="15">
        <v>28631</v>
      </c>
      <c r="O3710" s="1">
        <f ca="1">(TODAY()-staff[[#This Row],[Date of Join]])/365</f>
        <v>5.8356164383561646</v>
      </c>
      <c r="P3710" t="str" cm="1">
        <f t="array" aca="1" ref="P3710" ca="1">_xlfn.SWITCH(TRUE,staff[[#This Row],[Tenure]]&lt;0.25,"1. New Joinee", staff[[#This Row],[Tenure]]&lt;1, "2. Under 1 year", staff[[#This Row],[Tenure]]&lt;2, "3. Under 2 years",TRUE,"4. 2 or more years.")</f>
        <v>4. 2 or more years.</v>
      </c>
      <c r="Q3710" s="1">
        <f ca="1">(TODAY()-staff[[#This Row],[Date of Birth]])/365</f>
        <v>46.545205479452058</v>
      </c>
    </row>
    <row r="3711" spans="2:17" x14ac:dyDescent="0.45">
      <c r="B3711" t="s">
        <v>6623</v>
      </c>
      <c r="C3711" t="s">
        <v>3791</v>
      </c>
      <c r="D3711" t="s">
        <v>7</v>
      </c>
      <c r="E3711" t="s">
        <v>8</v>
      </c>
      <c r="F3711" t="s">
        <v>7816</v>
      </c>
      <c r="H3711" t="s">
        <v>7833</v>
      </c>
      <c r="I3711" t="s">
        <v>7828</v>
      </c>
      <c r="J3711" t="s">
        <v>7847</v>
      </c>
      <c r="K3711" s="6">
        <v>80610</v>
      </c>
      <c r="L3711">
        <v>10</v>
      </c>
      <c r="M3711" s="15">
        <v>45438</v>
      </c>
      <c r="N3711" s="15">
        <v>31073</v>
      </c>
      <c r="O3711" s="1">
        <f ca="1">(TODAY()-staff[[#This Row],[Date of Join]])/365</f>
        <v>0.49863013698630138</v>
      </c>
      <c r="P3711" t="str" cm="1">
        <f t="array" aca="1" ref="P3711" ca="1">_xlfn.SWITCH(TRUE,staff[[#This Row],[Tenure]]&lt;0.25,"1. New Joinee", staff[[#This Row],[Tenure]]&lt;1, "2. Under 1 year", staff[[#This Row],[Tenure]]&lt;2, "3. Under 2 years",TRUE,"4. 2 or more years.")</f>
        <v>2. Under 1 year</v>
      </c>
      <c r="Q3711" s="1">
        <f ca="1">(TODAY()-staff[[#This Row],[Date of Birth]])/365</f>
        <v>39.854794520547948</v>
      </c>
    </row>
    <row r="3712" spans="2:17" x14ac:dyDescent="0.45">
      <c r="B3712" t="s">
        <v>6624</v>
      </c>
      <c r="C3712" t="s">
        <v>907</v>
      </c>
      <c r="D3712" t="s">
        <v>7</v>
      </c>
      <c r="E3712" t="s">
        <v>8</v>
      </c>
      <c r="F3712" t="s">
        <v>7816</v>
      </c>
      <c r="H3712" t="s">
        <v>7833</v>
      </c>
      <c r="I3712" t="s">
        <v>7825</v>
      </c>
      <c r="J3712" t="s">
        <v>7847</v>
      </c>
      <c r="K3712" s="6">
        <v>101830</v>
      </c>
      <c r="L3712">
        <v>11</v>
      </c>
      <c r="M3712" s="15">
        <v>45406</v>
      </c>
      <c r="N3712" s="15">
        <v>31543</v>
      </c>
      <c r="O3712" s="1">
        <f ca="1">(TODAY()-staff[[#This Row],[Date of Join]])/365</f>
        <v>0.58630136986301373</v>
      </c>
      <c r="P3712" t="str" cm="1">
        <f t="array" aca="1" ref="P3712" ca="1">_xlfn.SWITCH(TRUE,staff[[#This Row],[Tenure]]&lt;0.25,"1. New Joinee", staff[[#This Row],[Tenure]]&lt;1, "2. Under 1 year", staff[[#This Row],[Tenure]]&lt;2, "3. Under 2 years",TRUE,"4. 2 or more years.")</f>
        <v>2. Under 1 year</v>
      </c>
      <c r="Q3712" s="1">
        <f ca="1">(TODAY()-staff[[#This Row],[Date of Birth]])/365</f>
        <v>38.56712328767123</v>
      </c>
    </row>
    <row r="3713" spans="2:17" x14ac:dyDescent="0.45">
      <c r="B3713" t="s">
        <v>6625</v>
      </c>
      <c r="C3713" t="s">
        <v>3792</v>
      </c>
      <c r="D3713" t="s">
        <v>9</v>
      </c>
      <c r="E3713" t="s">
        <v>8</v>
      </c>
      <c r="F3713" t="s">
        <v>7816</v>
      </c>
      <c r="H3713" t="s">
        <v>7837</v>
      </c>
      <c r="I3713" t="s">
        <v>7825</v>
      </c>
      <c r="J3713" t="s">
        <v>7845</v>
      </c>
      <c r="K3713" s="6">
        <v>72800</v>
      </c>
      <c r="L3713">
        <v>15</v>
      </c>
      <c r="M3713" s="15">
        <v>43983</v>
      </c>
      <c r="N3713" s="15">
        <v>23038</v>
      </c>
      <c r="O3713" s="1">
        <f ca="1">(TODAY()-staff[[#This Row],[Date of Join]])/365</f>
        <v>4.484931506849315</v>
      </c>
      <c r="P3713" t="str" cm="1">
        <f t="array" aca="1" ref="P3713" ca="1">_xlfn.SWITCH(TRUE,staff[[#This Row],[Tenure]]&lt;0.25,"1. New Joinee", staff[[#This Row],[Tenure]]&lt;1, "2. Under 1 year", staff[[#This Row],[Tenure]]&lt;2, "3. Under 2 years",TRUE,"4. 2 or more years.")</f>
        <v>4. 2 or more years.</v>
      </c>
      <c r="Q3713" s="1">
        <f ca="1">(TODAY()-staff[[#This Row],[Date of Birth]])/365</f>
        <v>61.868493150684934</v>
      </c>
    </row>
    <row r="3714" spans="2:17" x14ac:dyDescent="0.45">
      <c r="B3714" t="s">
        <v>6626</v>
      </c>
      <c r="C3714" t="s">
        <v>1277</v>
      </c>
      <c r="D3714" t="s">
        <v>7</v>
      </c>
      <c r="E3714" t="s">
        <v>8</v>
      </c>
      <c r="F3714" t="s">
        <v>7816</v>
      </c>
      <c r="H3714" t="s">
        <v>7834</v>
      </c>
      <c r="I3714" t="s">
        <v>7828</v>
      </c>
      <c r="J3714" t="s">
        <v>7847</v>
      </c>
      <c r="K3714" s="6">
        <v>93475</v>
      </c>
      <c r="L3714">
        <v>19</v>
      </c>
      <c r="M3714" s="15">
        <v>45386</v>
      </c>
      <c r="N3714" s="15">
        <v>25585</v>
      </c>
      <c r="O3714" s="1">
        <f ca="1">(TODAY()-staff[[#This Row],[Date of Join]])/365</f>
        <v>0.64109589041095894</v>
      </c>
      <c r="P3714" t="str" cm="1">
        <f t="array" aca="1" ref="P3714" ca="1">_xlfn.SWITCH(TRUE,staff[[#This Row],[Tenure]]&lt;0.25,"1. New Joinee", staff[[#This Row],[Tenure]]&lt;1, "2. Under 1 year", staff[[#This Row],[Tenure]]&lt;2, "3. Under 2 years",TRUE,"4. 2 or more years.")</f>
        <v>2. Under 1 year</v>
      </c>
      <c r="Q3714" s="1">
        <f ca="1">(TODAY()-staff[[#This Row],[Date of Birth]])/365</f>
        <v>54.890410958904113</v>
      </c>
    </row>
    <row r="3715" spans="2:17" x14ac:dyDescent="0.45">
      <c r="B3715" t="s">
        <v>6627</v>
      </c>
      <c r="C3715" t="s">
        <v>39</v>
      </c>
      <c r="D3715" t="s">
        <v>9</v>
      </c>
      <c r="E3715" t="s">
        <v>8</v>
      </c>
      <c r="F3715" t="s">
        <v>7816</v>
      </c>
      <c r="H3715" t="s">
        <v>7836</v>
      </c>
      <c r="I3715" t="s">
        <v>7828</v>
      </c>
      <c r="J3715" t="s">
        <v>7845</v>
      </c>
      <c r="K3715" s="6">
        <v>62135</v>
      </c>
      <c r="L3715">
        <v>7</v>
      </c>
      <c r="M3715" s="15">
        <v>43243</v>
      </c>
      <c r="N3715" s="15">
        <v>24591</v>
      </c>
      <c r="O3715" s="1">
        <f ca="1">(TODAY()-staff[[#This Row],[Date of Join]])/365</f>
        <v>6.5123287671232877</v>
      </c>
      <c r="P3715" t="str" cm="1">
        <f t="array" aca="1" ref="P3715" ca="1">_xlfn.SWITCH(TRUE,staff[[#This Row],[Tenure]]&lt;0.25,"1. New Joinee", staff[[#This Row],[Tenure]]&lt;1, "2. Under 1 year", staff[[#This Row],[Tenure]]&lt;2, "3. Under 2 years",TRUE,"4. 2 or more years.")</f>
        <v>4. 2 or more years.</v>
      </c>
      <c r="Q3715" s="1">
        <f ca="1">(TODAY()-staff[[#This Row],[Date of Birth]])/365</f>
        <v>57.613698630136987</v>
      </c>
    </row>
    <row r="3716" spans="2:17" x14ac:dyDescent="0.45">
      <c r="B3716" t="s">
        <v>6628</v>
      </c>
      <c r="C3716" t="s">
        <v>3793</v>
      </c>
      <c r="D3716" t="s">
        <v>9</v>
      </c>
      <c r="E3716" t="s">
        <v>8</v>
      </c>
      <c r="F3716" t="s">
        <v>7816</v>
      </c>
      <c r="H3716" t="s">
        <v>7836</v>
      </c>
      <c r="I3716" t="s">
        <v>7830</v>
      </c>
      <c r="J3716" t="s">
        <v>7845</v>
      </c>
      <c r="K3716" s="6">
        <v>79220</v>
      </c>
      <c r="L3716">
        <v>2</v>
      </c>
      <c r="M3716" s="15">
        <v>43227</v>
      </c>
      <c r="N3716" s="15">
        <v>21114</v>
      </c>
      <c r="O3716" s="1">
        <f ca="1">(TODAY()-staff[[#This Row],[Date of Join]])/365</f>
        <v>6.5561643835616437</v>
      </c>
      <c r="P3716" t="str" cm="1">
        <f t="array" aca="1" ref="P3716" ca="1">_xlfn.SWITCH(TRUE,staff[[#This Row],[Tenure]]&lt;0.25,"1. New Joinee", staff[[#This Row],[Tenure]]&lt;1, "2. Under 1 year", staff[[#This Row],[Tenure]]&lt;2, "3. Under 2 years",TRUE,"4. 2 or more years.")</f>
        <v>4. 2 or more years.</v>
      </c>
      <c r="Q3716" s="1">
        <f ca="1">(TODAY()-staff[[#This Row],[Date of Birth]])/365</f>
        <v>67.139726027397259</v>
      </c>
    </row>
    <row r="3717" spans="2:17" x14ac:dyDescent="0.45">
      <c r="B3717" t="s">
        <v>6629</v>
      </c>
      <c r="C3717" t="s">
        <v>1105</v>
      </c>
      <c r="D3717" t="s">
        <v>9</v>
      </c>
      <c r="E3717" t="s">
        <v>13</v>
      </c>
      <c r="F3717" t="s">
        <v>7816</v>
      </c>
      <c r="H3717" t="s">
        <v>7832</v>
      </c>
      <c r="I3717" t="s">
        <v>7831</v>
      </c>
      <c r="J3717" t="s">
        <v>7846</v>
      </c>
      <c r="K3717" s="6">
        <v>81535</v>
      </c>
      <c r="L3717">
        <v>8</v>
      </c>
      <c r="M3717" s="15">
        <v>44329</v>
      </c>
      <c r="N3717" s="15">
        <v>23796</v>
      </c>
      <c r="O3717" s="1">
        <f ca="1">(TODAY()-staff[[#This Row],[Date of Join]])/365</f>
        <v>3.536986301369863</v>
      </c>
      <c r="P3717" t="str" cm="1">
        <f t="array" aca="1" ref="P3717" ca="1">_xlfn.SWITCH(TRUE,staff[[#This Row],[Tenure]]&lt;0.25,"1. New Joinee", staff[[#This Row],[Tenure]]&lt;1, "2. Under 1 year", staff[[#This Row],[Tenure]]&lt;2, "3. Under 2 years",TRUE,"4. 2 or more years.")</f>
        <v>4. 2 or more years.</v>
      </c>
      <c r="Q3717" s="1">
        <f ca="1">(TODAY()-staff[[#This Row],[Date of Birth]])/365</f>
        <v>59.791780821917811</v>
      </c>
    </row>
    <row r="3718" spans="2:17" x14ac:dyDescent="0.45">
      <c r="B3718" t="s">
        <v>6630</v>
      </c>
      <c r="C3718" t="s">
        <v>3794</v>
      </c>
      <c r="D3718" t="s">
        <v>9</v>
      </c>
      <c r="E3718" t="s">
        <v>8</v>
      </c>
      <c r="F3718" t="s">
        <v>7816</v>
      </c>
      <c r="H3718" t="s">
        <v>7834</v>
      </c>
      <c r="I3718" t="s">
        <v>7831</v>
      </c>
      <c r="J3718" t="s">
        <v>7845</v>
      </c>
      <c r="K3718" s="6">
        <v>55165</v>
      </c>
      <c r="L3718">
        <v>19</v>
      </c>
      <c r="M3718" s="15">
        <v>44123</v>
      </c>
      <c r="N3718" s="15">
        <v>32493</v>
      </c>
      <c r="O3718" s="1">
        <f ca="1">(TODAY()-staff[[#This Row],[Date of Join]])/365</f>
        <v>4.1013698630136988</v>
      </c>
      <c r="P3718" t="str" cm="1">
        <f t="array" aca="1" ref="P3718" ca="1">_xlfn.SWITCH(TRUE,staff[[#This Row],[Tenure]]&lt;0.25,"1. New Joinee", staff[[#This Row],[Tenure]]&lt;1, "2. Under 1 year", staff[[#This Row],[Tenure]]&lt;2, "3. Under 2 years",TRUE,"4. 2 or more years.")</f>
        <v>4. 2 or more years.</v>
      </c>
      <c r="Q3718" s="1">
        <f ca="1">(TODAY()-staff[[#This Row],[Date of Birth]])/365</f>
        <v>35.964383561643835</v>
      </c>
    </row>
    <row r="3719" spans="2:17" x14ac:dyDescent="0.45">
      <c r="B3719" t="s">
        <v>6631</v>
      </c>
      <c r="C3719" t="s">
        <v>1609</v>
      </c>
      <c r="D3719" t="s">
        <v>7</v>
      </c>
      <c r="E3719" t="s">
        <v>8</v>
      </c>
      <c r="F3719" t="s">
        <v>7816</v>
      </c>
      <c r="H3719" t="s">
        <v>52</v>
      </c>
      <c r="I3719" t="s">
        <v>7827</v>
      </c>
      <c r="J3719" t="s">
        <v>7845</v>
      </c>
      <c r="K3719" s="6">
        <v>70290</v>
      </c>
      <c r="L3719">
        <v>12</v>
      </c>
      <c r="M3719" s="15">
        <v>44129</v>
      </c>
      <c r="N3719" s="15">
        <v>21511</v>
      </c>
      <c r="O3719" s="1">
        <f ca="1">(TODAY()-staff[[#This Row],[Date of Join]])/365</f>
        <v>4.0849315068493155</v>
      </c>
      <c r="P3719" t="str" cm="1">
        <f t="array" aca="1" ref="P3719" ca="1">_xlfn.SWITCH(TRUE,staff[[#This Row],[Tenure]]&lt;0.25,"1. New Joinee", staff[[#This Row],[Tenure]]&lt;1, "2. Under 1 year", staff[[#This Row],[Tenure]]&lt;2, "3. Under 2 years",TRUE,"4. 2 or more years.")</f>
        <v>4. 2 or more years.</v>
      </c>
      <c r="Q3719" s="1">
        <f ca="1">(TODAY()-staff[[#This Row],[Date of Birth]])/365</f>
        <v>66.052054794520544</v>
      </c>
    </row>
    <row r="3720" spans="2:17" x14ac:dyDescent="0.45">
      <c r="B3720" t="s">
        <v>6632</v>
      </c>
      <c r="C3720" t="s">
        <v>1627</v>
      </c>
      <c r="D3720" t="s">
        <v>7</v>
      </c>
      <c r="E3720" t="s">
        <v>8</v>
      </c>
      <c r="F3720" t="s">
        <v>7816</v>
      </c>
      <c r="H3720" t="s">
        <v>7835</v>
      </c>
      <c r="I3720" t="s">
        <v>7831</v>
      </c>
      <c r="J3720" t="s">
        <v>7846</v>
      </c>
      <c r="K3720" s="6">
        <v>75925</v>
      </c>
      <c r="L3720">
        <v>8</v>
      </c>
      <c r="M3720" s="15">
        <v>44278</v>
      </c>
      <c r="N3720" s="15">
        <v>31323</v>
      </c>
      <c r="O3720" s="1">
        <f ca="1">(TODAY()-staff[[#This Row],[Date of Join]])/365</f>
        <v>3.6767123287671235</v>
      </c>
      <c r="P3720" t="str" cm="1">
        <f t="array" aca="1" ref="P3720" ca="1">_xlfn.SWITCH(TRUE,staff[[#This Row],[Tenure]]&lt;0.25,"1. New Joinee", staff[[#This Row],[Tenure]]&lt;1, "2. Under 1 year", staff[[#This Row],[Tenure]]&lt;2, "3. Under 2 years",TRUE,"4. 2 or more years.")</f>
        <v>4. 2 or more years.</v>
      </c>
      <c r="Q3720" s="1">
        <f ca="1">(TODAY()-staff[[#This Row],[Date of Birth]])/365</f>
        <v>39.169863013698631</v>
      </c>
    </row>
    <row r="3721" spans="2:17" x14ac:dyDescent="0.45">
      <c r="B3721" t="s">
        <v>6633</v>
      </c>
      <c r="C3721" t="s">
        <v>1023</v>
      </c>
      <c r="D3721" t="s">
        <v>9</v>
      </c>
      <c r="E3721" t="s">
        <v>8</v>
      </c>
      <c r="F3721" t="s">
        <v>7816</v>
      </c>
      <c r="H3721" t="s">
        <v>52</v>
      </c>
      <c r="I3721" t="s">
        <v>7831</v>
      </c>
      <c r="J3721" t="s">
        <v>7845</v>
      </c>
      <c r="K3721" s="6">
        <v>65845</v>
      </c>
      <c r="L3721">
        <v>9</v>
      </c>
      <c r="M3721" s="15">
        <v>43904</v>
      </c>
      <c r="N3721" s="15">
        <v>22946</v>
      </c>
      <c r="O3721" s="1">
        <f ca="1">(TODAY()-staff[[#This Row],[Date of Join]])/365</f>
        <v>4.7013698630136984</v>
      </c>
      <c r="P3721" t="str" cm="1">
        <f t="array" aca="1" ref="P3721" ca="1">_xlfn.SWITCH(TRUE,staff[[#This Row],[Tenure]]&lt;0.25,"1. New Joinee", staff[[#This Row],[Tenure]]&lt;1, "2. Under 1 year", staff[[#This Row],[Tenure]]&lt;2, "3. Under 2 years",TRUE,"4. 2 or more years.")</f>
        <v>4. 2 or more years.</v>
      </c>
      <c r="Q3721" s="1">
        <f ca="1">(TODAY()-staff[[#This Row],[Date of Birth]])/365</f>
        <v>62.12054794520548</v>
      </c>
    </row>
    <row r="3722" spans="2:17" x14ac:dyDescent="0.45">
      <c r="B3722" t="s">
        <v>6634</v>
      </c>
      <c r="C3722" t="s">
        <v>3795</v>
      </c>
      <c r="D3722" t="s">
        <v>9</v>
      </c>
      <c r="E3722" t="s">
        <v>8</v>
      </c>
      <c r="F3722" t="s">
        <v>7816</v>
      </c>
      <c r="H3722" t="s">
        <v>7837</v>
      </c>
      <c r="I3722" t="s">
        <v>7826</v>
      </c>
      <c r="J3722" t="s">
        <v>7845</v>
      </c>
      <c r="K3722" s="6">
        <v>63800</v>
      </c>
      <c r="L3722">
        <v>17</v>
      </c>
      <c r="M3722" s="15">
        <v>43265</v>
      </c>
      <c r="N3722" s="15">
        <v>31489</v>
      </c>
      <c r="O3722" s="1">
        <f ca="1">(TODAY()-staff[[#This Row],[Date of Join]])/365</f>
        <v>6.4520547945205475</v>
      </c>
      <c r="P3722" t="str" cm="1">
        <f t="array" aca="1" ref="P3722" ca="1">_xlfn.SWITCH(TRUE,staff[[#This Row],[Tenure]]&lt;0.25,"1. New Joinee", staff[[#This Row],[Tenure]]&lt;1, "2. Under 1 year", staff[[#This Row],[Tenure]]&lt;2, "3. Under 2 years",TRUE,"4. 2 or more years.")</f>
        <v>4. 2 or more years.</v>
      </c>
      <c r="Q3722" s="1">
        <f ca="1">(TODAY()-staff[[#This Row],[Date of Birth]])/365</f>
        <v>38.715068493150682</v>
      </c>
    </row>
    <row r="3723" spans="2:17" x14ac:dyDescent="0.45">
      <c r="B3723" t="s">
        <v>6635</v>
      </c>
      <c r="C3723" t="s">
        <v>1229</v>
      </c>
      <c r="D3723" t="s">
        <v>9</v>
      </c>
      <c r="E3723" t="s">
        <v>77</v>
      </c>
      <c r="F3723" t="s">
        <v>7816</v>
      </c>
      <c r="H3723" t="s">
        <v>7833</v>
      </c>
      <c r="I3723" t="s">
        <v>7827</v>
      </c>
      <c r="J3723" t="s">
        <v>7845</v>
      </c>
      <c r="K3723" s="6">
        <v>89600</v>
      </c>
      <c r="L3723">
        <v>20</v>
      </c>
      <c r="M3723" s="15">
        <v>43634</v>
      </c>
      <c r="N3723" s="15">
        <v>7278</v>
      </c>
      <c r="O3723" s="1">
        <f ca="1">(TODAY()-staff[[#This Row],[Date of Join]])/365</f>
        <v>5.441095890410959</v>
      </c>
      <c r="P3723" t="str" cm="1">
        <f t="array" aca="1" ref="P3723" ca="1">_xlfn.SWITCH(TRUE,staff[[#This Row],[Tenure]]&lt;0.25,"1. New Joinee", staff[[#This Row],[Tenure]]&lt;1, "2. Under 1 year", staff[[#This Row],[Tenure]]&lt;2, "3. Under 2 years",TRUE,"4. 2 or more years.")</f>
        <v>4. 2 or more years.</v>
      </c>
      <c r="Q3723" s="1">
        <f ca="1">(TODAY()-staff[[#This Row],[Date of Birth]])/365</f>
        <v>105.04657534246576</v>
      </c>
    </row>
    <row r="3724" spans="2:17" x14ac:dyDescent="0.45">
      <c r="B3724" t="s">
        <v>6636</v>
      </c>
      <c r="C3724" t="s">
        <v>3796</v>
      </c>
      <c r="D3724" t="s">
        <v>7</v>
      </c>
      <c r="E3724" t="s">
        <v>13</v>
      </c>
      <c r="F3724" t="s">
        <v>7816</v>
      </c>
      <c r="H3724" t="s">
        <v>7837</v>
      </c>
      <c r="I3724" t="s">
        <v>7825</v>
      </c>
      <c r="J3724" t="s">
        <v>7845</v>
      </c>
      <c r="K3724" s="6">
        <v>77905</v>
      </c>
      <c r="L3724">
        <v>25</v>
      </c>
      <c r="M3724" s="15">
        <v>43186</v>
      </c>
      <c r="N3724" s="15">
        <v>34792</v>
      </c>
      <c r="O3724" s="1">
        <f ca="1">(TODAY()-staff[[#This Row],[Date of Join]])/365</f>
        <v>6.6684931506849319</v>
      </c>
      <c r="P3724" t="str" cm="1">
        <f t="array" aca="1" ref="P3724" ca="1">_xlfn.SWITCH(TRUE,staff[[#This Row],[Tenure]]&lt;0.25,"1. New Joinee", staff[[#This Row],[Tenure]]&lt;1, "2. Under 1 year", staff[[#This Row],[Tenure]]&lt;2, "3. Under 2 years",TRUE,"4. 2 or more years.")</f>
        <v>4. 2 or more years.</v>
      </c>
      <c r="Q3724" s="1">
        <f ca="1">(TODAY()-staff[[#This Row],[Date of Birth]])/365</f>
        <v>29.665753424657535</v>
      </c>
    </row>
    <row r="3725" spans="2:17" x14ac:dyDescent="0.45">
      <c r="B3725" t="s">
        <v>6637</v>
      </c>
      <c r="C3725" t="s">
        <v>3797</v>
      </c>
      <c r="D3725" t="s">
        <v>9</v>
      </c>
      <c r="E3725" t="s">
        <v>8</v>
      </c>
      <c r="F3725" t="s">
        <v>7816</v>
      </c>
      <c r="H3725" t="s">
        <v>7836</v>
      </c>
      <c r="I3725" t="s">
        <v>7829</v>
      </c>
      <c r="J3725" t="s">
        <v>7845</v>
      </c>
      <c r="K3725" s="6">
        <v>69660</v>
      </c>
      <c r="L3725">
        <v>6</v>
      </c>
      <c r="M3725" s="15">
        <v>43113</v>
      </c>
      <c r="N3725" s="15">
        <v>24720</v>
      </c>
      <c r="O3725" s="1">
        <f ca="1">(TODAY()-staff[[#This Row],[Date of Join]])/365</f>
        <v>6.8684931506849312</v>
      </c>
      <c r="P3725" t="str" cm="1">
        <f t="array" aca="1" ref="P3725" ca="1">_xlfn.SWITCH(TRUE,staff[[#This Row],[Tenure]]&lt;0.25,"1. New Joinee", staff[[#This Row],[Tenure]]&lt;1, "2. Under 1 year", staff[[#This Row],[Tenure]]&lt;2, "3. Under 2 years",TRUE,"4. 2 or more years.")</f>
        <v>4. 2 or more years.</v>
      </c>
      <c r="Q3725" s="1">
        <f ca="1">(TODAY()-staff[[#This Row],[Date of Birth]])/365</f>
        <v>57.260273972602739</v>
      </c>
    </row>
    <row r="3726" spans="2:17" x14ac:dyDescent="0.45">
      <c r="B3726" t="s">
        <v>6638</v>
      </c>
      <c r="C3726" t="s">
        <v>351</v>
      </c>
      <c r="D3726" t="s">
        <v>7</v>
      </c>
      <c r="E3726" t="s">
        <v>8</v>
      </c>
      <c r="F3726" t="s">
        <v>7816</v>
      </c>
      <c r="H3726" t="s">
        <v>7834</v>
      </c>
      <c r="I3726" t="s">
        <v>7828</v>
      </c>
      <c r="J3726" t="s">
        <v>7846</v>
      </c>
      <c r="K3726" s="6">
        <v>89635</v>
      </c>
      <c r="L3726">
        <v>9</v>
      </c>
      <c r="M3726" s="15">
        <v>44249</v>
      </c>
      <c r="N3726" s="15">
        <v>21781</v>
      </c>
      <c r="O3726" s="1">
        <f ca="1">(TODAY()-staff[[#This Row],[Date of Join]])/365</f>
        <v>3.7561643835616438</v>
      </c>
      <c r="P3726" t="str" cm="1">
        <f t="array" aca="1" ref="P3726" ca="1">_xlfn.SWITCH(TRUE,staff[[#This Row],[Tenure]]&lt;0.25,"1. New Joinee", staff[[#This Row],[Tenure]]&lt;1, "2. Under 1 year", staff[[#This Row],[Tenure]]&lt;2, "3. Under 2 years",TRUE,"4. 2 or more years.")</f>
        <v>4. 2 or more years.</v>
      </c>
      <c r="Q3726" s="1">
        <f ca="1">(TODAY()-staff[[#This Row],[Date of Birth]])/365</f>
        <v>65.31232876712329</v>
      </c>
    </row>
    <row r="3727" spans="2:17" x14ac:dyDescent="0.45">
      <c r="B3727" t="s">
        <v>6639</v>
      </c>
      <c r="C3727" t="s">
        <v>3798</v>
      </c>
      <c r="D3727" t="s">
        <v>9</v>
      </c>
      <c r="E3727" t="s">
        <v>8</v>
      </c>
      <c r="F3727" t="s">
        <v>7816</v>
      </c>
      <c r="H3727" t="s">
        <v>7833</v>
      </c>
      <c r="I3727" t="s">
        <v>7827</v>
      </c>
      <c r="J3727" t="s">
        <v>7845</v>
      </c>
      <c r="K3727" s="6">
        <v>99275</v>
      </c>
      <c r="L3727">
        <v>23</v>
      </c>
      <c r="M3727" s="15">
        <v>44003</v>
      </c>
      <c r="N3727" s="15">
        <v>20635</v>
      </c>
      <c r="O3727" s="1">
        <f ca="1">(TODAY()-staff[[#This Row],[Date of Join]])/365</f>
        <v>4.4301369863013695</v>
      </c>
      <c r="P3727" t="str" cm="1">
        <f t="array" aca="1" ref="P3727" ca="1">_xlfn.SWITCH(TRUE,staff[[#This Row],[Tenure]]&lt;0.25,"1. New Joinee", staff[[#This Row],[Tenure]]&lt;1, "2. Under 1 year", staff[[#This Row],[Tenure]]&lt;2, "3. Under 2 years",TRUE,"4. 2 or more years.")</f>
        <v>4. 2 or more years.</v>
      </c>
      <c r="Q3727" s="1">
        <f ca="1">(TODAY()-staff[[#This Row],[Date of Birth]])/365</f>
        <v>68.452054794520549</v>
      </c>
    </row>
    <row r="3728" spans="2:17" x14ac:dyDescent="0.45">
      <c r="B3728" t="s">
        <v>6640</v>
      </c>
      <c r="C3728" t="s">
        <v>1364</v>
      </c>
      <c r="D3728" t="s">
        <v>7</v>
      </c>
      <c r="E3728" t="s">
        <v>8</v>
      </c>
      <c r="F3728" t="s">
        <v>7816</v>
      </c>
      <c r="H3728" t="s">
        <v>52</v>
      </c>
      <c r="I3728" t="s">
        <v>7827</v>
      </c>
      <c r="J3728" t="s">
        <v>7846</v>
      </c>
      <c r="K3728" s="6">
        <v>61645</v>
      </c>
      <c r="L3728">
        <v>8</v>
      </c>
      <c r="M3728" s="15">
        <v>44775</v>
      </c>
      <c r="N3728" s="15">
        <v>30704</v>
      </c>
      <c r="O3728" s="1">
        <f ca="1">(TODAY()-staff[[#This Row],[Date of Join]])/365</f>
        <v>2.3150684931506849</v>
      </c>
      <c r="P3728" t="str" cm="1">
        <f t="array" aca="1" ref="P3728" ca="1">_xlfn.SWITCH(TRUE,staff[[#This Row],[Tenure]]&lt;0.25,"1. New Joinee", staff[[#This Row],[Tenure]]&lt;1, "2. Under 1 year", staff[[#This Row],[Tenure]]&lt;2, "3. Under 2 years",TRUE,"4. 2 or more years.")</f>
        <v>4. 2 or more years.</v>
      </c>
      <c r="Q3728" s="1">
        <f ca="1">(TODAY()-staff[[#This Row],[Date of Birth]])/365</f>
        <v>40.865753424657534</v>
      </c>
    </row>
    <row r="3729" spans="2:17" x14ac:dyDescent="0.45">
      <c r="B3729" t="s">
        <v>6641</v>
      </c>
      <c r="C3729" t="s">
        <v>1470</v>
      </c>
      <c r="D3729" t="s">
        <v>7</v>
      </c>
      <c r="E3729" t="s">
        <v>8</v>
      </c>
      <c r="F3729" t="s">
        <v>7816</v>
      </c>
      <c r="H3729" t="s">
        <v>7836</v>
      </c>
      <c r="I3729" t="s">
        <v>7830</v>
      </c>
      <c r="J3729" t="s">
        <v>7845</v>
      </c>
      <c r="K3729" s="6">
        <v>75545</v>
      </c>
      <c r="L3729">
        <v>24</v>
      </c>
      <c r="M3729" s="15">
        <v>43850</v>
      </c>
      <c r="N3729" s="15">
        <v>31267</v>
      </c>
      <c r="O3729" s="1">
        <f ca="1">(TODAY()-staff[[#This Row],[Date of Join]])/365</f>
        <v>4.8493150684931505</v>
      </c>
      <c r="P3729" t="str" cm="1">
        <f t="array" aca="1" ref="P3729" ca="1">_xlfn.SWITCH(TRUE,staff[[#This Row],[Tenure]]&lt;0.25,"1. New Joinee", staff[[#This Row],[Tenure]]&lt;1, "2. Under 1 year", staff[[#This Row],[Tenure]]&lt;2, "3. Under 2 years",TRUE,"4. 2 or more years.")</f>
        <v>4. 2 or more years.</v>
      </c>
      <c r="Q3729" s="1">
        <f ca="1">(TODAY()-staff[[#This Row],[Date of Birth]])/365</f>
        <v>39.323287671232876</v>
      </c>
    </row>
    <row r="3730" spans="2:17" x14ac:dyDescent="0.45">
      <c r="B3730" t="s">
        <v>6642</v>
      </c>
      <c r="C3730" t="s">
        <v>1214</v>
      </c>
      <c r="D3730" t="s">
        <v>7</v>
      </c>
      <c r="E3730" t="s">
        <v>77</v>
      </c>
      <c r="F3730" t="s">
        <v>7816</v>
      </c>
      <c r="H3730" t="s">
        <v>7832</v>
      </c>
      <c r="I3730" t="s">
        <v>7831</v>
      </c>
      <c r="J3730" t="s">
        <v>7846</v>
      </c>
      <c r="K3730" s="6">
        <v>102855</v>
      </c>
      <c r="L3730">
        <v>20</v>
      </c>
      <c r="M3730" s="15">
        <v>44784</v>
      </c>
      <c r="N3730" s="15">
        <v>7275</v>
      </c>
      <c r="O3730" s="1">
        <f ca="1">(TODAY()-staff[[#This Row],[Date of Join]])/365</f>
        <v>2.2904109589041095</v>
      </c>
      <c r="P3730" t="str" cm="1">
        <f t="array" aca="1" ref="P3730" ca="1">_xlfn.SWITCH(TRUE,staff[[#This Row],[Tenure]]&lt;0.25,"1. New Joinee", staff[[#This Row],[Tenure]]&lt;1, "2. Under 1 year", staff[[#This Row],[Tenure]]&lt;2, "3. Under 2 years",TRUE,"4. 2 or more years.")</f>
        <v>4. 2 or more years.</v>
      </c>
      <c r="Q3730" s="1">
        <f ca="1">(TODAY()-staff[[#This Row],[Date of Birth]])/365</f>
        <v>105.05479452054794</v>
      </c>
    </row>
    <row r="3731" spans="2:17" x14ac:dyDescent="0.45">
      <c r="B3731" t="s">
        <v>6643</v>
      </c>
      <c r="C3731" t="s">
        <v>3799</v>
      </c>
      <c r="D3731" t="s">
        <v>9</v>
      </c>
      <c r="E3731" t="s">
        <v>8</v>
      </c>
      <c r="F3731" t="s">
        <v>7816</v>
      </c>
      <c r="H3731" t="s">
        <v>7836</v>
      </c>
      <c r="I3731" t="s">
        <v>7829</v>
      </c>
      <c r="J3731" t="s">
        <v>7848</v>
      </c>
      <c r="K3731" s="6">
        <v>95890</v>
      </c>
      <c r="L3731">
        <v>18</v>
      </c>
      <c r="M3731" s="15">
        <v>45088</v>
      </c>
      <c r="N3731" s="15">
        <v>27371</v>
      </c>
      <c r="O3731" s="1">
        <f ca="1">(TODAY()-staff[[#This Row],[Date of Join]])/365</f>
        <v>1.4575342465753425</v>
      </c>
      <c r="P3731" t="str" cm="1">
        <f t="array" aca="1" ref="P3731" ca="1">_xlfn.SWITCH(TRUE,staff[[#This Row],[Tenure]]&lt;0.25,"1. New Joinee", staff[[#This Row],[Tenure]]&lt;1, "2. Under 1 year", staff[[#This Row],[Tenure]]&lt;2, "3. Under 2 years",TRUE,"4. 2 or more years.")</f>
        <v>3. Under 2 years</v>
      </c>
      <c r="Q3731" s="1">
        <f ca="1">(TODAY()-staff[[#This Row],[Date of Birth]])/365</f>
        <v>49.9972602739726</v>
      </c>
    </row>
    <row r="3732" spans="2:17" x14ac:dyDescent="0.45">
      <c r="B3732" t="s">
        <v>6644</v>
      </c>
      <c r="C3732" t="s">
        <v>913</v>
      </c>
      <c r="D3732" t="s">
        <v>7</v>
      </c>
      <c r="E3732" t="s">
        <v>8</v>
      </c>
      <c r="F3732" t="s">
        <v>7816</v>
      </c>
      <c r="H3732" t="s">
        <v>7835</v>
      </c>
      <c r="I3732" t="s">
        <v>7829</v>
      </c>
      <c r="J3732" t="s">
        <v>7845</v>
      </c>
      <c r="K3732" s="6">
        <v>48230</v>
      </c>
      <c r="L3732">
        <v>8</v>
      </c>
      <c r="M3732" s="15">
        <v>43938</v>
      </c>
      <c r="N3732" s="15">
        <v>31288</v>
      </c>
      <c r="O3732" s="1">
        <f ca="1">(TODAY()-staff[[#This Row],[Date of Join]])/365</f>
        <v>4.6082191780821917</v>
      </c>
      <c r="P3732" t="str" cm="1">
        <f t="array" aca="1" ref="P3732" ca="1">_xlfn.SWITCH(TRUE,staff[[#This Row],[Tenure]]&lt;0.25,"1. New Joinee", staff[[#This Row],[Tenure]]&lt;1, "2. Under 1 year", staff[[#This Row],[Tenure]]&lt;2, "3. Under 2 years",TRUE,"4. 2 or more years.")</f>
        <v>4. 2 or more years.</v>
      </c>
      <c r="Q3732" s="1">
        <f ca="1">(TODAY()-staff[[#This Row],[Date of Birth]])/365</f>
        <v>39.265753424657532</v>
      </c>
    </row>
    <row r="3733" spans="2:17" x14ac:dyDescent="0.45">
      <c r="B3733" t="s">
        <v>6645</v>
      </c>
      <c r="C3733" t="s">
        <v>3800</v>
      </c>
      <c r="D3733" t="s">
        <v>9</v>
      </c>
      <c r="E3733" t="s">
        <v>13</v>
      </c>
      <c r="F3733" t="s">
        <v>7816</v>
      </c>
      <c r="H3733" t="s">
        <v>7836</v>
      </c>
      <c r="I3733" t="s">
        <v>7829</v>
      </c>
      <c r="J3733" t="s">
        <v>7848</v>
      </c>
      <c r="K3733" s="6">
        <v>59340</v>
      </c>
      <c r="L3733">
        <v>21</v>
      </c>
      <c r="M3733" s="15">
        <v>45244</v>
      </c>
      <c r="N3733" s="15">
        <v>27104</v>
      </c>
      <c r="O3733" s="1">
        <f ca="1">(TODAY()-staff[[#This Row],[Date of Join]])/365</f>
        <v>1.0301369863013699</v>
      </c>
      <c r="P3733" t="str" cm="1">
        <f t="array" aca="1" ref="P3733" ca="1">_xlfn.SWITCH(TRUE,staff[[#This Row],[Tenure]]&lt;0.25,"1. New Joinee", staff[[#This Row],[Tenure]]&lt;1, "2. Under 1 year", staff[[#This Row],[Tenure]]&lt;2, "3. Under 2 years",TRUE,"4. 2 or more years.")</f>
        <v>3. Under 2 years</v>
      </c>
      <c r="Q3733" s="1">
        <f ca="1">(TODAY()-staff[[#This Row],[Date of Birth]])/365</f>
        <v>50.728767123287675</v>
      </c>
    </row>
    <row r="3734" spans="2:17" x14ac:dyDescent="0.45">
      <c r="B3734" t="s">
        <v>6646</v>
      </c>
      <c r="C3734" t="s">
        <v>576</v>
      </c>
      <c r="D3734" t="s">
        <v>9</v>
      </c>
      <c r="E3734" t="s">
        <v>8</v>
      </c>
      <c r="F3734" t="s">
        <v>7816</v>
      </c>
      <c r="H3734" t="s">
        <v>7833</v>
      </c>
      <c r="I3734" t="s">
        <v>7830</v>
      </c>
      <c r="J3734" t="s">
        <v>7846</v>
      </c>
      <c r="K3734" s="6">
        <v>96145</v>
      </c>
      <c r="L3734">
        <v>16</v>
      </c>
      <c r="M3734" s="15">
        <v>44671</v>
      </c>
      <c r="N3734" s="15">
        <v>22968</v>
      </c>
      <c r="O3734" s="1">
        <f ca="1">(TODAY()-staff[[#This Row],[Date of Join]])/365</f>
        <v>2.6</v>
      </c>
      <c r="P3734" t="str" cm="1">
        <f t="array" aca="1" ref="P3734" ca="1">_xlfn.SWITCH(TRUE,staff[[#This Row],[Tenure]]&lt;0.25,"1. New Joinee", staff[[#This Row],[Tenure]]&lt;1, "2. Under 1 year", staff[[#This Row],[Tenure]]&lt;2, "3. Under 2 years",TRUE,"4. 2 or more years.")</f>
        <v>4. 2 or more years.</v>
      </c>
      <c r="Q3734" s="1">
        <f ca="1">(TODAY()-staff[[#This Row],[Date of Birth]])/365</f>
        <v>62.060273972602737</v>
      </c>
    </row>
    <row r="3735" spans="2:17" x14ac:dyDescent="0.45">
      <c r="B3735" t="s">
        <v>6647</v>
      </c>
      <c r="C3735" t="s">
        <v>3801</v>
      </c>
      <c r="D3735" t="s">
        <v>7852</v>
      </c>
      <c r="E3735" t="s">
        <v>8</v>
      </c>
      <c r="F3735" t="s">
        <v>7816</v>
      </c>
      <c r="H3735" t="s">
        <v>7837</v>
      </c>
      <c r="I3735" t="s">
        <v>7831</v>
      </c>
      <c r="J3735" t="s">
        <v>7846</v>
      </c>
      <c r="K3735" s="6">
        <v>72870</v>
      </c>
      <c r="L3735">
        <v>17</v>
      </c>
      <c r="M3735" s="15">
        <v>44186</v>
      </c>
      <c r="N3735" s="15">
        <v>28115</v>
      </c>
      <c r="O3735" s="1">
        <f ca="1">(TODAY()-staff[[#This Row],[Date of Join]])/365</f>
        <v>3.9287671232876713</v>
      </c>
      <c r="P3735" t="str" cm="1">
        <f t="array" aca="1" ref="P3735" ca="1">_xlfn.SWITCH(TRUE,staff[[#This Row],[Tenure]]&lt;0.25,"1. New Joinee", staff[[#This Row],[Tenure]]&lt;1, "2. Under 1 year", staff[[#This Row],[Tenure]]&lt;2, "3. Under 2 years",TRUE,"4. 2 or more years.")</f>
        <v>4. 2 or more years.</v>
      </c>
      <c r="Q3735" s="1">
        <f ca="1">(TODAY()-staff[[#This Row],[Date of Birth]])/365</f>
        <v>47.958904109589042</v>
      </c>
    </row>
    <row r="3736" spans="2:17" x14ac:dyDescent="0.45">
      <c r="B3736" t="s">
        <v>6648</v>
      </c>
      <c r="C3736" t="s">
        <v>3802</v>
      </c>
      <c r="D3736" t="s">
        <v>9</v>
      </c>
      <c r="E3736" t="s">
        <v>8</v>
      </c>
      <c r="F3736" t="s">
        <v>7816</v>
      </c>
      <c r="H3736" t="s">
        <v>7835</v>
      </c>
      <c r="I3736" t="s">
        <v>7825</v>
      </c>
      <c r="J3736" t="s">
        <v>7845</v>
      </c>
      <c r="K3736" s="6">
        <v>79320</v>
      </c>
      <c r="L3736">
        <v>22</v>
      </c>
      <c r="M3736" s="15">
        <v>44034</v>
      </c>
      <c r="N3736" s="15">
        <v>18569</v>
      </c>
      <c r="O3736" s="1">
        <f ca="1">(TODAY()-staff[[#This Row],[Date of Join]])/365</f>
        <v>4.3452054794520549</v>
      </c>
      <c r="P3736" t="str" cm="1">
        <f t="array" aca="1" ref="P3736" ca="1">_xlfn.SWITCH(TRUE,staff[[#This Row],[Tenure]]&lt;0.25,"1. New Joinee", staff[[#This Row],[Tenure]]&lt;1, "2. Under 1 year", staff[[#This Row],[Tenure]]&lt;2, "3. Under 2 years",TRUE,"4. 2 or more years.")</f>
        <v>4. 2 or more years.</v>
      </c>
      <c r="Q3736" s="1">
        <f ca="1">(TODAY()-staff[[#This Row],[Date of Birth]])/365</f>
        <v>74.112328767123287</v>
      </c>
    </row>
    <row r="3737" spans="2:17" x14ac:dyDescent="0.45">
      <c r="B3737" t="s">
        <v>6649</v>
      </c>
      <c r="C3737" t="s">
        <v>3803</v>
      </c>
      <c r="D3737" t="s">
        <v>9</v>
      </c>
      <c r="E3737" t="s">
        <v>8</v>
      </c>
      <c r="F3737" t="s">
        <v>7816</v>
      </c>
      <c r="H3737" t="s">
        <v>7835</v>
      </c>
      <c r="I3737" t="s">
        <v>7826</v>
      </c>
      <c r="J3737" t="s">
        <v>7845</v>
      </c>
      <c r="K3737" s="6">
        <v>77440</v>
      </c>
      <c r="L3737">
        <v>6</v>
      </c>
      <c r="M3737" s="15">
        <v>43863</v>
      </c>
      <c r="N3737" s="15">
        <v>29441</v>
      </c>
      <c r="O3737" s="1">
        <f ca="1">(TODAY()-staff[[#This Row],[Date of Join]])/365</f>
        <v>4.8136986301369866</v>
      </c>
      <c r="P3737" t="str" cm="1">
        <f t="array" aca="1" ref="P3737" ca="1">_xlfn.SWITCH(TRUE,staff[[#This Row],[Tenure]]&lt;0.25,"1. New Joinee", staff[[#This Row],[Tenure]]&lt;1, "2. Under 1 year", staff[[#This Row],[Tenure]]&lt;2, "3. Under 2 years",TRUE,"4. 2 or more years.")</f>
        <v>4. 2 or more years.</v>
      </c>
      <c r="Q3737" s="1">
        <f ca="1">(TODAY()-staff[[#This Row],[Date of Birth]])/365</f>
        <v>44.326027397260276</v>
      </c>
    </row>
    <row r="3738" spans="2:17" x14ac:dyDescent="0.45">
      <c r="B3738" t="s">
        <v>6650</v>
      </c>
      <c r="C3738" t="s">
        <v>3804</v>
      </c>
      <c r="D3738" t="s">
        <v>9</v>
      </c>
      <c r="E3738" t="s">
        <v>8</v>
      </c>
      <c r="F3738" t="s">
        <v>7816</v>
      </c>
      <c r="H3738" t="s">
        <v>7834</v>
      </c>
      <c r="I3738" t="s">
        <v>7830</v>
      </c>
      <c r="J3738" t="s">
        <v>7848</v>
      </c>
      <c r="K3738" s="6">
        <v>72380</v>
      </c>
      <c r="L3738">
        <v>14</v>
      </c>
      <c r="M3738" s="15">
        <v>45066</v>
      </c>
      <c r="N3738" s="15">
        <v>23165</v>
      </c>
      <c r="O3738" s="1">
        <f ca="1">(TODAY()-staff[[#This Row],[Date of Join]])/365</f>
        <v>1.5178082191780822</v>
      </c>
      <c r="P3738" t="str" cm="1">
        <f t="array" aca="1" ref="P3738" ca="1">_xlfn.SWITCH(TRUE,staff[[#This Row],[Tenure]]&lt;0.25,"1. New Joinee", staff[[#This Row],[Tenure]]&lt;1, "2. Under 1 year", staff[[#This Row],[Tenure]]&lt;2, "3. Under 2 years",TRUE,"4. 2 or more years.")</f>
        <v>3. Under 2 years</v>
      </c>
      <c r="Q3738" s="1">
        <f ca="1">(TODAY()-staff[[#This Row],[Date of Birth]])/365</f>
        <v>61.520547945205479</v>
      </c>
    </row>
    <row r="3739" spans="2:17" x14ac:dyDescent="0.45">
      <c r="B3739" t="s">
        <v>6651</v>
      </c>
      <c r="C3739" t="s">
        <v>3805</v>
      </c>
      <c r="D3739" t="s">
        <v>7852</v>
      </c>
      <c r="E3739" t="s">
        <v>8</v>
      </c>
      <c r="F3739" t="s">
        <v>7816</v>
      </c>
      <c r="H3739" t="s">
        <v>7835</v>
      </c>
      <c r="I3739" t="s">
        <v>7827</v>
      </c>
      <c r="J3739" t="s">
        <v>7845</v>
      </c>
      <c r="K3739" s="6">
        <v>101070</v>
      </c>
      <c r="L3739">
        <v>2</v>
      </c>
      <c r="M3739" s="15">
        <v>43155</v>
      </c>
      <c r="N3739" s="15">
        <v>25074</v>
      </c>
      <c r="O3739" s="1">
        <f ca="1">(TODAY()-staff[[#This Row],[Date of Join]])/365</f>
        <v>6.7534246575342465</v>
      </c>
      <c r="P3739" t="str" cm="1">
        <f t="array" aca="1" ref="P3739" ca="1">_xlfn.SWITCH(TRUE,staff[[#This Row],[Tenure]]&lt;0.25,"1. New Joinee", staff[[#This Row],[Tenure]]&lt;1, "2. Under 1 year", staff[[#This Row],[Tenure]]&lt;2, "3. Under 2 years",TRUE,"4. 2 or more years.")</f>
        <v>4. 2 or more years.</v>
      </c>
      <c r="Q3739" s="1">
        <f ca="1">(TODAY()-staff[[#This Row],[Date of Birth]])/365</f>
        <v>56.290410958904111</v>
      </c>
    </row>
    <row r="3740" spans="2:17" x14ac:dyDescent="0.45">
      <c r="B3740" t="s">
        <v>6652</v>
      </c>
      <c r="C3740" t="s">
        <v>3806</v>
      </c>
      <c r="D3740" t="s">
        <v>9</v>
      </c>
      <c r="E3740" t="s">
        <v>8</v>
      </c>
      <c r="F3740" t="s">
        <v>7816</v>
      </c>
      <c r="H3740" t="s">
        <v>7836</v>
      </c>
      <c r="I3740" t="s">
        <v>7825</v>
      </c>
      <c r="J3740" t="s">
        <v>7846</v>
      </c>
      <c r="K3740" s="6">
        <v>63395</v>
      </c>
      <c r="L3740">
        <v>10</v>
      </c>
      <c r="M3740" s="15">
        <v>44427</v>
      </c>
      <c r="N3740" s="15">
        <v>29574</v>
      </c>
      <c r="O3740" s="1">
        <f ca="1">(TODAY()-staff[[#This Row],[Date of Join]])/365</f>
        <v>3.2684931506849315</v>
      </c>
      <c r="P3740" t="str" cm="1">
        <f t="array" aca="1" ref="P3740" ca="1">_xlfn.SWITCH(TRUE,staff[[#This Row],[Tenure]]&lt;0.25,"1. New Joinee", staff[[#This Row],[Tenure]]&lt;1, "2. Under 1 year", staff[[#This Row],[Tenure]]&lt;2, "3. Under 2 years",TRUE,"4. 2 or more years.")</f>
        <v>4. 2 or more years.</v>
      </c>
      <c r="Q3740" s="1">
        <f ca="1">(TODAY()-staff[[#This Row],[Date of Birth]])/365</f>
        <v>43.961643835616435</v>
      </c>
    </row>
    <row r="3741" spans="2:17" x14ac:dyDescent="0.45">
      <c r="B3741" t="s">
        <v>6653</v>
      </c>
      <c r="C3741" t="s">
        <v>42</v>
      </c>
      <c r="D3741" t="s">
        <v>7852</v>
      </c>
      <c r="E3741" t="s">
        <v>8</v>
      </c>
      <c r="F3741" t="s">
        <v>7816</v>
      </c>
      <c r="H3741" t="s">
        <v>7834</v>
      </c>
      <c r="I3741" t="s">
        <v>7831</v>
      </c>
      <c r="J3741" t="s">
        <v>7845</v>
      </c>
      <c r="K3741" s="6">
        <v>95890</v>
      </c>
      <c r="L3741">
        <v>26</v>
      </c>
      <c r="M3741" s="15">
        <v>43648</v>
      </c>
      <c r="N3741" s="15">
        <v>25718</v>
      </c>
      <c r="O3741" s="1">
        <f ca="1">(TODAY()-staff[[#This Row],[Date of Join]])/365</f>
        <v>5.4027397260273968</v>
      </c>
      <c r="P3741" t="str" cm="1">
        <f t="array" aca="1" ref="P3741" ca="1">_xlfn.SWITCH(TRUE,staff[[#This Row],[Tenure]]&lt;0.25,"1. New Joinee", staff[[#This Row],[Tenure]]&lt;1, "2. Under 1 year", staff[[#This Row],[Tenure]]&lt;2, "3. Under 2 years",TRUE,"4. 2 or more years.")</f>
        <v>4. 2 or more years.</v>
      </c>
      <c r="Q3741" s="1">
        <f ca="1">(TODAY()-staff[[#This Row],[Date of Birth]])/365</f>
        <v>54.526027397260272</v>
      </c>
    </row>
    <row r="3742" spans="2:17" x14ac:dyDescent="0.45">
      <c r="B3742" t="s">
        <v>6654</v>
      </c>
      <c r="C3742" t="s">
        <v>3807</v>
      </c>
      <c r="D3742" t="s">
        <v>7852</v>
      </c>
      <c r="E3742" t="s">
        <v>8</v>
      </c>
      <c r="F3742" t="s">
        <v>7816</v>
      </c>
      <c r="H3742" t="s">
        <v>7834</v>
      </c>
      <c r="I3742" t="s">
        <v>7826</v>
      </c>
      <c r="J3742" t="s">
        <v>7845</v>
      </c>
      <c r="K3742" s="6">
        <v>75595</v>
      </c>
      <c r="L3742">
        <v>17</v>
      </c>
      <c r="M3742" s="15">
        <v>43232</v>
      </c>
      <c r="N3742" s="15">
        <v>31945</v>
      </c>
      <c r="O3742" s="1">
        <f ca="1">(TODAY()-staff[[#This Row],[Date of Join]])/365</f>
        <v>6.5424657534246577</v>
      </c>
      <c r="P3742" t="str" cm="1">
        <f t="array" aca="1" ref="P3742" ca="1">_xlfn.SWITCH(TRUE,staff[[#This Row],[Tenure]]&lt;0.25,"1. New Joinee", staff[[#This Row],[Tenure]]&lt;1, "2. Under 1 year", staff[[#This Row],[Tenure]]&lt;2, "3. Under 2 years",TRUE,"4. 2 or more years.")</f>
        <v>4. 2 or more years.</v>
      </c>
      <c r="Q3742" s="1">
        <f ca="1">(TODAY()-staff[[#This Row],[Date of Birth]])/365</f>
        <v>37.465753424657535</v>
      </c>
    </row>
    <row r="3743" spans="2:17" x14ac:dyDescent="0.45">
      <c r="B3743" t="s">
        <v>6655</v>
      </c>
      <c r="C3743" t="s">
        <v>3808</v>
      </c>
      <c r="D3743" t="s">
        <v>7852</v>
      </c>
      <c r="E3743" t="s">
        <v>8</v>
      </c>
      <c r="F3743" t="s">
        <v>7816</v>
      </c>
      <c r="H3743" t="s">
        <v>7834</v>
      </c>
      <c r="I3743" t="s">
        <v>7831</v>
      </c>
      <c r="J3743" t="s">
        <v>7845</v>
      </c>
      <c r="K3743" s="6">
        <v>50850</v>
      </c>
      <c r="L3743">
        <v>4</v>
      </c>
      <c r="M3743" s="15">
        <v>43624</v>
      </c>
      <c r="N3743" s="15">
        <v>20132</v>
      </c>
      <c r="O3743" s="1">
        <f ca="1">(TODAY()-staff[[#This Row],[Date of Join]])/365</f>
        <v>5.4684931506849317</v>
      </c>
      <c r="P3743" t="str" cm="1">
        <f t="array" aca="1" ref="P3743" ca="1">_xlfn.SWITCH(TRUE,staff[[#This Row],[Tenure]]&lt;0.25,"1. New Joinee", staff[[#This Row],[Tenure]]&lt;1, "2. Under 1 year", staff[[#This Row],[Tenure]]&lt;2, "3. Under 2 years",TRUE,"4. 2 or more years.")</f>
        <v>4. 2 or more years.</v>
      </c>
      <c r="Q3743" s="1">
        <f ca="1">(TODAY()-staff[[#This Row],[Date of Birth]])/365</f>
        <v>69.830136986301369</v>
      </c>
    </row>
    <row r="3744" spans="2:17" x14ac:dyDescent="0.45">
      <c r="B3744" t="s">
        <v>6656</v>
      </c>
      <c r="C3744" t="s">
        <v>14</v>
      </c>
      <c r="D3744" t="s">
        <v>7852</v>
      </c>
      <c r="E3744" t="s">
        <v>8</v>
      </c>
      <c r="F3744" t="s">
        <v>7816</v>
      </c>
      <c r="H3744" t="s">
        <v>7834</v>
      </c>
      <c r="I3744" t="s">
        <v>7829</v>
      </c>
      <c r="J3744" t="s">
        <v>7846</v>
      </c>
      <c r="K3744" s="6">
        <v>48230</v>
      </c>
      <c r="L3744">
        <v>9</v>
      </c>
      <c r="M3744" s="15">
        <v>44542</v>
      </c>
      <c r="N3744" s="15">
        <v>24720</v>
      </c>
      <c r="O3744" s="1">
        <f ca="1">(TODAY()-staff[[#This Row],[Date of Join]])/365</f>
        <v>2.9534246575342467</v>
      </c>
      <c r="P3744" t="str" cm="1">
        <f t="array" aca="1" ref="P3744" ca="1">_xlfn.SWITCH(TRUE,staff[[#This Row],[Tenure]]&lt;0.25,"1. New Joinee", staff[[#This Row],[Tenure]]&lt;1, "2. Under 1 year", staff[[#This Row],[Tenure]]&lt;2, "3. Under 2 years",TRUE,"4. 2 or more years.")</f>
        <v>4. 2 or more years.</v>
      </c>
      <c r="Q3744" s="1">
        <f ca="1">(TODAY()-staff[[#This Row],[Date of Birth]])/365</f>
        <v>57.260273972602739</v>
      </c>
    </row>
    <row r="3745" spans="2:17" x14ac:dyDescent="0.45">
      <c r="B3745" t="s">
        <v>6657</v>
      </c>
      <c r="C3745" t="s">
        <v>1323</v>
      </c>
      <c r="D3745" t="s">
        <v>9</v>
      </c>
      <c r="E3745" t="s">
        <v>8</v>
      </c>
      <c r="F3745" t="s">
        <v>7816</v>
      </c>
      <c r="H3745" t="s">
        <v>7834</v>
      </c>
      <c r="I3745" t="s">
        <v>7831</v>
      </c>
      <c r="J3745" t="s">
        <v>7845</v>
      </c>
      <c r="K3745" s="6">
        <v>84940</v>
      </c>
      <c r="L3745">
        <v>6</v>
      </c>
      <c r="M3745" s="15">
        <v>43222</v>
      </c>
      <c r="N3745" s="15">
        <v>27154</v>
      </c>
      <c r="O3745" s="1">
        <f ca="1">(TODAY()-staff[[#This Row],[Date of Join]])/365</f>
        <v>6.5698630136986305</v>
      </c>
      <c r="P3745" t="str" cm="1">
        <f t="array" aca="1" ref="P3745" ca="1">_xlfn.SWITCH(TRUE,staff[[#This Row],[Tenure]]&lt;0.25,"1. New Joinee", staff[[#This Row],[Tenure]]&lt;1, "2. Under 1 year", staff[[#This Row],[Tenure]]&lt;2, "3. Under 2 years",TRUE,"4. 2 or more years.")</f>
        <v>4. 2 or more years.</v>
      </c>
      <c r="Q3745" s="1">
        <f ca="1">(TODAY()-staff[[#This Row],[Date of Birth]])/365</f>
        <v>50.591780821917808</v>
      </c>
    </row>
    <row r="3746" spans="2:17" x14ac:dyDescent="0.45">
      <c r="B3746" t="s">
        <v>6658</v>
      </c>
      <c r="C3746" t="s">
        <v>1608</v>
      </c>
      <c r="D3746" t="s">
        <v>7852</v>
      </c>
      <c r="E3746" t="s">
        <v>8</v>
      </c>
      <c r="F3746" t="s">
        <v>7816</v>
      </c>
      <c r="H3746" t="s">
        <v>7837</v>
      </c>
      <c r="I3746" t="s">
        <v>7829</v>
      </c>
      <c r="J3746" t="s">
        <v>7848</v>
      </c>
      <c r="K3746" s="6">
        <v>84120</v>
      </c>
      <c r="L3746">
        <v>11</v>
      </c>
      <c r="M3746" s="15">
        <v>45220</v>
      </c>
      <c r="N3746" s="15">
        <v>30148</v>
      </c>
      <c r="O3746" s="1">
        <f ca="1">(TODAY()-staff[[#This Row],[Date of Join]])/365</f>
        <v>1.095890410958904</v>
      </c>
      <c r="P3746" t="str" cm="1">
        <f t="array" aca="1" ref="P3746" ca="1">_xlfn.SWITCH(TRUE,staff[[#This Row],[Tenure]]&lt;0.25,"1. New Joinee", staff[[#This Row],[Tenure]]&lt;1, "2. Under 1 year", staff[[#This Row],[Tenure]]&lt;2, "3. Under 2 years",TRUE,"4. 2 or more years.")</f>
        <v>3. Under 2 years</v>
      </c>
      <c r="Q3746" s="1">
        <f ca="1">(TODAY()-staff[[#This Row],[Date of Birth]])/365</f>
        <v>42.389041095890413</v>
      </c>
    </row>
    <row r="3747" spans="2:17" x14ac:dyDescent="0.45">
      <c r="B3747" t="s">
        <v>6659</v>
      </c>
      <c r="C3747" t="s">
        <v>3809</v>
      </c>
      <c r="D3747" t="s">
        <v>9</v>
      </c>
      <c r="E3747" t="s">
        <v>8</v>
      </c>
      <c r="F3747" t="s">
        <v>7816</v>
      </c>
      <c r="H3747" t="s">
        <v>7834</v>
      </c>
      <c r="I3747" t="s">
        <v>7826</v>
      </c>
      <c r="J3747" t="s">
        <v>7846</v>
      </c>
      <c r="K3747" s="6">
        <v>72755</v>
      </c>
      <c r="L3747">
        <v>11</v>
      </c>
      <c r="M3747" s="15">
        <v>44578</v>
      </c>
      <c r="N3747" s="15">
        <v>34334</v>
      </c>
      <c r="O3747" s="1">
        <f ca="1">(TODAY()-staff[[#This Row],[Date of Join]])/365</f>
        <v>2.8547945205479452</v>
      </c>
      <c r="P3747" t="str" cm="1">
        <f t="array" aca="1" ref="P3747" ca="1">_xlfn.SWITCH(TRUE,staff[[#This Row],[Tenure]]&lt;0.25,"1. New Joinee", staff[[#This Row],[Tenure]]&lt;1, "2. Under 1 year", staff[[#This Row],[Tenure]]&lt;2, "3. Under 2 years",TRUE,"4. 2 or more years.")</f>
        <v>4. 2 or more years.</v>
      </c>
      <c r="Q3747" s="1">
        <f ca="1">(TODAY()-staff[[#This Row],[Date of Birth]])/365</f>
        <v>30.920547945205481</v>
      </c>
    </row>
    <row r="3748" spans="2:17" x14ac:dyDescent="0.45">
      <c r="B3748" t="s">
        <v>6660</v>
      </c>
      <c r="C3748" t="s">
        <v>3810</v>
      </c>
      <c r="D3748" t="s">
        <v>9</v>
      </c>
      <c r="E3748" t="s">
        <v>8</v>
      </c>
      <c r="F3748" t="s">
        <v>7816</v>
      </c>
      <c r="H3748" t="s">
        <v>7836</v>
      </c>
      <c r="I3748" t="s">
        <v>7830</v>
      </c>
      <c r="J3748" t="s">
        <v>7848</v>
      </c>
      <c r="K3748" s="6">
        <v>90670</v>
      </c>
      <c r="L3748">
        <v>20</v>
      </c>
      <c r="M3748" s="15">
        <v>45051</v>
      </c>
      <c r="N3748" s="15">
        <v>27416</v>
      </c>
      <c r="O3748" s="1">
        <f ca="1">(TODAY()-staff[[#This Row],[Date of Join]])/365</f>
        <v>1.558904109589041</v>
      </c>
      <c r="P3748" t="str" cm="1">
        <f t="array" aca="1" ref="P3748" ca="1">_xlfn.SWITCH(TRUE,staff[[#This Row],[Tenure]]&lt;0.25,"1. New Joinee", staff[[#This Row],[Tenure]]&lt;1, "2. Under 1 year", staff[[#This Row],[Tenure]]&lt;2, "3. Under 2 years",TRUE,"4. 2 or more years.")</f>
        <v>3. Under 2 years</v>
      </c>
      <c r="Q3748" s="1">
        <f ca="1">(TODAY()-staff[[#This Row],[Date of Birth]])/365</f>
        <v>49.873972602739727</v>
      </c>
    </row>
    <row r="3749" spans="2:17" x14ac:dyDescent="0.45">
      <c r="B3749" t="s">
        <v>6661</v>
      </c>
      <c r="C3749" t="s">
        <v>3811</v>
      </c>
      <c r="D3749" t="s">
        <v>9</v>
      </c>
      <c r="E3749" t="s">
        <v>8</v>
      </c>
      <c r="F3749" t="s">
        <v>7816</v>
      </c>
      <c r="H3749" t="s">
        <v>7837</v>
      </c>
      <c r="I3749" t="s">
        <v>7826</v>
      </c>
      <c r="J3749" t="s">
        <v>7845</v>
      </c>
      <c r="K3749" s="6">
        <v>84505</v>
      </c>
      <c r="L3749">
        <v>7</v>
      </c>
      <c r="M3749" s="15">
        <v>43696</v>
      </c>
      <c r="N3749" s="15">
        <v>26613</v>
      </c>
      <c r="O3749" s="1">
        <f ca="1">(TODAY()-staff[[#This Row],[Date of Join]])/365</f>
        <v>5.2712328767123289</v>
      </c>
      <c r="P3749" t="str" cm="1">
        <f t="array" aca="1" ref="P3749" ca="1">_xlfn.SWITCH(TRUE,staff[[#This Row],[Tenure]]&lt;0.25,"1. New Joinee", staff[[#This Row],[Tenure]]&lt;1, "2. Under 1 year", staff[[#This Row],[Tenure]]&lt;2, "3. Under 2 years",TRUE,"4. 2 or more years.")</f>
        <v>4. 2 or more years.</v>
      </c>
      <c r="Q3749" s="1">
        <f ca="1">(TODAY()-staff[[#This Row],[Date of Birth]])/365</f>
        <v>52.073972602739723</v>
      </c>
    </row>
    <row r="3750" spans="2:17" x14ac:dyDescent="0.45">
      <c r="B3750" t="s">
        <v>6662</v>
      </c>
      <c r="C3750" t="s">
        <v>3812</v>
      </c>
      <c r="D3750" t="s">
        <v>7852</v>
      </c>
      <c r="E3750" t="s">
        <v>8</v>
      </c>
      <c r="F3750" t="s">
        <v>7816</v>
      </c>
      <c r="H3750" t="s">
        <v>7834</v>
      </c>
      <c r="I3750" t="s">
        <v>7829</v>
      </c>
      <c r="J3750" t="s">
        <v>7845</v>
      </c>
      <c r="K3750" s="6">
        <v>48230</v>
      </c>
      <c r="L3750">
        <v>23</v>
      </c>
      <c r="M3750" s="15">
        <v>43541</v>
      </c>
      <c r="N3750" s="15">
        <v>26996</v>
      </c>
      <c r="O3750" s="1">
        <f ca="1">(TODAY()-staff[[#This Row],[Date of Join]])/365</f>
        <v>5.6958904109589037</v>
      </c>
      <c r="P3750" t="str" cm="1">
        <f t="array" aca="1" ref="P3750" ca="1">_xlfn.SWITCH(TRUE,staff[[#This Row],[Tenure]]&lt;0.25,"1. New Joinee", staff[[#This Row],[Tenure]]&lt;1, "2. Under 1 year", staff[[#This Row],[Tenure]]&lt;2, "3. Under 2 years",TRUE,"4. 2 or more years.")</f>
        <v>4. 2 or more years.</v>
      </c>
      <c r="Q3750" s="1">
        <f ca="1">(TODAY()-staff[[#This Row],[Date of Birth]])/365</f>
        <v>51.024657534246572</v>
      </c>
    </row>
    <row r="3751" spans="2:17" x14ac:dyDescent="0.45">
      <c r="B3751" t="s">
        <v>6663</v>
      </c>
      <c r="C3751" t="s">
        <v>832</v>
      </c>
      <c r="D3751" t="s">
        <v>7852</v>
      </c>
      <c r="E3751" t="s">
        <v>8</v>
      </c>
      <c r="F3751" t="s">
        <v>7816</v>
      </c>
      <c r="H3751" t="s">
        <v>7833</v>
      </c>
      <c r="I3751" t="s">
        <v>7828</v>
      </c>
      <c r="J3751" t="s">
        <v>7845</v>
      </c>
      <c r="K3751" s="6">
        <v>78375</v>
      </c>
      <c r="L3751">
        <v>13</v>
      </c>
      <c r="M3751" s="15">
        <v>43570</v>
      </c>
      <c r="N3751" s="15">
        <v>28966</v>
      </c>
      <c r="O3751" s="1">
        <f ca="1">(TODAY()-staff[[#This Row],[Date of Join]])/365</f>
        <v>5.6164383561643838</v>
      </c>
      <c r="P3751" t="str" cm="1">
        <f t="array" aca="1" ref="P3751" ca="1">_xlfn.SWITCH(TRUE,staff[[#This Row],[Tenure]]&lt;0.25,"1. New Joinee", staff[[#This Row],[Tenure]]&lt;1, "2. Under 1 year", staff[[#This Row],[Tenure]]&lt;2, "3. Under 2 years",TRUE,"4. 2 or more years.")</f>
        <v>4. 2 or more years.</v>
      </c>
      <c r="Q3751" s="1">
        <f ca="1">(TODAY()-staff[[#This Row],[Date of Birth]])/365</f>
        <v>45.627397260273973</v>
      </c>
    </row>
    <row r="3752" spans="2:17" x14ac:dyDescent="0.45">
      <c r="B3752" t="s">
        <v>6664</v>
      </c>
      <c r="C3752" t="s">
        <v>3813</v>
      </c>
      <c r="D3752" t="s">
        <v>9</v>
      </c>
      <c r="E3752" t="s">
        <v>8</v>
      </c>
      <c r="F3752" t="s">
        <v>7816</v>
      </c>
      <c r="H3752" t="s">
        <v>7837</v>
      </c>
      <c r="I3752" t="s">
        <v>7825</v>
      </c>
      <c r="J3752" t="s">
        <v>7846</v>
      </c>
      <c r="K3752" s="6">
        <v>89380</v>
      </c>
      <c r="L3752">
        <v>18</v>
      </c>
      <c r="M3752" s="15">
        <v>44379</v>
      </c>
      <c r="N3752" s="15">
        <v>33419</v>
      </c>
      <c r="O3752" s="1">
        <f ca="1">(TODAY()-staff[[#This Row],[Date of Join]])/365</f>
        <v>3.4</v>
      </c>
      <c r="P3752" t="str" cm="1">
        <f t="array" aca="1" ref="P3752" ca="1">_xlfn.SWITCH(TRUE,staff[[#This Row],[Tenure]]&lt;0.25,"1. New Joinee", staff[[#This Row],[Tenure]]&lt;1, "2. Under 1 year", staff[[#This Row],[Tenure]]&lt;2, "3. Under 2 years",TRUE,"4. 2 or more years.")</f>
        <v>4. 2 or more years.</v>
      </c>
      <c r="Q3752" s="1">
        <f ca="1">(TODAY()-staff[[#This Row],[Date of Birth]])/365</f>
        <v>33.42739726027397</v>
      </c>
    </row>
    <row r="3753" spans="2:17" x14ac:dyDescent="0.45">
      <c r="B3753" t="s">
        <v>6665</v>
      </c>
      <c r="C3753" t="s">
        <v>3814</v>
      </c>
      <c r="D3753" t="s">
        <v>7852</v>
      </c>
      <c r="E3753" t="s">
        <v>8</v>
      </c>
      <c r="F3753" t="s">
        <v>7816</v>
      </c>
      <c r="H3753" t="s">
        <v>7835</v>
      </c>
      <c r="I3753" t="s">
        <v>7830</v>
      </c>
      <c r="J3753" t="s">
        <v>7846</v>
      </c>
      <c r="K3753" s="6">
        <v>83435</v>
      </c>
      <c r="L3753">
        <v>23</v>
      </c>
      <c r="M3753" s="15">
        <v>44747</v>
      </c>
      <c r="N3753" s="15">
        <v>21990</v>
      </c>
      <c r="O3753" s="1">
        <f ca="1">(TODAY()-staff[[#This Row],[Date of Join]])/365</f>
        <v>2.3917808219178083</v>
      </c>
      <c r="P3753" t="str" cm="1">
        <f t="array" aca="1" ref="P3753" ca="1">_xlfn.SWITCH(TRUE,staff[[#This Row],[Tenure]]&lt;0.25,"1. New Joinee", staff[[#This Row],[Tenure]]&lt;1, "2. Under 1 year", staff[[#This Row],[Tenure]]&lt;2, "3. Under 2 years",TRUE,"4. 2 or more years.")</f>
        <v>4. 2 or more years.</v>
      </c>
      <c r="Q3753" s="1">
        <f ca="1">(TODAY()-staff[[#This Row],[Date of Birth]])/365</f>
        <v>64.739726027397253</v>
      </c>
    </row>
    <row r="3754" spans="2:17" x14ac:dyDescent="0.45">
      <c r="B3754" t="s">
        <v>6666</v>
      </c>
      <c r="C3754" t="s">
        <v>3815</v>
      </c>
      <c r="D3754" t="s">
        <v>7852</v>
      </c>
      <c r="E3754" t="s">
        <v>8</v>
      </c>
      <c r="F3754" t="s">
        <v>7816</v>
      </c>
      <c r="H3754" t="s">
        <v>7833</v>
      </c>
      <c r="I3754" t="s">
        <v>7831</v>
      </c>
      <c r="J3754" t="s">
        <v>7845</v>
      </c>
      <c r="K3754" s="6">
        <v>90505</v>
      </c>
      <c r="L3754">
        <v>13</v>
      </c>
      <c r="M3754" s="15">
        <v>43908</v>
      </c>
      <c r="N3754" s="15">
        <v>7252</v>
      </c>
      <c r="O3754" s="1">
        <f ca="1">(TODAY()-staff[[#This Row],[Date of Join]])/365</f>
        <v>4.6904109589041099</v>
      </c>
      <c r="P3754" t="str" cm="1">
        <f t="array" aca="1" ref="P3754" ca="1">_xlfn.SWITCH(TRUE,staff[[#This Row],[Tenure]]&lt;0.25,"1. New Joinee", staff[[#This Row],[Tenure]]&lt;1, "2. Under 1 year", staff[[#This Row],[Tenure]]&lt;2, "3. Under 2 years",TRUE,"4. 2 or more years.")</f>
        <v>4. 2 or more years.</v>
      </c>
      <c r="Q3754" s="1">
        <f ca="1">(TODAY()-staff[[#This Row],[Date of Birth]])/365</f>
        <v>105.11780821917809</v>
      </c>
    </row>
    <row r="3755" spans="2:17" x14ac:dyDescent="0.45">
      <c r="B3755" t="s">
        <v>6667</v>
      </c>
      <c r="C3755" t="s">
        <v>1340</v>
      </c>
      <c r="D3755" t="s">
        <v>7852</v>
      </c>
      <c r="E3755" t="s">
        <v>8</v>
      </c>
      <c r="F3755" t="s">
        <v>7816</v>
      </c>
      <c r="H3755" t="s">
        <v>7835</v>
      </c>
      <c r="I3755" t="s">
        <v>7827</v>
      </c>
      <c r="J3755" t="s">
        <v>7845</v>
      </c>
      <c r="K3755" s="6">
        <v>87015</v>
      </c>
      <c r="L3755">
        <v>19</v>
      </c>
      <c r="M3755" s="15">
        <v>43240</v>
      </c>
      <c r="N3755" s="15">
        <v>22410</v>
      </c>
      <c r="O3755" s="1">
        <f ca="1">(TODAY()-staff[[#This Row],[Date of Join]])/365</f>
        <v>6.5205479452054798</v>
      </c>
      <c r="P3755" t="str" cm="1">
        <f t="array" aca="1" ref="P3755" ca="1">_xlfn.SWITCH(TRUE,staff[[#This Row],[Tenure]]&lt;0.25,"1. New Joinee", staff[[#This Row],[Tenure]]&lt;1, "2. Under 1 year", staff[[#This Row],[Tenure]]&lt;2, "3. Under 2 years",TRUE,"4. 2 or more years.")</f>
        <v>4. 2 or more years.</v>
      </c>
      <c r="Q3755" s="1">
        <f ca="1">(TODAY()-staff[[#This Row],[Date of Birth]])/365</f>
        <v>63.589041095890408</v>
      </c>
    </row>
    <row r="3756" spans="2:17" x14ac:dyDescent="0.45">
      <c r="B3756" t="s">
        <v>6668</v>
      </c>
      <c r="C3756" t="s">
        <v>864</v>
      </c>
      <c r="D3756" t="s">
        <v>9</v>
      </c>
      <c r="E3756" t="s">
        <v>8</v>
      </c>
      <c r="F3756" t="s">
        <v>7816</v>
      </c>
      <c r="H3756" t="s">
        <v>52</v>
      </c>
      <c r="I3756" t="s">
        <v>7831</v>
      </c>
      <c r="J3756" t="s">
        <v>7845</v>
      </c>
      <c r="K3756" s="6">
        <v>68275</v>
      </c>
      <c r="L3756">
        <v>17</v>
      </c>
      <c r="M3756" s="15">
        <v>43867</v>
      </c>
      <c r="N3756" s="15">
        <v>7246</v>
      </c>
      <c r="O3756" s="1">
        <f ca="1">(TODAY()-staff[[#This Row],[Date of Join]])/365</f>
        <v>4.8027397260273972</v>
      </c>
      <c r="P3756" t="str" cm="1">
        <f t="array" aca="1" ref="P3756" ca="1">_xlfn.SWITCH(TRUE,staff[[#This Row],[Tenure]]&lt;0.25,"1. New Joinee", staff[[#This Row],[Tenure]]&lt;1, "2. Under 1 year", staff[[#This Row],[Tenure]]&lt;2, "3. Under 2 years",TRUE,"4. 2 or more years.")</f>
        <v>4. 2 or more years.</v>
      </c>
      <c r="Q3756" s="1">
        <f ca="1">(TODAY()-staff[[#This Row],[Date of Birth]])/365</f>
        <v>105.13424657534246</v>
      </c>
    </row>
    <row r="3757" spans="2:17" x14ac:dyDescent="0.45">
      <c r="B3757" t="s">
        <v>6669</v>
      </c>
      <c r="C3757" t="s">
        <v>310</v>
      </c>
      <c r="D3757" t="s">
        <v>7852</v>
      </c>
      <c r="E3757" t="s">
        <v>8</v>
      </c>
      <c r="F3757" t="s">
        <v>7816</v>
      </c>
      <c r="H3757" t="s">
        <v>7832</v>
      </c>
      <c r="I3757" t="s">
        <v>7826</v>
      </c>
      <c r="J3757" t="s">
        <v>7845</v>
      </c>
      <c r="K3757" s="6">
        <v>91350</v>
      </c>
      <c r="L3757">
        <v>10</v>
      </c>
      <c r="M3757" s="15">
        <v>43177</v>
      </c>
      <c r="N3757" s="15">
        <v>31623</v>
      </c>
      <c r="O3757" s="1">
        <f ca="1">(TODAY()-staff[[#This Row],[Date of Join]])/365</f>
        <v>6.6931506849315072</v>
      </c>
      <c r="P3757" t="str" cm="1">
        <f t="array" aca="1" ref="P3757" ca="1">_xlfn.SWITCH(TRUE,staff[[#This Row],[Tenure]]&lt;0.25,"1. New Joinee", staff[[#This Row],[Tenure]]&lt;1, "2. Under 1 year", staff[[#This Row],[Tenure]]&lt;2, "3. Under 2 years",TRUE,"4. 2 or more years.")</f>
        <v>4. 2 or more years.</v>
      </c>
      <c r="Q3757" s="1">
        <f ca="1">(TODAY()-staff[[#This Row],[Date of Birth]])/365</f>
        <v>38.347945205479455</v>
      </c>
    </row>
    <row r="3758" spans="2:17" x14ac:dyDescent="0.45">
      <c r="B3758" t="s">
        <v>6670</v>
      </c>
      <c r="C3758" t="s">
        <v>1127</v>
      </c>
      <c r="D3758" t="s">
        <v>7852</v>
      </c>
      <c r="E3758" t="s">
        <v>8</v>
      </c>
      <c r="F3758" t="s">
        <v>7816</v>
      </c>
      <c r="H3758" t="s">
        <v>7835</v>
      </c>
      <c r="I3758" t="s">
        <v>7827</v>
      </c>
      <c r="J3758" t="s">
        <v>7845</v>
      </c>
      <c r="K3758" s="6">
        <v>92885</v>
      </c>
      <c r="L3758">
        <v>12</v>
      </c>
      <c r="M3758" s="15">
        <v>43682</v>
      </c>
      <c r="N3758" s="15">
        <v>20610</v>
      </c>
      <c r="O3758" s="1">
        <f ca="1">(TODAY()-staff[[#This Row],[Date of Join]])/365</f>
        <v>5.3095890410958901</v>
      </c>
      <c r="P3758" t="str" cm="1">
        <f t="array" aca="1" ref="P3758" ca="1">_xlfn.SWITCH(TRUE,staff[[#This Row],[Tenure]]&lt;0.25,"1. New Joinee", staff[[#This Row],[Tenure]]&lt;1, "2. Under 1 year", staff[[#This Row],[Tenure]]&lt;2, "3. Under 2 years",TRUE,"4. 2 or more years.")</f>
        <v>4. 2 or more years.</v>
      </c>
      <c r="Q3758" s="1">
        <f ca="1">(TODAY()-staff[[#This Row],[Date of Birth]])/365</f>
        <v>68.520547945205479</v>
      </c>
    </row>
    <row r="3759" spans="2:17" x14ac:dyDescent="0.45">
      <c r="B3759" t="s">
        <v>6671</v>
      </c>
      <c r="C3759" t="s">
        <v>3816</v>
      </c>
      <c r="D3759" t="s">
        <v>7852</v>
      </c>
      <c r="E3759" t="s">
        <v>8</v>
      </c>
      <c r="F3759" t="s">
        <v>7816</v>
      </c>
      <c r="H3759" t="s">
        <v>52</v>
      </c>
      <c r="I3759" t="s">
        <v>7826</v>
      </c>
      <c r="J3759" t="s">
        <v>7848</v>
      </c>
      <c r="K3759" s="6">
        <v>94565</v>
      </c>
      <c r="L3759">
        <v>10</v>
      </c>
      <c r="M3759" s="15">
        <v>45155</v>
      </c>
      <c r="N3759" s="15">
        <v>29237</v>
      </c>
      <c r="O3759" s="1">
        <f ca="1">(TODAY()-staff[[#This Row],[Date of Join]])/365</f>
        <v>1.273972602739726</v>
      </c>
      <c r="P3759" t="str" cm="1">
        <f t="array" aca="1" ref="P3759" ca="1">_xlfn.SWITCH(TRUE,staff[[#This Row],[Tenure]]&lt;0.25,"1. New Joinee", staff[[#This Row],[Tenure]]&lt;1, "2. Under 1 year", staff[[#This Row],[Tenure]]&lt;2, "3. Under 2 years",TRUE,"4. 2 or more years.")</f>
        <v>3. Under 2 years</v>
      </c>
      <c r="Q3759" s="1">
        <f ca="1">(TODAY()-staff[[#This Row],[Date of Birth]])/365</f>
        <v>44.884931506849313</v>
      </c>
    </row>
    <row r="3760" spans="2:17" x14ac:dyDescent="0.45">
      <c r="B3760" t="s">
        <v>6672</v>
      </c>
      <c r="C3760" t="s">
        <v>3817</v>
      </c>
      <c r="D3760" t="s">
        <v>7852</v>
      </c>
      <c r="E3760" t="s">
        <v>8</v>
      </c>
      <c r="F3760" t="s">
        <v>7816</v>
      </c>
      <c r="H3760" t="s">
        <v>7837</v>
      </c>
      <c r="I3760" t="s">
        <v>7831</v>
      </c>
      <c r="J3760" t="s">
        <v>7846</v>
      </c>
      <c r="K3760" s="6">
        <v>84505</v>
      </c>
      <c r="L3760">
        <v>11</v>
      </c>
      <c r="M3760" s="15">
        <v>44317</v>
      </c>
      <c r="N3760" s="15">
        <v>22686</v>
      </c>
      <c r="O3760" s="1">
        <f ca="1">(TODAY()-staff[[#This Row],[Date of Join]])/365</f>
        <v>3.56986301369863</v>
      </c>
      <c r="P3760" t="str" cm="1">
        <f t="array" aca="1" ref="P3760" ca="1">_xlfn.SWITCH(TRUE,staff[[#This Row],[Tenure]]&lt;0.25,"1. New Joinee", staff[[#This Row],[Tenure]]&lt;1, "2. Under 1 year", staff[[#This Row],[Tenure]]&lt;2, "3. Under 2 years",TRUE,"4. 2 or more years.")</f>
        <v>4. 2 or more years.</v>
      </c>
      <c r="Q3760" s="1">
        <f ca="1">(TODAY()-staff[[#This Row],[Date of Birth]])/365</f>
        <v>62.832876712328769</v>
      </c>
    </row>
    <row r="3761" spans="2:17" x14ac:dyDescent="0.45">
      <c r="B3761" t="s">
        <v>6673</v>
      </c>
      <c r="C3761" t="s">
        <v>3818</v>
      </c>
      <c r="D3761" t="s">
        <v>7852</v>
      </c>
      <c r="E3761" t="s">
        <v>8</v>
      </c>
      <c r="F3761" t="s">
        <v>7816</v>
      </c>
      <c r="H3761" t="s">
        <v>7836</v>
      </c>
      <c r="I3761" t="s">
        <v>7826</v>
      </c>
      <c r="J3761" t="s">
        <v>7845</v>
      </c>
      <c r="K3761" s="6">
        <v>48230</v>
      </c>
      <c r="L3761">
        <v>6</v>
      </c>
      <c r="M3761" s="15">
        <v>43881</v>
      </c>
      <c r="N3761" s="15">
        <v>34807</v>
      </c>
      <c r="O3761" s="1">
        <f ca="1">(TODAY()-staff[[#This Row],[Date of Join]])/365</f>
        <v>4.7643835616438359</v>
      </c>
      <c r="P3761" t="str" cm="1">
        <f t="array" aca="1" ref="P3761" ca="1">_xlfn.SWITCH(TRUE,staff[[#This Row],[Tenure]]&lt;0.25,"1. New Joinee", staff[[#This Row],[Tenure]]&lt;1, "2. Under 1 year", staff[[#This Row],[Tenure]]&lt;2, "3. Under 2 years",TRUE,"4. 2 or more years.")</f>
        <v>4. 2 or more years.</v>
      </c>
      <c r="Q3761" s="1">
        <f ca="1">(TODAY()-staff[[#This Row],[Date of Birth]])/365</f>
        <v>29.624657534246577</v>
      </c>
    </row>
    <row r="3762" spans="2:17" x14ac:dyDescent="0.45">
      <c r="B3762" t="s">
        <v>6674</v>
      </c>
      <c r="C3762" t="s">
        <v>3819</v>
      </c>
      <c r="D3762" t="s">
        <v>7852</v>
      </c>
      <c r="E3762" t="s">
        <v>77</v>
      </c>
      <c r="F3762" t="s">
        <v>7816</v>
      </c>
      <c r="H3762" t="s">
        <v>7837</v>
      </c>
      <c r="I3762" t="s">
        <v>7831</v>
      </c>
      <c r="J3762" t="s">
        <v>7846</v>
      </c>
      <c r="K3762" s="6">
        <v>82525</v>
      </c>
      <c r="L3762">
        <v>15</v>
      </c>
      <c r="M3762" s="15">
        <v>44867</v>
      </c>
      <c r="N3762" s="15">
        <v>7285</v>
      </c>
      <c r="O3762" s="1">
        <f ca="1">(TODAY()-staff[[#This Row],[Date of Join]])/365</f>
        <v>2.0630136986301371</v>
      </c>
      <c r="P3762" t="str" cm="1">
        <f t="array" aca="1" ref="P3762" ca="1">_xlfn.SWITCH(TRUE,staff[[#This Row],[Tenure]]&lt;0.25,"1. New Joinee", staff[[#This Row],[Tenure]]&lt;1, "2. Under 1 year", staff[[#This Row],[Tenure]]&lt;2, "3. Under 2 years",TRUE,"4. 2 or more years.")</f>
        <v>4. 2 or more years.</v>
      </c>
      <c r="Q3762" s="1">
        <f ca="1">(TODAY()-staff[[#This Row],[Date of Birth]])/365</f>
        <v>105.02739726027397</v>
      </c>
    </row>
    <row r="3763" spans="2:17" x14ac:dyDescent="0.45">
      <c r="B3763" t="s">
        <v>6675</v>
      </c>
      <c r="C3763" t="s">
        <v>3820</v>
      </c>
      <c r="D3763" t="s">
        <v>220</v>
      </c>
      <c r="E3763" t="s">
        <v>77</v>
      </c>
      <c r="F3763" t="s">
        <v>7816</v>
      </c>
      <c r="H3763" t="s">
        <v>7833</v>
      </c>
      <c r="I3763" t="s">
        <v>7831</v>
      </c>
      <c r="J3763" t="s">
        <v>7846</v>
      </c>
      <c r="K3763" s="6">
        <v>84875</v>
      </c>
      <c r="L3763">
        <v>21</v>
      </c>
      <c r="M3763" s="15">
        <v>44370</v>
      </c>
      <c r="N3763" s="15">
        <v>-54</v>
      </c>
      <c r="O3763" s="1">
        <f ca="1">(TODAY()-staff[[#This Row],[Date of Join]])/365</f>
        <v>3.4246575342465753</v>
      </c>
      <c r="P3763" t="str" cm="1">
        <f t="array" aca="1" ref="P3763" ca="1">_xlfn.SWITCH(TRUE,staff[[#This Row],[Tenure]]&lt;0.25,"1. New Joinee", staff[[#This Row],[Tenure]]&lt;1, "2. Under 1 year", staff[[#This Row],[Tenure]]&lt;2, "3. Under 2 years",TRUE,"4. 2 or more years.")</f>
        <v>4. 2 or more years.</v>
      </c>
      <c r="Q3763" s="1">
        <f ca="1">(TODAY()-staff[[#This Row],[Date of Birth]])/365</f>
        <v>125.13424657534246</v>
      </c>
    </row>
    <row r="3764" spans="2:17" x14ac:dyDescent="0.45">
      <c r="B3764" t="s">
        <v>6676</v>
      </c>
      <c r="C3764" t="s">
        <v>3821</v>
      </c>
      <c r="D3764" t="s">
        <v>9</v>
      </c>
      <c r="E3764" t="s">
        <v>8</v>
      </c>
      <c r="F3764" t="s">
        <v>7816</v>
      </c>
      <c r="H3764" t="s">
        <v>7833</v>
      </c>
      <c r="I3764" t="s">
        <v>7831</v>
      </c>
      <c r="J3764" t="s">
        <v>7846</v>
      </c>
      <c r="K3764" s="6">
        <v>49320</v>
      </c>
      <c r="L3764">
        <v>9</v>
      </c>
      <c r="M3764" s="15">
        <v>44601</v>
      </c>
      <c r="N3764" s="15">
        <v>18466</v>
      </c>
      <c r="O3764" s="1">
        <f ca="1">(TODAY()-staff[[#This Row],[Date of Join]])/365</f>
        <v>2.7917808219178082</v>
      </c>
      <c r="P3764" t="str" cm="1">
        <f t="array" aca="1" ref="P3764" ca="1">_xlfn.SWITCH(TRUE,staff[[#This Row],[Tenure]]&lt;0.25,"1. New Joinee", staff[[#This Row],[Tenure]]&lt;1, "2. Under 1 year", staff[[#This Row],[Tenure]]&lt;2, "3. Under 2 years",TRUE,"4. 2 or more years.")</f>
        <v>4. 2 or more years.</v>
      </c>
      <c r="Q3764" s="1">
        <f ca="1">(TODAY()-staff[[#This Row],[Date of Birth]])/365</f>
        <v>74.394520547945206</v>
      </c>
    </row>
    <row r="3765" spans="2:17" x14ac:dyDescent="0.45">
      <c r="B3765" t="s">
        <v>6677</v>
      </c>
      <c r="C3765" t="s">
        <v>3822</v>
      </c>
      <c r="D3765" t="s">
        <v>9</v>
      </c>
      <c r="E3765" t="s">
        <v>8</v>
      </c>
      <c r="F3765" t="s">
        <v>7816</v>
      </c>
      <c r="H3765" t="s">
        <v>7834</v>
      </c>
      <c r="I3765" t="s">
        <v>7829</v>
      </c>
      <c r="J3765" t="s">
        <v>7846</v>
      </c>
      <c r="K3765" s="6">
        <v>86200</v>
      </c>
      <c r="L3765">
        <v>22</v>
      </c>
      <c r="M3765" s="15">
        <v>44240</v>
      </c>
      <c r="N3765" s="15">
        <v>30066</v>
      </c>
      <c r="O3765" s="1">
        <f ca="1">(TODAY()-staff[[#This Row],[Date of Join]])/365</f>
        <v>3.7808219178082192</v>
      </c>
      <c r="P3765" t="str" cm="1">
        <f t="array" aca="1" ref="P3765" ca="1">_xlfn.SWITCH(TRUE,staff[[#This Row],[Tenure]]&lt;0.25,"1. New Joinee", staff[[#This Row],[Tenure]]&lt;1, "2. Under 1 year", staff[[#This Row],[Tenure]]&lt;2, "3. Under 2 years",TRUE,"4. 2 or more years.")</f>
        <v>4. 2 or more years.</v>
      </c>
      <c r="Q3765" s="1">
        <f ca="1">(TODAY()-staff[[#This Row],[Date of Birth]])/365</f>
        <v>42.613698630136987</v>
      </c>
    </row>
    <row r="3766" spans="2:17" x14ac:dyDescent="0.45">
      <c r="B3766" t="s">
        <v>6678</v>
      </c>
      <c r="C3766" t="s">
        <v>3823</v>
      </c>
      <c r="D3766" t="s">
        <v>7852</v>
      </c>
      <c r="E3766" t="s">
        <v>8</v>
      </c>
      <c r="F3766" t="s">
        <v>7816</v>
      </c>
      <c r="H3766" t="s">
        <v>7836</v>
      </c>
      <c r="I3766" t="s">
        <v>7827</v>
      </c>
      <c r="J3766" t="s">
        <v>7846</v>
      </c>
      <c r="K3766" s="6">
        <v>81775</v>
      </c>
      <c r="L3766">
        <v>11</v>
      </c>
      <c r="M3766" s="15">
        <v>44615</v>
      </c>
      <c r="N3766" s="15">
        <v>33729</v>
      </c>
      <c r="O3766" s="1">
        <f ca="1">(TODAY()-staff[[#This Row],[Date of Join]])/365</f>
        <v>2.7534246575342465</v>
      </c>
      <c r="P3766" t="str" cm="1">
        <f t="array" aca="1" ref="P3766" ca="1">_xlfn.SWITCH(TRUE,staff[[#This Row],[Tenure]]&lt;0.25,"1. New Joinee", staff[[#This Row],[Tenure]]&lt;1, "2. Under 1 year", staff[[#This Row],[Tenure]]&lt;2, "3. Under 2 years",TRUE,"4. 2 or more years.")</f>
        <v>4. 2 or more years.</v>
      </c>
      <c r="Q3766" s="1">
        <f ca="1">(TODAY()-staff[[#This Row],[Date of Birth]])/365</f>
        <v>32.578082191780823</v>
      </c>
    </row>
    <row r="3767" spans="2:17" x14ac:dyDescent="0.45">
      <c r="B3767" t="s">
        <v>6679</v>
      </c>
      <c r="C3767" t="s">
        <v>3824</v>
      </c>
      <c r="D3767" t="s">
        <v>7852</v>
      </c>
      <c r="E3767" t="s">
        <v>77</v>
      </c>
      <c r="F3767" t="s">
        <v>7816</v>
      </c>
      <c r="H3767" t="s">
        <v>7834</v>
      </c>
      <c r="I3767" t="s">
        <v>7830</v>
      </c>
      <c r="J3767" t="s">
        <v>7845</v>
      </c>
      <c r="K3767" s="6">
        <v>77705</v>
      </c>
      <c r="L3767">
        <v>14</v>
      </c>
      <c r="M3767" s="15">
        <v>43916</v>
      </c>
      <c r="N3767" s="15">
        <v>7280</v>
      </c>
      <c r="O3767" s="1">
        <f ca="1">(TODAY()-staff[[#This Row],[Date of Join]])/365</f>
        <v>4.6684931506849319</v>
      </c>
      <c r="P3767" t="str" cm="1">
        <f t="array" aca="1" ref="P3767" ca="1">_xlfn.SWITCH(TRUE,staff[[#This Row],[Tenure]]&lt;0.25,"1. New Joinee", staff[[#This Row],[Tenure]]&lt;1, "2. Under 1 year", staff[[#This Row],[Tenure]]&lt;2, "3. Under 2 years",TRUE,"4. 2 or more years.")</f>
        <v>4. 2 or more years.</v>
      </c>
      <c r="Q3767" s="1">
        <f ca="1">(TODAY()-staff[[#This Row],[Date of Birth]])/365</f>
        <v>105.04109589041096</v>
      </c>
    </row>
    <row r="3768" spans="2:17" x14ac:dyDescent="0.45">
      <c r="B3768" t="s">
        <v>6680</v>
      </c>
      <c r="C3768" t="s">
        <v>3825</v>
      </c>
      <c r="D3768" t="s">
        <v>7852</v>
      </c>
      <c r="E3768" t="s">
        <v>8</v>
      </c>
      <c r="F3768" t="s">
        <v>7816</v>
      </c>
      <c r="H3768" t="s">
        <v>7835</v>
      </c>
      <c r="I3768" t="s">
        <v>7826</v>
      </c>
      <c r="J3768" t="s">
        <v>7848</v>
      </c>
      <c r="K3768" s="6">
        <v>77010</v>
      </c>
      <c r="L3768">
        <v>15</v>
      </c>
      <c r="M3768" s="15">
        <v>45032</v>
      </c>
      <c r="N3768" s="15">
        <v>7264</v>
      </c>
      <c r="O3768" s="1">
        <f ca="1">(TODAY()-staff[[#This Row],[Date of Join]])/365</f>
        <v>1.6109589041095891</v>
      </c>
      <c r="P3768" t="str" cm="1">
        <f t="array" aca="1" ref="P3768" ca="1">_xlfn.SWITCH(TRUE,staff[[#This Row],[Tenure]]&lt;0.25,"1. New Joinee", staff[[#This Row],[Tenure]]&lt;1, "2. Under 1 year", staff[[#This Row],[Tenure]]&lt;2, "3. Under 2 years",TRUE,"4. 2 or more years.")</f>
        <v>3. Under 2 years</v>
      </c>
      <c r="Q3768" s="1">
        <f ca="1">(TODAY()-staff[[#This Row],[Date of Birth]])/365</f>
        <v>105.08493150684932</v>
      </c>
    </row>
    <row r="3769" spans="2:17" x14ac:dyDescent="0.45">
      <c r="B3769" t="s">
        <v>6681</v>
      </c>
      <c r="C3769" t="s">
        <v>3826</v>
      </c>
      <c r="D3769" t="s">
        <v>7852</v>
      </c>
      <c r="E3769" t="s">
        <v>13</v>
      </c>
      <c r="F3769" t="s">
        <v>7816</v>
      </c>
      <c r="H3769" t="s">
        <v>7837</v>
      </c>
      <c r="I3769" t="s">
        <v>7828</v>
      </c>
      <c r="J3769" t="s">
        <v>7847</v>
      </c>
      <c r="K3769" s="6">
        <v>65935</v>
      </c>
      <c r="L3769">
        <v>9</v>
      </c>
      <c r="M3769" s="15">
        <v>45464</v>
      </c>
      <c r="N3769" s="15">
        <v>34287</v>
      </c>
      <c r="O3769" s="1">
        <f ca="1">(TODAY()-staff[[#This Row],[Date of Join]])/365</f>
        <v>0.42739726027397262</v>
      </c>
      <c r="P3769" t="str" cm="1">
        <f t="array" aca="1" ref="P3769" ca="1">_xlfn.SWITCH(TRUE,staff[[#This Row],[Tenure]]&lt;0.25,"1. New Joinee", staff[[#This Row],[Tenure]]&lt;1, "2. Under 1 year", staff[[#This Row],[Tenure]]&lt;2, "3. Under 2 years",TRUE,"4. 2 or more years.")</f>
        <v>2. Under 1 year</v>
      </c>
      <c r="Q3769" s="1">
        <f ca="1">(TODAY()-staff[[#This Row],[Date of Birth]])/365</f>
        <v>31.049315068493151</v>
      </c>
    </row>
    <row r="3770" spans="2:17" x14ac:dyDescent="0.45">
      <c r="B3770" t="s">
        <v>6682</v>
      </c>
      <c r="C3770" t="s">
        <v>3827</v>
      </c>
      <c r="D3770" t="s">
        <v>9</v>
      </c>
      <c r="E3770" t="s">
        <v>13</v>
      </c>
      <c r="F3770" t="s">
        <v>7816</v>
      </c>
      <c r="H3770" t="s">
        <v>7836</v>
      </c>
      <c r="I3770" t="s">
        <v>7831</v>
      </c>
      <c r="J3770" t="s">
        <v>7845</v>
      </c>
      <c r="K3770" s="6">
        <v>53700</v>
      </c>
      <c r="L3770">
        <v>16</v>
      </c>
      <c r="M3770" s="15">
        <v>43684</v>
      </c>
      <c r="N3770" s="15">
        <v>7256</v>
      </c>
      <c r="O3770" s="1">
        <f ca="1">(TODAY()-staff[[#This Row],[Date of Join]])/365</f>
        <v>5.3041095890410963</v>
      </c>
      <c r="P3770" t="str" cm="1">
        <f t="array" aca="1" ref="P3770" ca="1">_xlfn.SWITCH(TRUE,staff[[#This Row],[Tenure]]&lt;0.25,"1. New Joinee", staff[[#This Row],[Tenure]]&lt;1, "2. Under 1 year", staff[[#This Row],[Tenure]]&lt;2, "3. Under 2 years",TRUE,"4. 2 or more years.")</f>
        <v>4. 2 or more years.</v>
      </c>
      <c r="Q3770" s="1">
        <f ca="1">(TODAY()-staff[[#This Row],[Date of Birth]])/365</f>
        <v>105.10684931506849</v>
      </c>
    </row>
    <row r="3771" spans="2:17" x14ac:dyDescent="0.45">
      <c r="B3771" t="s">
        <v>6683</v>
      </c>
      <c r="C3771" t="s">
        <v>3828</v>
      </c>
      <c r="D3771" t="s">
        <v>7852</v>
      </c>
      <c r="E3771" t="s">
        <v>8</v>
      </c>
      <c r="F3771" t="s">
        <v>7816</v>
      </c>
      <c r="H3771" t="s">
        <v>7835</v>
      </c>
      <c r="I3771" t="s">
        <v>7826</v>
      </c>
      <c r="J3771" t="s">
        <v>7845</v>
      </c>
      <c r="K3771" s="6">
        <v>102425</v>
      </c>
      <c r="L3771">
        <v>7</v>
      </c>
      <c r="M3771" s="15">
        <v>43257</v>
      </c>
      <c r="N3771" s="15">
        <v>22247</v>
      </c>
      <c r="O3771" s="1">
        <f ca="1">(TODAY()-staff[[#This Row],[Date of Join]])/365</f>
        <v>6.4739726027397264</v>
      </c>
      <c r="P3771" t="str" cm="1">
        <f t="array" aca="1" ref="P3771" ca="1">_xlfn.SWITCH(TRUE,staff[[#This Row],[Tenure]]&lt;0.25,"1. New Joinee", staff[[#This Row],[Tenure]]&lt;1, "2. Under 1 year", staff[[#This Row],[Tenure]]&lt;2, "3. Under 2 years",TRUE,"4. 2 or more years.")</f>
        <v>4. 2 or more years.</v>
      </c>
      <c r="Q3771" s="1">
        <f ca="1">(TODAY()-staff[[#This Row],[Date of Birth]])/365</f>
        <v>64.035616438356158</v>
      </c>
    </row>
    <row r="3772" spans="2:17" x14ac:dyDescent="0.45">
      <c r="B3772" t="s">
        <v>6684</v>
      </c>
      <c r="C3772" t="s">
        <v>3829</v>
      </c>
      <c r="D3772" t="s">
        <v>7852</v>
      </c>
      <c r="E3772" t="s">
        <v>8</v>
      </c>
      <c r="F3772" t="s">
        <v>7816</v>
      </c>
      <c r="H3772" t="s">
        <v>7835</v>
      </c>
      <c r="I3772" t="s">
        <v>7828</v>
      </c>
      <c r="J3772" t="s">
        <v>7845</v>
      </c>
      <c r="K3772" s="6">
        <v>69995</v>
      </c>
      <c r="L3772">
        <v>18</v>
      </c>
      <c r="M3772" s="15">
        <v>43215</v>
      </c>
      <c r="N3772" s="15">
        <v>33915</v>
      </c>
      <c r="O3772" s="1">
        <f ca="1">(TODAY()-staff[[#This Row],[Date of Join]])/365</f>
        <v>6.5890410958904111</v>
      </c>
      <c r="P3772" t="str" cm="1">
        <f t="array" aca="1" ref="P3772" ca="1">_xlfn.SWITCH(TRUE,staff[[#This Row],[Tenure]]&lt;0.25,"1. New Joinee", staff[[#This Row],[Tenure]]&lt;1, "2. Under 1 year", staff[[#This Row],[Tenure]]&lt;2, "3. Under 2 years",TRUE,"4. 2 or more years.")</f>
        <v>4. 2 or more years.</v>
      </c>
      <c r="Q3772" s="1">
        <f ca="1">(TODAY()-staff[[#This Row],[Date of Birth]])/365</f>
        <v>32.06849315068493</v>
      </c>
    </row>
    <row r="3773" spans="2:17" x14ac:dyDescent="0.45">
      <c r="B3773" t="s">
        <v>6685</v>
      </c>
      <c r="C3773" t="s">
        <v>3830</v>
      </c>
      <c r="D3773" t="s">
        <v>7852</v>
      </c>
      <c r="E3773" t="s">
        <v>8</v>
      </c>
      <c r="F3773" t="s">
        <v>7816</v>
      </c>
      <c r="H3773" t="s">
        <v>7832</v>
      </c>
      <c r="I3773" t="s">
        <v>7829</v>
      </c>
      <c r="J3773" t="s">
        <v>7848</v>
      </c>
      <c r="K3773" s="6">
        <v>64625</v>
      </c>
      <c r="L3773">
        <v>13</v>
      </c>
      <c r="M3773" s="15">
        <v>45116</v>
      </c>
      <c r="N3773" s="15">
        <v>26079</v>
      </c>
      <c r="O3773" s="1">
        <f ca="1">(TODAY()-staff[[#This Row],[Date of Join]])/365</f>
        <v>1.3808219178082193</v>
      </c>
      <c r="P3773" t="str" cm="1">
        <f t="array" aca="1" ref="P3773" ca="1">_xlfn.SWITCH(TRUE,staff[[#This Row],[Tenure]]&lt;0.25,"1. New Joinee", staff[[#This Row],[Tenure]]&lt;1, "2. Under 1 year", staff[[#This Row],[Tenure]]&lt;2, "3. Under 2 years",TRUE,"4. 2 or more years.")</f>
        <v>3. Under 2 years</v>
      </c>
      <c r="Q3773" s="1">
        <f ca="1">(TODAY()-staff[[#This Row],[Date of Birth]])/365</f>
        <v>53.536986301369865</v>
      </c>
    </row>
    <row r="3774" spans="2:17" x14ac:dyDescent="0.45">
      <c r="B3774" t="s">
        <v>6686</v>
      </c>
      <c r="C3774" t="s">
        <v>3831</v>
      </c>
      <c r="D3774" t="s">
        <v>9</v>
      </c>
      <c r="E3774" t="s">
        <v>8</v>
      </c>
      <c r="F3774" t="s">
        <v>7816</v>
      </c>
      <c r="H3774" t="s">
        <v>7834</v>
      </c>
      <c r="I3774" t="s">
        <v>7828</v>
      </c>
      <c r="J3774" t="s">
        <v>7845</v>
      </c>
      <c r="K3774" s="6">
        <v>71100</v>
      </c>
      <c r="L3774">
        <v>14</v>
      </c>
      <c r="M3774" s="15">
        <v>44048</v>
      </c>
      <c r="N3774" s="15">
        <v>21743</v>
      </c>
      <c r="O3774" s="1">
        <f ca="1">(TODAY()-staff[[#This Row],[Date of Join]])/365</f>
        <v>4.3068493150684928</v>
      </c>
      <c r="P3774" t="str" cm="1">
        <f t="array" aca="1" ref="P3774" ca="1">_xlfn.SWITCH(TRUE,staff[[#This Row],[Tenure]]&lt;0.25,"1. New Joinee", staff[[#This Row],[Tenure]]&lt;1, "2. Under 1 year", staff[[#This Row],[Tenure]]&lt;2, "3. Under 2 years",TRUE,"4. 2 or more years.")</f>
        <v>4. 2 or more years.</v>
      </c>
      <c r="Q3774" s="1">
        <f ca="1">(TODAY()-staff[[#This Row],[Date of Birth]])/365</f>
        <v>65.416438356164377</v>
      </c>
    </row>
    <row r="3775" spans="2:17" x14ac:dyDescent="0.45">
      <c r="B3775" t="s">
        <v>6687</v>
      </c>
      <c r="C3775" t="s">
        <v>3832</v>
      </c>
      <c r="D3775" t="s">
        <v>7852</v>
      </c>
      <c r="E3775" t="s">
        <v>8</v>
      </c>
      <c r="F3775" t="s">
        <v>7816</v>
      </c>
      <c r="H3775" t="s">
        <v>7834</v>
      </c>
      <c r="I3775" t="s">
        <v>7828</v>
      </c>
      <c r="J3775" t="s">
        <v>7845</v>
      </c>
      <c r="K3775" s="6">
        <v>93060</v>
      </c>
      <c r="L3775">
        <v>13</v>
      </c>
      <c r="M3775" s="15">
        <v>43711</v>
      </c>
      <c r="N3775" s="15">
        <v>25280</v>
      </c>
      <c r="O3775" s="1">
        <f ca="1">(TODAY()-staff[[#This Row],[Date of Join]])/365</f>
        <v>5.2301369863013702</v>
      </c>
      <c r="P3775" t="str" cm="1">
        <f t="array" aca="1" ref="P3775" ca="1">_xlfn.SWITCH(TRUE,staff[[#This Row],[Tenure]]&lt;0.25,"1. New Joinee", staff[[#This Row],[Tenure]]&lt;1, "2. Under 1 year", staff[[#This Row],[Tenure]]&lt;2, "3. Under 2 years",TRUE,"4. 2 or more years.")</f>
        <v>4. 2 or more years.</v>
      </c>
      <c r="Q3775" s="1">
        <f ca="1">(TODAY()-staff[[#This Row],[Date of Birth]])/365</f>
        <v>55.726027397260275</v>
      </c>
    </row>
    <row r="3776" spans="2:17" x14ac:dyDescent="0.45">
      <c r="B3776" t="s">
        <v>6688</v>
      </c>
      <c r="C3776" t="s">
        <v>3833</v>
      </c>
      <c r="D3776" t="s">
        <v>9</v>
      </c>
      <c r="E3776" t="s">
        <v>8</v>
      </c>
      <c r="F3776" t="s">
        <v>7816</v>
      </c>
      <c r="H3776" t="s">
        <v>7836</v>
      </c>
      <c r="I3776" t="s">
        <v>7825</v>
      </c>
      <c r="J3776" t="s">
        <v>7845</v>
      </c>
      <c r="K3776" s="6">
        <v>59270</v>
      </c>
      <c r="L3776">
        <v>18</v>
      </c>
      <c r="M3776" s="15">
        <v>43323</v>
      </c>
      <c r="N3776" s="15">
        <v>27882</v>
      </c>
      <c r="O3776" s="1">
        <f ca="1">(TODAY()-staff[[#This Row],[Date of Join]])/365</f>
        <v>6.2931506849315069</v>
      </c>
      <c r="P3776" t="str" cm="1">
        <f t="array" aca="1" ref="P3776" ca="1">_xlfn.SWITCH(TRUE,staff[[#This Row],[Tenure]]&lt;0.25,"1. New Joinee", staff[[#This Row],[Tenure]]&lt;1, "2. Under 1 year", staff[[#This Row],[Tenure]]&lt;2, "3. Under 2 years",TRUE,"4. 2 or more years.")</f>
        <v>4. 2 or more years.</v>
      </c>
      <c r="Q3776" s="1">
        <f ca="1">(TODAY()-staff[[#This Row],[Date of Birth]])/365</f>
        <v>48.597260273972601</v>
      </c>
    </row>
    <row r="3777" spans="2:17" x14ac:dyDescent="0.45">
      <c r="B3777" t="s">
        <v>6689</v>
      </c>
      <c r="C3777" t="s">
        <v>3834</v>
      </c>
      <c r="D3777" t="s">
        <v>7852</v>
      </c>
      <c r="E3777" t="s">
        <v>8</v>
      </c>
      <c r="F3777" t="s">
        <v>7816</v>
      </c>
      <c r="H3777" t="s">
        <v>7833</v>
      </c>
      <c r="I3777" t="s">
        <v>7831</v>
      </c>
      <c r="J3777" t="s">
        <v>7845</v>
      </c>
      <c r="K3777" s="6">
        <v>74315</v>
      </c>
      <c r="L3777">
        <v>20</v>
      </c>
      <c r="M3777" s="15">
        <v>43683</v>
      </c>
      <c r="N3777" s="15">
        <v>22619</v>
      </c>
      <c r="O3777" s="1">
        <f ca="1">(TODAY()-staff[[#This Row],[Date of Join]])/365</f>
        <v>5.3068493150684928</v>
      </c>
      <c r="P3777" t="str" cm="1">
        <f t="array" aca="1" ref="P3777" ca="1">_xlfn.SWITCH(TRUE,staff[[#This Row],[Tenure]]&lt;0.25,"1. New Joinee", staff[[#This Row],[Tenure]]&lt;1, "2. Under 1 year", staff[[#This Row],[Tenure]]&lt;2, "3. Under 2 years",TRUE,"4. 2 or more years.")</f>
        <v>4. 2 or more years.</v>
      </c>
      <c r="Q3777" s="1">
        <f ca="1">(TODAY()-staff[[#This Row],[Date of Birth]])/365</f>
        <v>63.016438356164386</v>
      </c>
    </row>
    <row r="3778" spans="2:17" x14ac:dyDescent="0.45">
      <c r="B3778" t="s">
        <v>6690</v>
      </c>
      <c r="C3778" t="s">
        <v>3835</v>
      </c>
      <c r="D3778" t="s">
        <v>7852</v>
      </c>
      <c r="E3778" t="s">
        <v>8</v>
      </c>
      <c r="F3778" t="s">
        <v>7816</v>
      </c>
      <c r="H3778" t="s">
        <v>7835</v>
      </c>
      <c r="I3778" t="s">
        <v>7831</v>
      </c>
      <c r="J3778" t="s">
        <v>7845</v>
      </c>
      <c r="K3778" s="6">
        <v>76550</v>
      </c>
      <c r="L3778">
        <v>18</v>
      </c>
      <c r="M3778" s="15">
        <v>43618</v>
      </c>
      <c r="N3778" s="15">
        <v>7282</v>
      </c>
      <c r="O3778" s="1">
        <f ca="1">(TODAY()-staff[[#This Row],[Date of Join]])/365</f>
        <v>5.484931506849315</v>
      </c>
      <c r="P3778" t="str" cm="1">
        <f t="array" aca="1" ref="P3778" ca="1">_xlfn.SWITCH(TRUE,staff[[#This Row],[Tenure]]&lt;0.25,"1. New Joinee", staff[[#This Row],[Tenure]]&lt;1, "2. Under 1 year", staff[[#This Row],[Tenure]]&lt;2, "3. Under 2 years",TRUE,"4. 2 or more years.")</f>
        <v>4. 2 or more years.</v>
      </c>
      <c r="Q3778" s="1">
        <f ca="1">(TODAY()-staff[[#This Row],[Date of Birth]])/365</f>
        <v>105.03561643835616</v>
      </c>
    </row>
    <row r="3779" spans="2:17" x14ac:dyDescent="0.45">
      <c r="B3779" t="s">
        <v>6691</v>
      </c>
      <c r="C3779" t="s">
        <v>3836</v>
      </c>
      <c r="D3779" t="s">
        <v>7852</v>
      </c>
      <c r="E3779" t="s">
        <v>13</v>
      </c>
      <c r="F3779" t="s">
        <v>7816</v>
      </c>
      <c r="H3779" t="s">
        <v>52</v>
      </c>
      <c r="I3779" t="s">
        <v>7830</v>
      </c>
      <c r="J3779" t="s">
        <v>7845</v>
      </c>
      <c r="K3779" s="6">
        <v>79735</v>
      </c>
      <c r="L3779">
        <v>13</v>
      </c>
      <c r="M3779" s="15">
        <v>43598</v>
      </c>
      <c r="N3779" s="15">
        <v>26223</v>
      </c>
      <c r="O3779" s="1">
        <f ca="1">(TODAY()-staff[[#This Row],[Date of Join]])/365</f>
        <v>5.5397260273972604</v>
      </c>
      <c r="P3779" t="str" cm="1">
        <f t="array" aca="1" ref="P3779" ca="1">_xlfn.SWITCH(TRUE,staff[[#This Row],[Tenure]]&lt;0.25,"1. New Joinee", staff[[#This Row],[Tenure]]&lt;1, "2. Under 1 year", staff[[#This Row],[Tenure]]&lt;2, "3. Under 2 years",TRUE,"4. 2 or more years.")</f>
        <v>4. 2 or more years.</v>
      </c>
      <c r="Q3779" s="1">
        <f ca="1">(TODAY()-staff[[#This Row],[Date of Birth]])/365</f>
        <v>53.142465753424659</v>
      </c>
    </row>
    <row r="3780" spans="2:17" x14ac:dyDescent="0.45">
      <c r="B3780" t="s">
        <v>6692</v>
      </c>
      <c r="C3780" t="s">
        <v>1474</v>
      </c>
      <c r="D3780" t="s">
        <v>7852</v>
      </c>
      <c r="E3780" t="s">
        <v>77</v>
      </c>
      <c r="F3780" t="s">
        <v>7816</v>
      </c>
      <c r="H3780" t="s">
        <v>7834</v>
      </c>
      <c r="I3780" t="s">
        <v>7830</v>
      </c>
      <c r="J3780" t="s">
        <v>7846</v>
      </c>
      <c r="K3780" s="6">
        <v>81220</v>
      </c>
      <c r="L3780">
        <v>3</v>
      </c>
      <c r="M3780" s="15">
        <v>44365</v>
      </c>
      <c r="N3780" s="15">
        <v>7275</v>
      </c>
      <c r="O3780" s="1">
        <f ca="1">(TODAY()-staff[[#This Row],[Date of Join]])/365</f>
        <v>3.4383561643835616</v>
      </c>
      <c r="P3780" t="str" cm="1">
        <f t="array" aca="1" ref="P3780" ca="1">_xlfn.SWITCH(TRUE,staff[[#This Row],[Tenure]]&lt;0.25,"1. New Joinee", staff[[#This Row],[Tenure]]&lt;1, "2. Under 1 year", staff[[#This Row],[Tenure]]&lt;2, "3. Under 2 years",TRUE,"4. 2 or more years.")</f>
        <v>4. 2 or more years.</v>
      </c>
      <c r="Q3780" s="1">
        <f ca="1">(TODAY()-staff[[#This Row],[Date of Birth]])/365</f>
        <v>105.05479452054794</v>
      </c>
    </row>
    <row r="3781" spans="2:17" x14ac:dyDescent="0.45">
      <c r="B3781" t="s">
        <v>6693</v>
      </c>
      <c r="C3781" t="s">
        <v>3837</v>
      </c>
      <c r="D3781" t="s">
        <v>7852</v>
      </c>
      <c r="E3781" t="s">
        <v>8</v>
      </c>
      <c r="F3781" t="s">
        <v>7816</v>
      </c>
      <c r="H3781" t="s">
        <v>52</v>
      </c>
      <c r="I3781" t="s">
        <v>7828</v>
      </c>
      <c r="J3781" t="s">
        <v>7845</v>
      </c>
      <c r="K3781" s="6">
        <v>89640</v>
      </c>
      <c r="L3781">
        <v>4</v>
      </c>
      <c r="M3781" s="15">
        <v>43522</v>
      </c>
      <c r="N3781" s="15">
        <v>21528</v>
      </c>
      <c r="O3781" s="1">
        <f ca="1">(TODAY()-staff[[#This Row],[Date of Join]])/365</f>
        <v>5.7479452054794518</v>
      </c>
      <c r="P3781" t="str" cm="1">
        <f t="array" aca="1" ref="P3781" ca="1">_xlfn.SWITCH(TRUE,staff[[#This Row],[Tenure]]&lt;0.25,"1. New Joinee", staff[[#This Row],[Tenure]]&lt;1, "2. Under 1 year", staff[[#This Row],[Tenure]]&lt;2, "3. Under 2 years",TRUE,"4. 2 or more years.")</f>
        <v>4. 2 or more years.</v>
      </c>
      <c r="Q3781" s="1">
        <f ca="1">(TODAY()-staff[[#This Row],[Date of Birth]])/365</f>
        <v>66.0054794520548</v>
      </c>
    </row>
    <row r="3782" spans="2:17" x14ac:dyDescent="0.45">
      <c r="B3782" t="s">
        <v>6694</v>
      </c>
      <c r="C3782" t="s">
        <v>1468</v>
      </c>
      <c r="D3782" t="s">
        <v>9</v>
      </c>
      <c r="E3782" t="s">
        <v>8</v>
      </c>
      <c r="F3782" t="s">
        <v>7816</v>
      </c>
      <c r="H3782" t="s">
        <v>7835</v>
      </c>
      <c r="I3782" t="s">
        <v>7831</v>
      </c>
      <c r="J3782" t="s">
        <v>7845</v>
      </c>
      <c r="K3782" s="6">
        <v>86150</v>
      </c>
      <c r="L3782">
        <v>7</v>
      </c>
      <c r="M3782" s="15">
        <v>44055</v>
      </c>
      <c r="N3782" s="15">
        <v>29815</v>
      </c>
      <c r="O3782" s="1">
        <f ca="1">(TODAY()-staff[[#This Row],[Date of Join]])/365</f>
        <v>4.2876712328767121</v>
      </c>
      <c r="P3782" t="str" cm="1">
        <f t="array" aca="1" ref="P3782" ca="1">_xlfn.SWITCH(TRUE,staff[[#This Row],[Tenure]]&lt;0.25,"1. New Joinee", staff[[#This Row],[Tenure]]&lt;1, "2. Under 1 year", staff[[#This Row],[Tenure]]&lt;2, "3. Under 2 years",TRUE,"4. 2 or more years.")</f>
        <v>4. 2 or more years.</v>
      </c>
      <c r="Q3782" s="1">
        <f ca="1">(TODAY()-staff[[#This Row],[Date of Birth]])/365</f>
        <v>43.301369863013697</v>
      </c>
    </row>
    <row r="3783" spans="2:17" x14ac:dyDescent="0.45">
      <c r="B3783" t="s">
        <v>6695</v>
      </c>
      <c r="C3783" t="s">
        <v>3838</v>
      </c>
      <c r="D3783" t="s">
        <v>9</v>
      </c>
      <c r="E3783" t="s">
        <v>77</v>
      </c>
      <c r="F3783" t="s">
        <v>7816</v>
      </c>
      <c r="H3783" t="s">
        <v>52</v>
      </c>
      <c r="I3783" t="s">
        <v>7825</v>
      </c>
      <c r="J3783" t="s">
        <v>7846</v>
      </c>
      <c r="K3783" s="6">
        <v>97465</v>
      </c>
      <c r="L3783">
        <v>9</v>
      </c>
      <c r="M3783" s="15">
        <v>44215</v>
      </c>
      <c r="N3783" s="15">
        <v>27354</v>
      </c>
      <c r="O3783" s="1">
        <f ca="1">(TODAY()-staff[[#This Row],[Date of Join]])/365</f>
        <v>3.8493150684931505</v>
      </c>
      <c r="P3783" t="str" cm="1">
        <f t="array" aca="1" ref="P3783" ca="1">_xlfn.SWITCH(TRUE,staff[[#This Row],[Tenure]]&lt;0.25,"1. New Joinee", staff[[#This Row],[Tenure]]&lt;1, "2. Under 1 year", staff[[#This Row],[Tenure]]&lt;2, "3. Under 2 years",TRUE,"4. 2 or more years.")</f>
        <v>4. 2 or more years.</v>
      </c>
      <c r="Q3783" s="1">
        <f ca="1">(TODAY()-staff[[#This Row],[Date of Birth]])/365</f>
        <v>50.043835616438358</v>
      </c>
    </row>
    <row r="3784" spans="2:17" x14ac:dyDescent="0.45">
      <c r="B3784" t="s">
        <v>6696</v>
      </c>
      <c r="C3784" t="s">
        <v>3839</v>
      </c>
      <c r="D3784" t="s">
        <v>9</v>
      </c>
      <c r="E3784" t="s">
        <v>8</v>
      </c>
      <c r="F3784" t="s">
        <v>7816</v>
      </c>
      <c r="H3784" t="s">
        <v>7834</v>
      </c>
      <c r="I3784" t="s">
        <v>7829</v>
      </c>
      <c r="J3784" t="s">
        <v>7847</v>
      </c>
      <c r="K3784" s="6">
        <v>91580</v>
      </c>
      <c r="L3784">
        <v>18</v>
      </c>
      <c r="M3784" s="15">
        <v>45560</v>
      </c>
      <c r="N3784" s="15">
        <v>29556</v>
      </c>
      <c r="O3784" s="1">
        <f ca="1">(TODAY()-staff[[#This Row],[Date of Join]])/365</f>
        <v>0.16438356164383561</v>
      </c>
      <c r="P3784" t="str" cm="1">
        <f t="array" aca="1" ref="P3784" ca="1">_xlfn.SWITCH(TRUE,staff[[#This Row],[Tenure]]&lt;0.25,"1. New Joinee", staff[[#This Row],[Tenure]]&lt;1, "2. Under 1 year", staff[[#This Row],[Tenure]]&lt;2, "3. Under 2 years",TRUE,"4. 2 or more years.")</f>
        <v>1. New Joinee</v>
      </c>
      <c r="Q3784" s="1">
        <f ca="1">(TODAY()-staff[[#This Row],[Date of Birth]])/365</f>
        <v>44.010958904109586</v>
      </c>
    </row>
    <row r="3785" spans="2:17" x14ac:dyDescent="0.45">
      <c r="B3785" t="s">
        <v>6697</v>
      </c>
      <c r="C3785" t="s">
        <v>3840</v>
      </c>
      <c r="D3785" t="s">
        <v>7852</v>
      </c>
      <c r="E3785" t="s">
        <v>13</v>
      </c>
      <c r="F3785" t="s">
        <v>7816</v>
      </c>
      <c r="H3785" t="s">
        <v>7833</v>
      </c>
      <c r="I3785" t="s">
        <v>7828</v>
      </c>
      <c r="J3785" t="s">
        <v>7846</v>
      </c>
      <c r="K3785" s="6">
        <v>83425</v>
      </c>
      <c r="L3785">
        <v>20</v>
      </c>
      <c r="M3785" s="15">
        <v>44799</v>
      </c>
      <c r="N3785" s="15">
        <v>33175</v>
      </c>
      <c r="O3785" s="1">
        <f ca="1">(TODAY()-staff[[#This Row],[Date of Join]])/365</f>
        <v>2.2493150684931509</v>
      </c>
      <c r="P3785" t="str" cm="1">
        <f t="array" aca="1" ref="P3785" ca="1">_xlfn.SWITCH(TRUE,staff[[#This Row],[Tenure]]&lt;0.25,"1. New Joinee", staff[[#This Row],[Tenure]]&lt;1, "2. Under 1 year", staff[[#This Row],[Tenure]]&lt;2, "3. Under 2 years",TRUE,"4. 2 or more years.")</f>
        <v>4. 2 or more years.</v>
      </c>
      <c r="Q3785" s="1">
        <f ca="1">(TODAY()-staff[[#This Row],[Date of Birth]])/365</f>
        <v>34.095890410958901</v>
      </c>
    </row>
    <row r="3786" spans="2:17" x14ac:dyDescent="0.45">
      <c r="B3786" t="s">
        <v>6698</v>
      </c>
      <c r="C3786" t="s">
        <v>3841</v>
      </c>
      <c r="D3786" t="s">
        <v>9</v>
      </c>
      <c r="E3786" t="s">
        <v>8</v>
      </c>
      <c r="F3786" t="s">
        <v>7816</v>
      </c>
      <c r="H3786" t="s">
        <v>7833</v>
      </c>
      <c r="I3786" t="s">
        <v>7826</v>
      </c>
      <c r="J3786" t="s">
        <v>7848</v>
      </c>
      <c r="K3786" s="6">
        <v>69480</v>
      </c>
      <c r="L3786">
        <v>15</v>
      </c>
      <c r="M3786" s="15">
        <v>45152</v>
      </c>
      <c r="N3786" s="15">
        <v>7251</v>
      </c>
      <c r="O3786" s="1">
        <f ca="1">(TODAY()-staff[[#This Row],[Date of Join]])/365</f>
        <v>1.2821917808219179</v>
      </c>
      <c r="P3786" t="str" cm="1">
        <f t="array" aca="1" ref="P3786" ca="1">_xlfn.SWITCH(TRUE,staff[[#This Row],[Tenure]]&lt;0.25,"1. New Joinee", staff[[#This Row],[Tenure]]&lt;1, "2. Under 1 year", staff[[#This Row],[Tenure]]&lt;2, "3. Under 2 years",TRUE,"4. 2 or more years.")</f>
        <v>3. Under 2 years</v>
      </c>
      <c r="Q3786" s="1">
        <f ca="1">(TODAY()-staff[[#This Row],[Date of Birth]])/365</f>
        <v>105.12054794520547</v>
      </c>
    </row>
    <row r="3787" spans="2:17" x14ac:dyDescent="0.45">
      <c r="B3787" t="s">
        <v>6699</v>
      </c>
      <c r="C3787" t="s">
        <v>456</v>
      </c>
      <c r="D3787" t="s">
        <v>7852</v>
      </c>
      <c r="E3787" t="s">
        <v>8</v>
      </c>
      <c r="F3787" t="s">
        <v>7816</v>
      </c>
      <c r="H3787" t="s">
        <v>7834</v>
      </c>
      <c r="I3787" t="s">
        <v>7826</v>
      </c>
      <c r="J3787" t="s">
        <v>7845</v>
      </c>
      <c r="K3787" s="6">
        <v>83430</v>
      </c>
      <c r="L3787">
        <v>8</v>
      </c>
      <c r="M3787" s="15">
        <v>43795</v>
      </c>
      <c r="N3787" s="15">
        <v>34457</v>
      </c>
      <c r="O3787" s="1">
        <f ca="1">(TODAY()-staff[[#This Row],[Date of Join]])/365</f>
        <v>5</v>
      </c>
      <c r="P3787" t="str" cm="1">
        <f t="array" aca="1" ref="P3787" ca="1">_xlfn.SWITCH(TRUE,staff[[#This Row],[Tenure]]&lt;0.25,"1. New Joinee", staff[[#This Row],[Tenure]]&lt;1, "2. Under 1 year", staff[[#This Row],[Tenure]]&lt;2, "3. Under 2 years",TRUE,"4. 2 or more years.")</f>
        <v>4. 2 or more years.</v>
      </c>
      <c r="Q3787" s="1">
        <f ca="1">(TODAY()-staff[[#This Row],[Date of Birth]])/365</f>
        <v>30.583561643835615</v>
      </c>
    </row>
    <row r="3788" spans="2:17" x14ac:dyDescent="0.45">
      <c r="B3788" t="s">
        <v>6700</v>
      </c>
      <c r="C3788" t="s">
        <v>3842</v>
      </c>
      <c r="D3788" t="s">
        <v>7852</v>
      </c>
      <c r="E3788" t="s">
        <v>8</v>
      </c>
      <c r="F3788" t="s">
        <v>7816</v>
      </c>
      <c r="H3788" t="s">
        <v>52</v>
      </c>
      <c r="I3788" t="s">
        <v>7828</v>
      </c>
      <c r="J3788" t="s">
        <v>7846</v>
      </c>
      <c r="K3788" s="6">
        <v>89395</v>
      </c>
      <c r="L3788">
        <v>7</v>
      </c>
      <c r="M3788" s="15">
        <v>44596</v>
      </c>
      <c r="N3788" s="15">
        <v>7295</v>
      </c>
      <c r="O3788" s="1">
        <f ca="1">(TODAY()-staff[[#This Row],[Date of Join]])/365</f>
        <v>2.8054794520547945</v>
      </c>
      <c r="P3788" t="str" cm="1">
        <f t="array" aca="1" ref="P3788" ca="1">_xlfn.SWITCH(TRUE,staff[[#This Row],[Tenure]]&lt;0.25,"1. New Joinee", staff[[#This Row],[Tenure]]&lt;1, "2. Under 1 year", staff[[#This Row],[Tenure]]&lt;2, "3. Under 2 years",TRUE,"4. 2 or more years.")</f>
        <v>4. 2 or more years.</v>
      </c>
      <c r="Q3788" s="1">
        <f ca="1">(TODAY()-staff[[#This Row],[Date of Birth]])/365</f>
        <v>105</v>
      </c>
    </row>
    <row r="3789" spans="2:17" x14ac:dyDescent="0.45">
      <c r="B3789" t="s">
        <v>6701</v>
      </c>
      <c r="C3789" t="s">
        <v>1073</v>
      </c>
      <c r="D3789" t="s">
        <v>9</v>
      </c>
      <c r="E3789" t="s">
        <v>13</v>
      </c>
      <c r="F3789" t="s">
        <v>7816</v>
      </c>
      <c r="H3789" t="s">
        <v>7835</v>
      </c>
      <c r="I3789" t="s">
        <v>7827</v>
      </c>
      <c r="J3789" t="s">
        <v>7847</v>
      </c>
      <c r="K3789" s="6">
        <v>54030</v>
      </c>
      <c r="L3789">
        <v>9</v>
      </c>
      <c r="M3789" s="15">
        <v>45459</v>
      </c>
      <c r="N3789" s="15">
        <v>34428</v>
      </c>
      <c r="O3789" s="1">
        <f ca="1">(TODAY()-staff[[#This Row],[Date of Join]])/365</f>
        <v>0.44109589041095892</v>
      </c>
      <c r="P3789" t="str" cm="1">
        <f t="array" aca="1" ref="P3789" ca="1">_xlfn.SWITCH(TRUE,staff[[#This Row],[Tenure]]&lt;0.25,"1. New Joinee", staff[[#This Row],[Tenure]]&lt;1, "2. Under 1 year", staff[[#This Row],[Tenure]]&lt;2, "3. Under 2 years",TRUE,"4. 2 or more years.")</f>
        <v>2. Under 1 year</v>
      </c>
      <c r="Q3789" s="1">
        <f ca="1">(TODAY()-staff[[#This Row],[Date of Birth]])/365</f>
        <v>30.663013698630138</v>
      </c>
    </row>
    <row r="3790" spans="2:17" x14ac:dyDescent="0.45">
      <c r="B3790" t="s">
        <v>6702</v>
      </c>
      <c r="C3790" t="s">
        <v>3843</v>
      </c>
      <c r="D3790" t="s">
        <v>7852</v>
      </c>
      <c r="E3790" t="s">
        <v>77</v>
      </c>
      <c r="F3790" t="s">
        <v>7816</v>
      </c>
      <c r="H3790" t="s">
        <v>7836</v>
      </c>
      <c r="I3790" t="s">
        <v>7826</v>
      </c>
      <c r="J3790" t="s">
        <v>7847</v>
      </c>
      <c r="K3790" s="6">
        <v>77555</v>
      </c>
      <c r="L3790">
        <v>20</v>
      </c>
      <c r="M3790" s="15">
        <v>45611</v>
      </c>
      <c r="N3790" s="15">
        <v>7306</v>
      </c>
      <c r="O3790" s="1">
        <f ca="1">(TODAY()-staff[[#This Row],[Date of Join]])/365</f>
        <v>2.4657534246575342E-2</v>
      </c>
      <c r="P3790" t="str" cm="1">
        <f t="array" aca="1" ref="P3790" ca="1">_xlfn.SWITCH(TRUE,staff[[#This Row],[Tenure]]&lt;0.25,"1. New Joinee", staff[[#This Row],[Tenure]]&lt;1, "2. Under 1 year", staff[[#This Row],[Tenure]]&lt;2, "3. Under 2 years",TRUE,"4. 2 or more years.")</f>
        <v>1. New Joinee</v>
      </c>
      <c r="Q3790" s="1">
        <f ca="1">(TODAY()-staff[[#This Row],[Date of Birth]])/365</f>
        <v>104.96986301369863</v>
      </c>
    </row>
    <row r="3791" spans="2:17" x14ac:dyDescent="0.45">
      <c r="B3791" t="s">
        <v>6703</v>
      </c>
      <c r="C3791" t="s">
        <v>3844</v>
      </c>
      <c r="D3791" t="s">
        <v>7852</v>
      </c>
      <c r="E3791" t="s">
        <v>8</v>
      </c>
      <c r="F3791" t="s">
        <v>7816</v>
      </c>
      <c r="H3791" t="s">
        <v>7837</v>
      </c>
      <c r="I3791" t="s">
        <v>7829</v>
      </c>
      <c r="J3791" t="s">
        <v>7847</v>
      </c>
      <c r="K3791" s="6">
        <v>81690</v>
      </c>
      <c r="L3791">
        <v>9</v>
      </c>
      <c r="M3791" s="15">
        <v>45356</v>
      </c>
      <c r="N3791" s="15">
        <v>27514</v>
      </c>
      <c r="O3791" s="1">
        <f ca="1">(TODAY()-staff[[#This Row],[Date of Join]])/365</f>
        <v>0.72328767123287674</v>
      </c>
      <c r="P3791" t="str" cm="1">
        <f t="array" aca="1" ref="P3791" ca="1">_xlfn.SWITCH(TRUE,staff[[#This Row],[Tenure]]&lt;0.25,"1. New Joinee", staff[[#This Row],[Tenure]]&lt;1, "2. Under 1 year", staff[[#This Row],[Tenure]]&lt;2, "3. Under 2 years",TRUE,"4. 2 or more years.")</f>
        <v>2. Under 1 year</v>
      </c>
      <c r="Q3791" s="1">
        <f ca="1">(TODAY()-staff[[#This Row],[Date of Birth]])/365</f>
        <v>49.605479452054794</v>
      </c>
    </row>
    <row r="3792" spans="2:17" x14ac:dyDescent="0.45">
      <c r="B3792" t="s">
        <v>6704</v>
      </c>
      <c r="C3792" t="s">
        <v>3845</v>
      </c>
      <c r="D3792" t="s">
        <v>9</v>
      </c>
      <c r="E3792" t="s">
        <v>8</v>
      </c>
      <c r="F3792" t="s">
        <v>7816</v>
      </c>
      <c r="H3792" t="s">
        <v>7836</v>
      </c>
      <c r="I3792" t="s">
        <v>7825</v>
      </c>
      <c r="J3792" t="s">
        <v>7848</v>
      </c>
      <c r="K3792" s="6">
        <v>80700</v>
      </c>
      <c r="L3792">
        <v>20</v>
      </c>
      <c r="M3792" s="15">
        <v>44984</v>
      </c>
      <c r="N3792" s="15">
        <v>26268</v>
      </c>
      <c r="O3792" s="1">
        <f ca="1">(TODAY()-staff[[#This Row],[Date of Join]])/365</f>
        <v>1.7424657534246575</v>
      </c>
      <c r="P3792" t="str" cm="1">
        <f t="array" aca="1" ref="P3792" ca="1">_xlfn.SWITCH(TRUE,staff[[#This Row],[Tenure]]&lt;0.25,"1. New Joinee", staff[[#This Row],[Tenure]]&lt;1, "2. Under 1 year", staff[[#This Row],[Tenure]]&lt;2, "3. Under 2 years",TRUE,"4. 2 or more years.")</f>
        <v>3. Under 2 years</v>
      </c>
      <c r="Q3792" s="1">
        <f ca="1">(TODAY()-staff[[#This Row],[Date of Birth]])/365</f>
        <v>53.019178082191779</v>
      </c>
    </row>
    <row r="3793" spans="2:17" x14ac:dyDescent="0.45">
      <c r="B3793" t="s">
        <v>6705</v>
      </c>
      <c r="C3793" t="s">
        <v>3846</v>
      </c>
      <c r="D3793" t="s">
        <v>7852</v>
      </c>
      <c r="E3793" t="s">
        <v>8</v>
      </c>
      <c r="F3793" t="s">
        <v>7816</v>
      </c>
      <c r="H3793" t="s">
        <v>7834</v>
      </c>
      <c r="I3793" t="s">
        <v>7830</v>
      </c>
      <c r="J3793" t="s">
        <v>7848</v>
      </c>
      <c r="K3793" s="6">
        <v>95665</v>
      </c>
      <c r="L3793">
        <v>6</v>
      </c>
      <c r="M3793" s="15">
        <v>44901</v>
      </c>
      <c r="N3793" s="15">
        <v>29470</v>
      </c>
      <c r="O3793" s="1">
        <f ca="1">(TODAY()-staff[[#This Row],[Date of Join]])/365</f>
        <v>1.9698630136986301</v>
      </c>
      <c r="P3793" t="str" cm="1">
        <f t="array" aca="1" ref="P3793" ca="1">_xlfn.SWITCH(TRUE,staff[[#This Row],[Tenure]]&lt;0.25,"1. New Joinee", staff[[#This Row],[Tenure]]&lt;1, "2. Under 1 year", staff[[#This Row],[Tenure]]&lt;2, "3. Under 2 years",TRUE,"4. 2 or more years.")</f>
        <v>3. Under 2 years</v>
      </c>
      <c r="Q3793" s="1">
        <f ca="1">(TODAY()-staff[[#This Row],[Date of Birth]])/365</f>
        <v>44.246575342465754</v>
      </c>
    </row>
    <row r="3794" spans="2:17" x14ac:dyDescent="0.45">
      <c r="B3794" t="s">
        <v>6706</v>
      </c>
      <c r="C3794" t="s">
        <v>3847</v>
      </c>
      <c r="D3794" t="s">
        <v>7852</v>
      </c>
      <c r="E3794" t="s">
        <v>13</v>
      </c>
      <c r="F3794" t="s">
        <v>7816</v>
      </c>
      <c r="H3794" t="s">
        <v>7837</v>
      </c>
      <c r="I3794" t="s">
        <v>7830</v>
      </c>
      <c r="J3794" t="s">
        <v>7845</v>
      </c>
      <c r="K3794" s="6">
        <v>48230</v>
      </c>
      <c r="L3794">
        <v>14</v>
      </c>
      <c r="M3794" s="15">
        <v>43201</v>
      </c>
      <c r="N3794" s="15">
        <v>34548</v>
      </c>
      <c r="O3794" s="1">
        <f ca="1">(TODAY()-staff[[#This Row],[Date of Join]])/365</f>
        <v>6.6273972602739724</v>
      </c>
      <c r="P3794" t="str" cm="1">
        <f t="array" aca="1" ref="P3794" ca="1">_xlfn.SWITCH(TRUE,staff[[#This Row],[Tenure]]&lt;0.25,"1. New Joinee", staff[[#This Row],[Tenure]]&lt;1, "2. Under 1 year", staff[[#This Row],[Tenure]]&lt;2, "3. Under 2 years",TRUE,"4. 2 or more years.")</f>
        <v>4. 2 or more years.</v>
      </c>
      <c r="Q3794" s="1">
        <f ca="1">(TODAY()-staff[[#This Row],[Date of Birth]])/365</f>
        <v>30.334246575342465</v>
      </c>
    </row>
    <row r="3795" spans="2:17" x14ac:dyDescent="0.45">
      <c r="B3795" t="s">
        <v>6707</v>
      </c>
      <c r="C3795" t="s">
        <v>446</v>
      </c>
      <c r="D3795" t="s">
        <v>7852</v>
      </c>
      <c r="E3795" t="s">
        <v>8</v>
      </c>
      <c r="F3795" t="s">
        <v>7816</v>
      </c>
      <c r="H3795" t="s">
        <v>7832</v>
      </c>
      <c r="I3795" t="s">
        <v>7826</v>
      </c>
      <c r="J3795" t="s">
        <v>7845</v>
      </c>
      <c r="K3795" s="6">
        <v>66325</v>
      </c>
      <c r="L3795">
        <v>12</v>
      </c>
      <c r="M3795" s="15">
        <v>43515</v>
      </c>
      <c r="N3795" s="15">
        <v>32104</v>
      </c>
      <c r="O3795" s="1">
        <f ca="1">(TODAY()-staff[[#This Row],[Date of Join]])/365</f>
        <v>5.7671232876712333</v>
      </c>
      <c r="P3795" t="str" cm="1">
        <f t="array" aca="1" ref="P3795" ca="1">_xlfn.SWITCH(TRUE,staff[[#This Row],[Tenure]]&lt;0.25,"1. New Joinee", staff[[#This Row],[Tenure]]&lt;1, "2. Under 1 year", staff[[#This Row],[Tenure]]&lt;2, "3. Under 2 years",TRUE,"4. 2 or more years.")</f>
        <v>4. 2 or more years.</v>
      </c>
      <c r="Q3795" s="1">
        <f ca="1">(TODAY()-staff[[#This Row],[Date of Birth]])/365</f>
        <v>37.030136986301372</v>
      </c>
    </row>
    <row r="3796" spans="2:17" x14ac:dyDescent="0.45">
      <c r="B3796" t="s">
        <v>6708</v>
      </c>
      <c r="C3796" t="s">
        <v>3848</v>
      </c>
      <c r="D3796" t="s">
        <v>7852</v>
      </c>
      <c r="E3796" t="s">
        <v>8</v>
      </c>
      <c r="F3796" t="s">
        <v>7816</v>
      </c>
      <c r="H3796" t="s">
        <v>7833</v>
      </c>
      <c r="I3796" t="s">
        <v>7825</v>
      </c>
      <c r="J3796" t="s">
        <v>7845</v>
      </c>
      <c r="K3796" s="6">
        <v>49870</v>
      </c>
      <c r="L3796">
        <v>15</v>
      </c>
      <c r="M3796" s="15">
        <v>43491</v>
      </c>
      <c r="N3796" s="15">
        <v>7258</v>
      </c>
      <c r="O3796" s="1">
        <f ca="1">(TODAY()-staff[[#This Row],[Date of Join]])/365</f>
        <v>5.8328767123287673</v>
      </c>
      <c r="P3796" t="str" cm="1">
        <f t="array" aca="1" ref="P3796" ca="1">_xlfn.SWITCH(TRUE,staff[[#This Row],[Tenure]]&lt;0.25,"1. New Joinee", staff[[#This Row],[Tenure]]&lt;1, "2. Under 1 year", staff[[#This Row],[Tenure]]&lt;2, "3. Under 2 years",TRUE,"4. 2 or more years.")</f>
        <v>4. 2 or more years.</v>
      </c>
      <c r="Q3796" s="1">
        <f ca="1">(TODAY()-staff[[#This Row],[Date of Birth]])/365</f>
        <v>105.1013698630137</v>
      </c>
    </row>
    <row r="3797" spans="2:17" x14ac:dyDescent="0.45">
      <c r="B3797" t="s">
        <v>6709</v>
      </c>
      <c r="C3797" t="s">
        <v>1636</v>
      </c>
      <c r="D3797" t="s">
        <v>9</v>
      </c>
      <c r="E3797" t="s">
        <v>77</v>
      </c>
      <c r="F3797" t="s">
        <v>7816</v>
      </c>
      <c r="H3797" t="s">
        <v>7837</v>
      </c>
      <c r="I3797" t="s">
        <v>7828</v>
      </c>
      <c r="J3797" t="s">
        <v>7848</v>
      </c>
      <c r="K3797" s="6">
        <v>64110</v>
      </c>
      <c r="L3797">
        <v>20</v>
      </c>
      <c r="M3797" s="15">
        <v>45221</v>
      </c>
      <c r="N3797" s="15">
        <v>7258</v>
      </c>
      <c r="O3797" s="1">
        <f ca="1">(TODAY()-staff[[#This Row],[Date of Join]])/365</f>
        <v>1.0931506849315069</v>
      </c>
      <c r="P3797" t="str" cm="1">
        <f t="array" aca="1" ref="P3797" ca="1">_xlfn.SWITCH(TRUE,staff[[#This Row],[Tenure]]&lt;0.25,"1. New Joinee", staff[[#This Row],[Tenure]]&lt;1, "2. Under 1 year", staff[[#This Row],[Tenure]]&lt;2, "3. Under 2 years",TRUE,"4. 2 or more years.")</f>
        <v>3. Under 2 years</v>
      </c>
      <c r="Q3797" s="1">
        <f ca="1">(TODAY()-staff[[#This Row],[Date of Birth]])/365</f>
        <v>105.1013698630137</v>
      </c>
    </row>
    <row r="3798" spans="2:17" x14ac:dyDescent="0.45">
      <c r="B3798" t="s">
        <v>6710</v>
      </c>
      <c r="C3798" t="s">
        <v>1099</v>
      </c>
      <c r="D3798" t="s">
        <v>7852</v>
      </c>
      <c r="E3798" t="s">
        <v>8</v>
      </c>
      <c r="F3798" t="s">
        <v>7816</v>
      </c>
      <c r="H3798" t="s">
        <v>7835</v>
      </c>
      <c r="I3798" t="s">
        <v>7829</v>
      </c>
      <c r="J3798" t="s">
        <v>7846</v>
      </c>
      <c r="K3798" s="6">
        <v>80680</v>
      </c>
      <c r="L3798">
        <v>4</v>
      </c>
      <c r="M3798" s="15">
        <v>44223</v>
      </c>
      <c r="N3798" s="15">
        <v>7246</v>
      </c>
      <c r="O3798" s="1">
        <f ca="1">(TODAY()-staff[[#This Row],[Date of Join]])/365</f>
        <v>3.8273972602739725</v>
      </c>
      <c r="P3798" t="str" cm="1">
        <f t="array" aca="1" ref="P3798" ca="1">_xlfn.SWITCH(TRUE,staff[[#This Row],[Tenure]]&lt;0.25,"1. New Joinee", staff[[#This Row],[Tenure]]&lt;1, "2. Under 1 year", staff[[#This Row],[Tenure]]&lt;2, "3. Under 2 years",TRUE,"4. 2 or more years.")</f>
        <v>4. 2 or more years.</v>
      </c>
      <c r="Q3798" s="1">
        <f ca="1">(TODAY()-staff[[#This Row],[Date of Birth]])/365</f>
        <v>105.13424657534246</v>
      </c>
    </row>
    <row r="3799" spans="2:17" x14ac:dyDescent="0.45">
      <c r="B3799" t="s">
        <v>6711</v>
      </c>
      <c r="C3799" t="s">
        <v>434</v>
      </c>
      <c r="D3799" t="s">
        <v>7852</v>
      </c>
      <c r="E3799" t="s">
        <v>8</v>
      </c>
      <c r="F3799" t="s">
        <v>7816</v>
      </c>
      <c r="H3799" t="s">
        <v>7833</v>
      </c>
      <c r="I3799" t="s">
        <v>7829</v>
      </c>
      <c r="J3799" t="s">
        <v>7847</v>
      </c>
      <c r="K3799" s="6">
        <v>73785</v>
      </c>
      <c r="L3799">
        <v>5</v>
      </c>
      <c r="M3799" s="15">
        <v>45488</v>
      </c>
      <c r="N3799" s="15">
        <v>27509</v>
      </c>
      <c r="O3799" s="1">
        <f ca="1">(TODAY()-staff[[#This Row],[Date of Join]])/365</f>
        <v>0.36164383561643837</v>
      </c>
      <c r="P3799" t="str" cm="1">
        <f t="array" aca="1" ref="P3799" ca="1">_xlfn.SWITCH(TRUE,staff[[#This Row],[Tenure]]&lt;0.25,"1. New Joinee", staff[[#This Row],[Tenure]]&lt;1, "2. Under 1 year", staff[[#This Row],[Tenure]]&lt;2, "3. Under 2 years",TRUE,"4. 2 or more years.")</f>
        <v>2. Under 1 year</v>
      </c>
      <c r="Q3799" s="1">
        <f ca="1">(TODAY()-staff[[#This Row],[Date of Birth]])/365</f>
        <v>49.61917808219178</v>
      </c>
    </row>
    <row r="3800" spans="2:17" x14ac:dyDescent="0.45">
      <c r="B3800" t="s">
        <v>6712</v>
      </c>
      <c r="C3800" t="s">
        <v>3849</v>
      </c>
      <c r="D3800" t="s">
        <v>7852</v>
      </c>
      <c r="E3800" t="s">
        <v>8</v>
      </c>
      <c r="F3800" t="s">
        <v>7816</v>
      </c>
      <c r="H3800" t="s">
        <v>7834</v>
      </c>
      <c r="I3800" t="s">
        <v>7828</v>
      </c>
      <c r="J3800" t="s">
        <v>7847</v>
      </c>
      <c r="K3800" s="6">
        <v>74800</v>
      </c>
      <c r="L3800">
        <v>9</v>
      </c>
      <c r="M3800" s="15">
        <v>45621</v>
      </c>
      <c r="N3800" s="15">
        <v>30518</v>
      </c>
      <c r="O3800" s="1">
        <f ca="1">(TODAY()-staff[[#This Row],[Date of Join]])/365</f>
        <v>-2.7397260273972603E-3</v>
      </c>
      <c r="P3800" t="str" cm="1">
        <f t="array" aca="1" ref="P3800" ca="1">_xlfn.SWITCH(TRUE,staff[[#This Row],[Tenure]]&lt;0.25,"1. New Joinee", staff[[#This Row],[Tenure]]&lt;1, "2. Under 1 year", staff[[#This Row],[Tenure]]&lt;2, "3. Under 2 years",TRUE,"4. 2 or more years.")</f>
        <v>1. New Joinee</v>
      </c>
      <c r="Q3800" s="1">
        <f ca="1">(TODAY()-staff[[#This Row],[Date of Birth]])/365</f>
        <v>41.375342465753427</v>
      </c>
    </row>
    <row r="3801" spans="2:17" x14ac:dyDescent="0.45">
      <c r="B3801" t="s">
        <v>6713</v>
      </c>
      <c r="C3801" t="s">
        <v>3850</v>
      </c>
      <c r="D3801" t="s">
        <v>7852</v>
      </c>
      <c r="E3801" t="s">
        <v>8</v>
      </c>
      <c r="F3801" t="s">
        <v>7816</v>
      </c>
      <c r="H3801" t="s">
        <v>7837</v>
      </c>
      <c r="I3801" t="s">
        <v>7827</v>
      </c>
      <c r="J3801" t="s">
        <v>7845</v>
      </c>
      <c r="K3801" s="6">
        <v>48230</v>
      </c>
      <c r="L3801">
        <v>17</v>
      </c>
      <c r="M3801" s="15">
        <v>44098</v>
      </c>
      <c r="N3801" s="15">
        <v>31516</v>
      </c>
      <c r="O3801" s="1">
        <f ca="1">(TODAY()-staff[[#This Row],[Date of Join]])/365</f>
        <v>4.1698630136986301</v>
      </c>
      <c r="P3801" t="str" cm="1">
        <f t="array" aca="1" ref="P3801" ca="1">_xlfn.SWITCH(TRUE,staff[[#This Row],[Tenure]]&lt;0.25,"1. New Joinee", staff[[#This Row],[Tenure]]&lt;1, "2. Under 1 year", staff[[#This Row],[Tenure]]&lt;2, "3. Under 2 years",TRUE,"4. 2 or more years.")</f>
        <v>4. 2 or more years.</v>
      </c>
      <c r="Q3801" s="1">
        <f ca="1">(TODAY()-staff[[#This Row],[Date of Birth]])/365</f>
        <v>38.641095890410959</v>
      </c>
    </row>
    <row r="3802" spans="2:17" x14ac:dyDescent="0.45">
      <c r="B3802" t="s">
        <v>6714</v>
      </c>
      <c r="C3802" t="s">
        <v>1402</v>
      </c>
      <c r="D3802" t="s">
        <v>7852</v>
      </c>
      <c r="E3802" t="s">
        <v>8</v>
      </c>
      <c r="F3802" t="s">
        <v>7816</v>
      </c>
      <c r="H3802" t="s">
        <v>7832</v>
      </c>
      <c r="I3802" t="s">
        <v>7828</v>
      </c>
      <c r="J3802" t="s">
        <v>7845</v>
      </c>
      <c r="K3802" s="6">
        <v>97960</v>
      </c>
      <c r="L3802">
        <v>14</v>
      </c>
      <c r="M3802" s="15">
        <v>43994</v>
      </c>
      <c r="N3802" s="15">
        <v>32145</v>
      </c>
      <c r="O3802" s="1">
        <f ca="1">(TODAY()-staff[[#This Row],[Date of Join]])/365</f>
        <v>4.4547945205479449</v>
      </c>
      <c r="P3802" t="str" cm="1">
        <f t="array" aca="1" ref="P3802" ca="1">_xlfn.SWITCH(TRUE,staff[[#This Row],[Tenure]]&lt;0.25,"1. New Joinee", staff[[#This Row],[Tenure]]&lt;1, "2. Under 1 year", staff[[#This Row],[Tenure]]&lt;2, "3. Under 2 years",TRUE,"4. 2 or more years.")</f>
        <v>4. 2 or more years.</v>
      </c>
      <c r="Q3802" s="1">
        <f ca="1">(TODAY()-staff[[#This Row],[Date of Birth]])/365</f>
        <v>36.917808219178085</v>
      </c>
    </row>
    <row r="3803" spans="2:17" x14ac:dyDescent="0.45">
      <c r="B3803" t="s">
        <v>6715</v>
      </c>
      <c r="C3803" t="s">
        <v>3851</v>
      </c>
      <c r="D3803" t="s">
        <v>7852</v>
      </c>
      <c r="E3803" t="s">
        <v>8</v>
      </c>
      <c r="F3803" t="s">
        <v>7816</v>
      </c>
      <c r="H3803" t="s">
        <v>7836</v>
      </c>
      <c r="I3803" t="s">
        <v>7826</v>
      </c>
      <c r="J3803" t="s">
        <v>7845</v>
      </c>
      <c r="K3803" s="6">
        <v>80425</v>
      </c>
      <c r="L3803">
        <v>18</v>
      </c>
      <c r="M3803" s="15">
        <v>44022</v>
      </c>
      <c r="N3803" s="15">
        <v>29200</v>
      </c>
      <c r="O3803" s="1">
        <f ca="1">(TODAY()-staff[[#This Row],[Date of Join]])/365</f>
        <v>4.3780821917808215</v>
      </c>
      <c r="P3803" t="str" cm="1">
        <f t="array" aca="1" ref="P3803" ca="1">_xlfn.SWITCH(TRUE,staff[[#This Row],[Tenure]]&lt;0.25,"1. New Joinee", staff[[#This Row],[Tenure]]&lt;1, "2. Under 1 year", staff[[#This Row],[Tenure]]&lt;2, "3. Under 2 years",TRUE,"4. 2 or more years.")</f>
        <v>4. 2 or more years.</v>
      </c>
      <c r="Q3803" s="1">
        <f ca="1">(TODAY()-staff[[#This Row],[Date of Birth]])/365</f>
        <v>44.986301369863014</v>
      </c>
    </row>
    <row r="3804" spans="2:17" x14ac:dyDescent="0.45">
      <c r="B3804" t="s">
        <v>6716</v>
      </c>
      <c r="C3804" t="s">
        <v>3852</v>
      </c>
      <c r="D3804" t="s">
        <v>7852</v>
      </c>
      <c r="E3804" t="s">
        <v>8</v>
      </c>
      <c r="F3804" t="s">
        <v>7816</v>
      </c>
      <c r="H3804" t="s">
        <v>52</v>
      </c>
      <c r="I3804" t="s">
        <v>7829</v>
      </c>
      <c r="J3804" t="s">
        <v>7845</v>
      </c>
      <c r="K3804" s="6">
        <v>57145</v>
      </c>
      <c r="L3804">
        <v>10</v>
      </c>
      <c r="M3804" s="15">
        <v>43923</v>
      </c>
      <c r="N3804" s="15">
        <v>27959</v>
      </c>
      <c r="O3804" s="1">
        <f ca="1">(TODAY()-staff[[#This Row],[Date of Join]])/365</f>
        <v>4.6493150684931503</v>
      </c>
      <c r="P3804" t="str" cm="1">
        <f t="array" aca="1" ref="P3804" ca="1">_xlfn.SWITCH(TRUE,staff[[#This Row],[Tenure]]&lt;0.25,"1. New Joinee", staff[[#This Row],[Tenure]]&lt;1, "2. Under 1 year", staff[[#This Row],[Tenure]]&lt;2, "3. Under 2 years",TRUE,"4. 2 or more years.")</f>
        <v>4. 2 or more years.</v>
      </c>
      <c r="Q3804" s="1">
        <f ca="1">(TODAY()-staff[[#This Row],[Date of Birth]])/365</f>
        <v>48.386301369863013</v>
      </c>
    </row>
    <row r="3805" spans="2:17" x14ac:dyDescent="0.45">
      <c r="B3805" t="s">
        <v>6717</v>
      </c>
      <c r="C3805" t="s">
        <v>3853</v>
      </c>
      <c r="D3805" t="s">
        <v>9</v>
      </c>
      <c r="E3805" t="s">
        <v>13</v>
      </c>
      <c r="F3805" t="s">
        <v>7816</v>
      </c>
      <c r="H3805" t="s">
        <v>7834</v>
      </c>
      <c r="I3805" t="s">
        <v>7830</v>
      </c>
      <c r="J3805" t="s">
        <v>7846</v>
      </c>
      <c r="K3805" s="6">
        <v>82230</v>
      </c>
      <c r="L3805">
        <v>10</v>
      </c>
      <c r="M3805" s="15">
        <v>44447</v>
      </c>
      <c r="N3805" s="15">
        <v>34266</v>
      </c>
      <c r="O3805" s="1">
        <f ca="1">(TODAY()-staff[[#This Row],[Date of Join]])/365</f>
        <v>3.2136986301369861</v>
      </c>
      <c r="P3805" t="str" cm="1">
        <f t="array" aca="1" ref="P3805" ca="1">_xlfn.SWITCH(TRUE,staff[[#This Row],[Tenure]]&lt;0.25,"1. New Joinee", staff[[#This Row],[Tenure]]&lt;1, "2. Under 1 year", staff[[#This Row],[Tenure]]&lt;2, "3. Under 2 years",TRUE,"4. 2 or more years.")</f>
        <v>4. 2 or more years.</v>
      </c>
      <c r="Q3805" s="1">
        <f ca="1">(TODAY()-staff[[#This Row],[Date of Birth]])/365</f>
        <v>31.106849315068494</v>
      </c>
    </row>
    <row r="3806" spans="2:17" x14ac:dyDescent="0.45">
      <c r="B3806" t="s">
        <v>6718</v>
      </c>
      <c r="C3806" t="s">
        <v>3854</v>
      </c>
      <c r="D3806" t="s">
        <v>7852</v>
      </c>
      <c r="E3806" t="s">
        <v>77</v>
      </c>
      <c r="F3806" t="s">
        <v>7816</v>
      </c>
      <c r="H3806" t="s">
        <v>7833</v>
      </c>
      <c r="I3806" t="s">
        <v>7830</v>
      </c>
      <c r="J3806" t="s">
        <v>7845</v>
      </c>
      <c r="K3806" s="6">
        <v>62235</v>
      </c>
      <c r="L3806">
        <v>20</v>
      </c>
      <c r="M3806" s="15">
        <v>44021</v>
      </c>
      <c r="N3806" s="15">
        <v>7278</v>
      </c>
      <c r="O3806" s="1">
        <f ca="1">(TODAY()-staff[[#This Row],[Date of Join]])/365</f>
        <v>4.3808219178082188</v>
      </c>
      <c r="P3806" t="str" cm="1">
        <f t="array" aca="1" ref="P3806" ca="1">_xlfn.SWITCH(TRUE,staff[[#This Row],[Tenure]]&lt;0.25,"1. New Joinee", staff[[#This Row],[Tenure]]&lt;1, "2. Under 1 year", staff[[#This Row],[Tenure]]&lt;2, "3. Under 2 years",TRUE,"4. 2 or more years.")</f>
        <v>4. 2 or more years.</v>
      </c>
      <c r="Q3806" s="1">
        <f ca="1">(TODAY()-staff[[#This Row],[Date of Birth]])/365</f>
        <v>105.04657534246576</v>
      </c>
    </row>
    <row r="3807" spans="2:17" x14ac:dyDescent="0.45">
      <c r="B3807" t="s">
        <v>6719</v>
      </c>
      <c r="C3807" t="s">
        <v>3855</v>
      </c>
      <c r="D3807" t="s">
        <v>9</v>
      </c>
      <c r="E3807" t="s">
        <v>77</v>
      </c>
      <c r="F3807" t="s">
        <v>7816</v>
      </c>
      <c r="H3807" t="s">
        <v>7833</v>
      </c>
      <c r="I3807" t="s">
        <v>7828</v>
      </c>
      <c r="J3807" t="s">
        <v>7845</v>
      </c>
      <c r="K3807" s="6">
        <v>50810</v>
      </c>
      <c r="L3807">
        <v>8</v>
      </c>
      <c r="M3807" s="15">
        <v>43625</v>
      </c>
      <c r="N3807" s="15">
        <v>7285</v>
      </c>
      <c r="O3807" s="1">
        <f ca="1">(TODAY()-staff[[#This Row],[Date of Join]])/365</f>
        <v>5.4657534246575343</v>
      </c>
      <c r="P3807" t="str" cm="1">
        <f t="array" aca="1" ref="P3807" ca="1">_xlfn.SWITCH(TRUE,staff[[#This Row],[Tenure]]&lt;0.25,"1. New Joinee", staff[[#This Row],[Tenure]]&lt;1, "2. Under 1 year", staff[[#This Row],[Tenure]]&lt;2, "3. Under 2 years",TRUE,"4. 2 or more years.")</f>
        <v>4. 2 or more years.</v>
      </c>
      <c r="Q3807" s="1">
        <f ca="1">(TODAY()-staff[[#This Row],[Date of Birth]])/365</f>
        <v>105.02739726027397</v>
      </c>
    </row>
    <row r="3808" spans="2:17" x14ac:dyDescent="0.45">
      <c r="B3808" t="s">
        <v>6720</v>
      </c>
      <c r="C3808" t="s">
        <v>1544</v>
      </c>
      <c r="D3808" t="s">
        <v>9</v>
      </c>
      <c r="E3808" t="s">
        <v>77</v>
      </c>
      <c r="F3808" t="s">
        <v>7816</v>
      </c>
      <c r="H3808" t="s">
        <v>7834</v>
      </c>
      <c r="I3808" t="s">
        <v>7828</v>
      </c>
      <c r="J3808" t="s">
        <v>7847</v>
      </c>
      <c r="K3808" s="6">
        <v>80450</v>
      </c>
      <c r="L3808">
        <v>11</v>
      </c>
      <c r="M3808" s="15">
        <v>45469</v>
      </c>
      <c r="N3808" s="15">
        <v>7294</v>
      </c>
      <c r="O3808" s="1">
        <f ca="1">(TODAY()-staff[[#This Row],[Date of Join]])/365</f>
        <v>0.41369863013698632</v>
      </c>
      <c r="P3808" t="str" cm="1">
        <f t="array" aca="1" ref="P3808" ca="1">_xlfn.SWITCH(TRUE,staff[[#This Row],[Tenure]]&lt;0.25,"1. New Joinee", staff[[#This Row],[Tenure]]&lt;1, "2. Under 1 year", staff[[#This Row],[Tenure]]&lt;2, "3. Under 2 years",TRUE,"4. 2 or more years.")</f>
        <v>2. Under 1 year</v>
      </c>
      <c r="Q3808" s="1">
        <f ca="1">(TODAY()-staff[[#This Row],[Date of Birth]])/365</f>
        <v>105.0027397260274</v>
      </c>
    </row>
    <row r="3809" spans="2:17" x14ac:dyDescent="0.45">
      <c r="B3809" t="s">
        <v>6721</v>
      </c>
      <c r="C3809" t="s">
        <v>123</v>
      </c>
      <c r="D3809" t="s">
        <v>7852</v>
      </c>
      <c r="E3809" t="s">
        <v>8</v>
      </c>
      <c r="F3809" t="s">
        <v>7816</v>
      </c>
      <c r="H3809" t="s">
        <v>7835</v>
      </c>
      <c r="I3809" t="s">
        <v>7828</v>
      </c>
      <c r="J3809" t="s">
        <v>7845</v>
      </c>
      <c r="K3809" s="6">
        <v>67905</v>
      </c>
      <c r="L3809">
        <v>9</v>
      </c>
      <c r="M3809" s="15">
        <v>44020</v>
      </c>
      <c r="N3809" s="15">
        <v>28440</v>
      </c>
      <c r="O3809" s="1">
        <f ca="1">(TODAY()-staff[[#This Row],[Date of Join]])/365</f>
        <v>4.3835616438356162</v>
      </c>
      <c r="P3809" t="str" cm="1">
        <f t="array" aca="1" ref="P3809" ca="1">_xlfn.SWITCH(TRUE,staff[[#This Row],[Tenure]]&lt;0.25,"1. New Joinee", staff[[#This Row],[Tenure]]&lt;1, "2. Under 1 year", staff[[#This Row],[Tenure]]&lt;2, "3. Under 2 years",TRUE,"4. 2 or more years.")</f>
        <v>4. 2 or more years.</v>
      </c>
      <c r="Q3809" s="1">
        <f ca="1">(TODAY()-staff[[#This Row],[Date of Birth]])/365</f>
        <v>47.06849315068493</v>
      </c>
    </row>
    <row r="3810" spans="2:17" x14ac:dyDescent="0.45">
      <c r="B3810" t="s">
        <v>6722</v>
      </c>
      <c r="C3810" t="s">
        <v>376</v>
      </c>
      <c r="D3810" t="s">
        <v>9</v>
      </c>
      <c r="E3810" t="s">
        <v>8</v>
      </c>
      <c r="F3810" t="s">
        <v>7816</v>
      </c>
      <c r="H3810" t="s">
        <v>52</v>
      </c>
      <c r="I3810" t="s">
        <v>7827</v>
      </c>
      <c r="J3810" t="s">
        <v>7846</v>
      </c>
      <c r="K3810" s="6">
        <v>55400</v>
      </c>
      <c r="L3810">
        <v>10</v>
      </c>
      <c r="M3810" s="15">
        <v>44255</v>
      </c>
      <c r="N3810" s="15">
        <v>31729</v>
      </c>
      <c r="O3810" s="1">
        <f ca="1">(TODAY()-staff[[#This Row],[Date of Join]])/365</f>
        <v>3.7397260273972601</v>
      </c>
      <c r="P3810" t="str" cm="1">
        <f t="array" aca="1" ref="P3810" ca="1">_xlfn.SWITCH(TRUE,staff[[#This Row],[Tenure]]&lt;0.25,"1. New Joinee", staff[[#This Row],[Tenure]]&lt;1, "2. Under 1 year", staff[[#This Row],[Tenure]]&lt;2, "3. Under 2 years",TRUE,"4. 2 or more years.")</f>
        <v>4. 2 or more years.</v>
      </c>
      <c r="Q3810" s="1">
        <f ca="1">(TODAY()-staff[[#This Row],[Date of Birth]])/365</f>
        <v>38.057534246575344</v>
      </c>
    </row>
    <row r="3811" spans="2:17" x14ac:dyDescent="0.45">
      <c r="B3811" t="s">
        <v>6723</v>
      </c>
      <c r="C3811" t="s">
        <v>3856</v>
      </c>
      <c r="D3811" t="s">
        <v>9</v>
      </c>
      <c r="E3811" t="s">
        <v>77</v>
      </c>
      <c r="F3811" t="s">
        <v>7816</v>
      </c>
      <c r="H3811" t="s">
        <v>7834</v>
      </c>
      <c r="I3811" t="s">
        <v>7825</v>
      </c>
      <c r="J3811" t="s">
        <v>7846</v>
      </c>
      <c r="K3811" s="6">
        <v>79960</v>
      </c>
      <c r="L3811">
        <v>4</v>
      </c>
      <c r="M3811" s="15">
        <v>44717</v>
      </c>
      <c r="N3811" s="15">
        <v>7271</v>
      </c>
      <c r="O3811" s="1">
        <f ca="1">(TODAY()-staff[[#This Row],[Date of Join]])/365</f>
        <v>2.473972602739726</v>
      </c>
      <c r="P3811" t="str" cm="1">
        <f t="array" aca="1" ref="P3811" ca="1">_xlfn.SWITCH(TRUE,staff[[#This Row],[Tenure]]&lt;0.25,"1. New Joinee", staff[[#This Row],[Tenure]]&lt;1, "2. Under 1 year", staff[[#This Row],[Tenure]]&lt;2, "3. Under 2 years",TRUE,"4. 2 or more years.")</f>
        <v>4. 2 or more years.</v>
      </c>
      <c r="Q3811" s="1">
        <f ca="1">(TODAY()-staff[[#This Row],[Date of Birth]])/365</f>
        <v>105.06575342465753</v>
      </c>
    </row>
    <row r="3812" spans="2:17" x14ac:dyDescent="0.45">
      <c r="B3812" t="s">
        <v>6724</v>
      </c>
      <c r="C3812" t="s">
        <v>3857</v>
      </c>
      <c r="D3812" t="s">
        <v>7852</v>
      </c>
      <c r="E3812" t="s">
        <v>8</v>
      </c>
      <c r="F3812" t="s">
        <v>7816</v>
      </c>
      <c r="H3812" t="s">
        <v>52</v>
      </c>
      <c r="I3812" t="s">
        <v>7826</v>
      </c>
      <c r="J3812" t="s">
        <v>7846</v>
      </c>
      <c r="K3812" s="6">
        <v>80135</v>
      </c>
      <c r="L3812">
        <v>9</v>
      </c>
      <c r="M3812" s="15">
        <v>44581</v>
      </c>
      <c r="N3812" s="15">
        <v>29606</v>
      </c>
      <c r="O3812" s="1">
        <f ca="1">(TODAY()-staff[[#This Row],[Date of Join]])/365</f>
        <v>2.8465753424657536</v>
      </c>
      <c r="P3812" t="str" cm="1">
        <f t="array" aca="1" ref="P3812" ca="1">_xlfn.SWITCH(TRUE,staff[[#This Row],[Tenure]]&lt;0.25,"1. New Joinee", staff[[#This Row],[Tenure]]&lt;1, "2. Under 1 year", staff[[#This Row],[Tenure]]&lt;2, "3. Under 2 years",TRUE,"4. 2 or more years.")</f>
        <v>4. 2 or more years.</v>
      </c>
      <c r="Q3812" s="1">
        <f ca="1">(TODAY()-staff[[#This Row],[Date of Birth]])/365</f>
        <v>43.873972602739727</v>
      </c>
    </row>
    <row r="3813" spans="2:17" x14ac:dyDescent="0.45">
      <c r="B3813" t="s">
        <v>6725</v>
      </c>
      <c r="C3813" t="s">
        <v>3858</v>
      </c>
      <c r="D3813" t="s">
        <v>9</v>
      </c>
      <c r="E3813" t="s">
        <v>8</v>
      </c>
      <c r="F3813" t="s">
        <v>7816</v>
      </c>
      <c r="H3813" t="s">
        <v>7832</v>
      </c>
      <c r="I3813" t="s">
        <v>7829</v>
      </c>
      <c r="J3813" t="s">
        <v>7846</v>
      </c>
      <c r="K3813" s="6">
        <v>53475</v>
      </c>
      <c r="L3813">
        <v>11</v>
      </c>
      <c r="M3813" s="15">
        <v>44536</v>
      </c>
      <c r="N3813" s="15">
        <v>25453</v>
      </c>
      <c r="O3813" s="1">
        <f ca="1">(TODAY()-staff[[#This Row],[Date of Join]])/365</f>
        <v>2.9698630136986299</v>
      </c>
      <c r="P3813" t="str" cm="1">
        <f t="array" aca="1" ref="P3813" ca="1">_xlfn.SWITCH(TRUE,staff[[#This Row],[Tenure]]&lt;0.25,"1. New Joinee", staff[[#This Row],[Tenure]]&lt;1, "2. Under 1 year", staff[[#This Row],[Tenure]]&lt;2, "3. Under 2 years",TRUE,"4. 2 or more years.")</f>
        <v>4. 2 or more years.</v>
      </c>
      <c r="Q3813" s="1">
        <f ca="1">(TODAY()-staff[[#This Row],[Date of Birth]])/365</f>
        <v>55.252054794520546</v>
      </c>
    </row>
    <row r="3814" spans="2:17" x14ac:dyDescent="0.45">
      <c r="B3814" t="s">
        <v>6726</v>
      </c>
      <c r="C3814" t="s">
        <v>3859</v>
      </c>
      <c r="D3814" t="s">
        <v>7852</v>
      </c>
      <c r="E3814" t="s">
        <v>8</v>
      </c>
      <c r="F3814" t="s">
        <v>7816</v>
      </c>
      <c r="H3814" t="s">
        <v>7834</v>
      </c>
      <c r="I3814" t="s">
        <v>7831</v>
      </c>
      <c r="J3814" t="s">
        <v>7847</v>
      </c>
      <c r="K3814" s="6">
        <v>71820</v>
      </c>
      <c r="L3814">
        <v>11</v>
      </c>
      <c r="M3814" s="15">
        <v>45455</v>
      </c>
      <c r="N3814" s="15">
        <v>26185</v>
      </c>
      <c r="O3814" s="1">
        <f ca="1">(TODAY()-staff[[#This Row],[Date of Join]])/365</f>
        <v>0.45205479452054792</v>
      </c>
      <c r="P3814" t="str" cm="1">
        <f t="array" aca="1" ref="P3814" ca="1">_xlfn.SWITCH(TRUE,staff[[#This Row],[Tenure]]&lt;0.25,"1. New Joinee", staff[[#This Row],[Tenure]]&lt;1, "2. Under 1 year", staff[[#This Row],[Tenure]]&lt;2, "3. Under 2 years",TRUE,"4. 2 or more years.")</f>
        <v>2. Under 1 year</v>
      </c>
      <c r="Q3814" s="1">
        <f ca="1">(TODAY()-staff[[#This Row],[Date of Birth]])/365</f>
        <v>53.246575342465754</v>
      </c>
    </row>
    <row r="3815" spans="2:17" x14ac:dyDescent="0.45">
      <c r="B3815" t="s">
        <v>6727</v>
      </c>
      <c r="C3815" t="s">
        <v>3860</v>
      </c>
      <c r="D3815" t="s">
        <v>9</v>
      </c>
      <c r="E3815" t="s">
        <v>8</v>
      </c>
      <c r="F3815" t="s">
        <v>7816</v>
      </c>
      <c r="H3815" t="s">
        <v>7832</v>
      </c>
      <c r="I3815" t="s">
        <v>7830</v>
      </c>
      <c r="J3815" t="s">
        <v>7846</v>
      </c>
      <c r="K3815" s="6">
        <v>87620</v>
      </c>
      <c r="L3815">
        <v>22</v>
      </c>
      <c r="M3815" s="15">
        <v>44822</v>
      </c>
      <c r="N3815" s="15">
        <v>27952</v>
      </c>
      <c r="O3815" s="1">
        <f ca="1">(TODAY()-staff[[#This Row],[Date of Join]])/365</f>
        <v>2.1863013698630138</v>
      </c>
      <c r="P3815" t="str" cm="1">
        <f t="array" aca="1" ref="P3815" ca="1">_xlfn.SWITCH(TRUE,staff[[#This Row],[Tenure]]&lt;0.25,"1. New Joinee", staff[[#This Row],[Tenure]]&lt;1, "2. Under 1 year", staff[[#This Row],[Tenure]]&lt;2, "3. Under 2 years",TRUE,"4. 2 or more years.")</f>
        <v>4. 2 or more years.</v>
      </c>
      <c r="Q3815" s="1">
        <f ca="1">(TODAY()-staff[[#This Row],[Date of Birth]])/365</f>
        <v>48.405479452054792</v>
      </c>
    </row>
    <row r="3816" spans="2:17" x14ac:dyDescent="0.45">
      <c r="B3816" t="s">
        <v>6728</v>
      </c>
      <c r="C3816" t="s">
        <v>1029</v>
      </c>
      <c r="D3816" t="s">
        <v>7852</v>
      </c>
      <c r="E3816" t="s">
        <v>8</v>
      </c>
      <c r="F3816" t="s">
        <v>7816</v>
      </c>
      <c r="H3816" t="s">
        <v>52</v>
      </c>
      <c r="I3816" t="s">
        <v>7829</v>
      </c>
      <c r="J3816" t="s">
        <v>7847</v>
      </c>
      <c r="K3816" s="6">
        <v>78980</v>
      </c>
      <c r="L3816">
        <v>5</v>
      </c>
      <c r="M3816" s="15">
        <v>45582</v>
      </c>
      <c r="N3816" s="15">
        <v>7286</v>
      </c>
      <c r="O3816" s="1">
        <f ca="1">(TODAY()-staff[[#This Row],[Date of Join]])/365</f>
        <v>0.10410958904109589</v>
      </c>
      <c r="P3816" t="str" cm="1">
        <f t="array" aca="1" ref="P3816" ca="1">_xlfn.SWITCH(TRUE,staff[[#This Row],[Tenure]]&lt;0.25,"1. New Joinee", staff[[#This Row],[Tenure]]&lt;1, "2. Under 1 year", staff[[#This Row],[Tenure]]&lt;2, "3. Under 2 years",TRUE,"4. 2 or more years.")</f>
        <v>1. New Joinee</v>
      </c>
      <c r="Q3816" s="1">
        <f ca="1">(TODAY()-staff[[#This Row],[Date of Birth]])/365</f>
        <v>105.02465753424657</v>
      </c>
    </row>
    <row r="3817" spans="2:17" x14ac:dyDescent="0.45">
      <c r="B3817" t="s">
        <v>6729</v>
      </c>
      <c r="C3817" t="s">
        <v>3861</v>
      </c>
      <c r="D3817" t="s">
        <v>7852</v>
      </c>
      <c r="E3817" t="s">
        <v>8</v>
      </c>
      <c r="F3817" t="s">
        <v>7816</v>
      </c>
      <c r="H3817" t="s">
        <v>7837</v>
      </c>
      <c r="I3817" t="s">
        <v>7829</v>
      </c>
      <c r="J3817" t="s">
        <v>7845</v>
      </c>
      <c r="K3817" s="6">
        <v>78015</v>
      </c>
      <c r="L3817">
        <v>16</v>
      </c>
      <c r="M3817" s="15">
        <v>44044</v>
      </c>
      <c r="N3817" s="15">
        <v>28364</v>
      </c>
      <c r="O3817" s="1">
        <f ca="1">(TODAY()-staff[[#This Row],[Date of Join]])/365</f>
        <v>4.3178082191780822</v>
      </c>
      <c r="P3817" t="str" cm="1">
        <f t="array" aca="1" ref="P3817" ca="1">_xlfn.SWITCH(TRUE,staff[[#This Row],[Tenure]]&lt;0.25,"1. New Joinee", staff[[#This Row],[Tenure]]&lt;1, "2. Under 1 year", staff[[#This Row],[Tenure]]&lt;2, "3. Under 2 years",TRUE,"4. 2 or more years.")</f>
        <v>4. 2 or more years.</v>
      </c>
      <c r="Q3817" s="1">
        <f ca="1">(TODAY()-staff[[#This Row],[Date of Birth]])/365</f>
        <v>47.276712328767125</v>
      </c>
    </row>
    <row r="3818" spans="2:17" x14ac:dyDescent="0.45">
      <c r="B3818" t="s">
        <v>6730</v>
      </c>
      <c r="C3818" t="s">
        <v>3862</v>
      </c>
      <c r="D3818" t="s">
        <v>9</v>
      </c>
      <c r="E3818" t="s">
        <v>8</v>
      </c>
      <c r="F3818" t="s">
        <v>7816</v>
      </c>
      <c r="H3818" t="s">
        <v>7833</v>
      </c>
      <c r="I3818" t="s">
        <v>7831</v>
      </c>
      <c r="J3818" t="s">
        <v>7846</v>
      </c>
      <c r="K3818" s="6">
        <v>67185</v>
      </c>
      <c r="L3818">
        <v>22</v>
      </c>
      <c r="M3818" s="15">
        <v>44358</v>
      </c>
      <c r="N3818" s="15">
        <v>26589</v>
      </c>
      <c r="O3818" s="1">
        <f ca="1">(TODAY()-staff[[#This Row],[Date of Join]])/365</f>
        <v>3.4575342465753423</v>
      </c>
      <c r="P3818" t="str" cm="1">
        <f t="array" aca="1" ref="P3818" ca="1">_xlfn.SWITCH(TRUE,staff[[#This Row],[Tenure]]&lt;0.25,"1. New Joinee", staff[[#This Row],[Tenure]]&lt;1, "2. Under 1 year", staff[[#This Row],[Tenure]]&lt;2, "3. Under 2 years",TRUE,"4. 2 or more years.")</f>
        <v>4. 2 or more years.</v>
      </c>
      <c r="Q3818" s="1">
        <f ca="1">(TODAY()-staff[[#This Row],[Date of Birth]])/365</f>
        <v>52.139726027397259</v>
      </c>
    </row>
    <row r="3819" spans="2:17" x14ac:dyDescent="0.45">
      <c r="B3819" t="s">
        <v>6731</v>
      </c>
      <c r="C3819" t="s">
        <v>1506</v>
      </c>
      <c r="D3819" t="s">
        <v>7852</v>
      </c>
      <c r="E3819" t="s">
        <v>8</v>
      </c>
      <c r="F3819" t="s">
        <v>7816</v>
      </c>
      <c r="H3819" t="s">
        <v>7832</v>
      </c>
      <c r="I3819" t="s">
        <v>7827</v>
      </c>
      <c r="J3819" t="s">
        <v>7846</v>
      </c>
      <c r="K3819" s="6">
        <v>91320</v>
      </c>
      <c r="L3819">
        <v>16</v>
      </c>
      <c r="M3819" s="15">
        <v>44637</v>
      </c>
      <c r="N3819" s="15">
        <v>7304</v>
      </c>
      <c r="O3819" s="1">
        <f ca="1">(TODAY()-staff[[#This Row],[Date of Join]])/365</f>
        <v>2.6931506849315068</v>
      </c>
      <c r="P3819" t="str" cm="1">
        <f t="array" aca="1" ref="P3819" ca="1">_xlfn.SWITCH(TRUE,staff[[#This Row],[Tenure]]&lt;0.25,"1. New Joinee", staff[[#This Row],[Tenure]]&lt;1, "2. Under 1 year", staff[[#This Row],[Tenure]]&lt;2, "3. Under 2 years",TRUE,"4. 2 or more years.")</f>
        <v>4. 2 or more years.</v>
      </c>
      <c r="Q3819" s="1">
        <f ca="1">(TODAY()-staff[[#This Row],[Date of Birth]])/365</f>
        <v>104.97534246575343</v>
      </c>
    </row>
    <row r="3820" spans="2:17" x14ac:dyDescent="0.45">
      <c r="B3820" t="s">
        <v>6732</v>
      </c>
      <c r="C3820" t="s">
        <v>214</v>
      </c>
      <c r="D3820" t="s">
        <v>9</v>
      </c>
      <c r="E3820" t="s">
        <v>8</v>
      </c>
      <c r="F3820" t="s">
        <v>7816</v>
      </c>
      <c r="H3820" t="s">
        <v>7832</v>
      </c>
      <c r="I3820" t="s">
        <v>7829</v>
      </c>
      <c r="J3820" t="s">
        <v>7845</v>
      </c>
      <c r="K3820" s="6">
        <v>104420</v>
      </c>
      <c r="L3820">
        <v>13</v>
      </c>
      <c r="M3820" s="15">
        <v>43571</v>
      </c>
      <c r="N3820" s="15">
        <v>23080</v>
      </c>
      <c r="O3820" s="1">
        <f ca="1">(TODAY()-staff[[#This Row],[Date of Join]])/365</f>
        <v>5.6136986301369864</v>
      </c>
      <c r="P3820" t="str" cm="1">
        <f t="array" aca="1" ref="P3820" ca="1">_xlfn.SWITCH(TRUE,staff[[#This Row],[Tenure]]&lt;0.25,"1. New Joinee", staff[[#This Row],[Tenure]]&lt;1, "2. Under 1 year", staff[[#This Row],[Tenure]]&lt;2, "3. Under 2 years",TRUE,"4. 2 or more years.")</f>
        <v>4. 2 or more years.</v>
      </c>
      <c r="Q3820" s="1">
        <f ca="1">(TODAY()-staff[[#This Row],[Date of Birth]])/365</f>
        <v>61.753424657534246</v>
      </c>
    </row>
    <row r="3821" spans="2:17" x14ac:dyDescent="0.45">
      <c r="B3821" t="s">
        <v>6733</v>
      </c>
      <c r="C3821" t="s">
        <v>3863</v>
      </c>
      <c r="D3821" t="s">
        <v>7852</v>
      </c>
      <c r="E3821" t="s">
        <v>8</v>
      </c>
      <c r="F3821" t="s">
        <v>7816</v>
      </c>
      <c r="H3821" t="s">
        <v>7834</v>
      </c>
      <c r="I3821" t="s">
        <v>7825</v>
      </c>
      <c r="J3821" t="s">
        <v>7845</v>
      </c>
      <c r="K3821" s="6">
        <v>76725</v>
      </c>
      <c r="L3821">
        <v>9</v>
      </c>
      <c r="M3821" s="15">
        <v>43605</v>
      </c>
      <c r="N3821" s="15">
        <v>33419</v>
      </c>
      <c r="O3821" s="1">
        <f ca="1">(TODAY()-staff[[#This Row],[Date of Join]])/365</f>
        <v>5.5205479452054798</v>
      </c>
      <c r="P3821" t="str" cm="1">
        <f t="array" aca="1" ref="P3821" ca="1">_xlfn.SWITCH(TRUE,staff[[#This Row],[Tenure]]&lt;0.25,"1. New Joinee", staff[[#This Row],[Tenure]]&lt;1, "2. Under 1 year", staff[[#This Row],[Tenure]]&lt;2, "3. Under 2 years",TRUE,"4. 2 or more years.")</f>
        <v>4. 2 or more years.</v>
      </c>
      <c r="Q3821" s="1">
        <f ca="1">(TODAY()-staff[[#This Row],[Date of Birth]])/365</f>
        <v>33.42739726027397</v>
      </c>
    </row>
    <row r="3822" spans="2:17" x14ac:dyDescent="0.45">
      <c r="B3822" t="s">
        <v>6734</v>
      </c>
      <c r="C3822" t="s">
        <v>3864</v>
      </c>
      <c r="D3822" t="s">
        <v>7852</v>
      </c>
      <c r="E3822" t="s">
        <v>8</v>
      </c>
      <c r="F3822" t="s">
        <v>7816</v>
      </c>
      <c r="H3822" t="s">
        <v>7833</v>
      </c>
      <c r="I3822" t="s">
        <v>7827</v>
      </c>
      <c r="J3822" t="s">
        <v>7845</v>
      </c>
      <c r="K3822" s="6">
        <v>65570</v>
      </c>
      <c r="L3822">
        <v>8</v>
      </c>
      <c r="M3822" s="15">
        <v>43642</v>
      </c>
      <c r="N3822" s="15">
        <v>34982</v>
      </c>
      <c r="O3822" s="1">
        <f ca="1">(TODAY()-staff[[#This Row],[Date of Join]])/365</f>
        <v>5.419178082191781</v>
      </c>
      <c r="P3822" t="str" cm="1">
        <f t="array" aca="1" ref="P3822" ca="1">_xlfn.SWITCH(TRUE,staff[[#This Row],[Tenure]]&lt;0.25,"1. New Joinee", staff[[#This Row],[Tenure]]&lt;1, "2. Under 1 year", staff[[#This Row],[Tenure]]&lt;2, "3. Under 2 years",TRUE,"4. 2 or more years.")</f>
        <v>4. 2 or more years.</v>
      </c>
      <c r="Q3822" s="1">
        <f ca="1">(TODAY()-staff[[#This Row],[Date of Birth]])/365</f>
        <v>29.145205479452056</v>
      </c>
    </row>
    <row r="3823" spans="2:17" x14ac:dyDescent="0.45">
      <c r="B3823" t="s">
        <v>6735</v>
      </c>
      <c r="C3823" t="s">
        <v>1263</v>
      </c>
      <c r="D3823" t="s">
        <v>7852</v>
      </c>
      <c r="E3823" t="s">
        <v>8</v>
      </c>
      <c r="F3823" t="s">
        <v>7816</v>
      </c>
      <c r="H3823" t="s">
        <v>7836</v>
      </c>
      <c r="I3823" t="s">
        <v>7827</v>
      </c>
      <c r="J3823" t="s">
        <v>7848</v>
      </c>
      <c r="K3823" s="6">
        <v>83725</v>
      </c>
      <c r="L3823">
        <v>11</v>
      </c>
      <c r="M3823" s="15">
        <v>44905</v>
      </c>
      <c r="N3823" s="15">
        <v>23480</v>
      </c>
      <c r="O3823" s="1">
        <f ca="1">(TODAY()-staff[[#This Row],[Date of Join]])/365</f>
        <v>1.9589041095890412</v>
      </c>
      <c r="P3823" t="str" cm="1">
        <f t="array" aca="1" ref="P3823" ca="1">_xlfn.SWITCH(TRUE,staff[[#This Row],[Tenure]]&lt;0.25,"1. New Joinee", staff[[#This Row],[Tenure]]&lt;1, "2. Under 1 year", staff[[#This Row],[Tenure]]&lt;2, "3. Under 2 years",TRUE,"4. 2 or more years.")</f>
        <v>3. Under 2 years</v>
      </c>
      <c r="Q3823" s="1">
        <f ca="1">(TODAY()-staff[[#This Row],[Date of Birth]])/365</f>
        <v>60.657534246575345</v>
      </c>
    </row>
    <row r="3824" spans="2:17" x14ac:dyDescent="0.45">
      <c r="B3824" t="s">
        <v>6736</v>
      </c>
      <c r="C3824" t="s">
        <v>3865</v>
      </c>
      <c r="D3824" t="s">
        <v>7852</v>
      </c>
      <c r="E3824" t="s">
        <v>77</v>
      </c>
      <c r="F3824" t="s">
        <v>7816</v>
      </c>
      <c r="H3824" t="s">
        <v>52</v>
      </c>
      <c r="I3824" t="s">
        <v>7826</v>
      </c>
      <c r="J3824" t="s">
        <v>7847</v>
      </c>
      <c r="K3824" s="6">
        <v>88760</v>
      </c>
      <c r="L3824">
        <v>16</v>
      </c>
      <c r="M3824" s="15">
        <v>45604</v>
      </c>
      <c r="N3824" s="15">
        <v>7248</v>
      </c>
      <c r="O3824" s="1">
        <f ca="1">(TODAY()-staff[[#This Row],[Date of Join]])/365</f>
        <v>4.3835616438356165E-2</v>
      </c>
      <c r="P3824" t="str" cm="1">
        <f t="array" aca="1" ref="P3824" ca="1">_xlfn.SWITCH(TRUE,staff[[#This Row],[Tenure]]&lt;0.25,"1. New Joinee", staff[[#This Row],[Tenure]]&lt;1, "2. Under 1 year", staff[[#This Row],[Tenure]]&lt;2, "3. Under 2 years",TRUE,"4. 2 or more years.")</f>
        <v>1. New Joinee</v>
      </c>
      <c r="Q3824" s="1">
        <f ca="1">(TODAY()-staff[[#This Row],[Date of Birth]])/365</f>
        <v>105.12876712328767</v>
      </c>
    </row>
    <row r="3825" spans="2:17" x14ac:dyDescent="0.45">
      <c r="B3825" t="s">
        <v>6737</v>
      </c>
      <c r="C3825" t="s">
        <v>3866</v>
      </c>
      <c r="D3825" t="s">
        <v>9</v>
      </c>
      <c r="E3825" t="s">
        <v>8</v>
      </c>
      <c r="F3825" t="s">
        <v>7816</v>
      </c>
      <c r="H3825" t="s">
        <v>7837</v>
      </c>
      <c r="I3825" t="s">
        <v>7830</v>
      </c>
      <c r="J3825" t="s">
        <v>7847</v>
      </c>
      <c r="K3825" s="6">
        <v>50155</v>
      </c>
      <c r="L3825">
        <v>2</v>
      </c>
      <c r="M3825" s="15">
        <v>45541</v>
      </c>
      <c r="N3825" s="15">
        <v>32701</v>
      </c>
      <c r="O3825" s="1">
        <f ca="1">(TODAY()-staff[[#This Row],[Date of Join]])/365</f>
        <v>0.21643835616438356</v>
      </c>
      <c r="P3825" t="str" cm="1">
        <f t="array" aca="1" ref="P3825" ca="1">_xlfn.SWITCH(TRUE,staff[[#This Row],[Tenure]]&lt;0.25,"1. New Joinee", staff[[#This Row],[Tenure]]&lt;1, "2. Under 1 year", staff[[#This Row],[Tenure]]&lt;2, "3. Under 2 years",TRUE,"4. 2 or more years.")</f>
        <v>1. New Joinee</v>
      </c>
      <c r="Q3825" s="1">
        <f ca="1">(TODAY()-staff[[#This Row],[Date of Birth]])/365</f>
        <v>35.394520547945206</v>
      </c>
    </row>
    <row r="3826" spans="2:17" x14ac:dyDescent="0.45">
      <c r="B3826" t="s">
        <v>6738</v>
      </c>
      <c r="C3826" t="s">
        <v>359</v>
      </c>
      <c r="D3826" t="s">
        <v>7852</v>
      </c>
      <c r="E3826" t="s">
        <v>8</v>
      </c>
      <c r="F3826" t="s">
        <v>7816</v>
      </c>
      <c r="H3826" t="s">
        <v>7836</v>
      </c>
      <c r="I3826" t="s">
        <v>7830</v>
      </c>
      <c r="J3826" t="s">
        <v>7845</v>
      </c>
      <c r="K3826" s="6">
        <v>56565</v>
      </c>
      <c r="L3826">
        <v>18</v>
      </c>
      <c r="M3826" s="15">
        <v>43622</v>
      </c>
      <c r="N3826" s="15">
        <v>31399</v>
      </c>
      <c r="O3826" s="1">
        <f ca="1">(TODAY()-staff[[#This Row],[Date of Join]])/365</f>
        <v>5.4739726027397264</v>
      </c>
      <c r="P3826" t="str" cm="1">
        <f t="array" aca="1" ref="P3826" ca="1">_xlfn.SWITCH(TRUE,staff[[#This Row],[Tenure]]&lt;0.25,"1. New Joinee", staff[[#This Row],[Tenure]]&lt;1, "2. Under 1 year", staff[[#This Row],[Tenure]]&lt;2, "3. Under 2 years",TRUE,"4. 2 or more years.")</f>
        <v>4. 2 or more years.</v>
      </c>
      <c r="Q3826" s="1">
        <f ca="1">(TODAY()-staff[[#This Row],[Date of Birth]])/365</f>
        <v>38.961643835616435</v>
      </c>
    </row>
    <row r="3827" spans="2:17" x14ac:dyDescent="0.45">
      <c r="B3827" t="s">
        <v>6739</v>
      </c>
      <c r="C3827" t="s">
        <v>158</v>
      </c>
      <c r="D3827" t="s">
        <v>7852</v>
      </c>
      <c r="E3827" t="s">
        <v>8</v>
      </c>
      <c r="F3827" t="s">
        <v>7816</v>
      </c>
      <c r="H3827" t="s">
        <v>7832</v>
      </c>
      <c r="I3827" t="s">
        <v>7831</v>
      </c>
      <c r="J3827" t="s">
        <v>7845</v>
      </c>
      <c r="K3827" s="6">
        <v>92125</v>
      </c>
      <c r="L3827">
        <v>18</v>
      </c>
      <c r="M3827" s="15">
        <v>44097</v>
      </c>
      <c r="N3827" s="15">
        <v>27086</v>
      </c>
      <c r="O3827" s="1">
        <f ca="1">(TODAY()-staff[[#This Row],[Date of Join]])/365</f>
        <v>4.1726027397260275</v>
      </c>
      <c r="P3827" t="str" cm="1">
        <f t="array" aca="1" ref="P3827" ca="1">_xlfn.SWITCH(TRUE,staff[[#This Row],[Tenure]]&lt;0.25,"1. New Joinee", staff[[#This Row],[Tenure]]&lt;1, "2. Under 1 year", staff[[#This Row],[Tenure]]&lt;2, "3. Under 2 years",TRUE,"4. 2 or more years.")</f>
        <v>4. 2 or more years.</v>
      </c>
      <c r="Q3827" s="1">
        <f ca="1">(TODAY()-staff[[#This Row],[Date of Birth]])/365</f>
        <v>50.778082191780825</v>
      </c>
    </row>
    <row r="3828" spans="2:17" x14ac:dyDescent="0.45">
      <c r="B3828" t="s">
        <v>6740</v>
      </c>
      <c r="C3828" t="s">
        <v>3867</v>
      </c>
      <c r="D3828" t="s">
        <v>7852</v>
      </c>
      <c r="E3828" t="s">
        <v>8</v>
      </c>
      <c r="F3828" t="s">
        <v>7816</v>
      </c>
      <c r="H3828" t="s">
        <v>52</v>
      </c>
      <c r="I3828" t="s">
        <v>7827</v>
      </c>
      <c r="J3828" t="s">
        <v>7845</v>
      </c>
      <c r="K3828" s="6">
        <v>48230</v>
      </c>
      <c r="L3828">
        <v>15</v>
      </c>
      <c r="M3828" s="15">
        <v>43293</v>
      </c>
      <c r="N3828" s="15">
        <v>26977</v>
      </c>
      <c r="O3828" s="1">
        <f ca="1">(TODAY()-staff[[#This Row],[Date of Join]])/365</f>
        <v>6.375342465753425</v>
      </c>
      <c r="P3828" t="str" cm="1">
        <f t="array" aca="1" ref="P3828" ca="1">_xlfn.SWITCH(TRUE,staff[[#This Row],[Tenure]]&lt;0.25,"1. New Joinee", staff[[#This Row],[Tenure]]&lt;1, "2. Under 1 year", staff[[#This Row],[Tenure]]&lt;2, "3. Under 2 years",TRUE,"4. 2 or more years.")</f>
        <v>4. 2 or more years.</v>
      </c>
      <c r="Q3828" s="1">
        <f ca="1">(TODAY()-staff[[#This Row],[Date of Birth]])/365</f>
        <v>51.076712328767123</v>
      </c>
    </row>
    <row r="3829" spans="2:17" x14ac:dyDescent="0.45">
      <c r="B3829" t="s">
        <v>6741</v>
      </c>
      <c r="C3829" t="s">
        <v>764</v>
      </c>
      <c r="D3829" t="s">
        <v>7852</v>
      </c>
      <c r="E3829" t="s">
        <v>8</v>
      </c>
      <c r="F3829" t="s">
        <v>7816</v>
      </c>
      <c r="H3829" t="s">
        <v>52</v>
      </c>
      <c r="I3829" t="s">
        <v>7831</v>
      </c>
      <c r="J3829" t="s">
        <v>7847</v>
      </c>
      <c r="K3829" s="6">
        <v>75255</v>
      </c>
      <c r="L3829">
        <v>11</v>
      </c>
      <c r="M3829" s="15">
        <v>45456</v>
      </c>
      <c r="N3829" s="15">
        <v>28844</v>
      </c>
      <c r="O3829" s="1">
        <f ca="1">(TODAY()-staff[[#This Row],[Date of Join]])/365</f>
        <v>0.44931506849315067</v>
      </c>
      <c r="P3829" t="str" cm="1">
        <f t="array" aca="1" ref="P3829" ca="1">_xlfn.SWITCH(TRUE,staff[[#This Row],[Tenure]]&lt;0.25,"1. New Joinee", staff[[#This Row],[Tenure]]&lt;1, "2. Under 1 year", staff[[#This Row],[Tenure]]&lt;2, "3. Under 2 years",TRUE,"4. 2 or more years.")</f>
        <v>2. Under 1 year</v>
      </c>
      <c r="Q3829" s="1">
        <f ca="1">(TODAY()-staff[[#This Row],[Date of Birth]])/365</f>
        <v>45.961643835616435</v>
      </c>
    </row>
    <row r="3830" spans="2:17" x14ac:dyDescent="0.45">
      <c r="B3830" t="s">
        <v>6742</v>
      </c>
      <c r="C3830" t="s">
        <v>3868</v>
      </c>
      <c r="D3830" t="s">
        <v>7852</v>
      </c>
      <c r="E3830" t="s">
        <v>8</v>
      </c>
      <c r="F3830" t="s">
        <v>7816</v>
      </c>
      <c r="H3830" t="s">
        <v>7833</v>
      </c>
      <c r="I3830" t="s">
        <v>7827</v>
      </c>
      <c r="J3830" t="s">
        <v>7846</v>
      </c>
      <c r="K3830" s="6">
        <v>57980</v>
      </c>
      <c r="L3830">
        <v>14</v>
      </c>
      <c r="M3830" s="15">
        <v>44489</v>
      </c>
      <c r="N3830" s="15">
        <v>31942</v>
      </c>
      <c r="O3830" s="1">
        <f ca="1">(TODAY()-staff[[#This Row],[Date of Join]])/365</f>
        <v>3.0986301369863014</v>
      </c>
      <c r="P3830" t="str" cm="1">
        <f t="array" aca="1" ref="P3830" ca="1">_xlfn.SWITCH(TRUE,staff[[#This Row],[Tenure]]&lt;0.25,"1. New Joinee", staff[[#This Row],[Tenure]]&lt;1, "2. Under 1 year", staff[[#This Row],[Tenure]]&lt;2, "3. Under 2 years",TRUE,"4. 2 or more years.")</f>
        <v>4. 2 or more years.</v>
      </c>
      <c r="Q3830" s="1">
        <f ca="1">(TODAY()-staff[[#This Row],[Date of Birth]])/365</f>
        <v>37.473972602739728</v>
      </c>
    </row>
    <row r="3831" spans="2:17" x14ac:dyDescent="0.45">
      <c r="B3831" t="s">
        <v>6743</v>
      </c>
      <c r="C3831" t="s">
        <v>3869</v>
      </c>
      <c r="D3831" t="s">
        <v>7852</v>
      </c>
      <c r="E3831" t="s">
        <v>8</v>
      </c>
      <c r="F3831" t="s">
        <v>7816</v>
      </c>
      <c r="H3831" t="s">
        <v>7835</v>
      </c>
      <c r="I3831" t="s">
        <v>7826</v>
      </c>
      <c r="J3831" t="s">
        <v>7846</v>
      </c>
      <c r="K3831" s="6">
        <v>85360</v>
      </c>
      <c r="L3831">
        <v>7</v>
      </c>
      <c r="M3831" s="15">
        <v>44317</v>
      </c>
      <c r="N3831" s="15">
        <v>31474</v>
      </c>
      <c r="O3831" s="1">
        <f ca="1">(TODAY()-staff[[#This Row],[Date of Join]])/365</f>
        <v>3.56986301369863</v>
      </c>
      <c r="P3831" t="str" cm="1">
        <f t="array" aca="1" ref="P3831" ca="1">_xlfn.SWITCH(TRUE,staff[[#This Row],[Tenure]]&lt;0.25,"1. New Joinee", staff[[#This Row],[Tenure]]&lt;1, "2. Under 1 year", staff[[#This Row],[Tenure]]&lt;2, "3. Under 2 years",TRUE,"4. 2 or more years.")</f>
        <v>4. 2 or more years.</v>
      </c>
      <c r="Q3831" s="1">
        <f ca="1">(TODAY()-staff[[#This Row],[Date of Birth]])/365</f>
        <v>38.756164383561647</v>
      </c>
    </row>
    <row r="3832" spans="2:17" x14ac:dyDescent="0.45">
      <c r="B3832" t="s">
        <v>6744</v>
      </c>
      <c r="C3832" t="s">
        <v>602</v>
      </c>
      <c r="D3832" t="s">
        <v>9</v>
      </c>
      <c r="E3832" t="s">
        <v>8</v>
      </c>
      <c r="F3832" t="s">
        <v>7816</v>
      </c>
      <c r="H3832" t="s">
        <v>7836</v>
      </c>
      <c r="I3832" t="s">
        <v>7825</v>
      </c>
      <c r="J3832" t="s">
        <v>7845</v>
      </c>
      <c r="K3832" s="6">
        <v>96670</v>
      </c>
      <c r="L3832">
        <v>5</v>
      </c>
      <c r="M3832" s="15">
        <v>43488</v>
      </c>
      <c r="N3832" s="15">
        <v>30092</v>
      </c>
      <c r="O3832" s="1">
        <f ca="1">(TODAY()-staff[[#This Row],[Date of Join]])/365</f>
        <v>5.8410958904109593</v>
      </c>
      <c r="P3832" t="str" cm="1">
        <f t="array" aca="1" ref="P3832" ca="1">_xlfn.SWITCH(TRUE,staff[[#This Row],[Tenure]]&lt;0.25,"1. New Joinee", staff[[#This Row],[Tenure]]&lt;1, "2. Under 1 year", staff[[#This Row],[Tenure]]&lt;2, "3. Under 2 years",TRUE,"4. 2 or more years.")</f>
        <v>4. 2 or more years.</v>
      </c>
      <c r="Q3832" s="1">
        <f ca="1">(TODAY()-staff[[#This Row],[Date of Birth]])/365</f>
        <v>42.542465753424658</v>
      </c>
    </row>
    <row r="3833" spans="2:17" x14ac:dyDescent="0.45">
      <c r="B3833" t="s">
        <v>6745</v>
      </c>
      <c r="C3833" t="s">
        <v>1639</v>
      </c>
      <c r="D3833" t="s">
        <v>7852</v>
      </c>
      <c r="E3833" t="s">
        <v>8</v>
      </c>
      <c r="F3833" t="s">
        <v>7816</v>
      </c>
      <c r="H3833" t="s">
        <v>7836</v>
      </c>
      <c r="I3833" t="s">
        <v>7829</v>
      </c>
      <c r="J3833" t="s">
        <v>7848</v>
      </c>
      <c r="K3833" s="6">
        <v>89650</v>
      </c>
      <c r="L3833">
        <v>10</v>
      </c>
      <c r="M3833" s="15">
        <v>45206</v>
      </c>
      <c r="N3833" s="15">
        <v>25351</v>
      </c>
      <c r="O3833" s="1">
        <f ca="1">(TODAY()-staff[[#This Row],[Date of Join]])/365</f>
        <v>1.1342465753424658</v>
      </c>
      <c r="P3833" t="str" cm="1">
        <f t="array" aca="1" ref="P3833" ca="1">_xlfn.SWITCH(TRUE,staff[[#This Row],[Tenure]]&lt;0.25,"1. New Joinee", staff[[#This Row],[Tenure]]&lt;1, "2. Under 1 year", staff[[#This Row],[Tenure]]&lt;2, "3. Under 2 years",TRUE,"4. 2 or more years.")</f>
        <v>3. Under 2 years</v>
      </c>
      <c r="Q3833" s="1">
        <f ca="1">(TODAY()-staff[[#This Row],[Date of Birth]])/365</f>
        <v>55.531506849315072</v>
      </c>
    </row>
    <row r="3834" spans="2:17" x14ac:dyDescent="0.45">
      <c r="B3834" t="s">
        <v>6746</v>
      </c>
      <c r="C3834" t="s">
        <v>1247</v>
      </c>
      <c r="D3834" t="s">
        <v>9</v>
      </c>
      <c r="E3834" t="s">
        <v>8</v>
      </c>
      <c r="F3834" t="s">
        <v>7816</v>
      </c>
      <c r="H3834" t="s">
        <v>7836</v>
      </c>
      <c r="I3834" t="s">
        <v>7827</v>
      </c>
      <c r="J3834" t="s">
        <v>7848</v>
      </c>
      <c r="K3834" s="6">
        <v>82795</v>
      </c>
      <c r="L3834">
        <v>6</v>
      </c>
      <c r="M3834" s="15">
        <v>45191</v>
      </c>
      <c r="N3834" s="15">
        <v>7273</v>
      </c>
      <c r="O3834" s="1">
        <f ca="1">(TODAY()-staff[[#This Row],[Date of Join]])/365</f>
        <v>1.1753424657534246</v>
      </c>
      <c r="P3834" t="str" cm="1">
        <f t="array" aca="1" ref="P3834" ca="1">_xlfn.SWITCH(TRUE,staff[[#This Row],[Tenure]]&lt;0.25,"1. New Joinee", staff[[#This Row],[Tenure]]&lt;1, "2. Under 1 year", staff[[#This Row],[Tenure]]&lt;2, "3. Under 2 years",TRUE,"4. 2 or more years.")</f>
        <v>3. Under 2 years</v>
      </c>
      <c r="Q3834" s="1">
        <f ca="1">(TODAY()-staff[[#This Row],[Date of Birth]])/365</f>
        <v>105.06027397260274</v>
      </c>
    </row>
    <row r="3835" spans="2:17" x14ac:dyDescent="0.45">
      <c r="B3835" t="s">
        <v>6747</v>
      </c>
      <c r="C3835" t="s">
        <v>3870</v>
      </c>
      <c r="D3835" t="s">
        <v>7852</v>
      </c>
      <c r="E3835" t="s">
        <v>8</v>
      </c>
      <c r="F3835" t="s">
        <v>7816</v>
      </c>
      <c r="H3835" t="s">
        <v>7832</v>
      </c>
      <c r="I3835" t="s">
        <v>7829</v>
      </c>
      <c r="J3835" t="s">
        <v>7847</v>
      </c>
      <c r="K3835" s="6">
        <v>76105</v>
      </c>
      <c r="L3835">
        <v>24</v>
      </c>
      <c r="M3835" s="15">
        <v>45644</v>
      </c>
      <c r="N3835" s="15">
        <v>34905</v>
      </c>
      <c r="O3835" s="1">
        <f ca="1">(TODAY()-staff[[#This Row],[Date of Join]])/365</f>
        <v>-6.575342465753424E-2</v>
      </c>
      <c r="P3835" t="str" cm="1">
        <f t="array" aca="1" ref="P3835" ca="1">_xlfn.SWITCH(TRUE,staff[[#This Row],[Tenure]]&lt;0.25,"1. New Joinee", staff[[#This Row],[Tenure]]&lt;1, "2. Under 1 year", staff[[#This Row],[Tenure]]&lt;2, "3. Under 2 years",TRUE,"4. 2 or more years.")</f>
        <v>1. New Joinee</v>
      </c>
      <c r="Q3835" s="1">
        <f ca="1">(TODAY()-staff[[#This Row],[Date of Birth]])/365</f>
        <v>29.356164383561644</v>
      </c>
    </row>
    <row r="3836" spans="2:17" x14ac:dyDescent="0.45">
      <c r="B3836" t="s">
        <v>6748</v>
      </c>
      <c r="C3836" t="s">
        <v>3871</v>
      </c>
      <c r="D3836" t="s">
        <v>7852</v>
      </c>
      <c r="E3836" t="s">
        <v>8</v>
      </c>
      <c r="F3836" t="s">
        <v>7816</v>
      </c>
      <c r="H3836" t="s">
        <v>7837</v>
      </c>
      <c r="I3836" t="s">
        <v>7825</v>
      </c>
      <c r="J3836" t="s">
        <v>7845</v>
      </c>
      <c r="K3836" s="6">
        <v>90035</v>
      </c>
      <c r="L3836">
        <v>20</v>
      </c>
      <c r="M3836" s="15">
        <v>43913</v>
      </c>
      <c r="N3836" s="15">
        <v>26666</v>
      </c>
      <c r="O3836" s="1">
        <f ca="1">(TODAY()-staff[[#This Row],[Date of Join]])/365</f>
        <v>4.6767123287671231</v>
      </c>
      <c r="P3836" t="str" cm="1">
        <f t="array" aca="1" ref="P3836" ca="1">_xlfn.SWITCH(TRUE,staff[[#This Row],[Tenure]]&lt;0.25,"1. New Joinee", staff[[#This Row],[Tenure]]&lt;1, "2. Under 1 year", staff[[#This Row],[Tenure]]&lt;2, "3. Under 2 years",TRUE,"4. 2 or more years.")</f>
        <v>4. 2 or more years.</v>
      </c>
      <c r="Q3836" s="1">
        <f ca="1">(TODAY()-staff[[#This Row],[Date of Birth]])/365</f>
        <v>51.92876712328767</v>
      </c>
    </row>
    <row r="3837" spans="2:17" x14ac:dyDescent="0.45">
      <c r="B3837" t="s">
        <v>6749</v>
      </c>
      <c r="C3837" t="s">
        <v>3872</v>
      </c>
      <c r="D3837" t="s">
        <v>9</v>
      </c>
      <c r="E3837" t="s">
        <v>8</v>
      </c>
      <c r="F3837" t="s">
        <v>7816</v>
      </c>
      <c r="H3837" t="s">
        <v>52</v>
      </c>
      <c r="I3837" t="s">
        <v>7826</v>
      </c>
      <c r="J3837" t="s">
        <v>7847</v>
      </c>
      <c r="K3837" s="6">
        <v>67145</v>
      </c>
      <c r="L3837">
        <v>23</v>
      </c>
      <c r="M3837" s="15">
        <v>45296</v>
      </c>
      <c r="N3837" s="15">
        <v>32021</v>
      </c>
      <c r="O3837" s="1">
        <f ca="1">(TODAY()-staff[[#This Row],[Date of Join]])/365</f>
        <v>0.88767123287671235</v>
      </c>
      <c r="P3837" t="str" cm="1">
        <f t="array" aca="1" ref="P3837" ca="1">_xlfn.SWITCH(TRUE,staff[[#This Row],[Tenure]]&lt;0.25,"1. New Joinee", staff[[#This Row],[Tenure]]&lt;1, "2. Under 1 year", staff[[#This Row],[Tenure]]&lt;2, "3. Under 2 years",TRUE,"4. 2 or more years.")</f>
        <v>2. Under 1 year</v>
      </c>
      <c r="Q3837" s="1">
        <f ca="1">(TODAY()-staff[[#This Row],[Date of Birth]])/365</f>
        <v>37.257534246575339</v>
      </c>
    </row>
    <row r="3838" spans="2:17" x14ac:dyDescent="0.45">
      <c r="B3838" t="s">
        <v>6750</v>
      </c>
      <c r="C3838" t="s">
        <v>3873</v>
      </c>
      <c r="D3838" t="s">
        <v>9</v>
      </c>
      <c r="E3838" t="s">
        <v>8</v>
      </c>
      <c r="F3838" t="s">
        <v>7816</v>
      </c>
      <c r="H3838" t="s">
        <v>7837</v>
      </c>
      <c r="I3838" t="s">
        <v>7831</v>
      </c>
      <c r="J3838" t="s">
        <v>7845</v>
      </c>
      <c r="K3838" s="6">
        <v>104375</v>
      </c>
      <c r="L3838">
        <v>23</v>
      </c>
      <c r="M3838" s="15">
        <v>43925</v>
      </c>
      <c r="N3838" s="15">
        <v>34468</v>
      </c>
      <c r="O3838" s="1">
        <f ca="1">(TODAY()-staff[[#This Row],[Date of Join]])/365</f>
        <v>4.6438356164383565</v>
      </c>
      <c r="P3838" t="str" cm="1">
        <f t="array" aca="1" ref="P3838" ca="1">_xlfn.SWITCH(TRUE,staff[[#This Row],[Tenure]]&lt;0.25,"1. New Joinee", staff[[#This Row],[Tenure]]&lt;1, "2. Under 1 year", staff[[#This Row],[Tenure]]&lt;2, "3. Under 2 years",TRUE,"4. 2 or more years.")</f>
        <v>4. 2 or more years.</v>
      </c>
      <c r="Q3838" s="1">
        <f ca="1">(TODAY()-staff[[#This Row],[Date of Birth]])/365</f>
        <v>30.553424657534247</v>
      </c>
    </row>
    <row r="3839" spans="2:17" x14ac:dyDescent="0.45">
      <c r="B3839" t="s">
        <v>6751</v>
      </c>
      <c r="C3839" t="s">
        <v>819</v>
      </c>
      <c r="D3839" t="s">
        <v>9</v>
      </c>
      <c r="E3839" t="s">
        <v>8</v>
      </c>
      <c r="F3839" t="s">
        <v>7816</v>
      </c>
      <c r="H3839" t="s">
        <v>7832</v>
      </c>
      <c r="I3839" t="s">
        <v>7827</v>
      </c>
      <c r="J3839" t="s">
        <v>7846</v>
      </c>
      <c r="K3839" s="6">
        <v>113770</v>
      </c>
      <c r="L3839">
        <v>17</v>
      </c>
      <c r="M3839" s="15">
        <v>44769</v>
      </c>
      <c r="N3839" s="15">
        <v>23060</v>
      </c>
      <c r="O3839" s="1">
        <f ca="1">(TODAY()-staff[[#This Row],[Date of Join]])/365</f>
        <v>2.3315068493150686</v>
      </c>
      <c r="P3839" t="str" cm="1">
        <f t="array" aca="1" ref="P3839" ca="1">_xlfn.SWITCH(TRUE,staff[[#This Row],[Tenure]]&lt;0.25,"1. New Joinee", staff[[#This Row],[Tenure]]&lt;1, "2. Under 1 year", staff[[#This Row],[Tenure]]&lt;2, "3. Under 2 years",TRUE,"4. 2 or more years.")</f>
        <v>4. 2 or more years.</v>
      </c>
      <c r="Q3839" s="1">
        <f ca="1">(TODAY()-staff[[#This Row],[Date of Birth]])/365</f>
        <v>61.80821917808219</v>
      </c>
    </row>
    <row r="3840" spans="2:17" x14ac:dyDescent="0.45">
      <c r="B3840" t="s">
        <v>6752</v>
      </c>
      <c r="C3840" t="s">
        <v>3874</v>
      </c>
      <c r="D3840" t="s">
        <v>9</v>
      </c>
      <c r="E3840" t="s">
        <v>8</v>
      </c>
      <c r="F3840" t="s">
        <v>7816</v>
      </c>
      <c r="H3840" t="s">
        <v>7837</v>
      </c>
      <c r="I3840" t="s">
        <v>7827</v>
      </c>
      <c r="J3840" t="s">
        <v>7846</v>
      </c>
      <c r="K3840" s="6">
        <v>53750</v>
      </c>
      <c r="L3840">
        <v>21</v>
      </c>
      <c r="M3840" s="15">
        <v>44715</v>
      </c>
      <c r="N3840" s="15">
        <v>28724</v>
      </c>
      <c r="O3840" s="1">
        <f ca="1">(TODAY()-staff[[#This Row],[Date of Join]])/365</f>
        <v>2.4794520547945207</v>
      </c>
      <c r="P3840" t="str" cm="1">
        <f t="array" aca="1" ref="P3840" ca="1">_xlfn.SWITCH(TRUE,staff[[#This Row],[Tenure]]&lt;0.25,"1. New Joinee", staff[[#This Row],[Tenure]]&lt;1, "2. Under 1 year", staff[[#This Row],[Tenure]]&lt;2, "3. Under 2 years",TRUE,"4. 2 or more years.")</f>
        <v>4. 2 or more years.</v>
      </c>
      <c r="Q3840" s="1">
        <f ca="1">(TODAY()-staff[[#This Row],[Date of Birth]])/365</f>
        <v>46.290410958904111</v>
      </c>
    </row>
    <row r="3841" spans="2:17" x14ac:dyDescent="0.45">
      <c r="B3841" t="s">
        <v>6753</v>
      </c>
      <c r="C3841" t="s">
        <v>3875</v>
      </c>
      <c r="D3841" t="s">
        <v>9</v>
      </c>
      <c r="E3841" t="s">
        <v>8</v>
      </c>
      <c r="F3841" t="s">
        <v>7816</v>
      </c>
      <c r="H3841" t="s">
        <v>7835</v>
      </c>
      <c r="I3841" t="s">
        <v>7831</v>
      </c>
      <c r="J3841" t="s">
        <v>7848</v>
      </c>
      <c r="K3841" s="6">
        <v>101410</v>
      </c>
      <c r="L3841">
        <v>5</v>
      </c>
      <c r="M3841" s="15">
        <v>44995</v>
      </c>
      <c r="N3841" s="15">
        <v>28019</v>
      </c>
      <c r="O3841" s="1">
        <f ca="1">(TODAY()-staff[[#This Row],[Date of Join]])/365</f>
        <v>1.7123287671232876</v>
      </c>
      <c r="P3841" t="str" cm="1">
        <f t="array" aca="1" ref="P3841" ca="1">_xlfn.SWITCH(TRUE,staff[[#This Row],[Tenure]]&lt;0.25,"1. New Joinee", staff[[#This Row],[Tenure]]&lt;1, "2. Under 1 year", staff[[#This Row],[Tenure]]&lt;2, "3. Under 2 years",TRUE,"4. 2 or more years.")</f>
        <v>3. Under 2 years</v>
      </c>
      <c r="Q3841" s="1">
        <f ca="1">(TODAY()-staff[[#This Row],[Date of Birth]])/365</f>
        <v>48.221917808219175</v>
      </c>
    </row>
    <row r="3842" spans="2:17" x14ac:dyDescent="0.45">
      <c r="B3842" t="s">
        <v>6754</v>
      </c>
      <c r="C3842" t="s">
        <v>740</v>
      </c>
      <c r="D3842" t="s">
        <v>9</v>
      </c>
      <c r="E3842" t="s">
        <v>8</v>
      </c>
      <c r="F3842" t="s">
        <v>7816</v>
      </c>
      <c r="H3842" t="s">
        <v>7837</v>
      </c>
      <c r="I3842" t="s">
        <v>7828</v>
      </c>
      <c r="J3842" t="s">
        <v>7847</v>
      </c>
      <c r="K3842" s="6">
        <v>68655</v>
      </c>
      <c r="L3842">
        <v>15</v>
      </c>
      <c r="M3842" s="15">
        <v>45619</v>
      </c>
      <c r="N3842" s="15">
        <v>27790</v>
      </c>
      <c r="O3842" s="1">
        <f ca="1">(TODAY()-staff[[#This Row],[Date of Join]])/365</f>
        <v>2.7397260273972603E-3</v>
      </c>
      <c r="P3842" t="str" cm="1">
        <f t="array" aca="1" ref="P3842" ca="1">_xlfn.SWITCH(TRUE,staff[[#This Row],[Tenure]]&lt;0.25,"1. New Joinee", staff[[#This Row],[Tenure]]&lt;1, "2. Under 1 year", staff[[#This Row],[Tenure]]&lt;2, "3. Under 2 years",TRUE,"4. 2 or more years.")</f>
        <v>1. New Joinee</v>
      </c>
      <c r="Q3842" s="1">
        <f ca="1">(TODAY()-staff[[#This Row],[Date of Birth]])/365</f>
        <v>48.849315068493148</v>
      </c>
    </row>
    <row r="3843" spans="2:17" x14ac:dyDescent="0.45">
      <c r="B3843" t="s">
        <v>6755</v>
      </c>
      <c r="C3843" t="s">
        <v>958</v>
      </c>
      <c r="D3843" t="s">
        <v>7852</v>
      </c>
      <c r="E3843" t="s">
        <v>8</v>
      </c>
      <c r="F3843" t="s">
        <v>7816</v>
      </c>
      <c r="H3843" t="s">
        <v>7833</v>
      </c>
      <c r="I3843" t="s">
        <v>7831</v>
      </c>
      <c r="J3843" t="s">
        <v>7845</v>
      </c>
      <c r="K3843" s="6">
        <v>69635</v>
      </c>
      <c r="L3843">
        <v>17</v>
      </c>
      <c r="M3843" s="15">
        <v>43225</v>
      </c>
      <c r="N3843" s="15">
        <v>7305</v>
      </c>
      <c r="O3843" s="1">
        <f ca="1">(TODAY()-staff[[#This Row],[Date of Join]])/365</f>
        <v>6.5616438356164384</v>
      </c>
      <c r="P3843" t="str" cm="1">
        <f t="array" aca="1" ref="P3843" ca="1">_xlfn.SWITCH(TRUE,staff[[#This Row],[Tenure]]&lt;0.25,"1. New Joinee", staff[[#This Row],[Tenure]]&lt;1, "2. Under 1 year", staff[[#This Row],[Tenure]]&lt;2, "3. Under 2 years",TRUE,"4. 2 or more years.")</f>
        <v>4. 2 or more years.</v>
      </c>
      <c r="Q3843" s="1">
        <f ca="1">(TODAY()-staff[[#This Row],[Date of Birth]])/365</f>
        <v>104.97260273972603</v>
      </c>
    </row>
    <row r="3844" spans="2:17" x14ac:dyDescent="0.45">
      <c r="B3844" t="s">
        <v>6756</v>
      </c>
      <c r="C3844" t="s">
        <v>3876</v>
      </c>
      <c r="D3844" t="s">
        <v>7852</v>
      </c>
      <c r="E3844" t="s">
        <v>77</v>
      </c>
      <c r="F3844" t="s">
        <v>7816</v>
      </c>
      <c r="H3844" t="s">
        <v>52</v>
      </c>
      <c r="I3844" t="s">
        <v>7826</v>
      </c>
      <c r="J3844" t="s">
        <v>7847</v>
      </c>
      <c r="K3844" s="6">
        <v>100395</v>
      </c>
      <c r="L3844">
        <v>8</v>
      </c>
      <c r="M3844" s="15">
        <v>45476</v>
      </c>
      <c r="N3844" s="15">
        <v>7286</v>
      </c>
      <c r="O3844" s="1">
        <f ca="1">(TODAY()-staff[[#This Row],[Date of Join]])/365</f>
        <v>0.39452054794520547</v>
      </c>
      <c r="P3844" t="str" cm="1">
        <f t="array" aca="1" ref="P3844" ca="1">_xlfn.SWITCH(TRUE,staff[[#This Row],[Tenure]]&lt;0.25,"1. New Joinee", staff[[#This Row],[Tenure]]&lt;1, "2. Under 1 year", staff[[#This Row],[Tenure]]&lt;2, "3. Under 2 years",TRUE,"4. 2 or more years.")</f>
        <v>2. Under 1 year</v>
      </c>
      <c r="Q3844" s="1">
        <f ca="1">(TODAY()-staff[[#This Row],[Date of Birth]])/365</f>
        <v>105.02465753424657</v>
      </c>
    </row>
    <row r="3845" spans="2:17" x14ac:dyDescent="0.45">
      <c r="B3845" t="s">
        <v>6757</v>
      </c>
      <c r="C3845" t="s">
        <v>3877</v>
      </c>
      <c r="D3845" t="s">
        <v>7852</v>
      </c>
      <c r="E3845" t="s">
        <v>8</v>
      </c>
      <c r="F3845" t="s">
        <v>7816</v>
      </c>
      <c r="H3845" t="s">
        <v>7836</v>
      </c>
      <c r="I3845" t="s">
        <v>7828</v>
      </c>
      <c r="J3845" t="s">
        <v>7848</v>
      </c>
      <c r="K3845" s="6">
        <v>48230</v>
      </c>
      <c r="L3845">
        <v>16</v>
      </c>
      <c r="M3845" s="15">
        <v>45070</v>
      </c>
      <c r="N3845" s="15">
        <v>26105</v>
      </c>
      <c r="O3845" s="1">
        <f ca="1">(TODAY()-staff[[#This Row],[Date of Join]])/365</f>
        <v>1.5068493150684932</v>
      </c>
      <c r="P3845" t="str" cm="1">
        <f t="array" aca="1" ref="P3845" ca="1">_xlfn.SWITCH(TRUE,staff[[#This Row],[Tenure]]&lt;0.25,"1. New Joinee", staff[[#This Row],[Tenure]]&lt;1, "2. Under 1 year", staff[[#This Row],[Tenure]]&lt;2, "3. Under 2 years",TRUE,"4. 2 or more years.")</f>
        <v>3. Under 2 years</v>
      </c>
      <c r="Q3845" s="1">
        <f ca="1">(TODAY()-staff[[#This Row],[Date of Birth]])/365</f>
        <v>53.465753424657535</v>
      </c>
    </row>
    <row r="3846" spans="2:17" x14ac:dyDescent="0.45">
      <c r="B3846" t="s">
        <v>6758</v>
      </c>
      <c r="C3846" t="s">
        <v>1497</v>
      </c>
      <c r="D3846" t="s">
        <v>9</v>
      </c>
      <c r="E3846" t="s">
        <v>8</v>
      </c>
      <c r="F3846" t="s">
        <v>7816</v>
      </c>
      <c r="H3846" t="s">
        <v>7834</v>
      </c>
      <c r="I3846" t="s">
        <v>7831</v>
      </c>
      <c r="J3846" t="s">
        <v>7845</v>
      </c>
      <c r="K3846" s="6">
        <v>60020</v>
      </c>
      <c r="L3846">
        <v>8</v>
      </c>
      <c r="M3846" s="15">
        <v>44004</v>
      </c>
      <c r="N3846" s="15">
        <v>20858</v>
      </c>
      <c r="O3846" s="1">
        <f ca="1">(TODAY()-staff[[#This Row],[Date of Join]])/365</f>
        <v>4.4273972602739722</v>
      </c>
      <c r="P3846" t="str" cm="1">
        <f t="array" aca="1" ref="P3846" ca="1">_xlfn.SWITCH(TRUE,staff[[#This Row],[Tenure]]&lt;0.25,"1. New Joinee", staff[[#This Row],[Tenure]]&lt;1, "2. Under 1 year", staff[[#This Row],[Tenure]]&lt;2, "3. Under 2 years",TRUE,"4. 2 or more years.")</f>
        <v>4. 2 or more years.</v>
      </c>
      <c r="Q3846" s="1">
        <f ca="1">(TODAY()-staff[[#This Row],[Date of Birth]])/365</f>
        <v>67.841095890410955</v>
      </c>
    </row>
    <row r="3847" spans="2:17" x14ac:dyDescent="0.45">
      <c r="B3847" t="s">
        <v>6759</v>
      </c>
      <c r="C3847" t="s">
        <v>3878</v>
      </c>
      <c r="D3847" t="s">
        <v>9</v>
      </c>
      <c r="E3847" t="s">
        <v>8</v>
      </c>
      <c r="F3847" t="s">
        <v>7816</v>
      </c>
      <c r="H3847" t="s">
        <v>7836</v>
      </c>
      <c r="I3847" t="s">
        <v>7830</v>
      </c>
      <c r="J3847" t="s">
        <v>7845</v>
      </c>
      <c r="K3847" s="6">
        <v>90555</v>
      </c>
      <c r="L3847">
        <v>19</v>
      </c>
      <c r="M3847" s="15">
        <v>43522</v>
      </c>
      <c r="N3847" s="15">
        <v>26000</v>
      </c>
      <c r="O3847" s="1">
        <f ca="1">(TODAY()-staff[[#This Row],[Date of Join]])/365</f>
        <v>5.7479452054794518</v>
      </c>
      <c r="P3847" t="str" cm="1">
        <f t="array" aca="1" ref="P3847" ca="1">_xlfn.SWITCH(TRUE,staff[[#This Row],[Tenure]]&lt;0.25,"1. New Joinee", staff[[#This Row],[Tenure]]&lt;1, "2. Under 1 year", staff[[#This Row],[Tenure]]&lt;2, "3. Under 2 years",TRUE,"4. 2 or more years.")</f>
        <v>4. 2 or more years.</v>
      </c>
      <c r="Q3847" s="1">
        <f ca="1">(TODAY()-staff[[#This Row],[Date of Birth]])/365</f>
        <v>53.753424657534246</v>
      </c>
    </row>
    <row r="3848" spans="2:17" x14ac:dyDescent="0.45">
      <c r="B3848" t="s">
        <v>6760</v>
      </c>
      <c r="C3848" t="s">
        <v>3879</v>
      </c>
      <c r="D3848" t="s">
        <v>9</v>
      </c>
      <c r="E3848" t="s">
        <v>8</v>
      </c>
      <c r="F3848" t="s">
        <v>7816</v>
      </c>
      <c r="H3848" t="s">
        <v>7835</v>
      </c>
      <c r="I3848" t="s">
        <v>7831</v>
      </c>
      <c r="J3848" t="s">
        <v>7848</v>
      </c>
      <c r="K3848" s="6">
        <v>71230</v>
      </c>
      <c r="L3848">
        <v>6</v>
      </c>
      <c r="M3848" s="15">
        <v>44953</v>
      </c>
      <c r="N3848" s="15">
        <v>26840</v>
      </c>
      <c r="O3848" s="1">
        <f ca="1">(TODAY()-staff[[#This Row],[Date of Join]])/365</f>
        <v>1.8273972602739725</v>
      </c>
      <c r="P3848" t="str" cm="1">
        <f t="array" aca="1" ref="P3848" ca="1">_xlfn.SWITCH(TRUE,staff[[#This Row],[Tenure]]&lt;0.25,"1. New Joinee", staff[[#This Row],[Tenure]]&lt;1, "2. Under 1 year", staff[[#This Row],[Tenure]]&lt;2, "3. Under 2 years",TRUE,"4. 2 or more years.")</f>
        <v>3. Under 2 years</v>
      </c>
      <c r="Q3848" s="1">
        <f ca="1">(TODAY()-staff[[#This Row],[Date of Birth]])/365</f>
        <v>51.452054794520549</v>
      </c>
    </row>
    <row r="3849" spans="2:17" x14ac:dyDescent="0.45">
      <c r="B3849" t="s">
        <v>6761</v>
      </c>
      <c r="C3849" t="s">
        <v>954</v>
      </c>
      <c r="D3849" t="s">
        <v>7852</v>
      </c>
      <c r="E3849" t="s">
        <v>8</v>
      </c>
      <c r="F3849" t="s">
        <v>7816</v>
      </c>
      <c r="H3849" t="s">
        <v>7832</v>
      </c>
      <c r="I3849" t="s">
        <v>7825</v>
      </c>
      <c r="J3849" t="s">
        <v>7846</v>
      </c>
      <c r="K3849" s="6">
        <v>88435</v>
      </c>
      <c r="L3849">
        <v>10</v>
      </c>
      <c r="M3849" s="15">
        <v>44801</v>
      </c>
      <c r="N3849" s="15">
        <v>30508</v>
      </c>
      <c r="O3849" s="1">
        <f ca="1">(TODAY()-staff[[#This Row],[Date of Join]])/365</f>
        <v>2.2438356164383562</v>
      </c>
      <c r="P3849" t="str" cm="1">
        <f t="array" aca="1" ref="P3849" ca="1">_xlfn.SWITCH(TRUE,staff[[#This Row],[Tenure]]&lt;0.25,"1. New Joinee", staff[[#This Row],[Tenure]]&lt;1, "2. Under 1 year", staff[[#This Row],[Tenure]]&lt;2, "3. Under 2 years",TRUE,"4. 2 or more years.")</f>
        <v>4. 2 or more years.</v>
      </c>
      <c r="Q3849" s="1">
        <f ca="1">(TODAY()-staff[[#This Row],[Date of Birth]])/365</f>
        <v>41.402739726027399</v>
      </c>
    </row>
    <row r="3850" spans="2:17" x14ac:dyDescent="0.45">
      <c r="B3850" t="s">
        <v>6762</v>
      </c>
      <c r="C3850" t="s">
        <v>1633</v>
      </c>
      <c r="D3850" t="s">
        <v>7852</v>
      </c>
      <c r="E3850" t="s">
        <v>8</v>
      </c>
      <c r="F3850" t="s">
        <v>7816</v>
      </c>
      <c r="H3850" t="s">
        <v>7837</v>
      </c>
      <c r="I3850" t="s">
        <v>7826</v>
      </c>
      <c r="J3850" t="s">
        <v>7846</v>
      </c>
      <c r="K3850" s="6">
        <v>80090</v>
      </c>
      <c r="L3850">
        <v>23</v>
      </c>
      <c r="M3850" s="15">
        <v>44512</v>
      </c>
      <c r="N3850" s="15">
        <v>23656</v>
      </c>
      <c r="O3850" s="1">
        <f ca="1">(TODAY()-staff[[#This Row],[Date of Join]])/365</f>
        <v>3.0356164383561643</v>
      </c>
      <c r="P3850" t="str" cm="1">
        <f t="array" aca="1" ref="P3850" ca="1">_xlfn.SWITCH(TRUE,staff[[#This Row],[Tenure]]&lt;0.25,"1. New Joinee", staff[[#This Row],[Tenure]]&lt;1, "2. Under 1 year", staff[[#This Row],[Tenure]]&lt;2, "3. Under 2 years",TRUE,"4. 2 or more years.")</f>
        <v>4. 2 or more years.</v>
      </c>
      <c r="Q3850" s="1">
        <f ca="1">(TODAY()-staff[[#This Row],[Date of Birth]])/365</f>
        <v>60.175342465753424</v>
      </c>
    </row>
    <row r="3851" spans="2:17" x14ac:dyDescent="0.45">
      <c r="B3851" t="s">
        <v>6763</v>
      </c>
      <c r="C3851" t="s">
        <v>1545</v>
      </c>
      <c r="D3851" t="s">
        <v>9</v>
      </c>
      <c r="E3851" t="s">
        <v>8</v>
      </c>
      <c r="F3851" t="s">
        <v>7816</v>
      </c>
      <c r="H3851" t="s">
        <v>7835</v>
      </c>
      <c r="I3851" t="s">
        <v>7826</v>
      </c>
      <c r="J3851" t="s">
        <v>7846</v>
      </c>
      <c r="K3851" s="6">
        <v>70950</v>
      </c>
      <c r="L3851">
        <v>16</v>
      </c>
      <c r="M3851" s="15">
        <v>44399</v>
      </c>
      <c r="N3851" s="15">
        <v>31999</v>
      </c>
      <c r="O3851" s="1">
        <f ca="1">(TODAY()-staff[[#This Row],[Date of Join]])/365</f>
        <v>3.3452054794520549</v>
      </c>
      <c r="P3851" t="str" cm="1">
        <f t="array" aca="1" ref="P3851" ca="1">_xlfn.SWITCH(TRUE,staff[[#This Row],[Tenure]]&lt;0.25,"1. New Joinee", staff[[#This Row],[Tenure]]&lt;1, "2. Under 1 year", staff[[#This Row],[Tenure]]&lt;2, "3. Under 2 years",TRUE,"4. 2 or more years.")</f>
        <v>4. 2 or more years.</v>
      </c>
      <c r="Q3851" s="1">
        <f ca="1">(TODAY()-staff[[#This Row],[Date of Birth]])/365</f>
        <v>37.317808219178083</v>
      </c>
    </row>
    <row r="3852" spans="2:17" x14ac:dyDescent="0.45">
      <c r="B3852" t="s">
        <v>6764</v>
      </c>
      <c r="C3852" t="s">
        <v>166</v>
      </c>
      <c r="D3852" t="s">
        <v>7852</v>
      </c>
      <c r="E3852" t="s">
        <v>8</v>
      </c>
      <c r="F3852" t="s">
        <v>7816</v>
      </c>
      <c r="H3852" t="s">
        <v>7832</v>
      </c>
      <c r="I3852" t="s">
        <v>7829</v>
      </c>
      <c r="J3852" t="s">
        <v>7846</v>
      </c>
      <c r="K3852" s="6">
        <v>82525</v>
      </c>
      <c r="L3852">
        <v>19</v>
      </c>
      <c r="M3852" s="15">
        <v>44178</v>
      </c>
      <c r="N3852" s="15">
        <v>28699</v>
      </c>
      <c r="O3852" s="1">
        <f ca="1">(TODAY()-staff[[#This Row],[Date of Join]])/365</f>
        <v>3.9506849315068493</v>
      </c>
      <c r="P3852" t="str" cm="1">
        <f t="array" aca="1" ref="P3852" ca="1">_xlfn.SWITCH(TRUE,staff[[#This Row],[Tenure]]&lt;0.25,"1. New Joinee", staff[[#This Row],[Tenure]]&lt;1, "2. Under 1 year", staff[[#This Row],[Tenure]]&lt;2, "3. Under 2 years",TRUE,"4. 2 or more years.")</f>
        <v>4. 2 or more years.</v>
      </c>
      <c r="Q3852" s="1">
        <f ca="1">(TODAY()-staff[[#This Row],[Date of Birth]])/365</f>
        <v>46.358904109589041</v>
      </c>
    </row>
    <row r="3853" spans="2:17" x14ac:dyDescent="0.45">
      <c r="B3853" t="s">
        <v>6765</v>
      </c>
      <c r="C3853" t="s">
        <v>3880</v>
      </c>
      <c r="D3853" t="s">
        <v>9</v>
      </c>
      <c r="E3853" t="s">
        <v>8</v>
      </c>
      <c r="F3853" t="s">
        <v>7816</v>
      </c>
      <c r="H3853" t="s">
        <v>7835</v>
      </c>
      <c r="I3853" t="s">
        <v>7825</v>
      </c>
      <c r="J3853" t="s">
        <v>7848</v>
      </c>
      <c r="K3853" s="6">
        <v>76365</v>
      </c>
      <c r="L3853">
        <v>11</v>
      </c>
      <c r="M3853" s="15">
        <v>45056</v>
      </c>
      <c r="N3853" s="15">
        <v>25531</v>
      </c>
      <c r="O3853" s="1">
        <f ca="1">(TODAY()-staff[[#This Row],[Date of Join]])/365</f>
        <v>1.5452054794520549</v>
      </c>
      <c r="P3853" t="str" cm="1">
        <f t="array" aca="1" ref="P3853" ca="1">_xlfn.SWITCH(TRUE,staff[[#This Row],[Tenure]]&lt;0.25,"1. New Joinee", staff[[#This Row],[Tenure]]&lt;1, "2. Under 1 year", staff[[#This Row],[Tenure]]&lt;2, "3. Under 2 years",TRUE,"4. 2 or more years.")</f>
        <v>3. Under 2 years</v>
      </c>
      <c r="Q3853" s="1">
        <f ca="1">(TODAY()-staff[[#This Row],[Date of Birth]])/365</f>
        <v>55.038356164383565</v>
      </c>
    </row>
    <row r="3854" spans="2:17" x14ac:dyDescent="0.45">
      <c r="B3854" t="s">
        <v>6766</v>
      </c>
      <c r="C3854" t="s">
        <v>3881</v>
      </c>
      <c r="D3854" t="s">
        <v>7852</v>
      </c>
      <c r="E3854" t="s">
        <v>77</v>
      </c>
      <c r="F3854" t="s">
        <v>7816</v>
      </c>
      <c r="H3854" t="s">
        <v>52</v>
      </c>
      <c r="I3854" t="s">
        <v>7825</v>
      </c>
      <c r="J3854" t="s">
        <v>7845</v>
      </c>
      <c r="K3854" s="6">
        <v>77005</v>
      </c>
      <c r="L3854">
        <v>18</v>
      </c>
      <c r="M3854" s="15">
        <v>43822</v>
      </c>
      <c r="N3854" s="15">
        <v>7303</v>
      </c>
      <c r="O3854" s="1">
        <f ca="1">(TODAY()-staff[[#This Row],[Date of Join]])/365</f>
        <v>4.9260273972602739</v>
      </c>
      <c r="P3854" t="str" cm="1">
        <f t="array" aca="1" ref="P3854" ca="1">_xlfn.SWITCH(TRUE,staff[[#This Row],[Tenure]]&lt;0.25,"1. New Joinee", staff[[#This Row],[Tenure]]&lt;1, "2. Under 1 year", staff[[#This Row],[Tenure]]&lt;2, "3. Under 2 years",TRUE,"4. 2 or more years.")</f>
        <v>4. 2 or more years.</v>
      </c>
      <c r="Q3854" s="1">
        <f ca="1">(TODAY()-staff[[#This Row],[Date of Birth]])/365</f>
        <v>104.97808219178083</v>
      </c>
    </row>
    <row r="3855" spans="2:17" x14ac:dyDescent="0.45">
      <c r="B3855" t="s">
        <v>6767</v>
      </c>
      <c r="C3855" t="s">
        <v>3882</v>
      </c>
      <c r="D3855" t="s">
        <v>7852</v>
      </c>
      <c r="E3855" t="s">
        <v>8</v>
      </c>
      <c r="F3855" t="s">
        <v>7816</v>
      </c>
      <c r="H3855" t="s">
        <v>7832</v>
      </c>
      <c r="I3855" t="s">
        <v>7829</v>
      </c>
      <c r="J3855" t="s">
        <v>7847</v>
      </c>
      <c r="K3855" s="6">
        <v>88490</v>
      </c>
      <c r="L3855">
        <v>10</v>
      </c>
      <c r="M3855" s="15">
        <v>45632</v>
      </c>
      <c r="N3855" s="15">
        <v>19079</v>
      </c>
      <c r="O3855" s="1">
        <f ca="1">(TODAY()-staff[[#This Row],[Date of Join]])/365</f>
        <v>-3.287671232876712E-2</v>
      </c>
      <c r="P3855" t="str" cm="1">
        <f t="array" aca="1" ref="P3855" ca="1">_xlfn.SWITCH(TRUE,staff[[#This Row],[Tenure]]&lt;0.25,"1. New Joinee", staff[[#This Row],[Tenure]]&lt;1, "2. Under 1 year", staff[[#This Row],[Tenure]]&lt;2, "3. Under 2 years",TRUE,"4. 2 or more years.")</f>
        <v>1. New Joinee</v>
      </c>
      <c r="Q3855" s="1">
        <f ca="1">(TODAY()-staff[[#This Row],[Date of Birth]])/365</f>
        <v>72.715068493150682</v>
      </c>
    </row>
    <row r="3856" spans="2:17" x14ac:dyDescent="0.45">
      <c r="B3856" t="s">
        <v>6768</v>
      </c>
      <c r="C3856" t="s">
        <v>3883</v>
      </c>
      <c r="D3856" t="s">
        <v>9</v>
      </c>
      <c r="E3856" t="s">
        <v>8</v>
      </c>
      <c r="F3856" t="s">
        <v>7816</v>
      </c>
      <c r="H3856" t="s">
        <v>7833</v>
      </c>
      <c r="I3856" t="s">
        <v>7828</v>
      </c>
      <c r="J3856" t="s">
        <v>7845</v>
      </c>
      <c r="K3856" s="6">
        <v>80960</v>
      </c>
      <c r="L3856">
        <v>19</v>
      </c>
      <c r="M3856" s="15">
        <v>43528</v>
      </c>
      <c r="N3856" s="15">
        <v>22536</v>
      </c>
      <c r="O3856" s="1">
        <f ca="1">(TODAY()-staff[[#This Row],[Date of Join]])/365</f>
        <v>5.7315068493150685</v>
      </c>
      <c r="P3856" t="str" cm="1">
        <f t="array" aca="1" ref="P3856" ca="1">_xlfn.SWITCH(TRUE,staff[[#This Row],[Tenure]]&lt;0.25,"1. New Joinee", staff[[#This Row],[Tenure]]&lt;1, "2. Under 1 year", staff[[#This Row],[Tenure]]&lt;2, "3. Under 2 years",TRUE,"4. 2 or more years.")</f>
        <v>4. 2 or more years.</v>
      </c>
      <c r="Q3856" s="1">
        <f ca="1">(TODAY()-staff[[#This Row],[Date of Birth]])/365</f>
        <v>63.243835616438353</v>
      </c>
    </row>
    <row r="3857" spans="2:17" x14ac:dyDescent="0.45">
      <c r="B3857" t="s">
        <v>6769</v>
      </c>
      <c r="C3857" t="s">
        <v>950</v>
      </c>
      <c r="D3857" t="s">
        <v>9</v>
      </c>
      <c r="E3857" t="s">
        <v>8</v>
      </c>
      <c r="F3857" t="s">
        <v>7816</v>
      </c>
      <c r="H3857" t="s">
        <v>7832</v>
      </c>
      <c r="I3857" t="s">
        <v>7826</v>
      </c>
      <c r="J3857" t="s">
        <v>7845</v>
      </c>
      <c r="K3857" s="6">
        <v>81500</v>
      </c>
      <c r="L3857">
        <v>10</v>
      </c>
      <c r="M3857" s="15">
        <v>43473</v>
      </c>
      <c r="N3857" s="15">
        <v>32877</v>
      </c>
      <c r="O3857" s="1">
        <f ca="1">(TODAY()-staff[[#This Row],[Date of Join]])/365</f>
        <v>5.882191780821918</v>
      </c>
      <c r="P3857" t="str" cm="1">
        <f t="array" aca="1" ref="P3857" ca="1">_xlfn.SWITCH(TRUE,staff[[#This Row],[Tenure]]&lt;0.25,"1. New Joinee", staff[[#This Row],[Tenure]]&lt;1, "2. Under 1 year", staff[[#This Row],[Tenure]]&lt;2, "3. Under 2 years",TRUE,"4. 2 or more years.")</f>
        <v>4. 2 or more years.</v>
      </c>
      <c r="Q3857" s="1">
        <f ca="1">(TODAY()-staff[[#This Row],[Date of Birth]])/365</f>
        <v>34.912328767123284</v>
      </c>
    </row>
    <row r="3858" spans="2:17" x14ac:dyDescent="0.45">
      <c r="B3858" t="s">
        <v>6770</v>
      </c>
      <c r="C3858" t="s">
        <v>3884</v>
      </c>
      <c r="D3858" t="s">
        <v>7852</v>
      </c>
      <c r="E3858" t="s">
        <v>8</v>
      </c>
      <c r="F3858" t="s">
        <v>7816</v>
      </c>
      <c r="H3858" t="s">
        <v>52</v>
      </c>
      <c r="I3858" t="s">
        <v>7827</v>
      </c>
      <c r="J3858" t="s">
        <v>7845</v>
      </c>
      <c r="K3858" s="6">
        <v>76130</v>
      </c>
      <c r="L3858">
        <v>21</v>
      </c>
      <c r="M3858" s="15">
        <v>43727</v>
      </c>
      <c r="N3858" s="15">
        <v>22221</v>
      </c>
      <c r="O3858" s="1">
        <f ca="1">(TODAY()-staff[[#This Row],[Date of Join]])/365</f>
        <v>5.1863013698630134</v>
      </c>
      <c r="P3858" t="str" cm="1">
        <f t="array" aca="1" ref="P3858" ca="1">_xlfn.SWITCH(TRUE,staff[[#This Row],[Tenure]]&lt;0.25,"1. New Joinee", staff[[#This Row],[Tenure]]&lt;1, "2. Under 1 year", staff[[#This Row],[Tenure]]&lt;2, "3. Under 2 years",TRUE,"4. 2 or more years.")</f>
        <v>4. 2 or more years.</v>
      </c>
      <c r="Q3858" s="1">
        <f ca="1">(TODAY()-staff[[#This Row],[Date of Birth]])/365</f>
        <v>64.106849315068487</v>
      </c>
    </row>
    <row r="3859" spans="2:17" x14ac:dyDescent="0.45">
      <c r="B3859" t="s">
        <v>6771</v>
      </c>
      <c r="C3859" t="s">
        <v>1087</v>
      </c>
      <c r="D3859" t="s">
        <v>9</v>
      </c>
      <c r="E3859" t="s">
        <v>8</v>
      </c>
      <c r="F3859" t="s">
        <v>7816</v>
      </c>
      <c r="H3859" t="s">
        <v>7835</v>
      </c>
      <c r="I3859" t="s">
        <v>7830</v>
      </c>
      <c r="J3859" t="s">
        <v>7846</v>
      </c>
      <c r="K3859" s="6">
        <v>90810</v>
      </c>
      <c r="L3859">
        <v>18</v>
      </c>
      <c r="M3859" s="15">
        <v>44235</v>
      </c>
      <c r="N3859" s="15">
        <v>32439</v>
      </c>
      <c r="O3859" s="1">
        <f ca="1">(TODAY()-staff[[#This Row],[Date of Join]])/365</f>
        <v>3.7945205479452055</v>
      </c>
      <c r="P3859" t="str" cm="1">
        <f t="array" aca="1" ref="P3859" ca="1">_xlfn.SWITCH(TRUE,staff[[#This Row],[Tenure]]&lt;0.25,"1. New Joinee", staff[[#This Row],[Tenure]]&lt;1, "2. Under 1 year", staff[[#This Row],[Tenure]]&lt;2, "3. Under 2 years",TRUE,"4. 2 or more years.")</f>
        <v>4. 2 or more years.</v>
      </c>
      <c r="Q3859" s="1">
        <f ca="1">(TODAY()-staff[[#This Row],[Date of Birth]])/365</f>
        <v>36.112328767123287</v>
      </c>
    </row>
    <row r="3860" spans="2:17" x14ac:dyDescent="0.45">
      <c r="B3860" t="s">
        <v>6772</v>
      </c>
      <c r="C3860" t="s">
        <v>476</v>
      </c>
      <c r="D3860" t="s">
        <v>9</v>
      </c>
      <c r="E3860" t="s">
        <v>8</v>
      </c>
      <c r="F3860" t="s">
        <v>7816</v>
      </c>
      <c r="H3860" t="s">
        <v>7836</v>
      </c>
      <c r="I3860" t="s">
        <v>7829</v>
      </c>
      <c r="J3860" t="s">
        <v>7847</v>
      </c>
      <c r="K3860" s="6">
        <v>89540</v>
      </c>
      <c r="L3860">
        <v>6</v>
      </c>
      <c r="M3860" s="15">
        <v>45404</v>
      </c>
      <c r="N3860" s="15">
        <v>33498</v>
      </c>
      <c r="O3860" s="1">
        <f ca="1">(TODAY()-staff[[#This Row],[Date of Join]])/365</f>
        <v>0.59178082191780823</v>
      </c>
      <c r="P3860" t="str" cm="1">
        <f t="array" aca="1" ref="P3860" ca="1">_xlfn.SWITCH(TRUE,staff[[#This Row],[Tenure]]&lt;0.25,"1. New Joinee", staff[[#This Row],[Tenure]]&lt;1, "2. Under 1 year", staff[[#This Row],[Tenure]]&lt;2, "3. Under 2 years",TRUE,"4. 2 or more years.")</f>
        <v>2. Under 1 year</v>
      </c>
      <c r="Q3860" s="1">
        <f ca="1">(TODAY()-staff[[#This Row],[Date of Birth]])/365</f>
        <v>33.210958904109589</v>
      </c>
    </row>
    <row r="3861" spans="2:17" x14ac:dyDescent="0.45">
      <c r="B3861" t="s">
        <v>6773</v>
      </c>
      <c r="C3861" t="s">
        <v>3885</v>
      </c>
      <c r="D3861" t="s">
        <v>9</v>
      </c>
      <c r="E3861" t="s">
        <v>8</v>
      </c>
      <c r="F3861" t="s">
        <v>7816</v>
      </c>
      <c r="H3861" t="s">
        <v>7833</v>
      </c>
      <c r="I3861" t="s">
        <v>7828</v>
      </c>
      <c r="J3861" t="s">
        <v>7846</v>
      </c>
      <c r="K3861" s="6">
        <v>80885</v>
      </c>
      <c r="L3861">
        <v>9</v>
      </c>
      <c r="M3861" s="15">
        <v>44720</v>
      </c>
      <c r="N3861" s="15">
        <v>23571</v>
      </c>
      <c r="O3861" s="1">
        <f ca="1">(TODAY()-staff[[#This Row],[Date of Join]])/365</f>
        <v>2.4657534246575343</v>
      </c>
      <c r="P3861" t="str" cm="1">
        <f t="array" aca="1" ref="P3861" ca="1">_xlfn.SWITCH(TRUE,staff[[#This Row],[Tenure]]&lt;0.25,"1. New Joinee", staff[[#This Row],[Tenure]]&lt;1, "2. Under 1 year", staff[[#This Row],[Tenure]]&lt;2, "3. Under 2 years",TRUE,"4. 2 or more years.")</f>
        <v>4. 2 or more years.</v>
      </c>
      <c r="Q3861" s="1">
        <f ca="1">(TODAY()-staff[[#This Row],[Date of Birth]])/365</f>
        <v>60.408219178082192</v>
      </c>
    </row>
    <row r="3862" spans="2:17" x14ac:dyDescent="0.45">
      <c r="B3862" t="s">
        <v>6774</v>
      </c>
      <c r="C3862" t="s">
        <v>3886</v>
      </c>
      <c r="D3862" t="s">
        <v>7852</v>
      </c>
      <c r="E3862" t="s">
        <v>8</v>
      </c>
      <c r="F3862" t="s">
        <v>7816</v>
      </c>
      <c r="H3862" t="s">
        <v>7837</v>
      </c>
      <c r="I3862" t="s">
        <v>7825</v>
      </c>
      <c r="J3862" t="s">
        <v>7845</v>
      </c>
      <c r="K3862" s="6">
        <v>48230</v>
      </c>
      <c r="L3862">
        <v>13</v>
      </c>
      <c r="M3862" s="15">
        <v>44149</v>
      </c>
      <c r="N3862" s="15">
        <v>31019</v>
      </c>
      <c r="O3862" s="1">
        <f ca="1">(TODAY()-staff[[#This Row],[Date of Join]])/365</f>
        <v>4.0301369863013701</v>
      </c>
      <c r="P3862" t="str" cm="1">
        <f t="array" aca="1" ref="P3862" ca="1">_xlfn.SWITCH(TRUE,staff[[#This Row],[Tenure]]&lt;0.25,"1. New Joinee", staff[[#This Row],[Tenure]]&lt;1, "2. Under 1 year", staff[[#This Row],[Tenure]]&lt;2, "3. Under 2 years",TRUE,"4. 2 or more years.")</f>
        <v>4. 2 or more years.</v>
      </c>
      <c r="Q3862" s="1">
        <f ca="1">(TODAY()-staff[[#This Row],[Date of Birth]])/365</f>
        <v>40.0027397260274</v>
      </c>
    </row>
    <row r="3863" spans="2:17" x14ac:dyDescent="0.45">
      <c r="B3863" t="s">
        <v>6775</v>
      </c>
      <c r="C3863" t="s">
        <v>3887</v>
      </c>
      <c r="D3863" t="s">
        <v>7852</v>
      </c>
      <c r="E3863" t="s">
        <v>77</v>
      </c>
      <c r="F3863" t="s">
        <v>7816</v>
      </c>
      <c r="H3863" t="s">
        <v>7837</v>
      </c>
      <c r="I3863" t="s">
        <v>7829</v>
      </c>
      <c r="J3863" t="s">
        <v>7845</v>
      </c>
      <c r="K3863" s="6">
        <v>77175</v>
      </c>
      <c r="L3863">
        <v>23</v>
      </c>
      <c r="M3863" s="15">
        <v>43687</v>
      </c>
      <c r="N3863" s="15">
        <v>7306</v>
      </c>
      <c r="O3863" s="1">
        <f ca="1">(TODAY()-staff[[#This Row],[Date of Join]])/365</f>
        <v>5.2958904109589042</v>
      </c>
      <c r="P3863" t="str" cm="1">
        <f t="array" aca="1" ref="P3863" ca="1">_xlfn.SWITCH(TRUE,staff[[#This Row],[Tenure]]&lt;0.25,"1. New Joinee", staff[[#This Row],[Tenure]]&lt;1, "2. Under 1 year", staff[[#This Row],[Tenure]]&lt;2, "3. Under 2 years",TRUE,"4. 2 or more years.")</f>
        <v>4. 2 or more years.</v>
      </c>
      <c r="Q3863" s="1">
        <f ca="1">(TODAY()-staff[[#This Row],[Date of Birth]])/365</f>
        <v>104.96986301369863</v>
      </c>
    </row>
    <row r="3864" spans="2:17" x14ac:dyDescent="0.45">
      <c r="B3864" t="s">
        <v>6776</v>
      </c>
      <c r="C3864" t="s">
        <v>1086</v>
      </c>
      <c r="D3864" t="s">
        <v>9</v>
      </c>
      <c r="E3864" t="s">
        <v>8</v>
      </c>
      <c r="F3864" t="s">
        <v>7816</v>
      </c>
      <c r="H3864" t="s">
        <v>7834</v>
      </c>
      <c r="I3864" t="s">
        <v>7831</v>
      </c>
      <c r="J3864" t="s">
        <v>7845</v>
      </c>
      <c r="K3864" s="6">
        <v>58770</v>
      </c>
      <c r="L3864">
        <v>10</v>
      </c>
      <c r="M3864" s="15">
        <v>43870</v>
      </c>
      <c r="N3864" s="15">
        <v>27695</v>
      </c>
      <c r="O3864" s="1">
        <f ca="1">(TODAY()-staff[[#This Row],[Date of Join]])/365</f>
        <v>4.7945205479452051</v>
      </c>
      <c r="P3864" t="str" cm="1">
        <f t="array" aca="1" ref="P3864" ca="1">_xlfn.SWITCH(TRUE,staff[[#This Row],[Tenure]]&lt;0.25,"1. New Joinee", staff[[#This Row],[Tenure]]&lt;1, "2. Under 1 year", staff[[#This Row],[Tenure]]&lt;2, "3. Under 2 years",TRUE,"4. 2 or more years.")</f>
        <v>4. 2 or more years.</v>
      </c>
      <c r="Q3864" s="1">
        <f ca="1">(TODAY()-staff[[#This Row],[Date of Birth]])/365</f>
        <v>49.109589041095887</v>
      </c>
    </row>
    <row r="3865" spans="2:17" x14ac:dyDescent="0.45">
      <c r="B3865" t="s">
        <v>6777</v>
      </c>
      <c r="C3865" t="s">
        <v>3888</v>
      </c>
      <c r="D3865" t="s">
        <v>7852</v>
      </c>
      <c r="E3865" t="s">
        <v>8</v>
      </c>
      <c r="F3865" t="s">
        <v>7816</v>
      </c>
      <c r="H3865" t="s">
        <v>52</v>
      </c>
      <c r="I3865" t="s">
        <v>7826</v>
      </c>
      <c r="J3865" t="s">
        <v>7848</v>
      </c>
      <c r="K3865" s="6">
        <v>85230</v>
      </c>
      <c r="L3865">
        <v>9</v>
      </c>
      <c r="M3865" s="15">
        <v>45024</v>
      </c>
      <c r="N3865" s="15">
        <v>27094</v>
      </c>
      <c r="O3865" s="1">
        <f ca="1">(TODAY()-staff[[#This Row],[Date of Join]])/365</f>
        <v>1.6328767123287671</v>
      </c>
      <c r="P3865" t="str" cm="1">
        <f t="array" aca="1" ref="P3865" ca="1">_xlfn.SWITCH(TRUE,staff[[#This Row],[Tenure]]&lt;0.25,"1. New Joinee", staff[[#This Row],[Tenure]]&lt;1, "2. Under 1 year", staff[[#This Row],[Tenure]]&lt;2, "3. Under 2 years",TRUE,"4. 2 or more years.")</f>
        <v>3. Under 2 years</v>
      </c>
      <c r="Q3865" s="1">
        <f ca="1">(TODAY()-staff[[#This Row],[Date of Birth]])/365</f>
        <v>50.756164383561647</v>
      </c>
    </row>
    <row r="3866" spans="2:17" x14ac:dyDescent="0.45">
      <c r="B3866" t="s">
        <v>6778</v>
      </c>
      <c r="C3866" t="s">
        <v>3889</v>
      </c>
      <c r="D3866" t="s">
        <v>9</v>
      </c>
      <c r="E3866" t="s">
        <v>8</v>
      </c>
      <c r="F3866" t="s">
        <v>7816</v>
      </c>
      <c r="H3866" t="s">
        <v>7837</v>
      </c>
      <c r="I3866" t="s">
        <v>7830</v>
      </c>
      <c r="J3866" t="s">
        <v>7846</v>
      </c>
      <c r="K3866" s="6">
        <v>82135</v>
      </c>
      <c r="L3866">
        <v>8</v>
      </c>
      <c r="M3866" s="15">
        <v>44330</v>
      </c>
      <c r="N3866" s="15">
        <v>23965</v>
      </c>
      <c r="O3866" s="1">
        <f ca="1">(TODAY()-staff[[#This Row],[Date of Join]])/365</f>
        <v>3.5342465753424657</v>
      </c>
      <c r="P3866" t="str" cm="1">
        <f t="array" aca="1" ref="P3866" ca="1">_xlfn.SWITCH(TRUE,staff[[#This Row],[Tenure]]&lt;0.25,"1. New Joinee", staff[[#This Row],[Tenure]]&lt;1, "2. Under 1 year", staff[[#This Row],[Tenure]]&lt;2, "3. Under 2 years",TRUE,"4. 2 or more years.")</f>
        <v>4. 2 or more years.</v>
      </c>
      <c r="Q3866" s="1">
        <f ca="1">(TODAY()-staff[[#This Row],[Date of Birth]])/365</f>
        <v>59.328767123287669</v>
      </c>
    </row>
    <row r="3867" spans="2:17" x14ac:dyDescent="0.45">
      <c r="B3867" t="s">
        <v>6779</v>
      </c>
      <c r="C3867" t="s">
        <v>3890</v>
      </c>
      <c r="D3867" t="s">
        <v>9</v>
      </c>
      <c r="E3867" t="s">
        <v>8</v>
      </c>
      <c r="F3867" t="s">
        <v>7816</v>
      </c>
      <c r="H3867" t="s">
        <v>7835</v>
      </c>
      <c r="I3867" t="s">
        <v>7826</v>
      </c>
      <c r="J3867" t="s">
        <v>7845</v>
      </c>
      <c r="K3867" s="6">
        <v>67505</v>
      </c>
      <c r="L3867">
        <v>14</v>
      </c>
      <c r="M3867" s="15">
        <v>43358</v>
      </c>
      <c r="N3867" s="15">
        <v>30150</v>
      </c>
      <c r="O3867" s="1">
        <f ca="1">(TODAY()-staff[[#This Row],[Date of Join]])/365</f>
        <v>6.1972602739726028</v>
      </c>
      <c r="P3867" t="str" cm="1">
        <f t="array" aca="1" ref="P3867" ca="1">_xlfn.SWITCH(TRUE,staff[[#This Row],[Tenure]]&lt;0.25,"1. New Joinee", staff[[#This Row],[Tenure]]&lt;1, "2. Under 1 year", staff[[#This Row],[Tenure]]&lt;2, "3. Under 2 years",TRUE,"4. 2 or more years.")</f>
        <v>4. 2 or more years.</v>
      </c>
      <c r="Q3867" s="1">
        <f ca="1">(TODAY()-staff[[#This Row],[Date of Birth]])/365</f>
        <v>42.38356164383562</v>
      </c>
    </row>
    <row r="3868" spans="2:17" x14ac:dyDescent="0.45">
      <c r="B3868" t="s">
        <v>6780</v>
      </c>
      <c r="C3868" t="s">
        <v>855</v>
      </c>
      <c r="D3868" t="s">
        <v>9</v>
      </c>
      <c r="E3868" t="s">
        <v>8</v>
      </c>
      <c r="F3868" t="s">
        <v>7816</v>
      </c>
      <c r="H3868" t="s">
        <v>7834</v>
      </c>
      <c r="I3868" t="s">
        <v>7826</v>
      </c>
      <c r="J3868" t="s">
        <v>7846</v>
      </c>
      <c r="K3868" s="6">
        <v>114045</v>
      </c>
      <c r="L3868">
        <v>15</v>
      </c>
      <c r="M3868" s="15">
        <v>44265</v>
      </c>
      <c r="N3868" s="15">
        <v>33542</v>
      </c>
      <c r="O3868" s="1">
        <f ca="1">(TODAY()-staff[[#This Row],[Date of Join]])/365</f>
        <v>3.7123287671232879</v>
      </c>
      <c r="P3868" t="str" cm="1">
        <f t="array" aca="1" ref="P3868" ca="1">_xlfn.SWITCH(TRUE,staff[[#This Row],[Tenure]]&lt;0.25,"1. New Joinee", staff[[#This Row],[Tenure]]&lt;1, "2. Under 1 year", staff[[#This Row],[Tenure]]&lt;2, "3. Under 2 years",TRUE,"4. 2 or more years.")</f>
        <v>4. 2 or more years.</v>
      </c>
      <c r="Q3868" s="1">
        <f ca="1">(TODAY()-staff[[#This Row],[Date of Birth]])/365</f>
        <v>33.090410958904108</v>
      </c>
    </row>
    <row r="3869" spans="2:17" x14ac:dyDescent="0.45">
      <c r="B3869" t="s">
        <v>6781</v>
      </c>
      <c r="C3869" t="s">
        <v>3891</v>
      </c>
      <c r="D3869" t="s">
        <v>7852</v>
      </c>
      <c r="E3869" t="s">
        <v>8</v>
      </c>
      <c r="F3869" t="s">
        <v>7816</v>
      </c>
      <c r="H3869" t="s">
        <v>52</v>
      </c>
      <c r="I3869" t="s">
        <v>7826</v>
      </c>
      <c r="J3869" t="s">
        <v>7845</v>
      </c>
      <c r="K3869" s="6">
        <v>81315</v>
      </c>
      <c r="L3869">
        <v>13</v>
      </c>
      <c r="M3869" s="15">
        <v>43197</v>
      </c>
      <c r="N3869" s="15">
        <v>7286</v>
      </c>
      <c r="O3869" s="1">
        <f ca="1">(TODAY()-staff[[#This Row],[Date of Join]])/365</f>
        <v>6.6383561643835618</v>
      </c>
      <c r="P3869" t="str" cm="1">
        <f t="array" aca="1" ref="P3869" ca="1">_xlfn.SWITCH(TRUE,staff[[#This Row],[Tenure]]&lt;0.25,"1. New Joinee", staff[[#This Row],[Tenure]]&lt;1, "2. Under 1 year", staff[[#This Row],[Tenure]]&lt;2, "3. Under 2 years",TRUE,"4. 2 or more years.")</f>
        <v>4. 2 or more years.</v>
      </c>
      <c r="Q3869" s="1">
        <f ca="1">(TODAY()-staff[[#This Row],[Date of Birth]])/365</f>
        <v>105.02465753424657</v>
      </c>
    </row>
    <row r="3870" spans="2:17" x14ac:dyDescent="0.45">
      <c r="B3870" t="s">
        <v>6782</v>
      </c>
      <c r="C3870" t="s">
        <v>371</v>
      </c>
      <c r="D3870" t="s">
        <v>9</v>
      </c>
      <c r="E3870" t="s">
        <v>8</v>
      </c>
      <c r="F3870" t="s">
        <v>7816</v>
      </c>
      <c r="H3870" t="s">
        <v>7832</v>
      </c>
      <c r="I3870" t="s">
        <v>7828</v>
      </c>
      <c r="J3870" t="s">
        <v>7845</v>
      </c>
      <c r="K3870" s="6">
        <v>63060</v>
      </c>
      <c r="L3870">
        <v>4</v>
      </c>
      <c r="M3870" s="15">
        <v>43563</v>
      </c>
      <c r="N3870" s="15">
        <v>7271</v>
      </c>
      <c r="O3870" s="1">
        <f ca="1">(TODAY()-staff[[#This Row],[Date of Join]])/365</f>
        <v>5.6356164383561644</v>
      </c>
      <c r="P3870" t="str" cm="1">
        <f t="array" aca="1" ref="P3870" ca="1">_xlfn.SWITCH(TRUE,staff[[#This Row],[Tenure]]&lt;0.25,"1. New Joinee", staff[[#This Row],[Tenure]]&lt;1, "2. Under 1 year", staff[[#This Row],[Tenure]]&lt;2, "3. Under 2 years",TRUE,"4. 2 or more years.")</f>
        <v>4. 2 or more years.</v>
      </c>
      <c r="Q3870" s="1">
        <f ca="1">(TODAY()-staff[[#This Row],[Date of Birth]])/365</f>
        <v>105.06575342465753</v>
      </c>
    </row>
    <row r="3871" spans="2:17" x14ac:dyDescent="0.45">
      <c r="B3871" t="s">
        <v>6783</v>
      </c>
      <c r="C3871" t="s">
        <v>180</v>
      </c>
      <c r="D3871" t="s">
        <v>9</v>
      </c>
      <c r="E3871" t="s">
        <v>8</v>
      </c>
      <c r="F3871" t="s">
        <v>7816</v>
      </c>
      <c r="H3871" t="s">
        <v>7833</v>
      </c>
      <c r="I3871" t="s">
        <v>7827</v>
      </c>
      <c r="J3871" t="s">
        <v>7845</v>
      </c>
      <c r="K3871" s="6">
        <v>75870</v>
      </c>
      <c r="L3871">
        <v>11</v>
      </c>
      <c r="M3871" s="15">
        <v>43851</v>
      </c>
      <c r="N3871" s="15">
        <v>29764</v>
      </c>
      <c r="O3871" s="1">
        <f ca="1">(TODAY()-staff[[#This Row],[Date of Join]])/365</f>
        <v>4.8465753424657532</v>
      </c>
      <c r="P3871" t="str" cm="1">
        <f t="array" aca="1" ref="P3871" ca="1">_xlfn.SWITCH(TRUE,staff[[#This Row],[Tenure]]&lt;0.25,"1. New Joinee", staff[[#This Row],[Tenure]]&lt;1, "2. Under 1 year", staff[[#This Row],[Tenure]]&lt;2, "3. Under 2 years",TRUE,"4. 2 or more years.")</f>
        <v>4. 2 or more years.</v>
      </c>
      <c r="Q3871" s="1">
        <f ca="1">(TODAY()-staff[[#This Row],[Date of Birth]])/365</f>
        <v>43.441095890410956</v>
      </c>
    </row>
    <row r="3872" spans="2:17" x14ac:dyDescent="0.45">
      <c r="B3872" t="s">
        <v>6784</v>
      </c>
      <c r="C3872" t="s">
        <v>3892</v>
      </c>
      <c r="D3872" t="s">
        <v>7852</v>
      </c>
      <c r="E3872" t="s">
        <v>8</v>
      </c>
      <c r="F3872" t="s">
        <v>7816</v>
      </c>
      <c r="H3872" t="s">
        <v>7835</v>
      </c>
      <c r="I3872" t="s">
        <v>7828</v>
      </c>
      <c r="J3872" t="s">
        <v>7845</v>
      </c>
      <c r="K3872" s="6">
        <v>82150</v>
      </c>
      <c r="L3872">
        <v>15</v>
      </c>
      <c r="M3872" s="15">
        <v>43421</v>
      </c>
      <c r="N3872" s="15">
        <v>28389</v>
      </c>
      <c r="O3872" s="1">
        <f ca="1">(TODAY()-staff[[#This Row],[Date of Join]])/365</f>
        <v>6.0246575342465754</v>
      </c>
      <c r="P3872" t="str" cm="1">
        <f t="array" aca="1" ref="P3872" ca="1">_xlfn.SWITCH(TRUE,staff[[#This Row],[Tenure]]&lt;0.25,"1. New Joinee", staff[[#This Row],[Tenure]]&lt;1, "2. Under 1 year", staff[[#This Row],[Tenure]]&lt;2, "3. Under 2 years",TRUE,"4. 2 or more years.")</f>
        <v>4. 2 or more years.</v>
      </c>
      <c r="Q3872" s="1">
        <f ca="1">(TODAY()-staff[[#This Row],[Date of Birth]])/365</f>
        <v>47.208219178082189</v>
      </c>
    </row>
    <row r="3873" spans="2:17" x14ac:dyDescent="0.45">
      <c r="B3873" t="s">
        <v>6785</v>
      </c>
      <c r="C3873" t="s">
        <v>1176</v>
      </c>
      <c r="D3873" t="s">
        <v>220</v>
      </c>
      <c r="E3873" t="s">
        <v>77</v>
      </c>
      <c r="F3873" t="s">
        <v>7816</v>
      </c>
      <c r="H3873" t="s">
        <v>7834</v>
      </c>
      <c r="I3873" t="s">
        <v>7830</v>
      </c>
      <c r="J3873" t="s">
        <v>7845</v>
      </c>
      <c r="K3873" s="6">
        <v>76380</v>
      </c>
      <c r="L3873">
        <v>8</v>
      </c>
      <c r="M3873" s="15">
        <v>43115</v>
      </c>
      <c r="N3873" s="15">
        <v>-33</v>
      </c>
      <c r="O3873" s="1">
        <f ca="1">(TODAY()-staff[[#This Row],[Date of Join]])/365</f>
        <v>6.8630136986301373</v>
      </c>
      <c r="P3873" t="str" cm="1">
        <f t="array" aca="1" ref="P3873" ca="1">_xlfn.SWITCH(TRUE,staff[[#This Row],[Tenure]]&lt;0.25,"1. New Joinee", staff[[#This Row],[Tenure]]&lt;1, "2. Under 1 year", staff[[#This Row],[Tenure]]&lt;2, "3. Under 2 years",TRUE,"4. 2 or more years.")</f>
        <v>4. 2 or more years.</v>
      </c>
      <c r="Q3873" s="1">
        <f ca="1">(TODAY()-staff[[#This Row],[Date of Birth]])/365</f>
        <v>125.07671232876713</v>
      </c>
    </row>
    <row r="3874" spans="2:17" x14ac:dyDescent="0.45">
      <c r="B3874" t="s">
        <v>6786</v>
      </c>
      <c r="C3874" t="s">
        <v>458</v>
      </c>
      <c r="D3874" t="s">
        <v>7852</v>
      </c>
      <c r="E3874" t="s">
        <v>8</v>
      </c>
      <c r="F3874" t="s">
        <v>7816</v>
      </c>
      <c r="H3874" t="s">
        <v>7832</v>
      </c>
      <c r="I3874" t="s">
        <v>7829</v>
      </c>
      <c r="J3874" t="s">
        <v>7845</v>
      </c>
      <c r="K3874" s="6">
        <v>82635</v>
      </c>
      <c r="L3874">
        <v>16</v>
      </c>
      <c r="M3874" s="15">
        <v>43755</v>
      </c>
      <c r="N3874" s="15">
        <v>7298</v>
      </c>
      <c r="O3874" s="1">
        <f ca="1">(TODAY()-staff[[#This Row],[Date of Join]])/365</f>
        <v>5.1095890410958908</v>
      </c>
      <c r="P3874" t="str" cm="1">
        <f t="array" aca="1" ref="P3874" ca="1">_xlfn.SWITCH(TRUE,staff[[#This Row],[Tenure]]&lt;0.25,"1. New Joinee", staff[[#This Row],[Tenure]]&lt;1, "2. Under 1 year", staff[[#This Row],[Tenure]]&lt;2, "3. Under 2 years",TRUE,"4. 2 or more years.")</f>
        <v>4. 2 or more years.</v>
      </c>
      <c r="Q3874" s="1">
        <f ca="1">(TODAY()-staff[[#This Row],[Date of Birth]])/365</f>
        <v>104.99178082191781</v>
      </c>
    </row>
    <row r="3875" spans="2:17" x14ac:dyDescent="0.45">
      <c r="B3875" t="s">
        <v>6787</v>
      </c>
      <c r="C3875" t="s">
        <v>3893</v>
      </c>
      <c r="D3875" t="s">
        <v>9</v>
      </c>
      <c r="E3875" t="s">
        <v>8</v>
      </c>
      <c r="F3875" t="s">
        <v>7816</v>
      </c>
      <c r="H3875" t="s">
        <v>7837</v>
      </c>
      <c r="I3875" t="s">
        <v>7825</v>
      </c>
      <c r="J3875" t="s">
        <v>7845</v>
      </c>
      <c r="K3875" s="6">
        <v>71820</v>
      </c>
      <c r="L3875">
        <v>13</v>
      </c>
      <c r="M3875" s="15">
        <v>44147</v>
      </c>
      <c r="N3875" s="15">
        <v>20616</v>
      </c>
      <c r="O3875" s="1">
        <f ca="1">(TODAY()-staff[[#This Row],[Date of Join]])/365</f>
        <v>4.0356164383561648</v>
      </c>
      <c r="P3875" t="str" cm="1">
        <f t="array" aca="1" ref="P3875" ca="1">_xlfn.SWITCH(TRUE,staff[[#This Row],[Tenure]]&lt;0.25,"1. New Joinee", staff[[#This Row],[Tenure]]&lt;1, "2. Under 1 year", staff[[#This Row],[Tenure]]&lt;2, "3. Under 2 years",TRUE,"4. 2 or more years.")</f>
        <v>4. 2 or more years.</v>
      </c>
      <c r="Q3875" s="1">
        <f ca="1">(TODAY()-staff[[#This Row],[Date of Birth]])/365</f>
        <v>68.504109589041093</v>
      </c>
    </row>
    <row r="3876" spans="2:17" x14ac:dyDescent="0.45">
      <c r="B3876" t="s">
        <v>6788</v>
      </c>
      <c r="C3876" t="s">
        <v>3894</v>
      </c>
      <c r="D3876" t="s">
        <v>7852</v>
      </c>
      <c r="E3876" t="s">
        <v>8</v>
      </c>
      <c r="F3876" t="s">
        <v>7816</v>
      </c>
      <c r="H3876" t="s">
        <v>7835</v>
      </c>
      <c r="I3876" t="s">
        <v>7831</v>
      </c>
      <c r="J3876" t="s">
        <v>7848</v>
      </c>
      <c r="K3876" s="6">
        <v>55965</v>
      </c>
      <c r="L3876">
        <v>17</v>
      </c>
      <c r="M3876" s="15">
        <v>45226</v>
      </c>
      <c r="N3876" s="15">
        <v>7285</v>
      </c>
      <c r="O3876" s="1">
        <f ca="1">(TODAY()-staff[[#This Row],[Date of Join]])/365</f>
        <v>1.0794520547945206</v>
      </c>
      <c r="P3876" t="str" cm="1">
        <f t="array" aca="1" ref="P3876" ca="1">_xlfn.SWITCH(TRUE,staff[[#This Row],[Tenure]]&lt;0.25,"1. New Joinee", staff[[#This Row],[Tenure]]&lt;1, "2. Under 1 year", staff[[#This Row],[Tenure]]&lt;2, "3. Under 2 years",TRUE,"4. 2 or more years.")</f>
        <v>3. Under 2 years</v>
      </c>
      <c r="Q3876" s="1">
        <f ca="1">(TODAY()-staff[[#This Row],[Date of Birth]])/365</f>
        <v>105.02739726027397</v>
      </c>
    </row>
    <row r="3877" spans="2:17" x14ac:dyDescent="0.45">
      <c r="B3877" t="s">
        <v>6789</v>
      </c>
      <c r="C3877" t="s">
        <v>1646</v>
      </c>
      <c r="D3877" t="s">
        <v>7852</v>
      </c>
      <c r="E3877" t="s">
        <v>8</v>
      </c>
      <c r="F3877" t="s">
        <v>7816</v>
      </c>
      <c r="H3877" t="s">
        <v>7836</v>
      </c>
      <c r="I3877" t="s">
        <v>7825</v>
      </c>
      <c r="J3877" t="s">
        <v>7845</v>
      </c>
      <c r="K3877" s="6">
        <v>63835</v>
      </c>
      <c r="L3877">
        <v>4</v>
      </c>
      <c r="M3877" s="15">
        <v>43225</v>
      </c>
      <c r="N3877" s="15">
        <v>20199</v>
      </c>
      <c r="O3877" s="1">
        <f ca="1">(TODAY()-staff[[#This Row],[Date of Join]])/365</f>
        <v>6.5616438356164384</v>
      </c>
      <c r="P3877" t="str" cm="1">
        <f t="array" aca="1" ref="P3877" ca="1">_xlfn.SWITCH(TRUE,staff[[#This Row],[Tenure]]&lt;0.25,"1. New Joinee", staff[[#This Row],[Tenure]]&lt;1, "2. Under 1 year", staff[[#This Row],[Tenure]]&lt;2, "3. Under 2 years",TRUE,"4. 2 or more years.")</f>
        <v>4. 2 or more years.</v>
      </c>
      <c r="Q3877" s="1">
        <f ca="1">(TODAY()-staff[[#This Row],[Date of Birth]])/365</f>
        <v>69.646575342465752</v>
      </c>
    </row>
    <row r="3878" spans="2:17" x14ac:dyDescent="0.45">
      <c r="B3878" t="s">
        <v>6790</v>
      </c>
      <c r="C3878" t="s">
        <v>3895</v>
      </c>
      <c r="D3878" t="s">
        <v>9</v>
      </c>
      <c r="E3878" t="s">
        <v>8</v>
      </c>
      <c r="F3878" t="s">
        <v>7816</v>
      </c>
      <c r="H3878" t="s">
        <v>52</v>
      </c>
      <c r="I3878" t="s">
        <v>7825</v>
      </c>
      <c r="J3878" t="s">
        <v>7847</v>
      </c>
      <c r="K3878" s="6">
        <v>56235</v>
      </c>
      <c r="L3878">
        <v>8</v>
      </c>
      <c r="M3878" s="15">
        <v>45620</v>
      </c>
      <c r="N3878" s="15">
        <v>31600</v>
      </c>
      <c r="O3878" s="1">
        <f ca="1">(TODAY()-staff[[#This Row],[Date of Join]])/365</f>
        <v>0</v>
      </c>
      <c r="P3878" t="str" cm="1">
        <f t="array" aca="1" ref="P3878" ca="1">_xlfn.SWITCH(TRUE,staff[[#This Row],[Tenure]]&lt;0.25,"1. New Joinee", staff[[#This Row],[Tenure]]&lt;1, "2. Under 1 year", staff[[#This Row],[Tenure]]&lt;2, "3. Under 2 years",TRUE,"4. 2 or more years.")</f>
        <v>1. New Joinee</v>
      </c>
      <c r="Q3878" s="1">
        <f ca="1">(TODAY()-staff[[#This Row],[Date of Birth]])/365</f>
        <v>38.410958904109592</v>
      </c>
    </row>
    <row r="3879" spans="2:17" x14ac:dyDescent="0.45">
      <c r="B3879" t="s">
        <v>6791</v>
      </c>
      <c r="C3879" t="s">
        <v>1509</v>
      </c>
      <c r="D3879" t="s">
        <v>7852</v>
      </c>
      <c r="E3879" t="s">
        <v>8</v>
      </c>
      <c r="F3879" t="s">
        <v>7816</v>
      </c>
      <c r="H3879" t="s">
        <v>7834</v>
      </c>
      <c r="I3879" t="s">
        <v>7830</v>
      </c>
      <c r="J3879" t="s">
        <v>7846</v>
      </c>
      <c r="K3879" s="6">
        <v>85600</v>
      </c>
      <c r="L3879">
        <v>23</v>
      </c>
      <c r="M3879" s="15">
        <v>44588</v>
      </c>
      <c r="N3879" s="15">
        <v>33443</v>
      </c>
      <c r="O3879" s="1">
        <f ca="1">(TODAY()-staff[[#This Row],[Date of Join]])/365</f>
        <v>2.8273972602739725</v>
      </c>
      <c r="P3879" t="str" cm="1">
        <f t="array" aca="1" ref="P3879" ca="1">_xlfn.SWITCH(TRUE,staff[[#This Row],[Tenure]]&lt;0.25,"1. New Joinee", staff[[#This Row],[Tenure]]&lt;1, "2. Under 1 year", staff[[#This Row],[Tenure]]&lt;2, "3. Under 2 years",TRUE,"4. 2 or more years.")</f>
        <v>4. 2 or more years.</v>
      </c>
      <c r="Q3879" s="1">
        <f ca="1">(TODAY()-staff[[#This Row],[Date of Birth]])/365</f>
        <v>33.361643835616441</v>
      </c>
    </row>
    <row r="3880" spans="2:17" x14ac:dyDescent="0.45">
      <c r="B3880" t="s">
        <v>6792</v>
      </c>
      <c r="C3880" t="s">
        <v>756</v>
      </c>
      <c r="D3880" t="s">
        <v>9</v>
      </c>
      <c r="E3880" t="s">
        <v>8</v>
      </c>
      <c r="F3880" t="s">
        <v>7816</v>
      </c>
      <c r="H3880" t="s">
        <v>7832</v>
      </c>
      <c r="I3880" t="s">
        <v>7827</v>
      </c>
      <c r="J3880" t="s">
        <v>7845</v>
      </c>
      <c r="K3880" s="6">
        <v>79245</v>
      </c>
      <c r="L3880">
        <v>9</v>
      </c>
      <c r="M3880" s="15">
        <v>43154</v>
      </c>
      <c r="N3880" s="15">
        <v>30299</v>
      </c>
      <c r="O3880" s="1">
        <f ca="1">(TODAY()-staff[[#This Row],[Date of Join]])/365</f>
        <v>6.7561643835616438</v>
      </c>
      <c r="P3880" t="str" cm="1">
        <f t="array" aca="1" ref="P3880" ca="1">_xlfn.SWITCH(TRUE,staff[[#This Row],[Tenure]]&lt;0.25,"1. New Joinee", staff[[#This Row],[Tenure]]&lt;1, "2. Under 1 year", staff[[#This Row],[Tenure]]&lt;2, "3. Under 2 years",TRUE,"4. 2 or more years.")</f>
        <v>4. 2 or more years.</v>
      </c>
      <c r="Q3880" s="1">
        <f ca="1">(TODAY()-staff[[#This Row],[Date of Birth]])/365</f>
        <v>41.975342465753428</v>
      </c>
    </row>
    <row r="3881" spans="2:17" x14ac:dyDescent="0.45">
      <c r="B3881" t="s">
        <v>6793</v>
      </c>
      <c r="C3881" t="s">
        <v>3896</v>
      </c>
      <c r="D3881" t="s">
        <v>7852</v>
      </c>
      <c r="E3881" t="s">
        <v>8</v>
      </c>
      <c r="F3881" t="s">
        <v>7816</v>
      </c>
      <c r="H3881" t="s">
        <v>7832</v>
      </c>
      <c r="I3881" t="s">
        <v>7826</v>
      </c>
      <c r="J3881" t="s">
        <v>7846</v>
      </c>
      <c r="K3881" s="6">
        <v>79650</v>
      </c>
      <c r="L3881">
        <v>23</v>
      </c>
      <c r="M3881" s="15">
        <v>44754</v>
      </c>
      <c r="N3881" s="15">
        <v>25856</v>
      </c>
      <c r="O3881" s="1">
        <f ca="1">(TODAY()-staff[[#This Row],[Date of Join]])/365</f>
        <v>2.3726027397260272</v>
      </c>
      <c r="P3881" t="str" cm="1">
        <f t="array" aca="1" ref="P3881" ca="1">_xlfn.SWITCH(TRUE,staff[[#This Row],[Tenure]]&lt;0.25,"1. New Joinee", staff[[#This Row],[Tenure]]&lt;1, "2. Under 1 year", staff[[#This Row],[Tenure]]&lt;2, "3. Under 2 years",TRUE,"4. 2 or more years.")</f>
        <v>4. 2 or more years.</v>
      </c>
      <c r="Q3881" s="1">
        <f ca="1">(TODAY()-staff[[#This Row],[Date of Birth]])/365</f>
        <v>54.147945205479452</v>
      </c>
    </row>
    <row r="3882" spans="2:17" x14ac:dyDescent="0.45">
      <c r="B3882" t="s">
        <v>6794</v>
      </c>
      <c r="C3882" t="s">
        <v>3897</v>
      </c>
      <c r="D3882" t="s">
        <v>9</v>
      </c>
      <c r="E3882" t="s">
        <v>8</v>
      </c>
      <c r="F3882" t="s">
        <v>7816</v>
      </c>
      <c r="H3882" t="s">
        <v>7837</v>
      </c>
      <c r="I3882" t="s">
        <v>7831</v>
      </c>
      <c r="J3882" t="s">
        <v>7845</v>
      </c>
      <c r="K3882" s="6">
        <v>79395</v>
      </c>
      <c r="L3882">
        <v>17</v>
      </c>
      <c r="M3882" s="15">
        <v>44150</v>
      </c>
      <c r="N3882" s="15">
        <v>30254</v>
      </c>
      <c r="O3882" s="1">
        <f ca="1">(TODAY()-staff[[#This Row],[Date of Join]])/365</f>
        <v>4.0273972602739727</v>
      </c>
      <c r="P3882" t="str" cm="1">
        <f t="array" aca="1" ref="P3882" ca="1">_xlfn.SWITCH(TRUE,staff[[#This Row],[Tenure]]&lt;0.25,"1. New Joinee", staff[[#This Row],[Tenure]]&lt;1, "2. Under 1 year", staff[[#This Row],[Tenure]]&lt;2, "3. Under 2 years",TRUE,"4. 2 or more years.")</f>
        <v>4. 2 or more years.</v>
      </c>
      <c r="Q3882" s="1">
        <f ca="1">(TODAY()-staff[[#This Row],[Date of Birth]])/365</f>
        <v>42.098630136986301</v>
      </c>
    </row>
    <row r="3883" spans="2:17" x14ac:dyDescent="0.45">
      <c r="B3883" t="s">
        <v>6795</v>
      </c>
      <c r="C3883" t="s">
        <v>3898</v>
      </c>
      <c r="D3883" t="s">
        <v>7852</v>
      </c>
      <c r="E3883" t="s">
        <v>8</v>
      </c>
      <c r="F3883" t="s">
        <v>7816</v>
      </c>
      <c r="H3883" t="s">
        <v>52</v>
      </c>
      <c r="I3883" t="s">
        <v>7829</v>
      </c>
      <c r="J3883" t="s">
        <v>7846</v>
      </c>
      <c r="K3883" s="6">
        <v>86980</v>
      </c>
      <c r="L3883">
        <v>18</v>
      </c>
      <c r="M3883" s="15">
        <v>44254</v>
      </c>
      <c r="N3883" s="15">
        <v>7282</v>
      </c>
      <c r="O3883" s="1">
        <f ca="1">(TODAY()-staff[[#This Row],[Date of Join]])/365</f>
        <v>3.7424657534246575</v>
      </c>
      <c r="P3883" t="str" cm="1">
        <f t="array" aca="1" ref="P3883" ca="1">_xlfn.SWITCH(TRUE,staff[[#This Row],[Tenure]]&lt;0.25,"1. New Joinee", staff[[#This Row],[Tenure]]&lt;1, "2. Under 1 year", staff[[#This Row],[Tenure]]&lt;2, "3. Under 2 years",TRUE,"4. 2 or more years.")</f>
        <v>4. 2 or more years.</v>
      </c>
      <c r="Q3883" s="1">
        <f ca="1">(TODAY()-staff[[#This Row],[Date of Birth]])/365</f>
        <v>105.03561643835616</v>
      </c>
    </row>
    <row r="3884" spans="2:17" x14ac:dyDescent="0.45">
      <c r="B3884" t="s">
        <v>6796</v>
      </c>
      <c r="C3884" t="s">
        <v>244</v>
      </c>
      <c r="D3884" t="s">
        <v>7852</v>
      </c>
      <c r="E3884" t="s">
        <v>8</v>
      </c>
      <c r="F3884" t="s">
        <v>7816</v>
      </c>
      <c r="H3884" t="s">
        <v>52</v>
      </c>
      <c r="I3884" t="s">
        <v>7825</v>
      </c>
      <c r="J3884" t="s">
        <v>7846</v>
      </c>
      <c r="K3884" s="6">
        <v>91690</v>
      </c>
      <c r="L3884">
        <v>8</v>
      </c>
      <c r="M3884" s="15">
        <v>44759</v>
      </c>
      <c r="N3884" s="15">
        <v>32663</v>
      </c>
      <c r="O3884" s="1">
        <f ca="1">(TODAY()-staff[[#This Row],[Date of Join]])/365</f>
        <v>2.3589041095890413</v>
      </c>
      <c r="P3884" t="str" cm="1">
        <f t="array" aca="1" ref="P3884" ca="1">_xlfn.SWITCH(TRUE,staff[[#This Row],[Tenure]]&lt;0.25,"1. New Joinee", staff[[#This Row],[Tenure]]&lt;1, "2. Under 1 year", staff[[#This Row],[Tenure]]&lt;2, "3. Under 2 years",TRUE,"4. 2 or more years.")</f>
        <v>4. 2 or more years.</v>
      </c>
      <c r="Q3884" s="1">
        <f ca="1">(TODAY()-staff[[#This Row],[Date of Birth]])/365</f>
        <v>35.4986301369863</v>
      </c>
    </row>
    <row r="3885" spans="2:17" x14ac:dyDescent="0.45">
      <c r="B3885" t="s">
        <v>6797</v>
      </c>
      <c r="C3885" t="s">
        <v>3899</v>
      </c>
      <c r="D3885" t="s">
        <v>7852</v>
      </c>
      <c r="E3885" t="s">
        <v>77</v>
      </c>
      <c r="F3885" t="s">
        <v>7816</v>
      </c>
      <c r="H3885" t="s">
        <v>7832</v>
      </c>
      <c r="I3885" t="s">
        <v>7831</v>
      </c>
      <c r="J3885" t="s">
        <v>7845</v>
      </c>
      <c r="K3885" s="6">
        <v>48230</v>
      </c>
      <c r="L3885">
        <v>8</v>
      </c>
      <c r="M3885" s="15">
        <v>43104</v>
      </c>
      <c r="N3885" s="15">
        <v>28499</v>
      </c>
      <c r="O3885" s="1">
        <f ca="1">(TODAY()-staff[[#This Row],[Date of Join]])/365</f>
        <v>6.8931506849315065</v>
      </c>
      <c r="P3885" t="str" cm="1">
        <f t="array" aca="1" ref="P3885" ca="1">_xlfn.SWITCH(TRUE,staff[[#This Row],[Tenure]]&lt;0.25,"1. New Joinee", staff[[#This Row],[Tenure]]&lt;1, "2. Under 1 year", staff[[#This Row],[Tenure]]&lt;2, "3. Under 2 years",TRUE,"4. 2 or more years.")</f>
        <v>4. 2 or more years.</v>
      </c>
      <c r="Q3885" s="1">
        <f ca="1">(TODAY()-staff[[#This Row],[Date of Birth]])/365</f>
        <v>46.906849315068492</v>
      </c>
    </row>
    <row r="3886" spans="2:17" x14ac:dyDescent="0.45">
      <c r="B3886" t="s">
        <v>6798</v>
      </c>
      <c r="C3886" t="s">
        <v>3900</v>
      </c>
      <c r="D3886" t="s">
        <v>7852</v>
      </c>
      <c r="E3886" t="s">
        <v>8</v>
      </c>
      <c r="F3886" t="s">
        <v>7816</v>
      </c>
      <c r="H3886" t="s">
        <v>7834</v>
      </c>
      <c r="I3886" t="s">
        <v>7827</v>
      </c>
      <c r="J3886" t="s">
        <v>7845</v>
      </c>
      <c r="K3886" s="6">
        <v>70455</v>
      </c>
      <c r="L3886">
        <v>12</v>
      </c>
      <c r="M3886" s="15">
        <v>43943</v>
      </c>
      <c r="N3886" s="15">
        <v>30910</v>
      </c>
      <c r="O3886" s="1">
        <f ca="1">(TODAY()-staff[[#This Row],[Date of Join]])/365</f>
        <v>4.5945205479452058</v>
      </c>
      <c r="P3886" t="str" cm="1">
        <f t="array" aca="1" ref="P3886" ca="1">_xlfn.SWITCH(TRUE,staff[[#This Row],[Tenure]]&lt;0.25,"1. New Joinee", staff[[#This Row],[Tenure]]&lt;1, "2. Under 1 year", staff[[#This Row],[Tenure]]&lt;2, "3. Under 2 years",TRUE,"4. 2 or more years.")</f>
        <v>4. 2 or more years.</v>
      </c>
      <c r="Q3886" s="1">
        <f ca="1">(TODAY()-staff[[#This Row],[Date of Birth]])/365</f>
        <v>40.301369863013697</v>
      </c>
    </row>
    <row r="3887" spans="2:17" x14ac:dyDescent="0.45">
      <c r="B3887" t="s">
        <v>6799</v>
      </c>
      <c r="C3887" t="s">
        <v>3901</v>
      </c>
      <c r="D3887" t="s">
        <v>9</v>
      </c>
      <c r="E3887" t="s">
        <v>77</v>
      </c>
      <c r="F3887" t="s">
        <v>7816</v>
      </c>
      <c r="H3887" t="s">
        <v>7837</v>
      </c>
      <c r="I3887" t="s">
        <v>7825</v>
      </c>
      <c r="J3887" t="s">
        <v>7847</v>
      </c>
      <c r="K3887" s="6">
        <v>88050</v>
      </c>
      <c r="L3887">
        <v>11</v>
      </c>
      <c r="M3887" s="15">
        <v>45265</v>
      </c>
      <c r="N3887" s="15">
        <v>7256</v>
      </c>
      <c r="O3887" s="1">
        <f ca="1">(TODAY()-staff[[#This Row],[Date of Join]])/365</f>
        <v>0.9726027397260274</v>
      </c>
      <c r="P3887" t="str" cm="1">
        <f t="array" aca="1" ref="P3887" ca="1">_xlfn.SWITCH(TRUE,staff[[#This Row],[Tenure]]&lt;0.25,"1. New Joinee", staff[[#This Row],[Tenure]]&lt;1, "2. Under 1 year", staff[[#This Row],[Tenure]]&lt;2, "3. Under 2 years",TRUE,"4. 2 or more years.")</f>
        <v>2. Under 1 year</v>
      </c>
      <c r="Q3887" s="1">
        <f ca="1">(TODAY()-staff[[#This Row],[Date of Birth]])/365</f>
        <v>105.10684931506849</v>
      </c>
    </row>
    <row r="3888" spans="2:17" x14ac:dyDescent="0.45">
      <c r="B3888" t="s">
        <v>6800</v>
      </c>
      <c r="C3888" t="s">
        <v>3902</v>
      </c>
      <c r="D3888" t="s">
        <v>9</v>
      </c>
      <c r="E3888" t="s">
        <v>8</v>
      </c>
      <c r="F3888" t="s">
        <v>7816</v>
      </c>
      <c r="H3888" t="s">
        <v>7833</v>
      </c>
      <c r="I3888" t="s">
        <v>7825</v>
      </c>
      <c r="J3888" t="s">
        <v>7845</v>
      </c>
      <c r="K3888" s="6">
        <v>77330</v>
      </c>
      <c r="L3888">
        <v>6</v>
      </c>
      <c r="M3888" s="15">
        <v>44022</v>
      </c>
      <c r="N3888" s="15">
        <v>34032</v>
      </c>
      <c r="O3888" s="1">
        <f ca="1">(TODAY()-staff[[#This Row],[Date of Join]])/365</f>
        <v>4.3780821917808215</v>
      </c>
      <c r="P3888" t="str" cm="1">
        <f t="array" aca="1" ref="P3888" ca="1">_xlfn.SWITCH(TRUE,staff[[#This Row],[Tenure]]&lt;0.25,"1. New Joinee", staff[[#This Row],[Tenure]]&lt;1, "2. Under 1 year", staff[[#This Row],[Tenure]]&lt;2, "3. Under 2 years",TRUE,"4. 2 or more years.")</f>
        <v>4. 2 or more years.</v>
      </c>
      <c r="Q3888" s="1">
        <f ca="1">(TODAY()-staff[[#This Row],[Date of Birth]])/365</f>
        <v>31.747945205479454</v>
      </c>
    </row>
    <row r="3889" spans="2:17" x14ac:dyDescent="0.45">
      <c r="B3889" t="s">
        <v>6801</v>
      </c>
      <c r="C3889" t="s">
        <v>94</v>
      </c>
      <c r="D3889" t="s">
        <v>7852</v>
      </c>
      <c r="E3889" t="s">
        <v>8</v>
      </c>
      <c r="F3889" t="s">
        <v>7816</v>
      </c>
      <c r="H3889" t="s">
        <v>7837</v>
      </c>
      <c r="I3889" t="s">
        <v>7831</v>
      </c>
      <c r="J3889" t="s">
        <v>7845</v>
      </c>
      <c r="K3889" s="6">
        <v>77855</v>
      </c>
      <c r="L3889">
        <v>9</v>
      </c>
      <c r="M3889" s="15">
        <v>43634</v>
      </c>
      <c r="N3889" s="15">
        <v>20999</v>
      </c>
      <c r="O3889" s="1">
        <f ca="1">(TODAY()-staff[[#This Row],[Date of Join]])/365</f>
        <v>5.441095890410959</v>
      </c>
      <c r="P3889" t="str" cm="1">
        <f t="array" aca="1" ref="P3889" ca="1">_xlfn.SWITCH(TRUE,staff[[#This Row],[Tenure]]&lt;0.25,"1. New Joinee", staff[[#This Row],[Tenure]]&lt;1, "2. Under 1 year", staff[[#This Row],[Tenure]]&lt;2, "3. Under 2 years",TRUE,"4. 2 or more years.")</f>
        <v>4. 2 or more years.</v>
      </c>
      <c r="Q3889" s="1">
        <f ca="1">(TODAY()-staff[[#This Row],[Date of Birth]])/365</f>
        <v>67.454794520547949</v>
      </c>
    </row>
    <row r="3890" spans="2:17" x14ac:dyDescent="0.45">
      <c r="B3890" t="s">
        <v>6802</v>
      </c>
      <c r="C3890" t="s">
        <v>1582</v>
      </c>
      <c r="D3890" t="s">
        <v>9</v>
      </c>
      <c r="E3890" t="s">
        <v>8</v>
      </c>
      <c r="F3890" t="s">
        <v>7816</v>
      </c>
      <c r="H3890" t="s">
        <v>7836</v>
      </c>
      <c r="I3890" t="s">
        <v>7827</v>
      </c>
      <c r="J3890" t="s">
        <v>7847</v>
      </c>
      <c r="K3890" s="6">
        <v>70410</v>
      </c>
      <c r="L3890">
        <v>12</v>
      </c>
      <c r="M3890" s="15">
        <v>45531</v>
      </c>
      <c r="N3890" s="15">
        <v>30475</v>
      </c>
      <c r="O3890" s="1">
        <f ca="1">(TODAY()-staff[[#This Row],[Date of Join]])/365</f>
        <v>0.24383561643835616</v>
      </c>
      <c r="P3890" t="str" cm="1">
        <f t="array" aca="1" ref="P3890" ca="1">_xlfn.SWITCH(TRUE,staff[[#This Row],[Tenure]]&lt;0.25,"1. New Joinee", staff[[#This Row],[Tenure]]&lt;1, "2. Under 1 year", staff[[#This Row],[Tenure]]&lt;2, "3. Under 2 years",TRUE,"4. 2 or more years.")</f>
        <v>1. New Joinee</v>
      </c>
      <c r="Q3890" s="1">
        <f ca="1">(TODAY()-staff[[#This Row],[Date of Birth]])/365</f>
        <v>41.493150684931507</v>
      </c>
    </row>
    <row r="3891" spans="2:17" x14ac:dyDescent="0.45">
      <c r="B3891" t="s">
        <v>6803</v>
      </c>
      <c r="C3891" t="s">
        <v>3903</v>
      </c>
      <c r="D3891" t="s">
        <v>9</v>
      </c>
      <c r="E3891" t="s">
        <v>8</v>
      </c>
      <c r="F3891" t="s">
        <v>7816</v>
      </c>
      <c r="H3891" t="s">
        <v>7836</v>
      </c>
      <c r="I3891" t="s">
        <v>7825</v>
      </c>
      <c r="J3891" t="s">
        <v>7845</v>
      </c>
      <c r="K3891" s="6">
        <v>87445</v>
      </c>
      <c r="L3891">
        <v>11</v>
      </c>
      <c r="M3891" s="15">
        <v>43532</v>
      </c>
      <c r="N3891" s="15">
        <v>23448</v>
      </c>
      <c r="O3891" s="1">
        <f ca="1">(TODAY()-staff[[#This Row],[Date of Join]])/365</f>
        <v>5.720547945205479</v>
      </c>
      <c r="P3891" t="str" cm="1">
        <f t="array" aca="1" ref="P3891" ca="1">_xlfn.SWITCH(TRUE,staff[[#This Row],[Tenure]]&lt;0.25,"1. New Joinee", staff[[#This Row],[Tenure]]&lt;1, "2. Under 1 year", staff[[#This Row],[Tenure]]&lt;2, "3. Under 2 years",TRUE,"4. 2 or more years.")</f>
        <v>4. 2 or more years.</v>
      </c>
      <c r="Q3891" s="1">
        <f ca="1">(TODAY()-staff[[#This Row],[Date of Birth]])/365</f>
        <v>60.745205479452054</v>
      </c>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C5A199-E14F-47FA-BCB3-38EA6152AC34}">
  <dimension ref="B2:J16"/>
  <sheetViews>
    <sheetView workbookViewId="0">
      <selection activeCell="I17" sqref="I17"/>
    </sheetView>
  </sheetViews>
  <sheetFormatPr defaultRowHeight="16.5" x14ac:dyDescent="0.45"/>
  <cols>
    <col min="2" max="2" width="17.83203125" bestFit="1" customWidth="1"/>
  </cols>
  <sheetData>
    <row r="2" spans="2:10" x14ac:dyDescent="0.45">
      <c r="B2" t="s">
        <v>7817</v>
      </c>
      <c r="C2">
        <v>530</v>
      </c>
      <c r="D2">
        <v>3890</v>
      </c>
      <c r="E2">
        <f>SUM(C2:C16)</f>
        <v>3890</v>
      </c>
      <c r="F2">
        <f>D2-E2</f>
        <v>0</v>
      </c>
      <c r="J2" t="s">
        <v>7838</v>
      </c>
    </row>
    <row r="3" spans="2:10" x14ac:dyDescent="0.45">
      <c r="B3" t="s">
        <v>7803</v>
      </c>
      <c r="C3">
        <v>300</v>
      </c>
      <c r="H3" t="s">
        <v>7832</v>
      </c>
      <c r="J3" t="str" cm="1">
        <f t="array" aca="1" ref="J3" ca="1">INDEX($H$4:$H9,RANDBETWEEN(1,ROWS((H4:H9))))</f>
        <v>Software Developer/Engineer</v>
      </c>
    </row>
    <row r="4" spans="2:10" x14ac:dyDescent="0.45">
      <c r="B4" t="s">
        <v>7804</v>
      </c>
      <c r="C4">
        <v>700</v>
      </c>
      <c r="H4" t="s">
        <v>7839</v>
      </c>
    </row>
    <row r="5" spans="2:10" x14ac:dyDescent="0.45">
      <c r="B5" t="s">
        <v>7805</v>
      </c>
      <c r="C5">
        <v>120</v>
      </c>
      <c r="H5" t="s">
        <v>7840</v>
      </c>
    </row>
    <row r="6" spans="2:10" x14ac:dyDescent="0.45">
      <c r="B6" t="s">
        <v>7806</v>
      </c>
      <c r="C6">
        <v>130</v>
      </c>
      <c r="H6" t="s">
        <v>7841</v>
      </c>
    </row>
    <row r="7" spans="2:10" x14ac:dyDescent="0.45">
      <c r="B7" t="s">
        <v>7807</v>
      </c>
      <c r="C7">
        <v>400</v>
      </c>
      <c r="H7" t="s">
        <v>7842</v>
      </c>
    </row>
    <row r="8" spans="2:10" x14ac:dyDescent="0.45">
      <c r="B8" t="s">
        <v>7808</v>
      </c>
      <c r="C8">
        <v>360</v>
      </c>
      <c r="H8" t="s">
        <v>7843</v>
      </c>
    </row>
    <row r="9" spans="2:10" x14ac:dyDescent="0.45">
      <c r="B9" t="s">
        <v>7809</v>
      </c>
      <c r="C9">
        <v>240</v>
      </c>
      <c r="H9" t="s">
        <v>7844</v>
      </c>
    </row>
    <row r="10" spans="2:10" x14ac:dyDescent="0.45">
      <c r="B10" t="s">
        <v>7810</v>
      </c>
      <c r="C10">
        <v>134</v>
      </c>
    </row>
    <row r="11" spans="2:10" x14ac:dyDescent="0.45">
      <c r="B11" t="s">
        <v>7811</v>
      </c>
      <c r="C11">
        <v>80</v>
      </c>
    </row>
    <row r="12" spans="2:10" x14ac:dyDescent="0.45">
      <c r="B12" t="s">
        <v>7812</v>
      </c>
      <c r="C12">
        <v>120</v>
      </c>
    </row>
    <row r="13" spans="2:10" x14ac:dyDescent="0.45">
      <c r="B13" t="s">
        <v>7813</v>
      </c>
      <c r="C13">
        <v>120</v>
      </c>
    </row>
    <row r="14" spans="2:10" x14ac:dyDescent="0.45">
      <c r="B14" t="s">
        <v>7814</v>
      </c>
      <c r="C14">
        <v>470</v>
      </c>
    </row>
    <row r="15" spans="2:10" x14ac:dyDescent="0.45">
      <c r="B15" t="s">
        <v>7815</v>
      </c>
      <c r="C15">
        <v>56</v>
      </c>
    </row>
    <row r="16" spans="2:10" x14ac:dyDescent="0.45">
      <c r="B16" t="s">
        <v>7816</v>
      </c>
      <c r="C16">
        <v>130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6630BA-8B78-4EFE-B8A0-46A7FF36AAF0}">
  <dimension ref="C2:J2"/>
  <sheetViews>
    <sheetView workbookViewId="0">
      <selection activeCell="BV10" sqref="BV10"/>
    </sheetView>
  </sheetViews>
  <sheetFormatPr defaultColWidth="9" defaultRowHeight="16.5" x14ac:dyDescent="0.45"/>
  <cols>
    <col min="1" max="16384" width="9" style="2"/>
  </cols>
  <sheetData>
    <row r="2" spans="3:10" x14ac:dyDescent="0.45">
      <c r="C2" s="3" t="s">
        <v>3907</v>
      </c>
      <c r="J2" s="3" t="s">
        <v>3909</v>
      </c>
    </row>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6DB1D98-A5B8-444C-AE77-DEB100A3DA9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2</vt:i4>
      </vt:variant>
    </vt:vector>
  </HeadingPairs>
  <TitlesOfParts>
    <vt:vector size="7" baseType="lpstr">
      <vt:lpstr>Calc</vt:lpstr>
      <vt:lpstr>DB</vt:lpstr>
      <vt:lpstr>Data</vt:lpstr>
      <vt:lpstr>DB FULL BLANK</vt:lpstr>
      <vt:lpstr>Assets</vt:lpstr>
      <vt:lpstr>sel.cli</vt:lpstr>
      <vt:lpstr>Sel.dept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Derry Hill</dc:creator>
  <cp:lastModifiedBy>Mandla Vijaya Bhaskar</cp:lastModifiedBy>
  <dcterms:created xsi:type="dcterms:W3CDTF">2021-03-14T20:21:32Z</dcterms:created>
  <dcterms:modified xsi:type="dcterms:W3CDTF">2024-11-24T07:47:36Z</dcterms:modified>
</cp:coreProperties>
</file>