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VD-Vijay/LAB/Single-cell Program/SCT_10X_GENOMICS/1EXPERIMENTS/01RunInfo/Records/"/>
    </mc:Choice>
  </mc:AlternateContent>
  <xr:revisionPtr revIDLastSave="0" documentId="13_ncr:1_{1E0F893B-1DD2-C14D-BA85-F9FD4AA35197}" xr6:coauthVersionLast="36" xr6:coauthVersionMax="45" xr10:uidLastSave="{00000000-0000-0000-0000-000000000000}"/>
  <bookViews>
    <workbookView xWindow="3980" yWindow="1140" windowWidth="32020" windowHeight="18280" xr2:uid="{FE48D3E2-3B78-BB4F-A408-34B52C755182}"/>
  </bookViews>
  <sheets>
    <sheet name="Sample Sheet" sheetId="14" r:id="rId1"/>
    <sheet name="Index List" sheetId="4" r:id="rId2"/>
    <sheet name="JuPa01_02" sheetId="10" r:id="rId3"/>
    <sheet name="FgAl14" sheetId="5" r:id="rId4"/>
    <sheet name="AdUp02" sheetId="8" r:id="rId5"/>
    <sheet name="AdUp03" sheetId="15" r:id="rId6"/>
    <sheet name="R24_C" sheetId="13" r:id="rId7"/>
    <sheet name="R24_C_ATAC" sheetId="16" r:id="rId8"/>
    <sheet name="HuZh01" sheetId="17" r:id="rId9"/>
  </sheets>
  <externalReferences>
    <externalReference r:id="rId10"/>
    <externalReference r:id="rId11"/>
  </externalReferences>
  <definedNames>
    <definedName name="allowedExperimentTypes" localSheetId="6">'[1]allowed values'!$A$16:$A$20</definedName>
    <definedName name="allowedExperimentTypes">'[1]allowed values'!$A$16:$A$20</definedName>
    <definedName name="allowedInstruments" localSheetId="6">'[1]allowed values'!$A$2:$A$6</definedName>
    <definedName name="allowedInstruments">'[1]allowed values'!$A$2:$A$6</definedName>
    <definedName name="allowedPairedEnd" localSheetId="6">'[1]allowed values'!$A$28:$A$29</definedName>
    <definedName name="allowedPairedEnd">'[1]allowed values'!$A$28:$A$29</definedName>
    <definedName name="allowedReferenceGenomes" localSheetId="6">'[1]allowed values'!$A$9:$A$13</definedName>
    <definedName name="allowedReferenceGenomes">'[1]allowed values'!$A$9:$A$13</definedName>
    <definedName name="allowedStrandSpecificity" localSheetId="6">'[1]allowed values'!$A$23:$A$25</definedName>
    <definedName name="allowedStrandSpecificity">'[1]allowed values'!$A$23:$A$25</definedName>
    <definedName name="d" localSheetId="4">#REF!</definedName>
    <definedName name="d" localSheetId="5">#REF!</definedName>
    <definedName name="d" localSheetId="8">#REF!</definedName>
    <definedName name="d" localSheetId="2">#REF!</definedName>
    <definedName name="d" localSheetId="6">#REF!</definedName>
    <definedName name="d" localSheetId="7">#REF!</definedName>
    <definedName name="d" localSheetId="0">#REF!</definedName>
    <definedName name="d">#REF!</definedName>
    <definedName name="dads" localSheetId="4">#REF!</definedName>
    <definedName name="dads" localSheetId="5">#REF!</definedName>
    <definedName name="dads" localSheetId="8">#REF!</definedName>
    <definedName name="dads" localSheetId="2">#REF!</definedName>
    <definedName name="dads" localSheetId="6">#REF!</definedName>
    <definedName name="dads" localSheetId="7">#REF!</definedName>
    <definedName name="dads" localSheetId="0">#REF!</definedName>
    <definedName name="dads">#REF!</definedName>
    <definedName name="fdgfdg" localSheetId="4">#REF!</definedName>
    <definedName name="fdgfdg" localSheetId="5">#REF!</definedName>
    <definedName name="fdgfdg" localSheetId="8">#REF!</definedName>
    <definedName name="fdgfdg" localSheetId="2">#REF!</definedName>
    <definedName name="fdgfdg" localSheetId="6">#REF!</definedName>
    <definedName name="fdgfdg" localSheetId="7">#REF!</definedName>
    <definedName name="fdgfdg" localSheetId="0">#REF!</definedName>
    <definedName name="fdgfdg">#REF!</definedName>
    <definedName name="Next_Pico" localSheetId="4">#REF!</definedName>
    <definedName name="Next_Pico" localSheetId="5">#REF!</definedName>
    <definedName name="Next_Pico" localSheetId="8">#REF!</definedName>
    <definedName name="Next_Pico" localSheetId="2">#REF!</definedName>
    <definedName name="Next_Pico" localSheetId="6">#REF!</definedName>
    <definedName name="Next_Pico" localSheetId="7">#REF!</definedName>
    <definedName name="Next_Pico" localSheetId="0">#REF!</definedName>
    <definedName name="Next_Pico">#REF!</definedName>
    <definedName name="ok" localSheetId="4">#REF!</definedName>
    <definedName name="ok" localSheetId="5">#REF!</definedName>
    <definedName name="ok" localSheetId="8">#REF!</definedName>
    <definedName name="ok" localSheetId="2">#REF!</definedName>
    <definedName name="ok" localSheetId="6">#REF!</definedName>
    <definedName name="ok" localSheetId="7">#REF!</definedName>
    <definedName name="ok" localSheetId="0">#REF!</definedName>
    <definedName name="ok">#REF!</definedName>
    <definedName name="pico_preAmp_2nd_elution" localSheetId="5">#REF!</definedName>
    <definedName name="pico_preAmp_2nd_elution" localSheetId="6">#REF!</definedName>
    <definedName name="pico_preAmp_2nd_elution" localSheetId="7">#REF!</definedName>
    <definedName name="pico_preAmp_2nd_elution" localSheetId="0">#REF!</definedName>
    <definedName name="pico_preAmp_2nd_elution">#REF!</definedName>
    <definedName name="picoNext_plate3" localSheetId="5">#REF!</definedName>
    <definedName name="picoNext_plate3" localSheetId="6">#REF!</definedName>
    <definedName name="picoNext_plate3" localSheetId="7">#REF!</definedName>
    <definedName name="picoNext_plate3" localSheetId="0">#REF!</definedName>
    <definedName name="picoNext_plate3">#REF!</definedName>
    <definedName name="statusHeaders" localSheetId="4">#REF!</definedName>
    <definedName name="statusHeaders" localSheetId="5">#REF!</definedName>
    <definedName name="statusHeaders" localSheetId="8">#REF!</definedName>
    <definedName name="statusHeaders" localSheetId="2">#REF!</definedName>
    <definedName name="statusHeaders" localSheetId="6">#REF!</definedName>
    <definedName name="statusHeaders" localSheetId="7">#REF!</definedName>
    <definedName name="statusHeaders" localSheetId="0">#REF!</definedName>
    <definedName name="statusHeaders">#REF!</definedName>
    <definedName name="Vivic" localSheetId="4">#REF!</definedName>
    <definedName name="Vivic" localSheetId="5">#REF!</definedName>
    <definedName name="Vivic" localSheetId="8">#REF!</definedName>
    <definedName name="Vivic" localSheetId="2">#REF!</definedName>
    <definedName name="Vivic" localSheetId="6">#REF!</definedName>
    <definedName name="Vivic" localSheetId="7">#REF!</definedName>
    <definedName name="Vivic" localSheetId="0">#REF!</definedName>
    <definedName name="Vivic">#REF!</definedName>
    <definedName name="Well" localSheetId="4">#REF!</definedName>
    <definedName name="Well" localSheetId="5">#REF!</definedName>
    <definedName name="Well" localSheetId="8">#REF!</definedName>
    <definedName name="Well" localSheetId="2">#REF!</definedName>
    <definedName name="Well" localSheetId="6">#REF!</definedName>
    <definedName name="Well" localSheetId="7">#REF!</definedName>
    <definedName name="Well" localSheetId="0">#REF!</definedName>
    <definedName name="Well">#REF!</definedName>
    <definedName name="Wells" localSheetId="4">#REF!</definedName>
    <definedName name="Wells" localSheetId="5">#REF!</definedName>
    <definedName name="Wells" localSheetId="8">#REF!</definedName>
    <definedName name="Wells" localSheetId="2">#REF!</definedName>
    <definedName name="Wells" localSheetId="6">#REF!</definedName>
    <definedName name="Wells" localSheetId="7">#REF!</definedName>
    <definedName name="Wells" localSheetId="0">#REF!</definedName>
    <definedName name="Wells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4" l="1"/>
  <c r="G27" i="4"/>
  <c r="G26" i="4"/>
  <c r="G22" i="4" l="1"/>
  <c r="G21" i="4"/>
  <c r="G20" i="4"/>
  <c r="G19" i="4"/>
  <c r="G18" i="4" l="1"/>
  <c r="G17" i="4"/>
  <c r="G16" i="4"/>
  <c r="G15" i="4" l="1"/>
  <c r="G14" i="4"/>
  <c r="G13" i="4"/>
  <c r="G12" i="4"/>
  <c r="G11" i="4"/>
  <c r="G10" i="4"/>
  <c r="G9" i="4"/>
  <c r="G8" i="4"/>
  <c r="G7" i="4"/>
  <c r="G6" i="4"/>
  <c r="G5" i="4"/>
  <c r="G4" i="4"/>
  <c r="L13" i="5" l="1"/>
  <c r="L12" i="5"/>
  <c r="L11" i="5"/>
  <c r="L10" i="5"/>
  <c r="L9" i="5"/>
  <c r="L8" i="5"/>
  <c r="L7" i="5"/>
  <c r="L6" i="5"/>
  <c r="M6" i="5" s="1"/>
  <c r="N6" i="5" s="1"/>
</calcChain>
</file>

<file path=xl/sharedStrings.xml><?xml version="1.0" encoding="utf-8"?>
<sst xmlns="http://schemas.openxmlformats.org/spreadsheetml/2006/main" count="777" uniqueCount="409">
  <si>
    <t>GTAACATGCG</t>
  </si>
  <si>
    <t>ACAGTAACTA</t>
  </si>
  <si>
    <t>TGCGCGGTTT</t>
  </si>
  <si>
    <t>TGCAATGTTC</t>
  </si>
  <si>
    <t>SI-TT-A1</t>
  </si>
  <si>
    <t>SI-TT-A2</t>
  </si>
  <si>
    <t>SI-TT-A3</t>
  </si>
  <si>
    <t>CACTACGAAA</t>
  </si>
  <si>
    <t>SI-TT-A4</t>
  </si>
  <si>
    <t>CTCTAGCGAG</t>
  </si>
  <si>
    <t>SI-TT-A5</t>
  </si>
  <si>
    <t>GTAGCCCTGT</t>
  </si>
  <si>
    <t>SI-TT-A6</t>
  </si>
  <si>
    <t>TAACGCGTGA</t>
  </si>
  <si>
    <t>SI-TT-A9</t>
  </si>
  <si>
    <t>AAGTGGAGAG</t>
  </si>
  <si>
    <t>SI-TT-A10</t>
  </si>
  <si>
    <t>CGTGACATGC</t>
  </si>
  <si>
    <t>SI-TT-B1</t>
  </si>
  <si>
    <t>SI-TT-B7</t>
  </si>
  <si>
    <t>GCCTTCGGTA</t>
  </si>
  <si>
    <t>SI-TT-B8</t>
  </si>
  <si>
    <t>GCACTGAGAA</t>
  </si>
  <si>
    <t>SI-TT-B9</t>
  </si>
  <si>
    <t>TATTGAGGCA</t>
  </si>
  <si>
    <t>SI-TT-B10</t>
  </si>
  <si>
    <t>GCCCGATGGA</t>
  </si>
  <si>
    <t>SI-TT-C1</t>
  </si>
  <si>
    <t>SI-TT-C10</t>
  </si>
  <si>
    <t>AGAATGGTTT</t>
  </si>
  <si>
    <t>SI-TT-C11</t>
  </si>
  <si>
    <t>ATGGGTGAAA</t>
  </si>
  <si>
    <t>SI-TT-C12</t>
  </si>
  <si>
    <t>TCGTCAAGAT</t>
  </si>
  <si>
    <t>SI-TT-D1</t>
  </si>
  <si>
    <t>SI-TT-G8</t>
  </si>
  <si>
    <t>TAAGCAACTG</t>
  </si>
  <si>
    <t>SI-TT-G9</t>
  </si>
  <si>
    <t>CCGGAGGAAG</t>
  </si>
  <si>
    <t>SI-TT-G10</t>
  </si>
  <si>
    <t>ACTTTACGTG</t>
  </si>
  <si>
    <t>CCCGTTCTCG</t>
  </si>
  <si>
    <t>SI-TT-H6</t>
  </si>
  <si>
    <t>CCTATCCTCG</t>
  </si>
  <si>
    <t>SI-TT-H10</t>
  </si>
  <si>
    <t>TTATCTAGGG</t>
  </si>
  <si>
    <t>SI-TN-B11</t>
  </si>
  <si>
    <t>AGTAGTTTGG</t>
  </si>
  <si>
    <t>SI-TN-B12</t>
  </si>
  <si>
    <t>TCGCCATTTG</t>
  </si>
  <si>
    <t>SI-TN-C3</t>
  </si>
  <si>
    <t>GTGATCTGGG</t>
  </si>
  <si>
    <t>SI-TN-C4</t>
  </si>
  <si>
    <t>ATGCAAGATC</t>
  </si>
  <si>
    <t>Project</t>
  </si>
  <si>
    <t>Lane</t>
  </si>
  <si>
    <t>PN-1000242: Dual Index Kit NT, Set A</t>
  </si>
  <si>
    <t>PN-1000084: Chromium i7 Multiplex Kit N, Set A</t>
  </si>
  <si>
    <t>PN-120262: Chromium i7 Multiplex Kit</t>
  </si>
  <si>
    <t>PN-1000212 Single Index Kit N Set A</t>
  </si>
  <si>
    <t>PN-1000213: Single Index Kit T Set A</t>
  </si>
  <si>
    <t>PN-1000250: Dual Index Kit TN, Set A</t>
  </si>
  <si>
    <t>PN-1000215: Dual Index Kit TT, Set A</t>
  </si>
  <si>
    <t>Indexes that are too close together</t>
  </si>
  <si>
    <t>Index well in sample name or library name</t>
  </si>
  <si>
    <t>Run ID</t>
  </si>
  <si>
    <t>Metadata from sequencing team, they'll get that from the experimentalists</t>
  </si>
  <si>
    <t>Name generator/ index ID</t>
  </si>
  <si>
    <t>10x Kit type in the name</t>
  </si>
  <si>
    <t>"What's in each library" AKA hashtag information sheet</t>
  </si>
  <si>
    <t>Cell Number</t>
  </si>
  <si>
    <t>Sample Sheet (LOG4A)</t>
  </si>
  <si>
    <t>What they don't need</t>
  </si>
  <si>
    <t>What we provide after each run</t>
  </si>
  <si>
    <t>TCR</t>
  </si>
  <si>
    <t>Hu</t>
  </si>
  <si>
    <t>Gex</t>
  </si>
  <si>
    <t>CITE</t>
  </si>
  <si>
    <t>CD8</t>
  </si>
  <si>
    <t>CD4</t>
  </si>
  <si>
    <t>Cell Number Loaded into Lane</t>
  </si>
  <si>
    <t>Index ID (well ID)</t>
  </si>
  <si>
    <t>Index Plate</t>
  </si>
  <si>
    <t>Library/Sample Names</t>
  </si>
  <si>
    <t>Library type</t>
  </si>
  <si>
    <t>Number of Donors</t>
  </si>
  <si>
    <t>Cell Type</t>
  </si>
  <si>
    <t>Condition</t>
  </si>
  <si>
    <t>Species</t>
  </si>
  <si>
    <t>Possible Values: Gex, TCR, CITE</t>
  </si>
  <si>
    <t>Possible Values: 8D = 8 donors, etc</t>
  </si>
  <si>
    <t>Something that is easy for you to identify. Below 45P3P   =     CD45+CD3+ cells</t>
  </si>
  <si>
    <t>Possible Values: peptide pool specification, stim or unstim --- project specific</t>
  </si>
  <si>
    <t>Possible Values: Hu, Mo</t>
  </si>
  <si>
    <t>Sample Name Generator</t>
  </si>
  <si>
    <t>ATTGACCCGCGTTAG</t>
  </si>
  <si>
    <t>C0260</t>
  </si>
  <si>
    <t>TSC-10</t>
  </si>
  <si>
    <t>CAGTAGTCACGGTCA</t>
  </si>
  <si>
    <t>C0259</t>
  </si>
  <si>
    <t>CTCCTCTGCAATTAC</t>
  </si>
  <si>
    <t>C0258</t>
  </si>
  <si>
    <t>TSC-8</t>
  </si>
  <si>
    <t>TGTCTTTCCTGCCAG</t>
  </si>
  <si>
    <t>C0257</t>
  </si>
  <si>
    <t>TSC-7</t>
  </si>
  <si>
    <t>GGTTGCCAGATGTCA</t>
  </si>
  <si>
    <t>C0256</t>
  </si>
  <si>
    <t>TSC-6</t>
  </si>
  <si>
    <t>TTCCGCCTCTCTTTG</t>
  </si>
  <si>
    <t>C0253</t>
  </si>
  <si>
    <t>TSC-3</t>
  </si>
  <si>
    <t>TGATGGCCTATTGGG</t>
  </si>
  <si>
    <t>C0252</t>
  </si>
  <si>
    <t>TSC-2</t>
  </si>
  <si>
    <t>GTCAACTCTTTAGCG</t>
  </si>
  <si>
    <t>C0251</t>
  </si>
  <si>
    <t>TSC-1</t>
  </si>
  <si>
    <t>Missing in (zero cells sorted</t>
  </si>
  <si>
    <t>Hashtag Barcode</t>
  </si>
  <si>
    <t>Hashtag ID</t>
  </si>
  <si>
    <t>TotalSeq Hashtag / Marker</t>
  </si>
  <si>
    <t>Donor ID</t>
  </si>
  <si>
    <t>Experiment folder location:</t>
  </si>
  <si>
    <t>Date</t>
  </si>
  <si>
    <t>Experiment Name</t>
  </si>
  <si>
    <t>Essential information</t>
  </si>
  <si>
    <t>TTGTCGTAGA</t>
  </si>
  <si>
    <t>AGTCCTGCGG</t>
  </si>
  <si>
    <t>R24C_Hu_1_CD4_5D_Gex</t>
  </si>
  <si>
    <t>R24_C</t>
  </si>
  <si>
    <t>R24C_Hu_2A_CD8_5D_Gex</t>
  </si>
  <si>
    <t>R24C_Hu_5_CD4_5D_Gex</t>
  </si>
  <si>
    <t>R24C_Hu_6A_CD8_5D_Gex</t>
  </si>
  <si>
    <t>R24C_Hu_1_CD4_5D_CITE</t>
  </si>
  <si>
    <t>R24C_Hu_2A_CD8_5D_CITE</t>
  </si>
  <si>
    <t>R24C_Hu_5_CD4_5D_CITE</t>
  </si>
  <si>
    <t>R24C_Hu_6A_CD8_5D_CITE</t>
  </si>
  <si>
    <t>R24C_Hu_1_CD4_5D_TCR</t>
  </si>
  <si>
    <t>R24C_Hu_2A_CD8_5D_TCR</t>
  </si>
  <si>
    <t>R24C_Hu_5_CD4_5D_TCR</t>
  </si>
  <si>
    <t>R24C_Hu_6A_CD8_5D_TCR</t>
  </si>
  <si>
    <t>R24_C_ATAC</t>
  </si>
  <si>
    <t>SI-NA-A1</t>
  </si>
  <si>
    <t>NNNNNNNNNNNNNNNN</t>
  </si>
  <si>
    <t>SI-NA-B1</t>
  </si>
  <si>
    <t>SI-NA-C1</t>
  </si>
  <si>
    <t>AdUp03_Mo_LNT_BandT_Gex</t>
  </si>
  <si>
    <t>AdUp03_Mo_LNTaIL21_BandT_Gex</t>
  </si>
  <si>
    <t>AdUp03_Mo_TT_BandT_Gex</t>
  </si>
  <si>
    <t>AdUp03_Mo_TTaIL21_BandT_Gex</t>
  </si>
  <si>
    <t>AdUp03</t>
  </si>
  <si>
    <t>AdUp02_Hu_CD3N_10D_Gex</t>
  </si>
  <si>
    <t>AdUp02_Hu_DN_10D_Gex</t>
  </si>
  <si>
    <t>JuPa02_Mo_KO_CD8_3H_Gex</t>
  </si>
  <si>
    <t>JuPa01_Mo_WT_CD8_3H_Gex</t>
  </si>
  <si>
    <t>CoVi30_Hu_HIV_CD4_7D_Gex</t>
  </si>
  <si>
    <t>AdUp02_Hu_DN_10D_TCR</t>
  </si>
  <si>
    <t>FgAl14_Hu_MA_ALT_8D_CITE</t>
  </si>
  <si>
    <t>AdUp02_Reseq</t>
  </si>
  <si>
    <t>JuPa02_Reseq</t>
  </si>
  <si>
    <t>JuPa01_Reseq</t>
  </si>
  <si>
    <t>CoVi30_Reseq</t>
  </si>
  <si>
    <t>FgAl14_Reseq</t>
  </si>
  <si>
    <t>025_AdUp01_Hu_45P3P_5v20_8D_Gex</t>
  </si>
  <si>
    <t>026_AdUp01_Hu_45P3N_5v20_8D_Gex</t>
  </si>
  <si>
    <t>027_AdUp01_Hu_45P3P4N8N_5v20_8D_Gex</t>
  </si>
  <si>
    <t>AdUp01_Reseq</t>
  </si>
  <si>
    <t>AdUp02_Hu_CD4_10D_Gex</t>
  </si>
  <si>
    <t>HuZh01_ILC_Gex</t>
  </si>
  <si>
    <t>HuZh01</t>
  </si>
  <si>
    <t>HuZh01_CNK_Gex</t>
  </si>
  <si>
    <t>HuZh01_ILC_CITE</t>
  </si>
  <si>
    <t>HuZh01_CNK_CITE</t>
  </si>
  <si>
    <t>10x_113_FgAl14</t>
  </si>
  <si>
    <t>Associated Libs</t>
  </si>
  <si>
    <t>FgAl14_Hu_MA_ALT_8D_Gex,FgAl14_Hu_MA_ALT_8D_TCR, FgAl14_Hu_MA_ALT_8D_CITE</t>
  </si>
  <si>
    <t>smb://vijay/VD-Vijay/LAB/Asthma 7 - U19_Project3_Fungal_Allergy/2020/FgAl14_MA_ALT_19Nov20</t>
  </si>
  <si>
    <t>Donor Characterization</t>
  </si>
  <si>
    <t>Peptide Pool</t>
  </si>
  <si>
    <t>Totalseq-C Hashtag</t>
  </si>
  <si>
    <t>Hashatg Barcode</t>
  </si>
  <si>
    <t>Starting PBMCs Total</t>
  </si>
  <si>
    <t>Starting PBMCs Live</t>
  </si>
  <si>
    <t>PBMC Count Determination</t>
  </si>
  <si>
    <t>154+ cells sorted (FACS)</t>
  </si>
  <si>
    <t>154- cells sorted (FACS)</t>
  </si>
  <si>
    <t>Total</t>
  </si>
  <si>
    <t>Total Cells sorted</t>
  </si>
  <si>
    <t>Loaded onto 10x Chip</t>
  </si>
  <si>
    <t>Sequencing Reads Needed (Gex +CITE+TCR)</t>
  </si>
  <si>
    <t>Mild Asthma (LJI)</t>
  </si>
  <si>
    <t>ALT (Sette)</t>
  </si>
  <si>
    <t>1002-AL-3</t>
  </si>
  <si>
    <t>TotalSeq C0251</t>
  </si>
  <si>
    <t>Manual count</t>
  </si>
  <si>
    <t>1178-AL-1</t>
  </si>
  <si>
    <t>TotalSeq C0252</t>
  </si>
  <si>
    <t>1435-AL-4</t>
  </si>
  <si>
    <t>TotalSeq C0253</t>
  </si>
  <si>
    <t>1437-AL-3</t>
  </si>
  <si>
    <t>TSC-4</t>
  </si>
  <si>
    <t>TotalSeq C0254</t>
  </si>
  <si>
    <t>AGTAAGTTCAGCGTA</t>
  </si>
  <si>
    <t>1441-AL-2</t>
  </si>
  <si>
    <t>TotalSeq C0256</t>
  </si>
  <si>
    <t>1442-AL-1</t>
  </si>
  <si>
    <t>TotalSeq C0257</t>
  </si>
  <si>
    <t>1193-AL-2</t>
  </si>
  <si>
    <t>TotalSeq C0258</t>
  </si>
  <si>
    <t>1363-AL-4</t>
  </si>
  <si>
    <t>TotalSeq C0260</t>
  </si>
  <si>
    <t>Missing in (zero cells sorted)</t>
  </si>
  <si>
    <t>C0254</t>
  </si>
  <si>
    <t>ACCCACCAGTAAGAC</t>
  </si>
  <si>
    <t>GGTCGAGAGCATTCA</t>
  </si>
  <si>
    <t>CTTGCCGCATGTCAT</t>
  </si>
  <si>
    <t>AdUp02</t>
  </si>
  <si>
    <t>smb://vijay/VD-Vijay/LAB/Single-cell Program/SCT_10X_GENOMICS/1EXPERIMENTS/10x_120_AdUp02_13Jan21</t>
  </si>
  <si>
    <t>BT9</t>
  </si>
  <si>
    <t>Hashtag 1</t>
  </si>
  <si>
    <t xml:space="preserve"> C0251</t>
  </si>
  <si>
    <t>BT10</t>
  </si>
  <si>
    <t>Hashtag 2</t>
  </si>
  <si>
    <t xml:space="preserve"> C0252</t>
  </si>
  <si>
    <t>BT11</t>
  </si>
  <si>
    <t>Hashtag 3</t>
  </si>
  <si>
    <t xml:space="preserve"> C0253</t>
  </si>
  <si>
    <t>BT12</t>
  </si>
  <si>
    <t>Hashtag 4</t>
  </si>
  <si>
    <t xml:space="preserve"> C0254</t>
  </si>
  <si>
    <t>BT13</t>
  </si>
  <si>
    <t>Hashtag 5</t>
  </si>
  <si>
    <t>C0255</t>
  </si>
  <si>
    <t>AAGTATCGTTTCGCA</t>
  </si>
  <si>
    <t>BT14</t>
  </si>
  <si>
    <t>Hashtag 6</t>
  </si>
  <si>
    <t xml:space="preserve"> C0256</t>
  </si>
  <si>
    <t>BT15</t>
  </si>
  <si>
    <t>Hashtag 7</t>
  </si>
  <si>
    <t xml:space="preserve"> C0257</t>
  </si>
  <si>
    <t>BT17_brain</t>
  </si>
  <si>
    <t>Hashtag 8</t>
  </si>
  <si>
    <t xml:space="preserve"> C0258</t>
  </si>
  <si>
    <t>BT17_spinal</t>
  </si>
  <si>
    <t>Hashtag 9</t>
  </si>
  <si>
    <t>BT18</t>
  </si>
  <si>
    <t>Hashtag 10</t>
  </si>
  <si>
    <t xml:space="preserve"> C0260</t>
  </si>
  <si>
    <t>Associated Libraries</t>
  </si>
  <si>
    <t>JuPa01_Mo_WT_CD8_3H_CITE, JuPa02_Mo_KO_CD8_3H_CITE, JuPa02_Mo_WT_CD8_3H_CITE, JuPa01_Mo_KO_CD8_3H_CITE, JuPa02_Mo_KO_CD8_3H_Gex, JuPa02_Mo_WT_CD8_3H_Gex, JuPa01_Mo_KO_CD8_3H_Gex, JuPa01_Mo_WT_CD8_3H_Gex</t>
  </si>
  <si>
    <t>Condition/Donor ID</t>
  </si>
  <si>
    <t>SPL</t>
  </si>
  <si>
    <t>Mouse Hashtag 1</t>
  </si>
  <si>
    <t>B0301</t>
  </si>
  <si>
    <t>LIV</t>
  </si>
  <si>
    <t>Mouse Hashtag 2</t>
  </si>
  <si>
    <t>B0302</t>
  </si>
  <si>
    <t>IEL</t>
  </si>
  <si>
    <t>Mouse Hashtag 3</t>
  </si>
  <si>
    <t>B0303</t>
  </si>
  <si>
    <t>R24C_Hu_1_CD4_5D_Gex, R24C_Hu_2A_CD8_5D_Gex, R24C_Hu_1_CD4_5D_CITE, R24C_Hu_2A_CD8_5D_CITE, R24C_Hu_1_CD4_5D_TCR, R24C_Hu_2A_CD8_5D_TCR</t>
  </si>
  <si>
    <t>R24C_Hu_5_CD4_5D_Gex, R24C_Hu_6A_CD8_5D_Gex, R24C_Hu_5_CD4_5D_CITE, R24C_Hu_6A_CD8_5D_CITE, R24C_Hu_5_CD4_5D_TCR, R24C_Hu_6A_CD8_5D_TCR</t>
  </si>
  <si>
    <t>1626_CT</t>
  </si>
  <si>
    <t>1630_CT</t>
  </si>
  <si>
    <t>1318_CT</t>
  </si>
  <si>
    <t>1320_CT</t>
  </si>
  <si>
    <t>1325_CT</t>
  </si>
  <si>
    <t>1328_CT</t>
  </si>
  <si>
    <t>1329_CT</t>
  </si>
  <si>
    <t>1330_CT</t>
  </si>
  <si>
    <t>1338_CT</t>
  </si>
  <si>
    <t>1355_CT</t>
  </si>
  <si>
    <t>R24C</t>
  </si>
  <si>
    <t>5D</t>
  </si>
  <si>
    <t>2A</t>
  </si>
  <si>
    <t>6A</t>
  </si>
  <si>
    <t>ATAC</t>
  </si>
  <si>
    <t>4D</t>
  </si>
  <si>
    <t>Mo</t>
  </si>
  <si>
    <t>LNT</t>
  </si>
  <si>
    <t>BandT</t>
  </si>
  <si>
    <t>NoHTO</t>
  </si>
  <si>
    <t>LNTaIL21</t>
  </si>
  <si>
    <t>TT</t>
  </si>
  <si>
    <t>TTaIL21</t>
  </si>
  <si>
    <t>AdUp01_Hu_45P3P_8D_Gex</t>
  </si>
  <si>
    <t>AdUp01_Hu_45P3N_8D_Gex</t>
  </si>
  <si>
    <t>AdUp01_Hu_45P3P4N8N_8D_Gex</t>
  </si>
  <si>
    <t>IsEn02_Reseq</t>
  </si>
  <si>
    <t>PBT</t>
  </si>
  <si>
    <t>CD3N</t>
  </si>
  <si>
    <t>10D</t>
  </si>
  <si>
    <t>DN</t>
  </si>
  <si>
    <t>IsEn02_Mo_Gex</t>
  </si>
  <si>
    <t>IsEn02_Mo_CITE</t>
  </si>
  <si>
    <t>SI-GA-A2</t>
  </si>
  <si>
    <t>SI-GA-A3</t>
  </si>
  <si>
    <t>SI-NA-D12</t>
  </si>
  <si>
    <t>[Header]</t>
  </si>
  <si>
    <t>IEMFileVersion</t>
  </si>
  <si>
    <t>Experiment_Name</t>
  </si>
  <si>
    <t>NV043</t>
  </si>
  <si>
    <t>Workflow</t>
  </si>
  <si>
    <t>GenerateFASTQ</t>
  </si>
  <si>
    <t>Application</t>
  </si>
  <si>
    <t>NovaSeq_FASTQ_Only</t>
  </si>
  <si>
    <t>Assay</t>
  </si>
  <si>
    <t>Custom</t>
  </si>
  <si>
    <t>Description</t>
  </si>
  <si>
    <t>Chemistry</t>
  </si>
  <si>
    <t>Default</t>
  </si>
  <si>
    <t>[Reads]</t>
  </si>
  <si>
    <t>[Settings]</t>
  </si>
  <si>
    <t>[Data]</t>
  </si>
  <si>
    <t>Sample_ID</t>
  </si>
  <si>
    <t>Sample_Name</t>
  </si>
  <si>
    <t>index</t>
  </si>
  <si>
    <t>index2</t>
  </si>
  <si>
    <t>Sample_Project</t>
  </si>
  <si>
    <t>AGTGTTACCTACACTC</t>
  </si>
  <si>
    <t>ACAGTTCGTTACACTC</t>
  </si>
  <si>
    <t>CAAGGATAAAACACTC</t>
  </si>
  <si>
    <t>CTATACTCAAACACTC</t>
  </si>
  <si>
    <t>TGCGGATGTTACACTC</t>
  </si>
  <si>
    <t>TGAACGCCCTACACTC</t>
  </si>
  <si>
    <t>GACGGATTGGACACTC</t>
  </si>
  <si>
    <t>GAGGGTGGGAACACTC</t>
  </si>
  <si>
    <t>CTTGGGAATTACACTC</t>
  </si>
  <si>
    <t>TGACACAAGTTCGTCG</t>
  </si>
  <si>
    <t>CAATGTAGCATCGTCG</t>
  </si>
  <si>
    <t>IsEn02_Mo_CITE_A</t>
  </si>
  <si>
    <t>TTTCATGAAT</t>
  </si>
  <si>
    <t>TCGTCGGCAGCGTCAG</t>
  </si>
  <si>
    <t>IsEn02_Mo_CITE_B</t>
  </si>
  <si>
    <t>ACGTCCCTAT</t>
  </si>
  <si>
    <t>IsEn02_Mo_CITE_C</t>
  </si>
  <si>
    <t>CGCATGTGAT</t>
  </si>
  <si>
    <t>IsEn02_Mo_CITE_D</t>
  </si>
  <si>
    <t>GAAGGAACAT</t>
  </si>
  <si>
    <t>GCAACTCAGGACACTC</t>
  </si>
  <si>
    <t>GCTTGTCGAAACACTC</t>
  </si>
  <si>
    <t>FgAl14_Hu_MA_ALT_8D_CITE_A</t>
  </si>
  <si>
    <t>ATCCGGCAAT</t>
  </si>
  <si>
    <t>TCTTTCCCTACACGAC</t>
  </si>
  <si>
    <t>FgAl14_Hu_MA_ALT_8D_CITE_B</t>
  </si>
  <si>
    <t>CCGTTATGAT</t>
  </si>
  <si>
    <t>FgAl14_Hu_MA_ALT_8D_CITE_C</t>
  </si>
  <si>
    <t>GGTAATGTAT</t>
  </si>
  <si>
    <t>FgAl14_Hu_MA_ALT_8D_CITE_D</t>
  </si>
  <si>
    <t>TAAGCCACAT</t>
  </si>
  <si>
    <t>TATCTTCATCACACTC</t>
  </si>
  <si>
    <t>TTAGACTGATACACTC</t>
  </si>
  <si>
    <t>GAATACTAACACACTC</t>
  </si>
  <si>
    <t>AAAGGCTCTAACACTC</t>
  </si>
  <si>
    <t>ATAGCATGCAACACTC</t>
  </si>
  <si>
    <t>GAGCATCTATACACTC</t>
  </si>
  <si>
    <t>CCAACGATTTACACTC</t>
  </si>
  <si>
    <t>ACGGGCATGTACACTC</t>
  </si>
  <si>
    <t>CCCTAACTTCACACTC</t>
  </si>
  <si>
    <t>TATGCGTGAAACACTC</t>
  </si>
  <si>
    <t>ACTGTGTCGCACACTC</t>
  </si>
  <si>
    <t>CAGGTAAGTGACACTC</t>
  </si>
  <si>
    <t>ACGCCTCTGAACACTC</t>
  </si>
  <si>
    <t>AATCGTCTAGACACTC</t>
  </si>
  <si>
    <t>TTCCTGTTACACACTC</t>
  </si>
  <si>
    <t>ATGGTCTAAAACACTC</t>
  </si>
  <si>
    <t>R24C_Hu_1_CD4_5D_ATAC_A</t>
  </si>
  <si>
    <t>AAACGGCGAT</t>
  </si>
  <si>
    <t>R24C_Hu_1_CD4_5D_ATAC_B</t>
  </si>
  <si>
    <t>CCTACCATAT</t>
  </si>
  <si>
    <t>R24C_Hu_1_CD4_5D_ATAC_C</t>
  </si>
  <si>
    <t>GGCGTTTCAT</t>
  </si>
  <si>
    <t>R24C_Hu_1_CD4_5D_ATAC_D</t>
  </si>
  <si>
    <t>TTGTAAGAAT</t>
  </si>
  <si>
    <t>R24C_Hu_2_CD4_5D_ATAC_A</t>
  </si>
  <si>
    <t>AGGCTACCAT</t>
  </si>
  <si>
    <t>R24C_Hu_2_CD4_5D_ATAC_B</t>
  </si>
  <si>
    <t>CTAGCTGTAT</t>
  </si>
  <si>
    <t>R24C_Hu_2_CD4_5D_ATAC_C</t>
  </si>
  <si>
    <t>GCCAACAAAT</t>
  </si>
  <si>
    <t>R24C_Hu_2_CD4_5D_ATAC_D</t>
  </si>
  <si>
    <t>TATTGGTGAT</t>
  </si>
  <si>
    <t>R24C_Hu_3_CD8_4D_ATAC_A</t>
  </si>
  <si>
    <t>AGACTTTCAT</t>
  </si>
  <si>
    <t>R24C_Hu_3_CD8_4D_ATAC_B</t>
  </si>
  <si>
    <t>CCGAGGCAAT</t>
  </si>
  <si>
    <t>R24C_Hu_3_CD8_4D_ATAC_C</t>
  </si>
  <si>
    <t>GATGCAGTAT</t>
  </si>
  <si>
    <t>R24C_Hu_3_CD8_4D_ATAC_D</t>
  </si>
  <si>
    <t>TTCTACAGAT</t>
  </si>
  <si>
    <t>No Hashtags used in this experiment</t>
  </si>
  <si>
    <t>scATAC, No Hashtags used in this experiment</t>
  </si>
  <si>
    <t>smb://vijay/VD-Vijay/LAB/Single-cell Program/SCT_10X_GENOMICS/1EXPERIMENTS/10x_124_HuZh01_25Feb21</t>
  </si>
  <si>
    <t>Donor ID/Condition</t>
  </si>
  <si>
    <t>naive_lv_cnk</t>
    <phoneticPr fontId="10" type="noConversion"/>
  </si>
  <si>
    <t>TotalSeq-B Hashtag 1</t>
  </si>
  <si>
    <t>naive_lv_ilc</t>
    <phoneticPr fontId="10" type="noConversion"/>
  </si>
  <si>
    <t>polyic_lv_cnk</t>
  </si>
  <si>
    <t>TotalSeq-B Hashtag 2</t>
  </si>
  <si>
    <t>polyic_lv_ilc</t>
  </si>
  <si>
    <t>mcmv36h_lv_cnk</t>
    <phoneticPr fontId="10" type="noConversion"/>
  </si>
  <si>
    <t>TotalSeq-B Hashtag 3</t>
  </si>
  <si>
    <t>mcmv36h_lv_ilc</t>
    <phoneticPr fontId="10" type="noConversion"/>
  </si>
  <si>
    <t>mcmv4d_lv_cnk</t>
    <phoneticPr fontId="10" type="noConversion"/>
  </si>
  <si>
    <t>TotalSeq-B Hashtag 4</t>
  </si>
  <si>
    <t>B0304</t>
  </si>
  <si>
    <t>AAAGCATTCTTCACG</t>
  </si>
  <si>
    <t>mcmv4d_lv_ilc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</si>
</sst>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0"/>
      <name val="Arial"/>
      <family val="2"/>
    </font>
    <font>
      <sz val="14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7979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437FF"/>
        <bgColor indexed="64"/>
      </patternFill>
    </fill>
    <fill>
      <patternFill patternType="solid">
        <fgColor rgb="FF9420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4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ill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4" fontId="0" fillId="0" borderId="0" xfId="0" applyNumberFormat="1"/>
    <xf numFmtId="0" fontId="9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3" fontId="7" fillId="0" borderId="0" xfId="0" applyNumberFormat="1" applyFont="1" applyBorder="1" applyAlignment="1">
      <alignment horizontal="center"/>
    </xf>
    <xf numFmtId="0" fontId="5" fillId="0" borderId="0" xfId="0" applyFont="1" applyAlignment="1"/>
    <xf numFmtId="49" fontId="5" fillId="0" borderId="0" xfId="0" applyNumberFormat="1" applyFont="1" applyAlignment="1">
      <alignment horizontal="center"/>
    </xf>
    <xf numFmtId="0" fontId="9" fillId="4" borderId="0" xfId="0" applyFont="1" applyFill="1"/>
    <xf numFmtId="0" fontId="11" fillId="0" borderId="0" xfId="0" applyFont="1" applyAlignment="1">
      <alignment horizontal="left"/>
    </xf>
    <xf numFmtId="0" fontId="0" fillId="0" borderId="0" xfId="0" applyFont="1"/>
    <xf numFmtId="0" fontId="3" fillId="0" borderId="0" xfId="0" applyFont="1" applyAlignment="1">
      <alignment horizontal="center" vertical="center"/>
    </xf>
    <xf numFmtId="14" fontId="0" fillId="0" borderId="0" xfId="0" applyNumberFormat="1" applyFont="1"/>
    <xf numFmtId="0" fontId="1" fillId="0" borderId="0" xfId="0" applyFont="1"/>
    <xf numFmtId="0" fontId="9" fillId="5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12" fillId="0" borderId="0" xfId="0" applyNumberFormat="1" applyFont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1" fillId="0" borderId="0" xfId="0" applyFont="1" applyBorder="1" applyAlignment="1"/>
    <xf numFmtId="0" fontId="4" fillId="0" borderId="0" xfId="0" applyFont="1" applyAlignment="1"/>
    <xf numFmtId="0" fontId="11" fillId="0" borderId="0" xfId="0" applyFont="1" applyFill="1" applyBorder="1" applyAlignmen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42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iaiuser/Desktop/ExperimentData_9_25_13_NaHu02_RS11_EZP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VD-Vijay/LAB/Single-cell%20Program/SCT_10X_GENOMICS/1EXPERIMENTS/10x_124_HuZh01_25Feb21/10x_1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wed values"/>
      <sheetName val="ExperimentData_9_25_13_NaHu02_R"/>
    </sheetNames>
    <sheetDataSet>
      <sheetData sheetId="0" refreshError="1">
        <row r="2">
          <cell r="A2" t="str">
            <v>IonTorrent</v>
          </cell>
        </row>
        <row r="3">
          <cell r="A3" t="str">
            <v>MiSeq</v>
          </cell>
        </row>
        <row r="4">
          <cell r="A4" t="str">
            <v>SOLiD4</v>
          </cell>
        </row>
        <row r="5">
          <cell r="A5" t="str">
            <v>SOLiD5500</v>
          </cell>
        </row>
        <row r="6">
          <cell r="A6" t="str">
            <v>SOLiD5500-2</v>
          </cell>
        </row>
        <row r="9">
          <cell r="A9" t="str">
            <v>hg18</v>
          </cell>
        </row>
        <row r="10">
          <cell r="A10" t="str">
            <v>hg19</v>
          </cell>
        </row>
        <row r="11">
          <cell r="A11" t="str">
            <v>mm9</v>
          </cell>
        </row>
        <row r="12">
          <cell r="A12" t="str">
            <v>mm10</v>
          </cell>
        </row>
        <row r="13">
          <cell r="A13" t="str">
            <v>other</v>
          </cell>
        </row>
        <row r="16">
          <cell r="A16" t="str">
            <v>RNA-Seq</v>
          </cell>
        </row>
        <row r="17">
          <cell r="A17" t="str">
            <v>ChIP-Seq</v>
          </cell>
        </row>
        <row r="18">
          <cell r="A18" t="str">
            <v>Methyl-Seq</v>
          </cell>
        </row>
        <row r="19">
          <cell r="A19" t="str">
            <v>Amplicon-Seq</v>
          </cell>
        </row>
        <row r="20">
          <cell r="A20" t="str">
            <v>Other</v>
          </cell>
        </row>
        <row r="23">
          <cell r="A23" t="str">
            <v>NONE</v>
          </cell>
        </row>
        <row r="24">
          <cell r="A24" t="str">
            <v>FIRST_READ_TRANSCRIPTION_STRAND</v>
          </cell>
        </row>
        <row r="25">
          <cell r="A25" t="str">
            <v>SECOND_READ_TRANSCRIPTION_STRAND</v>
          </cell>
        </row>
        <row r="28">
          <cell r="A28" t="b">
            <v>1</v>
          </cell>
        </row>
        <row r="29">
          <cell r="A29" t="b">
            <v>0</v>
          </cell>
        </row>
      </sheetData>
      <sheetData sheetId="1">
        <row r="2">
          <cell r="A2" t="str">
            <v>IonTorrent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count"/>
      <sheetName val="cDNA_Amp"/>
      <sheetName val="Gex_CITE_FL"/>
      <sheetName val="Library_Calculation"/>
      <sheetName val="Name Generator"/>
      <sheetName val="HuZh0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44A46-B16F-7041-B884-D3A43E557E20}">
  <dimension ref="A1:H131"/>
  <sheetViews>
    <sheetView tabSelected="1" topLeftCell="A7" workbookViewId="0">
      <selection activeCell="H19" sqref="H19:H28"/>
    </sheetView>
  </sheetViews>
  <sheetFormatPr baseColWidth="10" defaultRowHeight="16" x14ac:dyDescent="0.2"/>
  <cols>
    <col min="2" max="2" width="31.1640625" customWidth="1"/>
    <col min="3" max="3" width="29.1640625" customWidth="1"/>
    <col min="4" max="4" width="40" bestFit="1" customWidth="1"/>
    <col min="5" max="5" width="22.83203125" bestFit="1" customWidth="1"/>
    <col min="8" max="8" width="13.6640625" bestFit="1" customWidth="1"/>
    <col min="9" max="9" width="13.83203125" customWidth="1"/>
  </cols>
  <sheetData>
    <row r="1" spans="1:2" s="42" customFormat="1" x14ac:dyDescent="0.2">
      <c r="A1" s="42" t="s">
        <v>299</v>
      </c>
    </row>
    <row r="2" spans="1:2" s="42" customFormat="1" x14ac:dyDescent="0.2">
      <c r="A2" s="42" t="s">
        <v>300</v>
      </c>
      <c r="B2" s="42">
        <v>5</v>
      </c>
    </row>
    <row r="3" spans="1:2" s="42" customFormat="1" x14ac:dyDescent="0.2">
      <c r="A3" s="42" t="s">
        <v>301</v>
      </c>
      <c r="B3" s="42" t="s">
        <v>302</v>
      </c>
    </row>
    <row r="4" spans="1:2" s="42" customFormat="1" x14ac:dyDescent="0.2">
      <c r="A4" s="42" t="s">
        <v>124</v>
      </c>
      <c r="B4" s="44">
        <v>44273</v>
      </c>
    </row>
    <row r="5" spans="1:2" s="42" customFormat="1" x14ac:dyDescent="0.2">
      <c r="A5" s="42" t="s">
        <v>303</v>
      </c>
      <c r="B5" s="42" t="s">
        <v>304</v>
      </c>
    </row>
    <row r="6" spans="1:2" s="42" customFormat="1" x14ac:dyDescent="0.2">
      <c r="A6" s="42" t="s">
        <v>305</v>
      </c>
      <c r="B6" s="42" t="s">
        <v>306</v>
      </c>
    </row>
    <row r="7" spans="1:2" s="42" customFormat="1" x14ac:dyDescent="0.2">
      <c r="A7" s="42" t="s">
        <v>307</v>
      </c>
      <c r="B7" s="42" t="s">
        <v>308</v>
      </c>
    </row>
    <row r="8" spans="1:2" s="42" customFormat="1" x14ac:dyDescent="0.2">
      <c r="A8" s="42" t="s">
        <v>309</v>
      </c>
    </row>
    <row r="9" spans="1:2" s="42" customFormat="1" x14ac:dyDescent="0.2">
      <c r="A9" s="42" t="s">
        <v>310</v>
      </c>
      <c r="B9" s="42" t="s">
        <v>311</v>
      </c>
    </row>
    <row r="10" spans="1:2" s="42" customFormat="1" x14ac:dyDescent="0.2"/>
    <row r="11" spans="1:2" s="42" customFormat="1" x14ac:dyDescent="0.2">
      <c r="A11" s="42" t="s">
        <v>312</v>
      </c>
    </row>
    <row r="12" spans="1:2" s="42" customFormat="1" x14ac:dyDescent="0.2">
      <c r="A12" s="42">
        <v>100</v>
      </c>
    </row>
    <row r="13" spans="1:2" s="42" customFormat="1" x14ac:dyDescent="0.2">
      <c r="A13" s="42">
        <v>100</v>
      </c>
    </row>
    <row r="14" spans="1:2" s="42" customFormat="1" x14ac:dyDescent="0.2">
      <c r="A14" s="42" t="s">
        <v>313</v>
      </c>
    </row>
    <row r="15" spans="1:2" s="42" customFormat="1" x14ac:dyDescent="0.2"/>
    <row r="16" spans="1:2" s="42" customFormat="1" x14ac:dyDescent="0.2"/>
    <row r="17" spans="1:8" s="42" customFormat="1" x14ac:dyDescent="0.2">
      <c r="A17" s="42" t="s">
        <v>314</v>
      </c>
    </row>
    <row r="18" spans="1:8" s="42" customFormat="1" x14ac:dyDescent="0.2">
      <c r="A18" s="42" t="s">
        <v>55</v>
      </c>
      <c r="B18" s="42" t="s">
        <v>315</v>
      </c>
      <c r="C18" s="42" t="s">
        <v>316</v>
      </c>
      <c r="D18" s="42" t="s">
        <v>317</v>
      </c>
      <c r="E18" s="42" t="s">
        <v>318</v>
      </c>
      <c r="F18" s="42" t="s">
        <v>319</v>
      </c>
    </row>
    <row r="19" spans="1:8" s="42" customFormat="1" x14ac:dyDescent="0.2">
      <c r="A19">
        <v>1</v>
      </c>
      <c r="B19" t="s">
        <v>164</v>
      </c>
      <c r="C19" t="s">
        <v>164</v>
      </c>
      <c r="D19" t="s">
        <v>0</v>
      </c>
      <c r="E19" t="s">
        <v>320</v>
      </c>
      <c r="F19" t="s">
        <v>167</v>
      </c>
      <c r="H19"/>
    </row>
    <row r="20" spans="1:8" x14ac:dyDescent="0.2">
      <c r="A20">
        <v>1</v>
      </c>
      <c r="B20" t="s">
        <v>165</v>
      </c>
      <c r="C20" t="s">
        <v>165</v>
      </c>
      <c r="D20" t="s">
        <v>1</v>
      </c>
      <c r="E20" t="s">
        <v>321</v>
      </c>
      <c r="F20" t="s">
        <v>167</v>
      </c>
      <c r="G20" s="42"/>
    </row>
    <row r="21" spans="1:8" x14ac:dyDescent="0.2">
      <c r="A21">
        <v>1</v>
      </c>
      <c r="B21" t="s">
        <v>166</v>
      </c>
      <c r="C21" t="s">
        <v>166</v>
      </c>
      <c r="D21" t="s">
        <v>2</v>
      </c>
      <c r="E21" t="s">
        <v>322</v>
      </c>
      <c r="F21" t="s">
        <v>167</v>
      </c>
      <c r="G21" s="42"/>
    </row>
    <row r="22" spans="1:8" x14ac:dyDescent="0.2">
      <c r="A22">
        <v>1</v>
      </c>
      <c r="B22" t="s">
        <v>152</v>
      </c>
      <c r="C22" t="s">
        <v>152</v>
      </c>
      <c r="D22" t="s">
        <v>36</v>
      </c>
      <c r="E22" t="s">
        <v>323</v>
      </c>
      <c r="F22" t="s">
        <v>159</v>
      </c>
      <c r="G22" s="42"/>
    </row>
    <row r="23" spans="1:8" x14ac:dyDescent="0.2">
      <c r="A23">
        <v>1</v>
      </c>
      <c r="B23" t="s">
        <v>168</v>
      </c>
      <c r="C23" t="s">
        <v>168</v>
      </c>
      <c r="D23" t="s">
        <v>38</v>
      </c>
      <c r="E23" t="s">
        <v>324</v>
      </c>
      <c r="F23" t="s">
        <v>159</v>
      </c>
      <c r="G23" s="42"/>
    </row>
    <row r="24" spans="1:8" x14ac:dyDescent="0.2">
      <c r="A24">
        <v>1</v>
      </c>
      <c r="B24" t="s">
        <v>153</v>
      </c>
      <c r="C24" t="s">
        <v>153</v>
      </c>
      <c r="D24" t="s">
        <v>40</v>
      </c>
      <c r="E24" t="s">
        <v>325</v>
      </c>
      <c r="F24" t="s">
        <v>159</v>
      </c>
      <c r="G24" s="42"/>
    </row>
    <row r="25" spans="1:8" x14ac:dyDescent="0.2">
      <c r="A25">
        <v>1</v>
      </c>
      <c r="B25" t="s">
        <v>157</v>
      </c>
      <c r="C25" t="s">
        <v>157</v>
      </c>
      <c r="D25" t="s">
        <v>41</v>
      </c>
      <c r="E25" t="s">
        <v>326</v>
      </c>
      <c r="F25" t="s">
        <v>159</v>
      </c>
      <c r="G25" s="42"/>
    </row>
    <row r="26" spans="1:8" x14ac:dyDescent="0.2">
      <c r="A26">
        <v>1</v>
      </c>
      <c r="B26" t="s">
        <v>147</v>
      </c>
      <c r="C26" t="s">
        <v>147</v>
      </c>
      <c r="D26" t="s">
        <v>29</v>
      </c>
      <c r="E26" t="s">
        <v>327</v>
      </c>
      <c r="F26" t="s">
        <v>151</v>
      </c>
      <c r="G26" s="42"/>
    </row>
    <row r="27" spans="1:8" x14ac:dyDescent="0.2">
      <c r="A27">
        <v>1</v>
      </c>
      <c r="B27" t="s">
        <v>148</v>
      </c>
      <c r="C27" t="s">
        <v>148</v>
      </c>
      <c r="D27" t="s">
        <v>31</v>
      </c>
      <c r="E27" t="s">
        <v>328</v>
      </c>
      <c r="F27" t="s">
        <v>151</v>
      </c>
      <c r="G27" s="42"/>
    </row>
    <row r="28" spans="1:8" x14ac:dyDescent="0.2">
      <c r="A28">
        <v>1</v>
      </c>
      <c r="B28" t="s">
        <v>173</v>
      </c>
      <c r="C28" t="s">
        <v>173</v>
      </c>
      <c r="D28" t="s">
        <v>128</v>
      </c>
      <c r="E28" s="42" t="s">
        <v>329</v>
      </c>
      <c r="F28" t="s">
        <v>170</v>
      </c>
      <c r="G28" s="42"/>
    </row>
    <row r="29" spans="1:8" x14ac:dyDescent="0.2">
      <c r="A29">
        <v>1</v>
      </c>
      <c r="B29" t="s">
        <v>172</v>
      </c>
      <c r="C29" t="s">
        <v>172</v>
      </c>
      <c r="D29" t="s">
        <v>127</v>
      </c>
      <c r="E29" s="42" t="s">
        <v>330</v>
      </c>
      <c r="F29" t="s">
        <v>170</v>
      </c>
      <c r="G29" s="42"/>
    </row>
    <row r="30" spans="1:8" x14ac:dyDescent="0.2">
      <c r="A30">
        <v>1</v>
      </c>
      <c r="B30" t="s">
        <v>331</v>
      </c>
      <c r="C30" t="s">
        <v>331</v>
      </c>
      <c r="D30" s="42" t="s">
        <v>332</v>
      </c>
      <c r="E30" s="42" t="s">
        <v>333</v>
      </c>
      <c r="F30" t="s">
        <v>289</v>
      </c>
      <c r="G30" s="42"/>
    </row>
    <row r="31" spans="1:8" x14ac:dyDescent="0.2">
      <c r="A31">
        <v>1</v>
      </c>
      <c r="B31" t="s">
        <v>334</v>
      </c>
      <c r="C31" t="s">
        <v>334</v>
      </c>
      <c r="D31" s="42" t="s">
        <v>335</v>
      </c>
      <c r="E31" s="42" t="s">
        <v>333</v>
      </c>
      <c r="F31" t="s">
        <v>289</v>
      </c>
      <c r="G31" s="42"/>
    </row>
    <row r="32" spans="1:8" x14ac:dyDescent="0.2">
      <c r="A32">
        <v>1</v>
      </c>
      <c r="B32" t="s">
        <v>336</v>
      </c>
      <c r="C32" t="s">
        <v>336</v>
      </c>
      <c r="D32" s="42" t="s">
        <v>337</v>
      </c>
      <c r="E32" s="42" t="s">
        <v>333</v>
      </c>
      <c r="F32" t="s">
        <v>289</v>
      </c>
      <c r="G32" s="42"/>
    </row>
    <row r="33" spans="1:7" x14ac:dyDescent="0.2">
      <c r="A33">
        <v>1</v>
      </c>
      <c r="B33" t="s">
        <v>338</v>
      </c>
      <c r="C33" t="s">
        <v>338</v>
      </c>
      <c r="D33" s="42" t="s">
        <v>339</v>
      </c>
      <c r="E33" s="42" t="s">
        <v>333</v>
      </c>
      <c r="F33" t="s">
        <v>289</v>
      </c>
      <c r="G33" s="42"/>
    </row>
    <row r="34" spans="1:7" x14ac:dyDescent="0.2">
      <c r="A34">
        <v>2</v>
      </c>
      <c r="B34" t="s">
        <v>154</v>
      </c>
      <c r="C34" t="s">
        <v>154</v>
      </c>
      <c r="D34" t="s">
        <v>0</v>
      </c>
      <c r="E34" t="s">
        <v>320</v>
      </c>
      <c r="F34" t="s">
        <v>160</v>
      </c>
      <c r="G34" s="42"/>
    </row>
    <row r="35" spans="1:7" x14ac:dyDescent="0.2">
      <c r="A35">
        <v>2</v>
      </c>
      <c r="B35" t="s">
        <v>149</v>
      </c>
      <c r="C35" t="s">
        <v>149</v>
      </c>
      <c r="D35" t="s">
        <v>33</v>
      </c>
      <c r="E35" t="s">
        <v>340</v>
      </c>
      <c r="F35" t="s">
        <v>151</v>
      </c>
      <c r="G35" s="42"/>
    </row>
    <row r="36" spans="1:7" x14ac:dyDescent="0.2">
      <c r="A36">
        <v>2</v>
      </c>
      <c r="B36" t="s">
        <v>150</v>
      </c>
      <c r="C36" t="s">
        <v>150</v>
      </c>
      <c r="D36" t="s">
        <v>3</v>
      </c>
      <c r="E36" t="s">
        <v>341</v>
      </c>
      <c r="F36" t="s">
        <v>151</v>
      </c>
      <c r="G36" s="42"/>
    </row>
    <row r="37" spans="1:7" x14ac:dyDescent="0.2">
      <c r="A37">
        <v>2</v>
      </c>
      <c r="B37" t="s">
        <v>342</v>
      </c>
      <c r="C37" t="s">
        <v>342</v>
      </c>
      <c r="D37" t="s">
        <v>343</v>
      </c>
      <c r="E37" t="s">
        <v>344</v>
      </c>
      <c r="F37" t="s">
        <v>163</v>
      </c>
    </row>
    <row r="38" spans="1:7" x14ac:dyDescent="0.2">
      <c r="A38">
        <v>2</v>
      </c>
      <c r="B38" t="s">
        <v>345</v>
      </c>
      <c r="C38" t="s">
        <v>345</v>
      </c>
      <c r="D38" t="s">
        <v>346</v>
      </c>
      <c r="E38" t="s">
        <v>344</v>
      </c>
      <c r="F38" t="s">
        <v>163</v>
      </c>
    </row>
    <row r="39" spans="1:7" x14ac:dyDescent="0.2">
      <c r="A39">
        <v>2</v>
      </c>
      <c r="B39" t="s">
        <v>347</v>
      </c>
      <c r="C39" t="s">
        <v>347</v>
      </c>
      <c r="D39" t="s">
        <v>348</v>
      </c>
      <c r="E39" t="s">
        <v>344</v>
      </c>
      <c r="F39" t="s">
        <v>163</v>
      </c>
    </row>
    <row r="40" spans="1:7" x14ac:dyDescent="0.2">
      <c r="A40">
        <v>2</v>
      </c>
      <c r="B40" t="s">
        <v>349</v>
      </c>
      <c r="C40" t="s">
        <v>349</v>
      </c>
      <c r="D40" t="s">
        <v>350</v>
      </c>
      <c r="E40" t="s">
        <v>344</v>
      </c>
      <c r="F40" t="s">
        <v>163</v>
      </c>
    </row>
    <row r="41" spans="1:7" x14ac:dyDescent="0.2">
      <c r="A41">
        <v>2</v>
      </c>
      <c r="B41" t="s">
        <v>171</v>
      </c>
      <c r="C41" t="s">
        <v>171</v>
      </c>
      <c r="D41" t="s">
        <v>9</v>
      </c>
      <c r="E41" t="s">
        <v>351</v>
      </c>
      <c r="F41" t="s">
        <v>170</v>
      </c>
      <c r="G41" s="42"/>
    </row>
    <row r="42" spans="1:7" x14ac:dyDescent="0.2">
      <c r="A42">
        <v>2</v>
      </c>
      <c r="B42" t="s">
        <v>169</v>
      </c>
      <c r="C42" t="s">
        <v>169</v>
      </c>
      <c r="D42" t="s">
        <v>7</v>
      </c>
      <c r="E42" t="s">
        <v>352</v>
      </c>
      <c r="F42" t="s">
        <v>170</v>
      </c>
      <c r="G42" s="42"/>
    </row>
    <row r="43" spans="1:7" x14ac:dyDescent="0.2">
      <c r="A43">
        <v>3</v>
      </c>
      <c r="B43" t="s">
        <v>156</v>
      </c>
      <c r="C43" t="s">
        <v>156</v>
      </c>
      <c r="D43" t="s">
        <v>43</v>
      </c>
      <c r="E43" s="42" t="s">
        <v>353</v>
      </c>
      <c r="F43" t="s">
        <v>162</v>
      </c>
      <c r="G43" s="42"/>
    </row>
    <row r="44" spans="1:7" x14ac:dyDescent="0.2">
      <c r="A44">
        <v>3</v>
      </c>
      <c r="B44" t="s">
        <v>155</v>
      </c>
      <c r="C44" t="s">
        <v>155</v>
      </c>
      <c r="D44" t="s">
        <v>45</v>
      </c>
      <c r="E44" t="s">
        <v>354</v>
      </c>
      <c r="F44" t="s">
        <v>161</v>
      </c>
      <c r="G44" s="42"/>
    </row>
    <row r="45" spans="1:7" x14ac:dyDescent="0.2">
      <c r="A45">
        <v>3</v>
      </c>
      <c r="B45" t="s">
        <v>134</v>
      </c>
      <c r="C45" t="s">
        <v>134</v>
      </c>
      <c r="D45" t="s">
        <v>47</v>
      </c>
      <c r="E45" s="42" t="s">
        <v>355</v>
      </c>
      <c r="F45" t="s">
        <v>130</v>
      </c>
      <c r="G45" s="42"/>
    </row>
    <row r="46" spans="1:7" x14ac:dyDescent="0.2">
      <c r="A46">
        <v>3</v>
      </c>
      <c r="B46" t="s">
        <v>129</v>
      </c>
      <c r="C46" t="s">
        <v>129</v>
      </c>
      <c r="D46" t="s">
        <v>11</v>
      </c>
      <c r="E46" s="42" t="s">
        <v>356</v>
      </c>
      <c r="F46" t="s">
        <v>130</v>
      </c>
      <c r="G46" s="42"/>
    </row>
    <row r="47" spans="1:7" x14ac:dyDescent="0.2">
      <c r="A47">
        <v>3</v>
      </c>
      <c r="B47" t="s">
        <v>138</v>
      </c>
      <c r="C47" t="s">
        <v>138</v>
      </c>
      <c r="D47" t="s">
        <v>20</v>
      </c>
      <c r="E47" s="42" t="s">
        <v>357</v>
      </c>
      <c r="F47" t="s">
        <v>130</v>
      </c>
      <c r="G47" s="42"/>
    </row>
    <row r="48" spans="1:7" x14ac:dyDescent="0.2">
      <c r="A48">
        <v>3</v>
      </c>
      <c r="B48" t="s">
        <v>135</v>
      </c>
      <c r="C48" t="s">
        <v>135</v>
      </c>
      <c r="D48" t="s">
        <v>49</v>
      </c>
      <c r="E48" s="42" t="s">
        <v>358</v>
      </c>
      <c r="F48" t="s">
        <v>130</v>
      </c>
      <c r="G48" s="42"/>
    </row>
    <row r="49" spans="1:7" x14ac:dyDescent="0.2">
      <c r="A49">
        <v>3</v>
      </c>
      <c r="B49" t="s">
        <v>131</v>
      </c>
      <c r="C49" t="s">
        <v>131</v>
      </c>
      <c r="D49" t="s">
        <v>13</v>
      </c>
      <c r="E49" s="42" t="s">
        <v>359</v>
      </c>
      <c r="F49" t="s">
        <v>130</v>
      </c>
      <c r="G49" s="42"/>
    </row>
    <row r="50" spans="1:7" x14ac:dyDescent="0.2">
      <c r="A50">
        <v>3</v>
      </c>
      <c r="B50" t="s">
        <v>139</v>
      </c>
      <c r="C50" t="s">
        <v>139</v>
      </c>
      <c r="D50" t="s">
        <v>22</v>
      </c>
      <c r="E50" s="42" t="s">
        <v>360</v>
      </c>
      <c r="F50" t="s">
        <v>130</v>
      </c>
      <c r="G50" s="42"/>
    </row>
    <row r="51" spans="1:7" x14ac:dyDescent="0.2">
      <c r="A51">
        <v>3</v>
      </c>
      <c r="B51" t="s">
        <v>136</v>
      </c>
      <c r="C51" t="s">
        <v>136</v>
      </c>
      <c r="D51" t="s">
        <v>51</v>
      </c>
      <c r="E51" s="42" t="s">
        <v>361</v>
      </c>
      <c r="F51" t="s">
        <v>130</v>
      </c>
      <c r="G51" s="42"/>
    </row>
    <row r="52" spans="1:7" x14ac:dyDescent="0.2">
      <c r="A52">
        <v>3</v>
      </c>
      <c r="B52" t="s">
        <v>140</v>
      </c>
      <c r="C52" t="s">
        <v>140</v>
      </c>
      <c r="D52" t="s">
        <v>24</v>
      </c>
      <c r="E52" s="42" t="s">
        <v>362</v>
      </c>
      <c r="F52" t="s">
        <v>130</v>
      </c>
      <c r="G52" s="42"/>
    </row>
    <row r="53" spans="1:7" x14ac:dyDescent="0.2">
      <c r="A53">
        <v>3</v>
      </c>
      <c r="B53" t="s">
        <v>137</v>
      </c>
      <c r="C53" t="s">
        <v>137</v>
      </c>
      <c r="D53" t="s">
        <v>53</v>
      </c>
      <c r="E53" s="42" t="s">
        <v>363</v>
      </c>
      <c r="F53" t="s">
        <v>130</v>
      </c>
      <c r="G53" s="42"/>
    </row>
    <row r="54" spans="1:7" x14ac:dyDescent="0.2">
      <c r="A54">
        <v>3</v>
      </c>
      <c r="B54" t="s">
        <v>141</v>
      </c>
      <c r="C54" t="s">
        <v>141</v>
      </c>
      <c r="D54" t="s">
        <v>26</v>
      </c>
      <c r="E54" s="42" t="s">
        <v>364</v>
      </c>
      <c r="F54" t="s">
        <v>130</v>
      </c>
      <c r="G54" s="42"/>
    </row>
    <row r="55" spans="1:7" x14ac:dyDescent="0.2">
      <c r="A55">
        <v>4</v>
      </c>
      <c r="B55" t="s">
        <v>132</v>
      </c>
      <c r="C55" t="s">
        <v>132</v>
      </c>
      <c r="D55" t="s">
        <v>15</v>
      </c>
      <c r="E55" s="42" t="s">
        <v>365</v>
      </c>
      <c r="F55" t="s">
        <v>130</v>
      </c>
      <c r="G55" s="42"/>
    </row>
    <row r="56" spans="1:7" x14ac:dyDescent="0.2">
      <c r="A56">
        <v>4</v>
      </c>
      <c r="B56" t="s">
        <v>133</v>
      </c>
      <c r="C56" t="s">
        <v>133</v>
      </c>
      <c r="D56" t="s">
        <v>17</v>
      </c>
      <c r="E56" s="42" t="s">
        <v>366</v>
      </c>
      <c r="F56" t="s">
        <v>130</v>
      </c>
      <c r="G56" s="42"/>
    </row>
    <row r="57" spans="1:7" x14ac:dyDescent="0.2">
      <c r="A57">
        <v>4</v>
      </c>
      <c r="B57" t="s">
        <v>367</v>
      </c>
      <c r="C57" t="s">
        <v>367</v>
      </c>
      <c r="D57" t="s">
        <v>368</v>
      </c>
      <c r="E57" t="s">
        <v>144</v>
      </c>
      <c r="F57" t="s">
        <v>142</v>
      </c>
    </row>
    <row r="58" spans="1:7" x14ac:dyDescent="0.2">
      <c r="A58">
        <v>4</v>
      </c>
      <c r="B58" t="s">
        <v>369</v>
      </c>
      <c r="C58" t="s">
        <v>369</v>
      </c>
      <c r="D58" t="s">
        <v>370</v>
      </c>
      <c r="E58" t="s">
        <v>144</v>
      </c>
      <c r="F58" t="s">
        <v>142</v>
      </c>
    </row>
    <row r="59" spans="1:7" x14ac:dyDescent="0.2">
      <c r="A59">
        <v>4</v>
      </c>
      <c r="B59" t="s">
        <v>371</v>
      </c>
      <c r="C59" t="s">
        <v>371</v>
      </c>
      <c r="D59" t="s">
        <v>372</v>
      </c>
      <c r="E59" t="s">
        <v>144</v>
      </c>
      <c r="F59" t="s">
        <v>142</v>
      </c>
    </row>
    <row r="60" spans="1:7" x14ac:dyDescent="0.2">
      <c r="A60">
        <v>4</v>
      </c>
      <c r="B60" t="s">
        <v>373</v>
      </c>
      <c r="C60" t="s">
        <v>373</v>
      </c>
      <c r="D60" t="s">
        <v>374</v>
      </c>
      <c r="E60" t="s">
        <v>144</v>
      </c>
      <c r="F60" t="s">
        <v>142</v>
      </c>
    </row>
    <row r="61" spans="1:7" x14ac:dyDescent="0.2">
      <c r="A61">
        <v>4</v>
      </c>
      <c r="B61" t="s">
        <v>375</v>
      </c>
      <c r="C61" t="s">
        <v>375</v>
      </c>
      <c r="D61" t="s">
        <v>376</v>
      </c>
      <c r="E61" t="s">
        <v>144</v>
      </c>
      <c r="F61" t="s">
        <v>142</v>
      </c>
    </row>
    <row r="62" spans="1:7" x14ac:dyDescent="0.2">
      <c r="A62">
        <v>4</v>
      </c>
      <c r="B62" t="s">
        <v>377</v>
      </c>
      <c r="C62" t="s">
        <v>377</v>
      </c>
      <c r="D62" t="s">
        <v>378</v>
      </c>
      <c r="E62" t="s">
        <v>144</v>
      </c>
      <c r="F62" t="s">
        <v>142</v>
      </c>
    </row>
    <row r="63" spans="1:7" x14ac:dyDescent="0.2">
      <c r="A63">
        <v>4</v>
      </c>
      <c r="B63" t="s">
        <v>379</v>
      </c>
      <c r="C63" t="s">
        <v>379</v>
      </c>
      <c r="D63" t="s">
        <v>380</v>
      </c>
      <c r="E63" t="s">
        <v>144</v>
      </c>
      <c r="F63" t="s">
        <v>142</v>
      </c>
    </row>
    <row r="64" spans="1:7" x14ac:dyDescent="0.2">
      <c r="A64">
        <v>4</v>
      </c>
      <c r="B64" t="s">
        <v>381</v>
      </c>
      <c r="C64" t="s">
        <v>381</v>
      </c>
      <c r="D64" t="s">
        <v>382</v>
      </c>
      <c r="E64" t="s">
        <v>144</v>
      </c>
      <c r="F64" t="s">
        <v>142</v>
      </c>
    </row>
    <row r="65" spans="1:6" x14ac:dyDescent="0.2">
      <c r="A65">
        <v>4</v>
      </c>
      <c r="B65" t="s">
        <v>383</v>
      </c>
      <c r="C65" t="s">
        <v>383</v>
      </c>
      <c r="D65" t="s">
        <v>384</v>
      </c>
      <c r="E65" t="s">
        <v>144</v>
      </c>
      <c r="F65" t="s">
        <v>142</v>
      </c>
    </row>
    <row r="66" spans="1:6" x14ac:dyDescent="0.2">
      <c r="A66">
        <v>4</v>
      </c>
      <c r="B66" t="s">
        <v>385</v>
      </c>
      <c r="C66" t="s">
        <v>385</v>
      </c>
      <c r="D66" t="s">
        <v>386</v>
      </c>
      <c r="E66" t="s">
        <v>144</v>
      </c>
      <c r="F66" t="s">
        <v>142</v>
      </c>
    </row>
    <row r="67" spans="1:6" x14ac:dyDescent="0.2">
      <c r="A67">
        <v>4</v>
      </c>
      <c r="B67" t="s">
        <v>387</v>
      </c>
      <c r="C67" t="s">
        <v>387</v>
      </c>
      <c r="D67" t="s">
        <v>388</v>
      </c>
      <c r="E67" t="s">
        <v>144</v>
      </c>
      <c r="F67" t="s">
        <v>142</v>
      </c>
    </row>
    <row r="68" spans="1:6" x14ac:dyDescent="0.2">
      <c r="A68">
        <v>4</v>
      </c>
      <c r="B68" t="s">
        <v>389</v>
      </c>
      <c r="C68" t="s">
        <v>389</v>
      </c>
      <c r="D68" t="s">
        <v>390</v>
      </c>
      <c r="E68" t="s">
        <v>144</v>
      </c>
      <c r="F68" t="s">
        <v>142</v>
      </c>
    </row>
    <row r="99" spans="1:8" s="45" customFormat="1" x14ac:dyDescent="0.2">
      <c r="A99"/>
      <c r="B99"/>
      <c r="C99"/>
      <c r="D99"/>
      <c r="E99"/>
      <c r="F99"/>
      <c r="H99"/>
    </row>
    <row r="100" spans="1:8" s="45" customFormat="1" x14ac:dyDescent="0.2">
      <c r="A100"/>
      <c r="B100"/>
      <c r="C100"/>
      <c r="D100"/>
      <c r="E100"/>
      <c r="F100"/>
      <c r="H100"/>
    </row>
    <row r="101" spans="1:8" s="45" customFormat="1" x14ac:dyDescent="0.2">
      <c r="A101"/>
      <c r="B101"/>
      <c r="C101"/>
      <c r="D101"/>
      <c r="E101"/>
      <c r="F101"/>
      <c r="H101"/>
    </row>
    <row r="102" spans="1:8" s="45" customFormat="1" x14ac:dyDescent="0.2">
      <c r="A102"/>
      <c r="B102"/>
      <c r="C102"/>
      <c r="D102"/>
      <c r="E102"/>
      <c r="F102"/>
      <c r="H102"/>
    </row>
    <row r="103" spans="1:8" s="45" customFormat="1" x14ac:dyDescent="0.2">
      <c r="A103"/>
      <c r="B103"/>
      <c r="C103"/>
      <c r="D103"/>
      <c r="E103"/>
      <c r="F103"/>
      <c r="H103"/>
    </row>
    <row r="104" spans="1:8" s="45" customFormat="1" x14ac:dyDescent="0.2">
      <c r="A104"/>
      <c r="B104"/>
      <c r="C104"/>
      <c r="D104"/>
      <c r="E104"/>
      <c r="F104"/>
      <c r="H104"/>
    </row>
    <row r="105" spans="1:8" s="45" customFormat="1" x14ac:dyDescent="0.2">
      <c r="A105"/>
      <c r="B105"/>
      <c r="C105"/>
      <c r="D105"/>
      <c r="E105"/>
      <c r="F105"/>
      <c r="H105"/>
    </row>
    <row r="106" spans="1:8" s="45" customFormat="1" x14ac:dyDescent="0.2">
      <c r="A106"/>
      <c r="B106"/>
      <c r="C106"/>
      <c r="D106"/>
      <c r="E106"/>
      <c r="F106"/>
      <c r="H106"/>
    </row>
    <row r="107" spans="1:8" s="45" customFormat="1" x14ac:dyDescent="0.2">
      <c r="A107"/>
      <c r="B107"/>
      <c r="C107"/>
      <c r="D107"/>
      <c r="E107"/>
      <c r="F107"/>
      <c r="H107"/>
    </row>
    <row r="108" spans="1:8" s="45" customFormat="1" x14ac:dyDescent="0.2">
      <c r="A108"/>
      <c r="B108"/>
      <c r="C108"/>
      <c r="D108"/>
      <c r="E108"/>
      <c r="F108"/>
      <c r="H108"/>
    </row>
    <row r="109" spans="1:8" s="45" customFormat="1" x14ac:dyDescent="0.2">
      <c r="A109"/>
      <c r="B109"/>
      <c r="C109"/>
      <c r="D109"/>
      <c r="E109"/>
      <c r="F109"/>
      <c r="H109"/>
    </row>
    <row r="110" spans="1:8" s="45" customFormat="1" x14ac:dyDescent="0.2">
      <c r="A110"/>
      <c r="B110"/>
      <c r="C110"/>
      <c r="D110"/>
      <c r="E110"/>
      <c r="F110"/>
      <c r="H110"/>
    </row>
    <row r="111" spans="1:8" s="45" customFormat="1" x14ac:dyDescent="0.2">
      <c r="A111"/>
      <c r="B111"/>
      <c r="C111"/>
      <c r="D111"/>
      <c r="E111"/>
      <c r="F111"/>
      <c r="H111"/>
    </row>
    <row r="112" spans="1:8" s="45" customFormat="1" x14ac:dyDescent="0.2">
      <c r="A112"/>
      <c r="B112"/>
      <c r="C112"/>
      <c r="D112"/>
      <c r="E112"/>
      <c r="F112"/>
      <c r="H112"/>
    </row>
    <row r="113" spans="1:8" s="45" customFormat="1" x14ac:dyDescent="0.2">
      <c r="A113"/>
      <c r="B113"/>
      <c r="C113"/>
      <c r="D113"/>
      <c r="E113"/>
      <c r="F113"/>
      <c r="H113"/>
    </row>
    <row r="114" spans="1:8" s="45" customFormat="1" x14ac:dyDescent="0.2">
      <c r="A114"/>
      <c r="B114"/>
      <c r="C114"/>
      <c r="D114"/>
      <c r="E114"/>
      <c r="F114"/>
      <c r="H114"/>
    </row>
    <row r="115" spans="1:8" s="45" customFormat="1" x14ac:dyDescent="0.2">
      <c r="A115"/>
      <c r="B115"/>
      <c r="C115"/>
      <c r="D115"/>
      <c r="E115"/>
      <c r="F115"/>
      <c r="H115"/>
    </row>
    <row r="116" spans="1:8" s="45" customFormat="1" x14ac:dyDescent="0.2">
      <c r="A116"/>
      <c r="B116"/>
      <c r="C116"/>
      <c r="D116"/>
      <c r="E116"/>
      <c r="F116"/>
      <c r="H116"/>
    </row>
    <row r="117" spans="1:8" s="45" customFormat="1" x14ac:dyDescent="0.2">
      <c r="A117"/>
      <c r="B117"/>
      <c r="C117"/>
      <c r="D117"/>
      <c r="E117"/>
      <c r="F117"/>
      <c r="H117"/>
    </row>
    <row r="118" spans="1:8" s="45" customFormat="1" x14ac:dyDescent="0.2">
      <c r="A118"/>
      <c r="B118"/>
      <c r="C118"/>
      <c r="D118"/>
      <c r="E118"/>
      <c r="F118"/>
      <c r="H118"/>
    </row>
    <row r="119" spans="1:8" s="45" customFormat="1" x14ac:dyDescent="0.2">
      <c r="A119"/>
      <c r="B119"/>
      <c r="C119"/>
      <c r="D119"/>
      <c r="E119"/>
      <c r="F119"/>
      <c r="H119"/>
    </row>
    <row r="123" spans="1:8" s="45" customFormat="1" x14ac:dyDescent="0.2">
      <c r="A123"/>
      <c r="B123"/>
      <c r="C123"/>
      <c r="D123"/>
      <c r="E123"/>
      <c r="F123"/>
      <c r="H123"/>
    </row>
    <row r="124" spans="1:8" s="45" customFormat="1" x14ac:dyDescent="0.2">
      <c r="A124"/>
      <c r="B124"/>
      <c r="C124"/>
      <c r="D124"/>
      <c r="E124"/>
      <c r="F124"/>
      <c r="H124"/>
    </row>
    <row r="129" spans="1:8" s="45" customFormat="1" x14ac:dyDescent="0.2">
      <c r="A129"/>
      <c r="B129"/>
      <c r="C129"/>
      <c r="D129"/>
      <c r="E129"/>
      <c r="F129"/>
      <c r="H129"/>
    </row>
    <row r="130" spans="1:8" s="45" customFormat="1" x14ac:dyDescent="0.2">
      <c r="A130"/>
      <c r="B130"/>
      <c r="C130"/>
      <c r="D130"/>
      <c r="E130"/>
      <c r="F130"/>
      <c r="H130"/>
    </row>
    <row r="131" spans="1:8" s="45" customFormat="1" x14ac:dyDescent="0.2">
      <c r="A131"/>
      <c r="B131"/>
      <c r="C131"/>
      <c r="D131"/>
      <c r="E131"/>
      <c r="F131"/>
      <c r="H131"/>
    </row>
  </sheetData>
  <conditionalFormatting sqref="C1:C18">
    <cfRule type="containsText" dxfId="10" priority="7" operator="containsText" text=" ">
      <formula>NOT(ISERROR(SEARCH(" ",C1)))</formula>
    </cfRule>
    <cfRule type="containsText" dxfId="9" priority="9" operator="containsText" text="__">
      <formula>NOT(ISERROR(SEARCH("__",C1)))</formula>
    </cfRule>
  </conditionalFormatting>
  <conditionalFormatting sqref="G19:G36">
    <cfRule type="duplicateValues" dxfId="8" priority="11"/>
  </conditionalFormatting>
  <conditionalFormatting sqref="H69:H94">
    <cfRule type="duplicateValues" dxfId="7" priority="5"/>
    <cfRule type="duplicateValues" dxfId="6" priority="6"/>
  </conditionalFormatting>
  <conditionalFormatting sqref="G43 G45:G56">
    <cfRule type="duplicateValues" dxfId="5" priority="4"/>
  </conditionalFormatting>
  <conditionalFormatting sqref="E43 E45:E56">
    <cfRule type="duplicateValues" dxfId="4" priority="3"/>
  </conditionalFormatting>
  <conditionalFormatting sqref="G44 G41:G42">
    <cfRule type="duplicateValues" dxfId="3" priority="2"/>
  </conditionalFormatting>
  <conditionalFormatting sqref="E28:E29">
    <cfRule type="duplicateValues" dxfId="2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5487A7BF-5435-3948-86CE-872D4D02C11E}">
            <xm:f>NOT(ISERROR(SEARCH("-",C1)))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operator="containsText" id="{6DB61003-4DDD-524B-B44B-DD3CC72297AB}">
            <xm:f>NOT(ISERROR(SEARCH("+",C1)))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3B420-FF59-2248-AFEB-1E4BBE86C60F}">
  <dimension ref="A1:U98"/>
  <sheetViews>
    <sheetView topLeftCell="A2" workbookViewId="0">
      <selection activeCell="C38" sqref="C38"/>
    </sheetView>
  </sheetViews>
  <sheetFormatPr baseColWidth="10" defaultColWidth="11" defaultRowHeight="16" x14ac:dyDescent="0.2"/>
  <cols>
    <col min="7" max="7" width="36.5" customWidth="1"/>
    <col min="8" max="8" width="45.83203125" bestFit="1" customWidth="1"/>
    <col min="9" max="9" width="15.5" customWidth="1"/>
    <col min="13" max="13" width="13.6640625" bestFit="1" customWidth="1"/>
  </cols>
  <sheetData>
    <row r="1" spans="1:21" s="8" customFormat="1" x14ac:dyDescent="0.2">
      <c r="A1" s="17" t="s">
        <v>94</v>
      </c>
    </row>
    <row r="2" spans="1:21" s="8" customFormat="1" ht="112" x14ac:dyDescent="0.2">
      <c r="B2" s="15" t="s">
        <v>93</v>
      </c>
      <c r="C2" s="16" t="s">
        <v>92</v>
      </c>
      <c r="D2" s="16" t="s">
        <v>91</v>
      </c>
      <c r="E2" s="16" t="s">
        <v>90</v>
      </c>
      <c r="F2" s="15" t="s">
        <v>89</v>
      </c>
    </row>
    <row r="3" spans="1:21" s="5" customFormat="1" x14ac:dyDescent="0.2">
      <c r="A3" s="14" t="s">
        <v>54</v>
      </c>
      <c r="B3" s="14" t="s">
        <v>88</v>
      </c>
      <c r="C3" s="14" t="s">
        <v>87</v>
      </c>
      <c r="D3" s="14" t="s">
        <v>86</v>
      </c>
      <c r="E3" s="14" t="s">
        <v>85</v>
      </c>
      <c r="F3" s="14" t="s">
        <v>84</v>
      </c>
      <c r="G3" s="14" t="s">
        <v>83</v>
      </c>
      <c r="H3" s="14" t="s">
        <v>82</v>
      </c>
      <c r="I3" s="14" t="s">
        <v>81</v>
      </c>
      <c r="J3" s="14" t="s">
        <v>80</v>
      </c>
      <c r="K3" s="8"/>
      <c r="L3" s="8"/>
    </row>
    <row r="4" spans="1:21" s="5" customFormat="1" x14ac:dyDescent="0.2">
      <c r="A4" s="11" t="s">
        <v>273</v>
      </c>
      <c r="B4" s="43" t="s">
        <v>75</v>
      </c>
      <c r="C4" s="4">
        <v>1</v>
      </c>
      <c r="D4" s="12" t="s">
        <v>79</v>
      </c>
      <c r="E4" s="12" t="s">
        <v>274</v>
      </c>
      <c r="F4" t="s">
        <v>76</v>
      </c>
      <c r="G4" s="10" t="str">
        <f t="shared" ref="G4:G18" si="0">A4&amp;"_"&amp;B4&amp;"_"&amp;C4&amp;"_"&amp;D4&amp;"_"&amp;E4&amp;"_"&amp;F4</f>
        <v>R24C_Hu_1_CD4_5D_Gex</v>
      </c>
      <c r="H4" s="6" t="s">
        <v>62</v>
      </c>
      <c r="I4" t="s">
        <v>10</v>
      </c>
      <c r="J4" s="9">
        <v>50000</v>
      </c>
      <c r="K4" s="9"/>
      <c r="L4"/>
      <c r="M4"/>
      <c r="N4"/>
      <c r="O4"/>
      <c r="P4"/>
      <c r="Q4"/>
      <c r="R4"/>
      <c r="S4"/>
      <c r="T4"/>
      <c r="U4"/>
    </row>
    <row r="5" spans="1:21" s="5" customFormat="1" x14ac:dyDescent="0.2">
      <c r="A5" s="11" t="s">
        <v>273</v>
      </c>
      <c r="B5" s="43" t="s">
        <v>75</v>
      </c>
      <c r="C5" s="4" t="s">
        <v>275</v>
      </c>
      <c r="D5" s="12" t="s">
        <v>78</v>
      </c>
      <c r="E5" s="12" t="s">
        <v>274</v>
      </c>
      <c r="F5" t="s">
        <v>76</v>
      </c>
      <c r="G5" s="10" t="str">
        <f t="shared" si="0"/>
        <v>R24C_Hu_2A_CD8_5D_Gex</v>
      </c>
      <c r="H5" s="6" t="s">
        <v>62</v>
      </c>
      <c r="I5" t="s">
        <v>12</v>
      </c>
      <c r="J5" s="9">
        <v>45756</v>
      </c>
      <c r="K5" s="9"/>
      <c r="L5"/>
      <c r="M5"/>
      <c r="N5"/>
      <c r="O5"/>
      <c r="P5"/>
      <c r="Q5"/>
      <c r="R5"/>
      <c r="S5"/>
      <c r="T5"/>
      <c r="U5"/>
    </row>
    <row r="6" spans="1:21" s="5" customFormat="1" x14ac:dyDescent="0.2">
      <c r="A6" s="11" t="s">
        <v>273</v>
      </c>
      <c r="B6" s="43" t="s">
        <v>75</v>
      </c>
      <c r="C6" s="4">
        <v>5</v>
      </c>
      <c r="D6" s="12" t="s">
        <v>79</v>
      </c>
      <c r="E6" s="12" t="s">
        <v>274</v>
      </c>
      <c r="F6" t="s">
        <v>76</v>
      </c>
      <c r="G6" s="10" t="str">
        <f t="shared" si="0"/>
        <v>R24C_Hu_5_CD4_5D_Gex</v>
      </c>
      <c r="H6" s="6" t="s">
        <v>62</v>
      </c>
      <c r="I6" t="s">
        <v>14</v>
      </c>
      <c r="J6" s="9">
        <v>50000</v>
      </c>
      <c r="K6" s="9"/>
      <c r="L6"/>
      <c r="M6"/>
      <c r="N6"/>
      <c r="O6"/>
      <c r="P6"/>
      <c r="Q6"/>
      <c r="R6"/>
      <c r="S6"/>
      <c r="T6"/>
      <c r="U6"/>
    </row>
    <row r="7" spans="1:21" s="5" customFormat="1" x14ac:dyDescent="0.2">
      <c r="A7" s="11" t="s">
        <v>273</v>
      </c>
      <c r="B7" s="43" t="s">
        <v>75</v>
      </c>
      <c r="C7" s="1" t="s">
        <v>276</v>
      </c>
      <c r="D7" s="12" t="s">
        <v>78</v>
      </c>
      <c r="E7" s="12" t="s">
        <v>274</v>
      </c>
      <c r="F7" t="s">
        <v>76</v>
      </c>
      <c r="G7" s="10" t="str">
        <f t="shared" si="0"/>
        <v>R24C_Hu_6A_CD8_5D_Gex</v>
      </c>
      <c r="H7" s="6" t="s">
        <v>62</v>
      </c>
      <c r="I7" t="s">
        <v>16</v>
      </c>
      <c r="J7" s="9">
        <v>50000</v>
      </c>
      <c r="K7" s="9"/>
      <c r="L7"/>
      <c r="M7"/>
      <c r="T7" s="7"/>
      <c r="U7" s="7"/>
    </row>
    <row r="8" spans="1:21" s="5" customFormat="1" x14ac:dyDescent="0.2">
      <c r="A8" s="11" t="s">
        <v>273</v>
      </c>
      <c r="B8" s="43" t="s">
        <v>75</v>
      </c>
      <c r="C8" s="4">
        <v>1</v>
      </c>
      <c r="D8" s="12" t="s">
        <v>79</v>
      </c>
      <c r="E8" s="12" t="s">
        <v>274</v>
      </c>
      <c r="F8" t="s">
        <v>77</v>
      </c>
      <c r="G8" s="10" t="str">
        <f t="shared" si="0"/>
        <v>R24C_Hu_1_CD4_5D_CITE</v>
      </c>
      <c r="H8" s="6" t="s">
        <v>61</v>
      </c>
      <c r="I8" t="s">
        <v>46</v>
      </c>
      <c r="J8" s="9"/>
      <c r="K8" s="9"/>
      <c r="L8"/>
      <c r="M8"/>
    </row>
    <row r="9" spans="1:21" s="5" customFormat="1" x14ac:dyDescent="0.2">
      <c r="A9" s="11" t="s">
        <v>273</v>
      </c>
      <c r="B9" s="43" t="s">
        <v>75</v>
      </c>
      <c r="C9" s="4" t="s">
        <v>275</v>
      </c>
      <c r="D9" s="12" t="s">
        <v>78</v>
      </c>
      <c r="E9" s="12" t="s">
        <v>274</v>
      </c>
      <c r="F9" t="s">
        <v>77</v>
      </c>
      <c r="G9" s="10" t="str">
        <f t="shared" si="0"/>
        <v>R24C_Hu_2A_CD8_5D_CITE</v>
      </c>
      <c r="H9" s="6" t="s">
        <v>61</v>
      </c>
      <c r="I9" t="s">
        <v>48</v>
      </c>
      <c r="J9" s="9"/>
      <c r="K9" s="9"/>
      <c r="L9"/>
      <c r="M9"/>
      <c r="T9" s="7"/>
      <c r="U9" s="7"/>
    </row>
    <row r="10" spans="1:21" s="5" customFormat="1" x14ac:dyDescent="0.2">
      <c r="A10" s="11" t="s">
        <v>273</v>
      </c>
      <c r="B10" s="43" t="s">
        <v>75</v>
      </c>
      <c r="C10" s="4">
        <v>5</v>
      </c>
      <c r="D10" s="12" t="s">
        <v>79</v>
      </c>
      <c r="E10" s="12" t="s">
        <v>274</v>
      </c>
      <c r="F10" t="s">
        <v>77</v>
      </c>
      <c r="G10" s="10" t="str">
        <f t="shared" si="0"/>
        <v>R24C_Hu_5_CD4_5D_CITE</v>
      </c>
      <c r="H10" s="6" t="s">
        <v>61</v>
      </c>
      <c r="I10" t="s">
        <v>50</v>
      </c>
      <c r="J10" s="9"/>
      <c r="K10" s="9"/>
      <c r="L10"/>
      <c r="M10"/>
    </row>
    <row r="11" spans="1:21" s="5" customFormat="1" x14ac:dyDescent="0.2">
      <c r="A11" s="11" t="s">
        <v>273</v>
      </c>
      <c r="B11" s="43" t="s">
        <v>75</v>
      </c>
      <c r="C11" s="1" t="s">
        <v>276</v>
      </c>
      <c r="D11" s="12" t="s">
        <v>78</v>
      </c>
      <c r="E11" s="12" t="s">
        <v>274</v>
      </c>
      <c r="F11" t="s">
        <v>77</v>
      </c>
      <c r="G11" s="10" t="str">
        <f t="shared" si="0"/>
        <v>R24C_Hu_6A_CD8_5D_CITE</v>
      </c>
      <c r="H11" s="6" t="s">
        <v>61</v>
      </c>
      <c r="I11" t="s">
        <v>52</v>
      </c>
      <c r="J11" s="9"/>
      <c r="K11" s="9"/>
      <c r="L11"/>
      <c r="M11"/>
    </row>
    <row r="12" spans="1:21" s="5" customFormat="1" x14ac:dyDescent="0.2">
      <c r="A12" s="11" t="s">
        <v>273</v>
      </c>
      <c r="B12" s="43" t="s">
        <v>75</v>
      </c>
      <c r="C12" s="4">
        <v>1</v>
      </c>
      <c r="D12" s="12" t="s">
        <v>79</v>
      </c>
      <c r="E12" s="12" t="s">
        <v>274</v>
      </c>
      <c r="F12" t="s">
        <v>74</v>
      </c>
      <c r="G12" s="10" t="str">
        <f t="shared" si="0"/>
        <v>R24C_Hu_1_CD4_5D_TCR</v>
      </c>
      <c r="H12" s="6" t="s">
        <v>62</v>
      </c>
      <c r="I12" t="s">
        <v>19</v>
      </c>
      <c r="J12" s="9"/>
      <c r="K12" s="9"/>
      <c r="L12"/>
      <c r="M12"/>
    </row>
    <row r="13" spans="1:21" s="5" customFormat="1" x14ac:dyDescent="0.2">
      <c r="A13" s="11" t="s">
        <v>273</v>
      </c>
      <c r="B13" s="43" t="s">
        <v>75</v>
      </c>
      <c r="C13" s="4" t="s">
        <v>275</v>
      </c>
      <c r="D13" s="12" t="s">
        <v>78</v>
      </c>
      <c r="E13" s="12" t="s">
        <v>274</v>
      </c>
      <c r="F13" t="s">
        <v>74</v>
      </c>
      <c r="G13" s="10" t="str">
        <f t="shared" si="0"/>
        <v>R24C_Hu_2A_CD8_5D_TCR</v>
      </c>
      <c r="H13" s="6" t="s">
        <v>62</v>
      </c>
      <c r="I13" t="s">
        <v>21</v>
      </c>
      <c r="J13" s="9"/>
      <c r="K13" s="9"/>
      <c r="L13"/>
      <c r="M13"/>
    </row>
    <row r="14" spans="1:21" s="5" customFormat="1" x14ac:dyDescent="0.2">
      <c r="A14" s="11" t="s">
        <v>273</v>
      </c>
      <c r="B14" s="43" t="s">
        <v>75</v>
      </c>
      <c r="C14" s="4">
        <v>5</v>
      </c>
      <c r="D14" s="12" t="s">
        <v>79</v>
      </c>
      <c r="E14" s="12" t="s">
        <v>274</v>
      </c>
      <c r="F14" t="s">
        <v>74</v>
      </c>
      <c r="G14" s="10" t="str">
        <f t="shared" si="0"/>
        <v>R24C_Hu_5_CD4_5D_TCR</v>
      </c>
      <c r="H14" s="6" t="s">
        <v>62</v>
      </c>
      <c r="I14" t="s">
        <v>23</v>
      </c>
      <c r="J14" s="9"/>
      <c r="K14" s="9"/>
      <c r="L14"/>
      <c r="M14"/>
    </row>
    <row r="15" spans="1:21" s="5" customFormat="1" x14ac:dyDescent="0.2">
      <c r="A15" s="11" t="s">
        <v>273</v>
      </c>
      <c r="B15" s="43" t="s">
        <v>75</v>
      </c>
      <c r="C15" s="1" t="s">
        <v>276</v>
      </c>
      <c r="D15" s="12" t="s">
        <v>78</v>
      </c>
      <c r="E15" s="12" t="s">
        <v>274</v>
      </c>
      <c r="F15" t="s">
        <v>74</v>
      </c>
      <c r="G15" s="10" t="str">
        <f t="shared" si="0"/>
        <v>R24C_Hu_6A_CD8_5D_TCR</v>
      </c>
      <c r="H15" s="6" t="s">
        <v>62</v>
      </c>
      <c r="I15" t="s">
        <v>25</v>
      </c>
      <c r="J15" s="9"/>
      <c r="K15" s="9"/>
      <c r="L15"/>
      <c r="M15"/>
    </row>
    <row r="16" spans="1:21" s="5" customFormat="1" x14ac:dyDescent="0.2">
      <c r="A16" s="11" t="s">
        <v>273</v>
      </c>
      <c r="B16" s="43" t="s">
        <v>75</v>
      </c>
      <c r="C16" s="4">
        <v>1</v>
      </c>
      <c r="D16" s="12" t="s">
        <v>79</v>
      </c>
      <c r="E16" s="12" t="s">
        <v>274</v>
      </c>
      <c r="F16" t="s">
        <v>277</v>
      </c>
      <c r="G16" s="10" t="str">
        <f t="shared" si="0"/>
        <v>R24C_Hu_1_CD4_5D_ATAC</v>
      </c>
      <c r="H16" s="6" t="s">
        <v>57</v>
      </c>
      <c r="I16" t="s">
        <v>143</v>
      </c>
      <c r="J16" s="9">
        <v>15000</v>
      </c>
      <c r="K16" s="9"/>
      <c r="L16"/>
      <c r="M16"/>
    </row>
    <row r="17" spans="1:21" s="5" customFormat="1" ht="16" customHeight="1" x14ac:dyDescent="0.2">
      <c r="A17" s="11" t="s">
        <v>273</v>
      </c>
      <c r="B17" s="43" t="s">
        <v>75</v>
      </c>
      <c r="C17" s="4">
        <v>2</v>
      </c>
      <c r="D17" s="12" t="s">
        <v>79</v>
      </c>
      <c r="E17" s="12" t="s">
        <v>274</v>
      </c>
      <c r="F17" t="s">
        <v>277</v>
      </c>
      <c r="G17" s="10" t="str">
        <f t="shared" si="0"/>
        <v>R24C_Hu_2_CD4_5D_ATAC</v>
      </c>
      <c r="H17" s="6" t="s">
        <v>57</v>
      </c>
      <c r="I17" t="s">
        <v>145</v>
      </c>
      <c r="J17" s="9">
        <v>15000</v>
      </c>
      <c r="K17" s="9"/>
      <c r="L17"/>
      <c r="M17"/>
      <c r="N17"/>
      <c r="O17"/>
      <c r="P17"/>
      <c r="Q17"/>
      <c r="R17"/>
      <c r="S17"/>
      <c r="T17"/>
      <c r="U17"/>
    </row>
    <row r="18" spans="1:21" x14ac:dyDescent="0.2">
      <c r="A18" s="11" t="s">
        <v>273</v>
      </c>
      <c r="B18" s="43" t="s">
        <v>75</v>
      </c>
      <c r="C18" s="4">
        <v>3</v>
      </c>
      <c r="D18" s="12" t="s">
        <v>78</v>
      </c>
      <c r="E18" s="12" t="s">
        <v>278</v>
      </c>
      <c r="F18" t="s">
        <v>277</v>
      </c>
      <c r="G18" s="10" t="str">
        <f t="shared" si="0"/>
        <v>R24C_Hu_3_CD8_4D_ATAC</v>
      </c>
      <c r="H18" s="6" t="s">
        <v>57</v>
      </c>
      <c r="I18" t="s">
        <v>146</v>
      </c>
      <c r="J18" s="9">
        <v>15000</v>
      </c>
      <c r="K18" s="9"/>
      <c r="N18" s="5"/>
      <c r="O18" s="5"/>
      <c r="P18" s="5"/>
      <c r="Q18" s="5"/>
      <c r="R18" s="5"/>
      <c r="S18" s="5"/>
      <c r="T18" s="5"/>
      <c r="U18" s="5"/>
    </row>
    <row r="19" spans="1:21" x14ac:dyDescent="0.2">
      <c r="A19" s="11" t="s">
        <v>151</v>
      </c>
      <c r="B19" s="43" t="s">
        <v>279</v>
      </c>
      <c r="C19" s="4" t="s">
        <v>280</v>
      </c>
      <c r="D19" s="12" t="s">
        <v>281</v>
      </c>
      <c r="E19" s="12" t="s">
        <v>282</v>
      </c>
      <c r="F19" t="s">
        <v>76</v>
      </c>
      <c r="G19" s="10" t="str">
        <f>A19&amp;"_"&amp;B19&amp;"_"&amp;C19&amp;"_"&amp;D19&amp;"_"&amp;F19</f>
        <v>AdUp03_Mo_LNT_BandT_Gex</v>
      </c>
      <c r="H19" s="6" t="s">
        <v>62</v>
      </c>
      <c r="I19" t="s">
        <v>28</v>
      </c>
      <c r="J19" s="9">
        <v>40000</v>
      </c>
      <c r="K19" s="9"/>
      <c r="N19" s="5"/>
      <c r="O19" s="5"/>
      <c r="P19" s="5"/>
      <c r="Q19" s="5"/>
      <c r="R19" s="5"/>
      <c r="S19" s="5"/>
      <c r="T19" s="5"/>
      <c r="U19" s="5"/>
    </row>
    <row r="20" spans="1:21" x14ac:dyDescent="0.2">
      <c r="A20" s="11" t="s">
        <v>151</v>
      </c>
      <c r="B20" s="43" t="s">
        <v>279</v>
      </c>
      <c r="C20" s="4" t="s">
        <v>283</v>
      </c>
      <c r="D20" s="12" t="s">
        <v>281</v>
      </c>
      <c r="E20" s="12" t="s">
        <v>282</v>
      </c>
      <c r="F20" t="s">
        <v>76</v>
      </c>
      <c r="G20" s="10" t="str">
        <f t="shared" ref="G20:G22" si="1">A20&amp;"_"&amp;B20&amp;"_"&amp;C20&amp;"_"&amp;D20&amp;"_"&amp;F20</f>
        <v>AdUp03_Mo_LNTaIL21_BandT_Gex</v>
      </c>
      <c r="H20" s="6" t="s">
        <v>62</v>
      </c>
      <c r="I20" t="s">
        <v>30</v>
      </c>
      <c r="J20" s="9">
        <v>30000</v>
      </c>
      <c r="K20" s="9"/>
    </row>
    <row r="21" spans="1:21" x14ac:dyDescent="0.2">
      <c r="A21" s="11" t="s">
        <v>151</v>
      </c>
      <c r="B21" s="43" t="s">
        <v>279</v>
      </c>
      <c r="C21" s="4" t="s">
        <v>284</v>
      </c>
      <c r="D21" s="12" t="s">
        <v>281</v>
      </c>
      <c r="E21" s="12" t="s">
        <v>282</v>
      </c>
      <c r="F21" t="s">
        <v>76</v>
      </c>
      <c r="G21" s="10" t="str">
        <f t="shared" si="1"/>
        <v>AdUp03_Mo_TT_BandT_Gex</v>
      </c>
      <c r="H21" s="6" t="s">
        <v>62</v>
      </c>
      <c r="I21" t="s">
        <v>32</v>
      </c>
      <c r="J21" s="9">
        <v>30000</v>
      </c>
      <c r="K21" s="9"/>
      <c r="N21" s="5"/>
      <c r="O21" s="5"/>
      <c r="P21" s="5"/>
      <c r="Q21" s="5"/>
      <c r="R21" s="5"/>
      <c r="S21" s="5"/>
      <c r="T21" s="5"/>
      <c r="U21" s="5"/>
    </row>
    <row r="22" spans="1:21" x14ac:dyDescent="0.2">
      <c r="A22" s="11" t="s">
        <v>151</v>
      </c>
      <c r="B22" s="43" t="s">
        <v>279</v>
      </c>
      <c r="C22" s="4" t="s">
        <v>285</v>
      </c>
      <c r="D22" s="12" t="s">
        <v>281</v>
      </c>
      <c r="E22" s="12" t="s">
        <v>282</v>
      </c>
      <c r="F22" t="s">
        <v>76</v>
      </c>
      <c r="G22" s="10" t="str">
        <f t="shared" si="1"/>
        <v>AdUp03_Mo_TTaIL21_BandT_Gex</v>
      </c>
      <c r="H22" s="6" t="s">
        <v>62</v>
      </c>
      <c r="I22" t="s">
        <v>34</v>
      </c>
      <c r="J22" s="9">
        <v>30000</v>
      </c>
      <c r="K22" s="9"/>
      <c r="N22" s="5"/>
      <c r="O22" s="5"/>
      <c r="P22" s="5"/>
      <c r="Q22" s="5"/>
      <c r="R22" s="5"/>
      <c r="S22" s="5"/>
      <c r="T22" s="5"/>
      <c r="U22" s="5"/>
    </row>
    <row r="23" spans="1:21" x14ac:dyDescent="0.2">
      <c r="E23" s="5"/>
      <c r="G23" s="10" t="s">
        <v>286</v>
      </c>
      <c r="H23" s="6" t="s">
        <v>62</v>
      </c>
      <c r="I23" t="s">
        <v>4</v>
      </c>
      <c r="J23" s="9"/>
      <c r="K23" s="9"/>
    </row>
    <row r="24" spans="1:21" x14ac:dyDescent="0.2">
      <c r="E24" s="5"/>
      <c r="G24" s="10" t="s">
        <v>287</v>
      </c>
      <c r="H24" s="6" t="s">
        <v>62</v>
      </c>
      <c r="I24" t="s">
        <v>18</v>
      </c>
      <c r="J24" s="9"/>
      <c r="K24" s="9"/>
      <c r="N24" s="5"/>
      <c r="O24" s="5"/>
      <c r="P24" s="5"/>
      <c r="Q24" s="5"/>
      <c r="R24" s="5"/>
      <c r="S24" s="5"/>
      <c r="T24" s="5"/>
      <c r="U24" s="5"/>
    </row>
    <row r="25" spans="1:21" x14ac:dyDescent="0.2">
      <c r="E25" s="5"/>
      <c r="G25" s="10" t="s">
        <v>288</v>
      </c>
      <c r="H25" s="6" t="s">
        <v>62</v>
      </c>
      <c r="I25" t="s">
        <v>27</v>
      </c>
      <c r="J25" s="9"/>
      <c r="K25" s="9"/>
    </row>
    <row r="26" spans="1:21" x14ac:dyDescent="0.2">
      <c r="A26" s="11" t="s">
        <v>217</v>
      </c>
      <c r="B26" s="43" t="s">
        <v>75</v>
      </c>
      <c r="C26" s="4" t="s">
        <v>290</v>
      </c>
      <c r="D26" s="12" t="s">
        <v>291</v>
      </c>
      <c r="E26" s="12" t="s">
        <v>292</v>
      </c>
      <c r="F26" t="s">
        <v>76</v>
      </c>
      <c r="G26" s="10" t="str">
        <f t="shared" ref="G26:G28" si="2">A26&amp;"_"&amp;B26&amp;"_"&amp;C26&amp;"_"&amp;D26&amp;"_"&amp;E26&amp;"_"&amp;F26</f>
        <v>AdUp02_Hu_PBT_CD3N_10D_Gex</v>
      </c>
      <c r="H26" t="s">
        <v>62</v>
      </c>
      <c r="I26" t="s">
        <v>35</v>
      </c>
      <c r="J26" s="9"/>
      <c r="K26" s="9"/>
    </row>
    <row r="27" spans="1:21" x14ac:dyDescent="0.2">
      <c r="A27" s="11" t="s">
        <v>217</v>
      </c>
      <c r="B27" s="43" t="s">
        <v>75</v>
      </c>
      <c r="C27" s="4" t="s">
        <v>290</v>
      </c>
      <c r="D27" s="12" t="s">
        <v>79</v>
      </c>
      <c r="E27" s="12" t="s">
        <v>292</v>
      </c>
      <c r="F27" t="s">
        <v>76</v>
      </c>
      <c r="G27" s="10" t="str">
        <f t="shared" si="2"/>
        <v>AdUp02_Hu_PBT_CD4_10D_Gex</v>
      </c>
      <c r="H27" t="s">
        <v>62</v>
      </c>
      <c r="I27" t="s">
        <v>37</v>
      </c>
      <c r="J27" s="9"/>
      <c r="K27" s="9"/>
      <c r="N27" s="5"/>
      <c r="O27" s="5"/>
      <c r="P27" s="5"/>
      <c r="Q27" s="5"/>
      <c r="R27" s="5"/>
      <c r="S27" s="5"/>
      <c r="T27" s="5"/>
      <c r="U27" s="5"/>
    </row>
    <row r="28" spans="1:21" x14ac:dyDescent="0.2">
      <c r="A28" s="11" t="s">
        <v>217</v>
      </c>
      <c r="B28" s="43" t="s">
        <v>75</v>
      </c>
      <c r="C28" s="4" t="s">
        <v>290</v>
      </c>
      <c r="D28" s="12" t="s">
        <v>293</v>
      </c>
      <c r="E28" s="12" t="s">
        <v>292</v>
      </c>
      <c r="F28" t="s">
        <v>76</v>
      </c>
      <c r="G28" s="10" t="str">
        <f t="shared" si="2"/>
        <v>AdUp02_Hu_PBT_DN_10D_Gex</v>
      </c>
      <c r="H28" t="s">
        <v>62</v>
      </c>
      <c r="I28" t="s">
        <v>39</v>
      </c>
      <c r="J28" s="9"/>
      <c r="K28" s="9"/>
    </row>
    <row r="29" spans="1:21" x14ac:dyDescent="0.2">
      <c r="A29" s="11"/>
      <c r="B29" s="11"/>
      <c r="C29" s="12"/>
      <c r="D29" s="12"/>
      <c r="E29" s="12"/>
      <c r="G29" s="10" t="s">
        <v>169</v>
      </c>
      <c r="H29" s="6" t="s">
        <v>62</v>
      </c>
      <c r="I29" t="s">
        <v>6</v>
      </c>
      <c r="J29" s="9">
        <v>60000</v>
      </c>
      <c r="K29" s="9"/>
    </row>
    <row r="30" spans="1:21" x14ac:dyDescent="0.2">
      <c r="A30" s="11"/>
      <c r="B30" s="11"/>
      <c r="C30" s="12"/>
      <c r="D30" s="12"/>
      <c r="E30" s="12"/>
      <c r="G30" s="10" t="s">
        <v>171</v>
      </c>
      <c r="H30" s="6" t="s">
        <v>62</v>
      </c>
      <c r="I30" t="s">
        <v>8</v>
      </c>
      <c r="J30" s="9">
        <v>60000</v>
      </c>
      <c r="K30" s="9"/>
    </row>
    <row r="31" spans="1:21" x14ac:dyDescent="0.2">
      <c r="A31" s="11"/>
      <c r="B31" s="11"/>
      <c r="C31" s="12"/>
      <c r="D31" s="12"/>
      <c r="E31" s="12"/>
      <c r="G31" s="10" t="s">
        <v>172</v>
      </c>
      <c r="H31" s="6" t="s">
        <v>56</v>
      </c>
      <c r="I31" t="s">
        <v>5</v>
      </c>
      <c r="J31" s="9"/>
      <c r="K31" s="9"/>
    </row>
    <row r="32" spans="1:21" x14ac:dyDescent="0.2">
      <c r="A32" s="11"/>
      <c r="B32" s="11"/>
      <c r="C32" s="12"/>
      <c r="D32" s="12"/>
      <c r="E32" s="12"/>
      <c r="G32" s="10" t="s">
        <v>173</v>
      </c>
      <c r="H32" s="6" t="s">
        <v>56</v>
      </c>
      <c r="I32" t="s">
        <v>6</v>
      </c>
      <c r="J32" s="9"/>
      <c r="K32" s="9"/>
    </row>
    <row r="33" spans="1:11" x14ac:dyDescent="0.2">
      <c r="A33" s="11"/>
      <c r="B33" s="11"/>
      <c r="C33" s="12"/>
      <c r="D33" s="12"/>
      <c r="E33" s="12"/>
      <c r="G33" s="10" t="s">
        <v>294</v>
      </c>
      <c r="H33" s="6" t="s">
        <v>60</v>
      </c>
      <c r="I33" t="s">
        <v>297</v>
      </c>
      <c r="K33" s="9"/>
    </row>
    <row r="34" spans="1:11" x14ac:dyDescent="0.2">
      <c r="A34" s="11"/>
      <c r="B34" s="11"/>
      <c r="C34" s="12"/>
      <c r="D34" s="12"/>
      <c r="E34" s="12"/>
      <c r="G34" s="10" t="s">
        <v>295</v>
      </c>
      <c r="H34" s="6" t="s">
        <v>60</v>
      </c>
      <c r="I34" t="s">
        <v>296</v>
      </c>
      <c r="K34" s="9"/>
    </row>
    <row r="35" spans="1:11" x14ac:dyDescent="0.2">
      <c r="A35" s="5"/>
      <c r="B35" s="5"/>
      <c r="C35" s="5"/>
      <c r="D35" s="5"/>
      <c r="E35" s="5"/>
      <c r="F35" s="11"/>
      <c r="G35" s="10" t="s">
        <v>154</v>
      </c>
      <c r="H35" s="6" t="s">
        <v>62</v>
      </c>
      <c r="I35" t="s">
        <v>4</v>
      </c>
      <c r="K35" s="9"/>
    </row>
    <row r="36" spans="1:11" x14ac:dyDescent="0.2">
      <c r="A36" s="5"/>
      <c r="B36" s="5"/>
      <c r="C36" s="5"/>
      <c r="D36" s="5"/>
      <c r="E36" s="5"/>
      <c r="F36" s="5"/>
      <c r="G36" s="10" t="s">
        <v>155</v>
      </c>
      <c r="H36" s="6" t="s">
        <v>62</v>
      </c>
      <c r="I36" t="s">
        <v>44</v>
      </c>
      <c r="J36" s="9"/>
      <c r="K36" s="9"/>
    </row>
    <row r="37" spans="1:11" x14ac:dyDescent="0.2">
      <c r="A37" s="5"/>
      <c r="B37" s="5"/>
      <c r="C37" s="5"/>
      <c r="D37" s="5"/>
      <c r="E37" s="5"/>
      <c r="F37" s="5"/>
      <c r="G37" s="10" t="s">
        <v>158</v>
      </c>
      <c r="H37" s="6" t="s">
        <v>57</v>
      </c>
      <c r="I37" t="s">
        <v>298</v>
      </c>
      <c r="J37" s="9"/>
      <c r="K37" s="9"/>
    </row>
    <row r="38" spans="1:11" x14ac:dyDescent="0.2">
      <c r="A38" s="5"/>
      <c r="B38" s="5"/>
      <c r="C38" s="13"/>
      <c r="D38" s="5"/>
      <c r="E38" s="5"/>
      <c r="F38" s="5"/>
      <c r="G38" s="10" t="s">
        <v>156</v>
      </c>
      <c r="H38" s="6" t="s">
        <v>62</v>
      </c>
      <c r="I38" t="s">
        <v>42</v>
      </c>
      <c r="J38" s="9"/>
      <c r="K38" s="9"/>
    </row>
    <row r="39" spans="1:11" x14ac:dyDescent="0.2">
      <c r="G39" s="10"/>
      <c r="J39" s="9"/>
      <c r="K39" s="9"/>
    </row>
    <row r="40" spans="1:11" x14ac:dyDescent="0.2">
      <c r="G40" s="10"/>
      <c r="J40" s="9"/>
      <c r="K40" s="9"/>
    </row>
    <row r="41" spans="1:11" x14ac:dyDescent="0.2">
      <c r="A41" s="5"/>
      <c r="B41" s="5"/>
      <c r="C41" s="13"/>
      <c r="D41" s="5"/>
      <c r="E41" s="5"/>
      <c r="F41" s="5"/>
      <c r="G41" s="10"/>
      <c r="H41" s="6"/>
      <c r="J41" s="9"/>
      <c r="K41" s="9"/>
    </row>
    <row r="42" spans="1:11" x14ac:dyDescent="0.2">
      <c r="G42" s="10"/>
      <c r="J42" s="9"/>
      <c r="K42" s="9"/>
    </row>
    <row r="43" spans="1:11" x14ac:dyDescent="0.2">
      <c r="G43" s="10"/>
      <c r="J43" s="9"/>
      <c r="K43" s="9"/>
    </row>
    <row r="44" spans="1:11" x14ac:dyDescent="0.2">
      <c r="A44" s="5"/>
      <c r="B44" s="5"/>
      <c r="C44" s="13"/>
      <c r="D44" s="5"/>
      <c r="E44" s="5"/>
      <c r="F44" s="5"/>
      <c r="G44" s="10"/>
      <c r="H44" s="6"/>
      <c r="J44" s="9"/>
      <c r="K44" s="9"/>
    </row>
    <row r="45" spans="1:11" x14ac:dyDescent="0.2">
      <c r="G45" s="10"/>
      <c r="J45" s="9"/>
      <c r="K45" s="9"/>
    </row>
    <row r="46" spans="1:11" x14ac:dyDescent="0.2">
      <c r="G46" s="10"/>
      <c r="J46" s="9"/>
      <c r="K46" s="9"/>
    </row>
    <row r="47" spans="1:11" x14ac:dyDescent="0.2">
      <c r="A47" s="5"/>
      <c r="B47" s="5"/>
      <c r="C47" s="13"/>
      <c r="D47" s="5"/>
      <c r="E47" s="5"/>
      <c r="F47" s="5"/>
      <c r="G47" s="10"/>
      <c r="H47" s="6"/>
      <c r="J47" s="9"/>
      <c r="K47" s="9"/>
    </row>
    <row r="48" spans="1:11" x14ac:dyDescent="0.2">
      <c r="G48" s="10"/>
      <c r="J48" s="9"/>
      <c r="K48" s="9"/>
    </row>
    <row r="49" spans="1:11" x14ac:dyDescent="0.2">
      <c r="G49" s="10"/>
      <c r="J49" s="9"/>
      <c r="K49" s="9"/>
    </row>
    <row r="50" spans="1:11" x14ac:dyDescent="0.2">
      <c r="A50" s="5"/>
      <c r="B50" s="5"/>
      <c r="C50" s="13"/>
      <c r="D50" s="5"/>
      <c r="E50" s="5"/>
      <c r="F50" s="5"/>
      <c r="G50" s="10"/>
      <c r="H50" s="6"/>
      <c r="J50" s="9"/>
      <c r="K50" s="9"/>
    </row>
    <row r="51" spans="1:11" x14ac:dyDescent="0.2">
      <c r="G51" s="10"/>
      <c r="J51" s="9"/>
      <c r="K51" s="9"/>
    </row>
    <row r="52" spans="1:11" x14ac:dyDescent="0.2">
      <c r="G52" s="10"/>
      <c r="J52" s="9"/>
      <c r="K52" s="9"/>
    </row>
    <row r="53" spans="1:11" x14ac:dyDescent="0.2">
      <c r="A53" s="11"/>
      <c r="B53" s="11"/>
      <c r="C53" s="11"/>
      <c r="D53" s="11"/>
      <c r="E53" s="11"/>
      <c r="F53" s="11"/>
      <c r="G53" s="10"/>
      <c r="H53" s="6"/>
      <c r="J53" s="9"/>
      <c r="K53" s="9"/>
    </row>
    <row r="54" spans="1:11" x14ac:dyDescent="0.2">
      <c r="A54" s="5"/>
      <c r="B54" s="5"/>
      <c r="C54" s="5"/>
      <c r="D54" s="5"/>
      <c r="E54" s="5"/>
      <c r="F54" s="5"/>
      <c r="G54" s="10"/>
      <c r="H54" s="6"/>
      <c r="J54" s="9"/>
      <c r="K54" s="9"/>
    </row>
    <row r="55" spans="1:11" x14ac:dyDescent="0.2">
      <c r="A55" s="5"/>
      <c r="B55" s="5"/>
      <c r="C55" s="5"/>
      <c r="D55" s="5"/>
      <c r="E55" s="5"/>
      <c r="F55" s="5"/>
      <c r="G55" s="10"/>
      <c r="H55" s="6"/>
      <c r="J55" s="9"/>
      <c r="K55" s="9"/>
    </row>
    <row r="56" spans="1:11" x14ac:dyDescent="0.2">
      <c r="A56" s="11"/>
      <c r="B56" s="11"/>
      <c r="C56" s="11"/>
      <c r="D56" s="11"/>
      <c r="E56" s="11"/>
      <c r="F56" s="11"/>
      <c r="G56" s="10"/>
      <c r="H56" s="6"/>
      <c r="J56" s="9"/>
      <c r="K56" s="9"/>
    </row>
    <row r="57" spans="1:11" x14ac:dyDescent="0.2">
      <c r="A57" s="5"/>
      <c r="B57" s="5"/>
      <c r="C57" s="5"/>
      <c r="D57" s="5"/>
      <c r="E57" s="5"/>
      <c r="F57" s="5"/>
      <c r="G57" s="10"/>
      <c r="H57" s="6"/>
      <c r="J57" s="9"/>
      <c r="K57" s="9"/>
    </row>
    <row r="58" spans="1:11" x14ac:dyDescent="0.2">
      <c r="A58" s="5"/>
      <c r="B58" s="5"/>
      <c r="C58" s="5"/>
      <c r="D58" s="5"/>
      <c r="E58" s="5"/>
      <c r="F58" s="5"/>
      <c r="G58" s="10"/>
      <c r="H58" s="6"/>
      <c r="J58" s="9"/>
      <c r="K58" s="9"/>
    </row>
    <row r="59" spans="1:11" x14ac:dyDescent="0.2">
      <c r="A59" s="11"/>
      <c r="B59" s="11"/>
      <c r="C59" s="11"/>
      <c r="D59" s="11"/>
      <c r="E59" s="11"/>
      <c r="F59" s="11"/>
      <c r="G59" s="10"/>
      <c r="H59" s="6"/>
      <c r="J59" s="9"/>
      <c r="K59" s="9"/>
    </row>
    <row r="60" spans="1:11" x14ac:dyDescent="0.2">
      <c r="A60" s="5"/>
      <c r="B60" s="5"/>
      <c r="C60" s="5"/>
      <c r="D60" s="5"/>
      <c r="E60" s="5"/>
      <c r="F60" s="5"/>
      <c r="G60" s="10"/>
      <c r="H60" s="6"/>
      <c r="J60" s="9"/>
      <c r="K60" s="9"/>
    </row>
    <row r="61" spans="1:11" x14ac:dyDescent="0.2">
      <c r="A61" s="5"/>
      <c r="B61" s="5"/>
      <c r="C61" s="5"/>
      <c r="D61" s="5"/>
      <c r="E61" s="5"/>
      <c r="F61" s="5"/>
      <c r="G61" s="10"/>
      <c r="H61" s="6"/>
      <c r="J61" s="9"/>
      <c r="K61" s="9"/>
    </row>
    <row r="62" spans="1:11" x14ac:dyDescent="0.2">
      <c r="A62" s="11"/>
      <c r="B62" s="11"/>
      <c r="C62" s="11"/>
      <c r="D62" s="11"/>
      <c r="E62" s="11"/>
      <c r="F62" s="11"/>
      <c r="G62" s="10"/>
      <c r="H62" s="6"/>
      <c r="J62" s="9"/>
      <c r="K62" s="9"/>
    </row>
    <row r="63" spans="1:11" x14ac:dyDescent="0.2">
      <c r="A63" s="5"/>
      <c r="B63" s="5"/>
      <c r="C63" s="5"/>
      <c r="D63" s="5"/>
      <c r="E63" s="5"/>
      <c r="F63" s="5"/>
      <c r="G63" s="10"/>
      <c r="H63" s="6"/>
      <c r="J63" s="9"/>
      <c r="K63" s="9"/>
    </row>
    <row r="64" spans="1:11" x14ac:dyDescent="0.2">
      <c r="A64" s="5"/>
      <c r="B64" s="5"/>
      <c r="C64" s="5"/>
      <c r="D64" s="5"/>
      <c r="E64" s="5"/>
      <c r="F64" s="5"/>
      <c r="G64" s="10"/>
      <c r="H64" s="6"/>
      <c r="J64" s="9"/>
      <c r="K64" s="9"/>
    </row>
    <row r="65" spans="1:11" x14ac:dyDescent="0.2">
      <c r="A65" s="5"/>
      <c r="B65" s="5"/>
      <c r="C65" s="5"/>
      <c r="D65" s="5"/>
      <c r="E65" s="5"/>
      <c r="F65" s="11"/>
      <c r="G65" s="10"/>
      <c r="H65" s="6"/>
      <c r="J65" s="9"/>
      <c r="K65" s="9"/>
    </row>
    <row r="66" spans="1:11" x14ac:dyDescent="0.2">
      <c r="A66" s="5"/>
      <c r="B66" s="5"/>
      <c r="C66" s="5"/>
      <c r="D66" s="5"/>
      <c r="E66" s="5"/>
      <c r="F66" s="5"/>
      <c r="G66" s="10"/>
      <c r="H66" s="6"/>
      <c r="J66" s="9"/>
      <c r="K66" s="9"/>
    </row>
    <row r="67" spans="1:11" x14ac:dyDescent="0.2">
      <c r="A67" s="5"/>
      <c r="B67" s="5"/>
      <c r="C67" s="5"/>
      <c r="D67" s="5"/>
      <c r="E67" s="5"/>
      <c r="F67" s="5"/>
      <c r="G67" s="10"/>
      <c r="H67" s="6"/>
      <c r="J67" s="9"/>
      <c r="K67" s="9"/>
    </row>
    <row r="68" spans="1:11" x14ac:dyDescent="0.2">
      <c r="A68" s="5"/>
      <c r="B68" s="5"/>
      <c r="C68" s="5"/>
      <c r="D68" s="5"/>
      <c r="E68" s="5"/>
      <c r="F68" s="11"/>
      <c r="G68" s="10"/>
      <c r="H68" s="6"/>
      <c r="J68" s="9"/>
      <c r="K68" s="9"/>
    </row>
    <row r="69" spans="1:11" x14ac:dyDescent="0.2">
      <c r="A69" s="5"/>
      <c r="B69" s="5"/>
      <c r="C69" s="5"/>
      <c r="D69" s="5"/>
      <c r="E69" s="5"/>
      <c r="F69" s="5"/>
      <c r="G69" s="10"/>
      <c r="H69" s="6"/>
      <c r="J69" s="9"/>
      <c r="K69" s="9"/>
    </row>
    <row r="70" spans="1:11" x14ac:dyDescent="0.2">
      <c r="A70" s="5"/>
      <c r="B70" s="5"/>
      <c r="C70" s="5"/>
      <c r="D70" s="5"/>
      <c r="E70" s="5"/>
      <c r="F70" s="5"/>
      <c r="G70" s="10"/>
      <c r="H70" s="6"/>
      <c r="J70" s="9"/>
      <c r="K70" s="9"/>
    </row>
    <row r="71" spans="1:11" x14ac:dyDescent="0.2">
      <c r="A71" s="5"/>
      <c r="B71" s="5"/>
      <c r="C71" s="5"/>
      <c r="D71" s="5"/>
      <c r="E71" s="5"/>
      <c r="F71" s="11"/>
      <c r="G71" s="10"/>
      <c r="H71" s="6"/>
      <c r="J71" s="9"/>
      <c r="K71" s="9"/>
    </row>
    <row r="72" spans="1:11" x14ac:dyDescent="0.2">
      <c r="A72" s="5"/>
      <c r="B72" s="5"/>
      <c r="C72" s="5"/>
      <c r="D72" s="5"/>
      <c r="E72" s="5"/>
      <c r="F72" s="5"/>
      <c r="G72" s="10"/>
      <c r="H72" s="6"/>
      <c r="J72" s="9"/>
      <c r="K72" s="9"/>
    </row>
    <row r="73" spans="1:11" x14ac:dyDescent="0.2">
      <c r="A73" s="5"/>
      <c r="B73" s="5"/>
      <c r="C73" s="5"/>
      <c r="D73" s="5"/>
      <c r="E73" s="5"/>
      <c r="F73" s="5"/>
      <c r="G73" s="10"/>
      <c r="H73" s="6"/>
      <c r="J73" s="9"/>
      <c r="K73" s="9"/>
    </row>
    <row r="77" spans="1:11" x14ac:dyDescent="0.2">
      <c r="B77" s="5" t="s">
        <v>73</v>
      </c>
      <c r="C77" s="8"/>
      <c r="D77" s="8"/>
      <c r="E77" s="8"/>
      <c r="F77" s="8"/>
      <c r="G77" s="5" t="s">
        <v>72</v>
      </c>
      <c r="H77" s="8"/>
    </row>
    <row r="78" spans="1:11" x14ac:dyDescent="0.2">
      <c r="B78" s="5" t="s">
        <v>71</v>
      </c>
      <c r="C78" s="5"/>
      <c r="D78" s="5"/>
      <c r="E78" s="5"/>
      <c r="F78" s="5"/>
      <c r="G78" s="5" t="s">
        <v>70</v>
      </c>
      <c r="H78" s="5"/>
    </row>
    <row r="79" spans="1:11" x14ac:dyDescent="0.2">
      <c r="B79" s="5" t="s">
        <v>69</v>
      </c>
      <c r="C79" s="5"/>
      <c r="D79" s="5"/>
      <c r="E79" s="5"/>
      <c r="F79" s="5"/>
      <c r="G79" s="5" t="s">
        <v>68</v>
      </c>
      <c r="H79" s="5"/>
    </row>
    <row r="80" spans="1:11" ht="34" x14ac:dyDescent="0.2">
      <c r="B80" s="5" t="s">
        <v>67</v>
      </c>
      <c r="C80" s="5"/>
      <c r="D80" s="5"/>
      <c r="E80" s="5"/>
      <c r="F80" s="5"/>
      <c r="G80" s="7" t="s">
        <v>66</v>
      </c>
      <c r="H80" s="7"/>
    </row>
    <row r="81" spans="2:8" x14ac:dyDescent="0.2">
      <c r="B81" s="5" t="s">
        <v>65</v>
      </c>
      <c r="C81" s="5"/>
      <c r="D81" s="5"/>
      <c r="E81" s="5"/>
      <c r="F81" s="5"/>
      <c r="G81" s="7"/>
      <c r="H81" s="7"/>
    </row>
    <row r="82" spans="2:8" x14ac:dyDescent="0.2">
      <c r="B82" s="5"/>
      <c r="C82" s="5"/>
      <c r="D82" s="5"/>
      <c r="E82" s="5"/>
      <c r="F82" s="5"/>
      <c r="G82" s="5" t="s">
        <v>64</v>
      </c>
      <c r="H82" s="5"/>
    </row>
    <row r="83" spans="2:8" x14ac:dyDescent="0.2">
      <c r="B83" s="5"/>
      <c r="C83" s="5"/>
      <c r="D83" s="5"/>
      <c r="E83" s="5"/>
      <c r="F83" s="5"/>
      <c r="G83" s="5" t="s">
        <v>63</v>
      </c>
      <c r="H83" s="5"/>
    </row>
    <row r="84" spans="2:8" x14ac:dyDescent="0.2">
      <c r="B84" s="6" t="s">
        <v>62</v>
      </c>
      <c r="C84" s="5"/>
      <c r="D84" s="5"/>
      <c r="E84" s="5"/>
      <c r="F84" s="5"/>
      <c r="G84" s="5"/>
      <c r="H84" s="5"/>
    </row>
    <row r="85" spans="2:8" x14ac:dyDescent="0.2">
      <c r="C85" s="5"/>
      <c r="D85" s="5"/>
      <c r="E85" s="5"/>
      <c r="F85" s="5"/>
      <c r="G85" s="5"/>
      <c r="H85" s="5"/>
    </row>
    <row r="86" spans="2:8" x14ac:dyDescent="0.2">
      <c r="B86" s="6" t="s">
        <v>61</v>
      </c>
      <c r="C86" s="5"/>
      <c r="D86" s="5"/>
      <c r="E86" s="5"/>
      <c r="F86" s="5"/>
      <c r="G86" s="5"/>
      <c r="H86" s="5"/>
    </row>
    <row r="87" spans="2:8" x14ac:dyDescent="0.2">
      <c r="B87" s="5"/>
      <c r="C87" s="5"/>
      <c r="D87" s="5"/>
      <c r="E87" s="5"/>
      <c r="F87" s="5"/>
      <c r="G87" s="5"/>
      <c r="H87" s="5"/>
    </row>
    <row r="88" spans="2:8" x14ac:dyDescent="0.2">
      <c r="B88" s="6" t="s">
        <v>60</v>
      </c>
      <c r="C88" s="5"/>
      <c r="D88" s="5"/>
      <c r="E88" s="5"/>
      <c r="F88" s="5"/>
      <c r="G88" s="5"/>
      <c r="H88" s="5"/>
    </row>
    <row r="89" spans="2:8" x14ac:dyDescent="0.2">
      <c r="C89" s="5"/>
      <c r="D89" s="5"/>
      <c r="E89" s="5"/>
      <c r="F89" s="5"/>
      <c r="G89" s="5"/>
      <c r="H89" s="5"/>
    </row>
    <row r="90" spans="2:8" x14ac:dyDescent="0.2">
      <c r="B90" s="6" t="s">
        <v>59</v>
      </c>
      <c r="C90" s="5"/>
      <c r="D90" s="5"/>
      <c r="E90" s="5"/>
      <c r="F90" s="5"/>
      <c r="G90" s="5"/>
      <c r="H90" s="5"/>
    </row>
    <row r="91" spans="2:8" x14ac:dyDescent="0.2">
      <c r="C91" s="5"/>
      <c r="D91" s="5"/>
      <c r="E91" s="5"/>
      <c r="F91" s="5"/>
      <c r="G91" s="5"/>
      <c r="H91" s="5"/>
    </row>
    <row r="92" spans="2:8" x14ac:dyDescent="0.2">
      <c r="B92" s="6" t="s">
        <v>58</v>
      </c>
      <c r="C92" s="5"/>
      <c r="D92" s="5"/>
      <c r="E92" s="5"/>
      <c r="F92" s="5"/>
      <c r="G92" s="5"/>
      <c r="H92" s="5"/>
    </row>
    <row r="93" spans="2:8" x14ac:dyDescent="0.2">
      <c r="C93" s="5"/>
      <c r="D93" s="5"/>
      <c r="E93" s="5"/>
      <c r="F93" s="5"/>
      <c r="G93" s="5"/>
      <c r="H93" s="5"/>
    </row>
    <row r="94" spans="2:8" x14ac:dyDescent="0.2">
      <c r="B94" s="6" t="s">
        <v>57</v>
      </c>
      <c r="C94" s="5"/>
      <c r="D94" s="5"/>
      <c r="E94" s="5"/>
      <c r="F94" s="5"/>
      <c r="G94" s="5"/>
      <c r="H94" s="5"/>
    </row>
    <row r="95" spans="2:8" x14ac:dyDescent="0.2">
      <c r="B95" s="5"/>
      <c r="C95" s="5"/>
      <c r="D95" s="5"/>
      <c r="E95" s="5"/>
      <c r="F95" s="5"/>
      <c r="G95" s="5"/>
      <c r="H95" s="5"/>
    </row>
    <row r="96" spans="2:8" x14ac:dyDescent="0.2">
      <c r="B96" s="6" t="s">
        <v>56</v>
      </c>
      <c r="C96" s="5"/>
      <c r="D96" s="5"/>
      <c r="E96" s="5"/>
      <c r="F96" s="5"/>
      <c r="G96" s="5"/>
      <c r="H96" s="5"/>
    </row>
    <row r="98" spans="2:2" x14ac:dyDescent="0.2">
      <c r="B98" s="6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B743-6F12-7949-BA08-696B94749285}">
  <dimension ref="A1:S133"/>
  <sheetViews>
    <sheetView workbookViewId="0">
      <selection activeCell="L21" sqref="L21"/>
    </sheetView>
  </sheetViews>
  <sheetFormatPr baseColWidth="10" defaultColWidth="10.83203125" defaultRowHeight="16" x14ac:dyDescent="0.2"/>
  <cols>
    <col min="1" max="1" width="23.6640625" style="1" bestFit="1" customWidth="1"/>
    <col min="2" max="2" width="10.83203125" style="1"/>
    <col min="3" max="3" width="13.83203125" style="1" customWidth="1"/>
    <col min="4" max="4" width="19.33203125" style="34" bestFit="1" customWidth="1"/>
    <col min="5" max="5" width="20.1640625" bestFit="1" customWidth="1"/>
    <col min="9" max="9" width="12.6640625" bestFit="1" customWidth="1"/>
    <col min="13" max="13" width="13.83203125" bestFit="1" customWidth="1"/>
    <col min="14" max="14" width="19" bestFit="1" customWidth="1"/>
    <col min="15" max="15" width="20.6640625" bestFit="1" customWidth="1"/>
    <col min="16" max="16" width="12.6640625" customWidth="1"/>
    <col min="17" max="17" width="13.33203125" style="1" customWidth="1"/>
    <col min="18" max="18" width="13.83203125" style="1" customWidth="1"/>
    <col min="19" max="20" width="10.83203125" style="1"/>
    <col min="21" max="21" width="11.6640625" style="1" bestFit="1" customWidth="1"/>
    <col min="22" max="22" width="11.6640625" style="1" customWidth="1"/>
    <col min="23" max="16384" width="10.83203125" style="1"/>
  </cols>
  <sheetData>
    <row r="1" spans="1:19" x14ac:dyDescent="0.2">
      <c r="A1" s="50" t="s">
        <v>126</v>
      </c>
      <c r="B1" s="50"/>
      <c r="C1" s="50"/>
      <c r="D1" s="50"/>
      <c r="E1" s="2"/>
    </row>
    <row r="2" spans="1:19" ht="19" x14ac:dyDescent="0.2">
      <c r="A2" s="32" t="s">
        <v>125</v>
      </c>
      <c r="B2" s="51" t="s">
        <v>217</v>
      </c>
      <c r="C2" s="51"/>
      <c r="D2" s="2"/>
      <c r="E2" s="5" t="s">
        <v>175</v>
      </c>
      <c r="F2" t="s">
        <v>250</v>
      </c>
    </row>
    <row r="3" spans="1:19" x14ac:dyDescent="0.2">
      <c r="A3" s="8" t="s">
        <v>124</v>
      </c>
      <c r="B3" s="23">
        <v>44209</v>
      </c>
      <c r="E3" s="5"/>
    </row>
    <row r="4" spans="1:19" x14ac:dyDescent="0.2">
      <c r="A4" s="8" t="s">
        <v>123</v>
      </c>
      <c r="B4" s="19" t="s">
        <v>218</v>
      </c>
      <c r="C4" s="19"/>
      <c r="D4" s="20"/>
      <c r="E4" s="2"/>
      <c r="Q4" s="19"/>
      <c r="R4" s="19"/>
      <c r="S4" s="19"/>
    </row>
    <row r="5" spans="1:19" s="15" customFormat="1" ht="51" customHeight="1" x14ac:dyDescent="0.2">
      <c r="A5" s="15" t="s">
        <v>251</v>
      </c>
      <c r="B5" s="15" t="s">
        <v>121</v>
      </c>
      <c r="C5" s="15" t="s">
        <v>120</v>
      </c>
      <c r="D5" s="35" t="s">
        <v>119</v>
      </c>
      <c r="E5" s="36" t="s">
        <v>212</v>
      </c>
      <c r="F5"/>
      <c r="G5"/>
      <c r="H5"/>
      <c r="I5"/>
      <c r="J5"/>
      <c r="K5"/>
      <c r="L5"/>
      <c r="M5"/>
      <c r="N5"/>
      <c r="O5"/>
      <c r="P5"/>
    </row>
    <row r="6" spans="1:19" x14ac:dyDescent="0.2">
      <c r="A6" s="39" t="s">
        <v>252</v>
      </c>
      <c r="B6" s="38" t="s">
        <v>253</v>
      </c>
      <c r="C6" s="27" t="s">
        <v>254</v>
      </c>
      <c r="D6" s="27" t="s">
        <v>214</v>
      </c>
      <c r="E6" s="2"/>
    </row>
    <row r="7" spans="1:19" x14ac:dyDescent="0.2">
      <c r="A7" s="39" t="s">
        <v>255</v>
      </c>
      <c r="B7" s="38" t="s">
        <v>256</v>
      </c>
      <c r="C7" s="27" t="s">
        <v>257</v>
      </c>
      <c r="D7" s="27" t="s">
        <v>215</v>
      </c>
      <c r="E7" s="2"/>
    </row>
    <row r="8" spans="1:19" x14ac:dyDescent="0.2">
      <c r="A8" s="39" t="s">
        <v>258</v>
      </c>
      <c r="B8" s="38" t="s">
        <v>259</v>
      </c>
      <c r="C8" s="27" t="s">
        <v>260</v>
      </c>
      <c r="D8" s="27" t="s">
        <v>216</v>
      </c>
      <c r="E8" s="2"/>
    </row>
    <row r="9" spans="1:19" x14ac:dyDescent="0.2">
      <c r="A9" s="39"/>
      <c r="B9" s="38"/>
      <c r="C9" s="27"/>
      <c r="D9" s="27"/>
      <c r="E9" s="2"/>
    </row>
    <row r="10" spans="1:19" x14ac:dyDescent="0.2">
      <c r="A10" s="39"/>
      <c r="B10" s="38"/>
      <c r="C10" s="27"/>
      <c r="D10" s="37"/>
      <c r="E10" s="2"/>
    </row>
    <row r="11" spans="1:19" x14ac:dyDescent="0.2">
      <c r="A11" s="39"/>
      <c r="B11" s="38"/>
      <c r="C11" s="27"/>
      <c r="D11" s="27"/>
      <c r="E11" s="2"/>
    </row>
    <row r="12" spans="1:19" x14ac:dyDescent="0.2">
      <c r="A12" s="39"/>
      <c r="B12" s="38"/>
      <c r="C12" s="27"/>
      <c r="D12" s="27"/>
      <c r="E12" s="2"/>
    </row>
    <row r="13" spans="1:19" x14ac:dyDescent="0.2">
      <c r="A13" s="39"/>
      <c r="B13" s="38"/>
      <c r="C13" s="27"/>
      <c r="D13" s="27"/>
      <c r="E13" s="2"/>
    </row>
    <row r="14" spans="1:19" x14ac:dyDescent="0.2">
      <c r="A14" s="39"/>
      <c r="B14" s="38"/>
      <c r="C14" s="27"/>
      <c r="D14" s="27"/>
      <c r="E14" s="2"/>
    </row>
    <row r="15" spans="1:19" x14ac:dyDescent="0.2">
      <c r="A15" s="39"/>
      <c r="B15" s="38"/>
      <c r="C15" s="27"/>
      <c r="D15" s="27"/>
      <c r="E15" s="2"/>
    </row>
    <row r="16" spans="1:19" customFormat="1" x14ac:dyDescent="0.2"/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ht="16" customHeigh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ht="16" customHeigh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spans="5:5" customFormat="1" x14ac:dyDescent="0.2"/>
    <row r="98" spans="5:5" customFormat="1" x14ac:dyDescent="0.2"/>
    <row r="99" spans="5:5" customFormat="1" x14ac:dyDescent="0.2"/>
    <row r="100" spans="5:5" customFormat="1" x14ac:dyDescent="0.2"/>
    <row r="101" spans="5:5" customFormat="1" x14ac:dyDescent="0.2"/>
    <row r="102" spans="5:5" customFormat="1" x14ac:dyDescent="0.2"/>
    <row r="103" spans="5:5" customFormat="1" x14ac:dyDescent="0.2">
      <c r="E103" s="2"/>
    </row>
    <row r="104" spans="5:5" customFormat="1" x14ac:dyDescent="0.2">
      <c r="E104" s="2"/>
    </row>
    <row r="105" spans="5:5" customFormat="1" x14ac:dyDescent="0.2">
      <c r="E105" s="2"/>
    </row>
    <row r="106" spans="5:5" customFormat="1" x14ac:dyDescent="0.2">
      <c r="E106" s="2"/>
    </row>
    <row r="107" spans="5:5" customFormat="1" x14ac:dyDescent="0.2">
      <c r="E107" s="2"/>
    </row>
    <row r="108" spans="5:5" customFormat="1" x14ac:dyDescent="0.2">
      <c r="E108" s="2"/>
    </row>
    <row r="109" spans="5:5" customFormat="1" x14ac:dyDescent="0.2">
      <c r="E109" s="2"/>
    </row>
    <row r="110" spans="5:5" customFormat="1" x14ac:dyDescent="0.2">
      <c r="E110" s="2"/>
    </row>
    <row r="111" spans="5:5" customFormat="1" x14ac:dyDescent="0.2">
      <c r="E111" s="2"/>
    </row>
    <row r="112" spans="5:5" customFormat="1" x14ac:dyDescent="0.2">
      <c r="E112" s="2"/>
    </row>
    <row r="113" spans="5:5" customFormat="1" x14ac:dyDescent="0.2">
      <c r="E113" s="2"/>
    </row>
    <row r="114" spans="5:5" customFormat="1" x14ac:dyDescent="0.2">
      <c r="E114" s="2"/>
    </row>
    <row r="115" spans="5:5" customFormat="1" x14ac:dyDescent="0.2">
      <c r="E115" s="2"/>
    </row>
    <row r="116" spans="5:5" customFormat="1" x14ac:dyDescent="0.2"/>
    <row r="117" spans="5:5" customFormat="1" x14ac:dyDescent="0.2"/>
    <row r="118" spans="5:5" customFormat="1" x14ac:dyDescent="0.2"/>
    <row r="119" spans="5:5" customFormat="1" x14ac:dyDescent="0.2"/>
    <row r="120" spans="5:5" customFormat="1" x14ac:dyDescent="0.2"/>
    <row r="121" spans="5:5" customFormat="1" x14ac:dyDescent="0.2"/>
    <row r="122" spans="5:5" customFormat="1" x14ac:dyDescent="0.2"/>
    <row r="123" spans="5:5" customFormat="1" x14ac:dyDescent="0.2"/>
    <row r="124" spans="5:5" customFormat="1" x14ac:dyDescent="0.2"/>
    <row r="125" spans="5:5" customFormat="1" x14ac:dyDescent="0.2"/>
    <row r="126" spans="5:5" customFormat="1" x14ac:dyDescent="0.2"/>
    <row r="127" spans="5:5" customFormat="1" x14ac:dyDescent="0.2"/>
    <row r="128" spans="5:5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</sheetData>
  <mergeCells count="2">
    <mergeCell ref="A1:D1"/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ECA3-5300-1743-8724-63C6AA54E7FE}">
  <dimension ref="A1:P13"/>
  <sheetViews>
    <sheetView zoomScaleNormal="100" workbookViewId="0">
      <selection activeCell="L21" sqref="L21"/>
    </sheetView>
  </sheetViews>
  <sheetFormatPr baseColWidth="10" defaultRowHeight="16" x14ac:dyDescent="0.2"/>
  <cols>
    <col min="5" max="5" width="13.83203125" bestFit="1" customWidth="1"/>
    <col min="6" max="6" width="30.5" customWidth="1"/>
  </cols>
  <sheetData>
    <row r="1" spans="1:16" s="1" customFormat="1" x14ac:dyDescent="0.2">
      <c r="A1" s="50" t="s">
        <v>126</v>
      </c>
      <c r="B1" s="50"/>
      <c r="C1" s="50"/>
      <c r="D1" s="50"/>
      <c r="E1" s="2"/>
      <c r="F1"/>
      <c r="G1"/>
      <c r="H1"/>
      <c r="I1"/>
      <c r="J1"/>
      <c r="K1"/>
      <c r="L1"/>
      <c r="M1"/>
      <c r="N1"/>
      <c r="O1"/>
      <c r="P1"/>
    </row>
    <row r="2" spans="1:16" s="1" customFormat="1" ht="19" x14ac:dyDescent="0.2">
      <c r="A2" s="22" t="s">
        <v>125</v>
      </c>
      <c r="B2" s="54" t="s">
        <v>174</v>
      </c>
      <c r="C2" s="54"/>
      <c r="E2" s="1" t="s">
        <v>175</v>
      </c>
      <c r="F2" t="s">
        <v>176</v>
      </c>
    </row>
    <row r="3" spans="1:16" s="1" customFormat="1" x14ac:dyDescent="0.2">
      <c r="A3" s="8" t="s">
        <v>124</v>
      </c>
      <c r="B3" s="23">
        <v>44154</v>
      </c>
    </row>
    <row r="4" spans="1:16" s="1" customFormat="1" x14ac:dyDescent="0.2">
      <c r="A4" s="8" t="s">
        <v>123</v>
      </c>
      <c r="B4" s="55" t="s">
        <v>177</v>
      </c>
      <c r="C4" s="55"/>
      <c r="D4" s="55"/>
      <c r="E4" s="55"/>
      <c r="F4" s="55"/>
      <c r="G4" s="55"/>
      <c r="H4" s="55"/>
      <c r="I4" s="55"/>
      <c r="J4" s="55"/>
      <c r="K4" s="55"/>
    </row>
    <row r="5" spans="1:16" s="1" customFormat="1" ht="85" x14ac:dyDescent="0.2">
      <c r="A5" s="15" t="s">
        <v>178</v>
      </c>
      <c r="B5" s="15" t="s">
        <v>179</v>
      </c>
      <c r="C5" s="15" t="s">
        <v>122</v>
      </c>
      <c r="D5" s="15" t="s">
        <v>180</v>
      </c>
      <c r="E5" s="15" t="s">
        <v>120</v>
      </c>
      <c r="F5" s="15" t="s">
        <v>181</v>
      </c>
      <c r="G5" s="15" t="s">
        <v>182</v>
      </c>
      <c r="H5" s="15" t="s">
        <v>183</v>
      </c>
      <c r="I5" s="15" t="s">
        <v>184</v>
      </c>
      <c r="J5" s="15" t="s">
        <v>185</v>
      </c>
      <c r="K5" s="25" t="s">
        <v>186</v>
      </c>
      <c r="L5" s="15" t="s">
        <v>187</v>
      </c>
      <c r="M5" s="15" t="s">
        <v>188</v>
      </c>
      <c r="N5" s="15" t="s">
        <v>189</v>
      </c>
      <c r="O5" s="15" t="s">
        <v>190</v>
      </c>
    </row>
    <row r="6" spans="1:16" s="1" customFormat="1" ht="16" customHeight="1" x14ac:dyDescent="0.2">
      <c r="A6" s="55" t="s">
        <v>191</v>
      </c>
      <c r="B6" s="56" t="s">
        <v>192</v>
      </c>
      <c r="C6" s="3" t="s">
        <v>193</v>
      </c>
      <c r="D6" s="1" t="s">
        <v>117</v>
      </c>
      <c r="E6" s="27" t="s">
        <v>194</v>
      </c>
      <c r="F6" s="28" t="s">
        <v>115</v>
      </c>
      <c r="G6" s="29">
        <v>31.6</v>
      </c>
      <c r="H6" s="30">
        <v>30</v>
      </c>
      <c r="I6" s="1" t="s">
        <v>195</v>
      </c>
      <c r="J6" s="1">
        <v>2044</v>
      </c>
      <c r="L6" s="1">
        <f t="shared" ref="L6:L13" si="0">SUM(J6:K6)</f>
        <v>2044</v>
      </c>
      <c r="M6" s="52">
        <f>SUM(L6:L12)</f>
        <v>27247</v>
      </c>
      <c r="N6" s="52">
        <f>(31.3/35)*M6</f>
        <v>24366.602857142858</v>
      </c>
      <c r="O6" s="53"/>
    </row>
    <row r="7" spans="1:16" s="1" customFormat="1" x14ac:dyDescent="0.2">
      <c r="A7" s="55"/>
      <c r="B7" s="56"/>
      <c r="C7" s="3" t="s">
        <v>196</v>
      </c>
      <c r="D7" s="1" t="s">
        <v>114</v>
      </c>
      <c r="E7" s="27" t="s">
        <v>197</v>
      </c>
      <c r="F7" s="28" t="s">
        <v>112</v>
      </c>
      <c r="G7" s="29">
        <v>33</v>
      </c>
      <c r="H7" s="30">
        <v>30.8</v>
      </c>
      <c r="I7" s="1" t="s">
        <v>195</v>
      </c>
      <c r="J7" s="1">
        <v>8704</v>
      </c>
      <c r="L7" s="1">
        <f t="shared" si="0"/>
        <v>8704</v>
      </c>
      <c r="M7" s="52"/>
      <c r="N7" s="52"/>
      <c r="O7" s="53"/>
    </row>
    <row r="8" spans="1:16" s="1" customFormat="1" x14ac:dyDescent="0.2">
      <c r="A8" s="55"/>
      <c r="B8" s="56"/>
      <c r="C8" s="3" t="s">
        <v>198</v>
      </c>
      <c r="D8" s="1" t="s">
        <v>111</v>
      </c>
      <c r="E8" s="27" t="s">
        <v>199</v>
      </c>
      <c r="F8" s="27" t="s">
        <v>109</v>
      </c>
      <c r="G8" s="29">
        <v>22</v>
      </c>
      <c r="H8" s="30">
        <v>21.2</v>
      </c>
      <c r="I8" s="1" t="s">
        <v>195</v>
      </c>
      <c r="J8" s="1">
        <v>2006</v>
      </c>
      <c r="L8" s="1">
        <f t="shared" si="0"/>
        <v>2006</v>
      </c>
      <c r="M8" s="52"/>
      <c r="N8" s="52"/>
      <c r="O8" s="53"/>
    </row>
    <row r="9" spans="1:16" s="1" customFormat="1" x14ac:dyDescent="0.2">
      <c r="A9" s="55"/>
      <c r="B9" s="56"/>
      <c r="C9" s="3" t="s">
        <v>200</v>
      </c>
      <c r="D9" s="1" t="s">
        <v>201</v>
      </c>
      <c r="E9" s="27" t="s">
        <v>202</v>
      </c>
      <c r="F9" s="27" t="s">
        <v>203</v>
      </c>
      <c r="G9" s="29">
        <v>33</v>
      </c>
      <c r="H9" s="30">
        <v>31.6</v>
      </c>
      <c r="I9" s="1" t="s">
        <v>195</v>
      </c>
      <c r="J9" s="1">
        <v>3200</v>
      </c>
      <c r="L9" s="1">
        <f t="shared" si="0"/>
        <v>3200</v>
      </c>
      <c r="M9" s="52"/>
      <c r="N9" s="52"/>
      <c r="O9" s="53"/>
    </row>
    <row r="10" spans="1:16" s="1" customFormat="1" x14ac:dyDescent="0.2">
      <c r="A10" s="55"/>
      <c r="B10" s="56"/>
      <c r="C10" s="3" t="s">
        <v>204</v>
      </c>
      <c r="D10" s="1" t="s">
        <v>108</v>
      </c>
      <c r="E10" s="27" t="s">
        <v>205</v>
      </c>
      <c r="F10" s="27" t="s">
        <v>106</v>
      </c>
      <c r="G10" s="29">
        <v>15.4</v>
      </c>
      <c r="H10" s="30">
        <v>14.8</v>
      </c>
      <c r="I10" s="1" t="s">
        <v>195</v>
      </c>
      <c r="J10" s="1">
        <v>4053</v>
      </c>
      <c r="L10" s="1">
        <f t="shared" si="0"/>
        <v>4053</v>
      </c>
      <c r="M10" s="52"/>
      <c r="N10" s="52"/>
      <c r="O10" s="53"/>
    </row>
    <row r="11" spans="1:16" s="1" customFormat="1" x14ac:dyDescent="0.2">
      <c r="A11" s="55"/>
      <c r="B11" s="56"/>
      <c r="C11" s="3" t="s">
        <v>206</v>
      </c>
      <c r="D11" s="1" t="s">
        <v>105</v>
      </c>
      <c r="E11" s="27" t="s">
        <v>207</v>
      </c>
      <c r="F11" s="27" t="s">
        <v>103</v>
      </c>
      <c r="G11" s="30">
        <v>39.799999999999997</v>
      </c>
      <c r="H11" s="30">
        <v>36.799999999999997</v>
      </c>
      <c r="I11" s="1" t="s">
        <v>195</v>
      </c>
      <c r="J11" s="1">
        <v>4795</v>
      </c>
      <c r="L11" s="1">
        <f t="shared" si="0"/>
        <v>4795</v>
      </c>
      <c r="M11" s="52"/>
      <c r="N11" s="52"/>
      <c r="O11" s="53"/>
    </row>
    <row r="12" spans="1:16" s="1" customFormat="1" x14ac:dyDescent="0.2">
      <c r="A12" s="55"/>
      <c r="B12" s="56"/>
      <c r="C12" s="3" t="s">
        <v>208</v>
      </c>
      <c r="D12" s="1" t="s">
        <v>102</v>
      </c>
      <c r="E12" s="27" t="s">
        <v>209</v>
      </c>
      <c r="F12" s="27" t="s">
        <v>100</v>
      </c>
      <c r="G12" s="29">
        <v>50</v>
      </c>
      <c r="H12" s="30">
        <v>47.2</v>
      </c>
      <c r="I12" s="1" t="s">
        <v>195</v>
      </c>
      <c r="J12" s="1">
        <v>2445</v>
      </c>
      <c r="L12" s="1">
        <f t="shared" si="0"/>
        <v>2445</v>
      </c>
      <c r="M12" s="52"/>
      <c r="N12" s="52"/>
      <c r="O12" s="53"/>
    </row>
    <row r="13" spans="1:16" s="1" customFormat="1" x14ac:dyDescent="0.2">
      <c r="A13" s="55"/>
      <c r="B13" s="56"/>
      <c r="C13" s="3" t="s">
        <v>210</v>
      </c>
      <c r="D13" s="29" t="s">
        <v>97</v>
      </c>
      <c r="E13" s="31" t="s">
        <v>211</v>
      </c>
      <c r="F13" s="31" t="s">
        <v>95</v>
      </c>
      <c r="G13" s="30">
        <v>20.6</v>
      </c>
      <c r="H13" s="30">
        <v>19.399999999999999</v>
      </c>
      <c r="I13" s="1" t="s">
        <v>195</v>
      </c>
      <c r="J13" s="1">
        <v>4598</v>
      </c>
      <c r="L13" s="1">
        <f t="shared" si="0"/>
        <v>4598</v>
      </c>
    </row>
  </sheetData>
  <mergeCells count="8">
    <mergeCell ref="N6:N12"/>
    <mergeCell ref="O6:O12"/>
    <mergeCell ref="A1:D1"/>
    <mergeCell ref="B2:C2"/>
    <mergeCell ref="B4:K4"/>
    <mergeCell ref="A6:A13"/>
    <mergeCell ref="B6:B13"/>
    <mergeCell ref="M6:M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16128-3285-AA42-B7B2-224AD2FE4C2B}">
  <dimension ref="A1:S133"/>
  <sheetViews>
    <sheetView workbookViewId="0">
      <selection activeCell="L21" sqref="L21"/>
    </sheetView>
  </sheetViews>
  <sheetFormatPr baseColWidth="10" defaultColWidth="10.83203125" defaultRowHeight="16" x14ac:dyDescent="0.2"/>
  <cols>
    <col min="1" max="1" width="23.6640625" style="1" bestFit="1" customWidth="1"/>
    <col min="2" max="2" width="10.83203125" style="1"/>
    <col min="3" max="3" width="13.83203125" style="1" customWidth="1"/>
    <col min="4" max="4" width="19.33203125" style="34" bestFit="1" customWidth="1"/>
    <col min="5" max="5" width="20.1640625" bestFit="1" customWidth="1"/>
    <col min="9" max="9" width="12.6640625" bestFit="1" customWidth="1"/>
    <col min="13" max="13" width="13.83203125" bestFit="1" customWidth="1"/>
    <col min="14" max="14" width="19" bestFit="1" customWidth="1"/>
    <col min="15" max="15" width="20.6640625" bestFit="1" customWidth="1"/>
    <col min="16" max="16" width="12.6640625" customWidth="1"/>
    <col min="17" max="17" width="13.33203125" style="1" customWidth="1"/>
    <col min="18" max="18" width="13.83203125" style="1" customWidth="1"/>
    <col min="19" max="20" width="10.83203125" style="1"/>
    <col min="21" max="21" width="11.6640625" style="1" bestFit="1" customWidth="1"/>
    <col min="22" max="22" width="11.6640625" style="1" customWidth="1"/>
    <col min="23" max="16384" width="10.83203125" style="1"/>
  </cols>
  <sheetData>
    <row r="1" spans="1:19" x14ac:dyDescent="0.2">
      <c r="A1" s="50" t="s">
        <v>126</v>
      </c>
      <c r="B1" s="50"/>
      <c r="C1" s="50"/>
      <c r="D1" s="50"/>
      <c r="E1" s="2"/>
    </row>
    <row r="2" spans="1:19" ht="19" x14ac:dyDescent="0.2">
      <c r="A2" s="32" t="s">
        <v>125</v>
      </c>
      <c r="B2" s="51" t="s">
        <v>217</v>
      </c>
      <c r="C2" s="51"/>
      <c r="D2" s="2"/>
      <c r="E2" s="5"/>
    </row>
    <row r="3" spans="1:19" x14ac:dyDescent="0.2">
      <c r="A3" s="8" t="s">
        <v>124</v>
      </c>
      <c r="B3" s="23">
        <v>44209</v>
      </c>
      <c r="E3" s="5"/>
    </row>
    <row r="4" spans="1:19" x14ac:dyDescent="0.2">
      <c r="A4" s="8" t="s">
        <v>123</v>
      </c>
      <c r="B4" s="19" t="s">
        <v>218</v>
      </c>
      <c r="C4" s="19"/>
      <c r="D4" s="20"/>
      <c r="E4" s="2"/>
      <c r="Q4" s="19"/>
      <c r="R4" s="19"/>
      <c r="S4" s="19"/>
    </row>
    <row r="5" spans="1:19" s="15" customFormat="1" ht="51" customHeight="1" x14ac:dyDescent="0.2">
      <c r="A5" s="15" t="s">
        <v>122</v>
      </c>
      <c r="B5" s="15" t="s">
        <v>121</v>
      </c>
      <c r="C5" s="15" t="s">
        <v>120</v>
      </c>
      <c r="D5" s="35" t="s">
        <v>119</v>
      </c>
      <c r="E5" s="36" t="s">
        <v>212</v>
      </c>
      <c r="F5"/>
      <c r="G5"/>
      <c r="H5"/>
      <c r="I5"/>
      <c r="J5"/>
      <c r="K5"/>
      <c r="L5"/>
      <c r="M5"/>
      <c r="N5"/>
      <c r="O5"/>
      <c r="P5"/>
    </row>
    <row r="6" spans="1:19" x14ac:dyDescent="0.2">
      <c r="A6" s="39" t="s">
        <v>219</v>
      </c>
      <c r="B6" s="38" t="s">
        <v>220</v>
      </c>
      <c r="C6" s="27" t="s">
        <v>221</v>
      </c>
      <c r="D6" s="27" t="s">
        <v>115</v>
      </c>
      <c r="E6" s="2"/>
    </row>
    <row r="7" spans="1:19" x14ac:dyDescent="0.2">
      <c r="A7" s="39" t="s">
        <v>222</v>
      </c>
      <c r="B7" s="38" t="s">
        <v>223</v>
      </c>
      <c r="C7" s="27" t="s">
        <v>224</v>
      </c>
      <c r="D7" s="27" t="s">
        <v>112</v>
      </c>
      <c r="E7" s="2"/>
    </row>
    <row r="8" spans="1:19" x14ac:dyDescent="0.2">
      <c r="A8" s="39" t="s">
        <v>225</v>
      </c>
      <c r="B8" s="38" t="s">
        <v>226</v>
      </c>
      <c r="C8" s="27" t="s">
        <v>227</v>
      </c>
      <c r="D8" s="27" t="s">
        <v>109</v>
      </c>
      <c r="E8" s="2"/>
    </row>
    <row r="9" spans="1:19" x14ac:dyDescent="0.2">
      <c r="A9" s="39" t="s">
        <v>228</v>
      </c>
      <c r="B9" s="38" t="s">
        <v>229</v>
      </c>
      <c r="C9" s="27" t="s">
        <v>230</v>
      </c>
      <c r="D9" s="27" t="s">
        <v>203</v>
      </c>
      <c r="E9" s="2"/>
    </row>
    <row r="10" spans="1:19" x14ac:dyDescent="0.2">
      <c r="A10" s="39" t="s">
        <v>231</v>
      </c>
      <c r="B10" s="38" t="s">
        <v>232</v>
      </c>
      <c r="C10" s="27" t="s">
        <v>233</v>
      </c>
      <c r="D10" s="37" t="s">
        <v>234</v>
      </c>
      <c r="E10" s="2"/>
    </row>
    <row r="11" spans="1:19" x14ac:dyDescent="0.2">
      <c r="A11" s="39" t="s">
        <v>235</v>
      </c>
      <c r="B11" s="38" t="s">
        <v>236</v>
      </c>
      <c r="C11" s="27" t="s">
        <v>237</v>
      </c>
      <c r="D11" s="27" t="s">
        <v>106</v>
      </c>
      <c r="E11" s="2"/>
    </row>
    <row r="12" spans="1:19" x14ac:dyDescent="0.2">
      <c r="A12" s="39" t="s">
        <v>238</v>
      </c>
      <c r="B12" s="38" t="s">
        <v>239</v>
      </c>
      <c r="C12" s="27" t="s">
        <v>240</v>
      </c>
      <c r="D12" s="27" t="s">
        <v>103</v>
      </c>
      <c r="E12" s="2"/>
    </row>
    <row r="13" spans="1:19" x14ac:dyDescent="0.2">
      <c r="A13" s="39" t="s">
        <v>241</v>
      </c>
      <c r="B13" s="38" t="s">
        <v>242</v>
      </c>
      <c r="C13" s="27" t="s">
        <v>243</v>
      </c>
      <c r="D13" s="27" t="s">
        <v>100</v>
      </c>
      <c r="E13" s="2"/>
    </row>
    <row r="14" spans="1:19" x14ac:dyDescent="0.2">
      <c r="A14" s="39" t="s">
        <v>244</v>
      </c>
      <c r="B14" s="38" t="s">
        <v>245</v>
      </c>
      <c r="C14" s="27" t="s">
        <v>99</v>
      </c>
      <c r="D14" s="27" t="s">
        <v>98</v>
      </c>
      <c r="E14" s="2"/>
    </row>
    <row r="15" spans="1:19" x14ac:dyDescent="0.2">
      <c r="A15" s="39" t="s">
        <v>246</v>
      </c>
      <c r="B15" s="38" t="s">
        <v>247</v>
      </c>
      <c r="C15" s="27" t="s">
        <v>248</v>
      </c>
      <c r="D15" s="27" t="s">
        <v>95</v>
      </c>
      <c r="E15" s="2"/>
    </row>
    <row r="16" spans="1:19" customFormat="1" x14ac:dyDescent="0.2"/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ht="16" customHeigh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ht="16" customHeigh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spans="5:5" customFormat="1" x14ac:dyDescent="0.2"/>
    <row r="98" spans="5:5" customFormat="1" x14ac:dyDescent="0.2"/>
    <row r="99" spans="5:5" customFormat="1" x14ac:dyDescent="0.2"/>
    <row r="100" spans="5:5" customFormat="1" x14ac:dyDescent="0.2"/>
    <row r="101" spans="5:5" customFormat="1" x14ac:dyDescent="0.2"/>
    <row r="102" spans="5:5" customFormat="1" x14ac:dyDescent="0.2"/>
    <row r="103" spans="5:5" customFormat="1" x14ac:dyDescent="0.2">
      <c r="E103" s="2"/>
    </row>
    <row r="104" spans="5:5" customFormat="1" x14ac:dyDescent="0.2">
      <c r="E104" s="2"/>
    </row>
    <row r="105" spans="5:5" customFormat="1" x14ac:dyDescent="0.2">
      <c r="E105" s="2"/>
    </row>
    <row r="106" spans="5:5" customFormat="1" x14ac:dyDescent="0.2">
      <c r="E106" s="2"/>
    </row>
    <row r="107" spans="5:5" customFormat="1" x14ac:dyDescent="0.2">
      <c r="E107" s="2"/>
    </row>
    <row r="108" spans="5:5" customFormat="1" x14ac:dyDescent="0.2">
      <c r="E108" s="2"/>
    </row>
    <row r="109" spans="5:5" customFormat="1" x14ac:dyDescent="0.2">
      <c r="E109" s="2"/>
    </row>
    <row r="110" spans="5:5" customFormat="1" x14ac:dyDescent="0.2">
      <c r="E110" s="2"/>
    </row>
    <row r="111" spans="5:5" customFormat="1" x14ac:dyDescent="0.2">
      <c r="E111" s="2"/>
    </row>
    <row r="112" spans="5:5" customFormat="1" x14ac:dyDescent="0.2">
      <c r="E112" s="2"/>
    </row>
    <row r="113" spans="5:5" customFormat="1" x14ac:dyDescent="0.2">
      <c r="E113" s="2"/>
    </row>
    <row r="114" spans="5:5" customFormat="1" x14ac:dyDescent="0.2">
      <c r="E114" s="2"/>
    </row>
    <row r="115" spans="5:5" customFormat="1" x14ac:dyDescent="0.2">
      <c r="E115" s="2"/>
    </row>
    <row r="116" spans="5:5" customFormat="1" x14ac:dyDescent="0.2"/>
    <row r="117" spans="5:5" customFormat="1" x14ac:dyDescent="0.2"/>
    <row r="118" spans="5:5" customFormat="1" x14ac:dyDescent="0.2"/>
    <row r="119" spans="5:5" customFormat="1" x14ac:dyDescent="0.2"/>
    <row r="120" spans="5:5" customFormat="1" x14ac:dyDescent="0.2"/>
    <row r="121" spans="5:5" customFormat="1" x14ac:dyDescent="0.2"/>
    <row r="122" spans="5:5" customFormat="1" x14ac:dyDescent="0.2"/>
    <row r="123" spans="5:5" customFormat="1" x14ac:dyDescent="0.2"/>
    <row r="124" spans="5:5" customFormat="1" x14ac:dyDescent="0.2"/>
    <row r="125" spans="5:5" customFormat="1" x14ac:dyDescent="0.2"/>
    <row r="126" spans="5:5" customFormat="1" x14ac:dyDescent="0.2"/>
    <row r="127" spans="5:5" customFormat="1" x14ac:dyDescent="0.2"/>
    <row r="128" spans="5:5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</sheetData>
  <mergeCells count="2">
    <mergeCell ref="A1:D1"/>
    <mergeCell ref="B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89BCD-E70B-3B4C-B0C7-E2B63F397277}">
  <dimension ref="A1:S133"/>
  <sheetViews>
    <sheetView workbookViewId="0">
      <selection activeCell="C14" sqref="C14"/>
    </sheetView>
  </sheetViews>
  <sheetFormatPr baseColWidth="10" defaultColWidth="10.83203125" defaultRowHeight="16" x14ac:dyDescent="0.2"/>
  <cols>
    <col min="1" max="1" width="23.6640625" style="1" bestFit="1" customWidth="1"/>
    <col min="2" max="2" width="10.83203125" style="1"/>
    <col min="3" max="3" width="13.83203125" style="1" customWidth="1"/>
    <col min="4" max="4" width="19.33203125" style="34" bestFit="1" customWidth="1"/>
    <col min="5" max="5" width="20.1640625" bestFit="1" customWidth="1"/>
    <col min="9" max="9" width="12.6640625" bestFit="1" customWidth="1"/>
    <col min="13" max="13" width="13.83203125" bestFit="1" customWidth="1"/>
    <col min="14" max="14" width="19" bestFit="1" customWidth="1"/>
    <col min="15" max="15" width="20.6640625" bestFit="1" customWidth="1"/>
    <col min="16" max="16" width="12.6640625" customWidth="1"/>
    <col min="17" max="17" width="13.33203125" style="1" customWidth="1"/>
    <col min="18" max="18" width="13.83203125" style="1" customWidth="1"/>
    <col min="19" max="20" width="10.83203125" style="1"/>
    <col min="21" max="21" width="11.6640625" style="1" bestFit="1" customWidth="1"/>
    <col min="22" max="22" width="11.6640625" style="1" customWidth="1"/>
    <col min="23" max="16384" width="10.83203125" style="1"/>
  </cols>
  <sheetData>
    <row r="1" spans="1:19" x14ac:dyDescent="0.2">
      <c r="A1" s="50" t="s">
        <v>126</v>
      </c>
      <c r="B1" s="50"/>
      <c r="C1" s="50"/>
      <c r="D1" s="50"/>
      <c r="E1" s="2"/>
    </row>
    <row r="2" spans="1:19" ht="19" x14ac:dyDescent="0.2">
      <c r="A2" s="33" t="s">
        <v>125</v>
      </c>
      <c r="B2" s="51" t="s">
        <v>151</v>
      </c>
      <c r="C2" s="51"/>
      <c r="D2" s="2"/>
      <c r="E2" s="5"/>
    </row>
    <row r="3" spans="1:19" x14ac:dyDescent="0.2">
      <c r="A3" s="24" t="s">
        <v>124</v>
      </c>
      <c r="B3" s="23">
        <v>44209</v>
      </c>
      <c r="E3" s="5"/>
    </row>
    <row r="4" spans="1:19" x14ac:dyDescent="0.2">
      <c r="A4" s="24" t="s">
        <v>123</v>
      </c>
      <c r="B4" s="19" t="s">
        <v>218</v>
      </c>
      <c r="C4" s="19"/>
      <c r="D4" s="20"/>
      <c r="E4" s="2"/>
      <c r="Q4" s="19"/>
      <c r="R4" s="19"/>
      <c r="S4" s="19"/>
    </row>
    <row r="5" spans="1:19" s="26" customFormat="1" ht="51" customHeight="1" x14ac:dyDescent="0.2">
      <c r="A5" s="26" t="s">
        <v>122</v>
      </c>
      <c r="B5" s="26" t="s">
        <v>121</v>
      </c>
      <c r="C5" s="26" t="s">
        <v>120</v>
      </c>
      <c r="D5" s="35" t="s">
        <v>119</v>
      </c>
      <c r="E5" s="36" t="s">
        <v>212</v>
      </c>
      <c r="F5"/>
      <c r="G5"/>
      <c r="H5"/>
      <c r="I5"/>
      <c r="J5"/>
      <c r="K5"/>
      <c r="L5"/>
      <c r="M5"/>
      <c r="N5"/>
      <c r="O5"/>
      <c r="P5"/>
    </row>
    <row r="6" spans="1:19" x14ac:dyDescent="0.2">
      <c r="A6" s="57" t="s">
        <v>391</v>
      </c>
      <c r="B6" s="57"/>
      <c r="C6" s="57"/>
      <c r="D6" s="57"/>
      <c r="E6" s="2"/>
    </row>
    <row r="7" spans="1:19" x14ac:dyDescent="0.2">
      <c r="A7" s="57"/>
      <c r="B7" s="57"/>
      <c r="C7" s="57"/>
      <c r="D7" s="57"/>
      <c r="E7" s="2"/>
    </row>
    <row r="8" spans="1:19" x14ac:dyDescent="0.2">
      <c r="A8" s="39"/>
      <c r="B8" s="38"/>
      <c r="C8" s="27"/>
      <c r="D8" s="27"/>
      <c r="E8" s="2"/>
    </row>
    <row r="9" spans="1:19" x14ac:dyDescent="0.2">
      <c r="A9" s="39"/>
      <c r="B9" s="38"/>
      <c r="C9" s="27"/>
      <c r="D9" s="27"/>
      <c r="E9" s="2"/>
    </row>
    <row r="10" spans="1:19" x14ac:dyDescent="0.2">
      <c r="A10" s="39"/>
      <c r="B10" s="38"/>
      <c r="C10" s="27"/>
      <c r="D10" s="37"/>
      <c r="E10" s="2"/>
    </row>
    <row r="11" spans="1:19" x14ac:dyDescent="0.2">
      <c r="A11" s="39"/>
      <c r="B11" s="38"/>
      <c r="C11" s="27"/>
      <c r="D11" s="27"/>
      <c r="E11" s="2"/>
    </row>
    <row r="12" spans="1:19" x14ac:dyDescent="0.2">
      <c r="A12" s="39"/>
      <c r="B12" s="38"/>
      <c r="C12" s="27"/>
      <c r="D12" s="27"/>
      <c r="E12" s="2"/>
    </row>
    <row r="13" spans="1:19" x14ac:dyDescent="0.2">
      <c r="A13" s="39"/>
      <c r="B13" s="38"/>
      <c r="C13" s="27"/>
      <c r="D13" s="27"/>
      <c r="E13" s="2"/>
    </row>
    <row r="14" spans="1:19" x14ac:dyDescent="0.2">
      <c r="A14" s="39"/>
      <c r="B14" s="38"/>
      <c r="C14" s="27"/>
      <c r="D14" s="27"/>
      <c r="E14" s="2"/>
    </row>
    <row r="15" spans="1:19" x14ac:dyDescent="0.2">
      <c r="A15" s="39"/>
      <c r="B15" s="38"/>
      <c r="C15" s="27"/>
      <c r="D15" s="27"/>
      <c r="E15" s="2"/>
    </row>
    <row r="16" spans="1:19" customFormat="1" x14ac:dyDescent="0.2"/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ht="16" customHeigh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ht="16" customHeigh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spans="5:5" customFormat="1" x14ac:dyDescent="0.2"/>
    <row r="98" spans="5:5" customFormat="1" x14ac:dyDescent="0.2"/>
    <row r="99" spans="5:5" customFormat="1" x14ac:dyDescent="0.2"/>
    <row r="100" spans="5:5" customFormat="1" x14ac:dyDescent="0.2"/>
    <row r="101" spans="5:5" customFormat="1" x14ac:dyDescent="0.2"/>
    <row r="102" spans="5:5" customFormat="1" x14ac:dyDescent="0.2"/>
    <row r="103" spans="5:5" customFormat="1" x14ac:dyDescent="0.2">
      <c r="E103" s="2"/>
    </row>
    <row r="104" spans="5:5" customFormat="1" x14ac:dyDescent="0.2">
      <c r="E104" s="2"/>
    </row>
    <row r="105" spans="5:5" customFormat="1" x14ac:dyDescent="0.2">
      <c r="E105" s="2"/>
    </row>
    <row r="106" spans="5:5" customFormat="1" x14ac:dyDescent="0.2">
      <c r="E106" s="2"/>
    </row>
    <row r="107" spans="5:5" customFormat="1" x14ac:dyDescent="0.2">
      <c r="E107" s="2"/>
    </row>
    <row r="108" spans="5:5" customFormat="1" x14ac:dyDescent="0.2">
      <c r="E108" s="2"/>
    </row>
    <row r="109" spans="5:5" customFormat="1" x14ac:dyDescent="0.2">
      <c r="E109" s="2"/>
    </row>
    <row r="110" spans="5:5" customFormat="1" x14ac:dyDescent="0.2">
      <c r="E110" s="2"/>
    </row>
    <row r="111" spans="5:5" customFormat="1" x14ac:dyDescent="0.2">
      <c r="E111" s="2"/>
    </row>
    <row r="112" spans="5:5" customFormat="1" x14ac:dyDescent="0.2">
      <c r="E112" s="2"/>
    </row>
    <row r="113" spans="5:5" customFormat="1" x14ac:dyDescent="0.2">
      <c r="E113" s="2"/>
    </row>
    <row r="114" spans="5:5" customFormat="1" x14ac:dyDescent="0.2">
      <c r="E114" s="2"/>
    </row>
    <row r="115" spans="5:5" customFormat="1" x14ac:dyDescent="0.2">
      <c r="E115" s="2"/>
    </row>
    <row r="116" spans="5:5" customFormat="1" x14ac:dyDescent="0.2"/>
    <row r="117" spans="5:5" customFormat="1" x14ac:dyDescent="0.2"/>
    <row r="118" spans="5:5" customFormat="1" x14ac:dyDescent="0.2"/>
    <row r="119" spans="5:5" customFormat="1" x14ac:dyDescent="0.2"/>
    <row r="120" spans="5:5" customFormat="1" x14ac:dyDescent="0.2"/>
    <row r="121" spans="5:5" customFormat="1" x14ac:dyDescent="0.2"/>
    <row r="122" spans="5:5" customFormat="1" x14ac:dyDescent="0.2"/>
    <row r="123" spans="5:5" customFormat="1" x14ac:dyDescent="0.2"/>
    <row r="124" spans="5:5" customFormat="1" x14ac:dyDescent="0.2"/>
    <row r="125" spans="5:5" customFormat="1" x14ac:dyDescent="0.2"/>
    <row r="126" spans="5:5" customFormat="1" x14ac:dyDescent="0.2"/>
    <row r="127" spans="5:5" customFormat="1" x14ac:dyDescent="0.2"/>
    <row r="128" spans="5:5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</sheetData>
  <mergeCells count="3">
    <mergeCell ref="A1:D1"/>
    <mergeCell ref="B2:C2"/>
    <mergeCell ref="A6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7780-7603-9D42-B82F-8E1973F80441}">
  <dimension ref="A1:S27"/>
  <sheetViews>
    <sheetView workbookViewId="0">
      <selection activeCell="G31" sqref="G31"/>
    </sheetView>
  </sheetViews>
  <sheetFormatPr baseColWidth="10" defaultColWidth="11" defaultRowHeight="16" x14ac:dyDescent="0.2"/>
  <cols>
    <col min="1" max="1" width="18.5" customWidth="1"/>
    <col min="4" max="4" width="20.83203125" customWidth="1"/>
    <col min="5" max="5" width="16" customWidth="1"/>
  </cols>
  <sheetData>
    <row r="1" spans="1:19" s="1" customFormat="1" x14ac:dyDescent="0.2">
      <c r="A1" s="50" t="s">
        <v>126</v>
      </c>
      <c r="B1" s="50"/>
      <c r="C1" s="50"/>
      <c r="D1" s="50"/>
      <c r="E1" s="2"/>
      <c r="F1"/>
      <c r="G1"/>
      <c r="H1"/>
      <c r="I1"/>
      <c r="J1"/>
      <c r="K1"/>
      <c r="L1"/>
      <c r="M1"/>
      <c r="N1"/>
      <c r="O1"/>
      <c r="P1"/>
    </row>
    <row r="2" spans="1:19" ht="19" x14ac:dyDescent="0.25">
      <c r="A2" s="40" t="s">
        <v>125</v>
      </c>
      <c r="B2" s="40" t="s">
        <v>130</v>
      </c>
      <c r="D2" t="s">
        <v>249</v>
      </c>
      <c r="E2" t="s">
        <v>261</v>
      </c>
    </row>
    <row r="3" spans="1:19" x14ac:dyDescent="0.2">
      <c r="B3" s="21"/>
      <c r="E3" s="5"/>
    </row>
    <row r="4" spans="1:19" s="1" customFormat="1" x14ac:dyDescent="0.2">
      <c r="A4" s="8"/>
      <c r="B4" s="19"/>
      <c r="C4" s="19"/>
      <c r="D4" s="20"/>
      <c r="E4" s="2"/>
      <c r="F4"/>
      <c r="G4"/>
      <c r="H4"/>
      <c r="I4"/>
      <c r="J4"/>
      <c r="K4"/>
      <c r="L4"/>
      <c r="M4"/>
      <c r="N4"/>
      <c r="O4"/>
      <c r="P4"/>
      <c r="Q4" s="19"/>
      <c r="R4" s="19"/>
      <c r="S4" s="19"/>
    </row>
    <row r="5" spans="1:19" s="7" customFormat="1" ht="51" x14ac:dyDescent="0.2">
      <c r="A5" s="7" t="s">
        <v>122</v>
      </c>
      <c r="B5" s="7" t="s">
        <v>121</v>
      </c>
      <c r="C5" s="7" t="s">
        <v>120</v>
      </c>
      <c r="D5" s="7" t="s">
        <v>119</v>
      </c>
      <c r="E5" s="7" t="s">
        <v>118</v>
      </c>
      <c r="I5" s="5"/>
    </row>
    <row r="6" spans="1:19" x14ac:dyDescent="0.2">
      <c r="A6" t="s">
        <v>263</v>
      </c>
      <c r="B6" t="s">
        <v>220</v>
      </c>
      <c r="C6" s="18" t="s">
        <v>116</v>
      </c>
      <c r="D6" s="41" t="s">
        <v>115</v>
      </c>
      <c r="G6" s="42"/>
      <c r="I6" s="5"/>
    </row>
    <row r="7" spans="1:19" x14ac:dyDescent="0.2">
      <c r="A7" t="s">
        <v>264</v>
      </c>
      <c r="B7" t="s">
        <v>223</v>
      </c>
      <c r="C7" s="18" t="s">
        <v>113</v>
      </c>
      <c r="D7" s="41" t="s">
        <v>112</v>
      </c>
    </row>
    <row r="8" spans="1:19" x14ac:dyDescent="0.2">
      <c r="A8" t="s">
        <v>265</v>
      </c>
      <c r="B8" t="s">
        <v>226</v>
      </c>
      <c r="C8" s="18" t="s">
        <v>110</v>
      </c>
      <c r="D8" s="41" t="s">
        <v>109</v>
      </c>
    </row>
    <row r="9" spans="1:19" x14ac:dyDescent="0.2">
      <c r="A9" t="s">
        <v>266</v>
      </c>
      <c r="B9" t="s">
        <v>229</v>
      </c>
      <c r="C9" s="18" t="s">
        <v>213</v>
      </c>
      <c r="D9" s="41" t="s">
        <v>203</v>
      </c>
    </row>
    <row r="10" spans="1:19" x14ac:dyDescent="0.2">
      <c r="A10" t="s">
        <v>267</v>
      </c>
      <c r="B10" t="s">
        <v>232</v>
      </c>
      <c r="C10" s="18" t="s">
        <v>233</v>
      </c>
      <c r="D10" s="41" t="s">
        <v>234</v>
      </c>
    </row>
    <row r="19" spans="1:19" s="1" customFormat="1" x14ac:dyDescent="0.2">
      <c r="A19" s="50" t="s">
        <v>126</v>
      </c>
      <c r="B19" s="50"/>
      <c r="C19" s="50"/>
      <c r="D19" s="50"/>
      <c r="E19" s="2"/>
      <c r="F19"/>
      <c r="G19"/>
      <c r="H19"/>
      <c r="I19"/>
      <c r="J19"/>
      <c r="K19"/>
      <c r="L19"/>
      <c r="M19"/>
      <c r="N19"/>
      <c r="O19"/>
      <c r="P19"/>
    </row>
    <row r="20" spans="1:19" ht="19" x14ac:dyDescent="0.25">
      <c r="A20" s="40" t="s">
        <v>125</v>
      </c>
      <c r="B20" s="40" t="s">
        <v>130</v>
      </c>
      <c r="D20" t="s">
        <v>249</v>
      </c>
      <c r="E20" s="42" t="s">
        <v>262</v>
      </c>
    </row>
    <row r="21" spans="1:19" x14ac:dyDescent="0.2">
      <c r="B21" s="21"/>
      <c r="E21" s="5"/>
    </row>
    <row r="22" spans="1:19" s="1" customFormat="1" x14ac:dyDescent="0.2">
      <c r="A22" s="8"/>
      <c r="B22" s="19"/>
      <c r="C22" s="19"/>
      <c r="D22" s="20"/>
      <c r="E22" s="2"/>
      <c r="F22"/>
      <c r="G22"/>
      <c r="H22"/>
      <c r="I22"/>
      <c r="J22"/>
      <c r="K22"/>
      <c r="L22"/>
      <c r="M22"/>
      <c r="N22"/>
      <c r="O22"/>
      <c r="P22"/>
      <c r="Q22" s="19"/>
      <c r="R22" s="19"/>
      <c r="S22" s="19"/>
    </row>
    <row r="23" spans="1:19" x14ac:dyDescent="0.2">
      <c r="A23" t="s">
        <v>268</v>
      </c>
      <c r="B23" t="s">
        <v>236</v>
      </c>
      <c r="C23" s="18" t="s">
        <v>107</v>
      </c>
      <c r="D23" s="41" t="s">
        <v>106</v>
      </c>
    </row>
    <row r="24" spans="1:19" x14ac:dyDescent="0.2">
      <c r="A24" t="s">
        <v>269</v>
      </c>
      <c r="B24" t="s">
        <v>239</v>
      </c>
      <c r="C24" s="18" t="s">
        <v>104</v>
      </c>
      <c r="D24" s="41" t="s">
        <v>103</v>
      </c>
    </row>
    <row r="25" spans="1:19" x14ac:dyDescent="0.2">
      <c r="A25" t="s">
        <v>270</v>
      </c>
      <c r="B25" t="s">
        <v>242</v>
      </c>
      <c r="C25" s="18" t="s">
        <v>101</v>
      </c>
      <c r="D25" s="41" t="s">
        <v>100</v>
      </c>
    </row>
    <row r="26" spans="1:19" x14ac:dyDescent="0.2">
      <c r="A26" t="s">
        <v>271</v>
      </c>
      <c r="B26" t="s">
        <v>245</v>
      </c>
      <c r="C26" t="s">
        <v>99</v>
      </c>
      <c r="D26" s="41" t="s">
        <v>98</v>
      </c>
    </row>
    <row r="27" spans="1:19" x14ac:dyDescent="0.2">
      <c r="A27" t="s">
        <v>272</v>
      </c>
      <c r="B27" t="s">
        <v>247</v>
      </c>
      <c r="C27" t="s">
        <v>96</v>
      </c>
      <c r="D27" s="41" t="s">
        <v>95</v>
      </c>
    </row>
  </sheetData>
  <mergeCells count="2">
    <mergeCell ref="A1:D1"/>
    <mergeCell ref="A19:D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F62C-AD36-B945-AA3B-489DCF1C6281}">
  <dimension ref="A1:S133"/>
  <sheetViews>
    <sheetView workbookViewId="0">
      <selection activeCell="C15" sqref="C15"/>
    </sheetView>
  </sheetViews>
  <sheetFormatPr baseColWidth="10" defaultColWidth="10.83203125" defaultRowHeight="16" x14ac:dyDescent="0.2"/>
  <cols>
    <col min="1" max="1" width="23.6640625" style="1" bestFit="1" customWidth="1"/>
    <col min="2" max="2" width="10.83203125" style="1"/>
    <col min="3" max="3" width="13.83203125" style="1" customWidth="1"/>
    <col min="4" max="4" width="19.33203125" style="34" bestFit="1" customWidth="1"/>
    <col min="5" max="5" width="20.1640625" bestFit="1" customWidth="1"/>
    <col min="9" max="9" width="12.6640625" bestFit="1" customWidth="1"/>
    <col min="13" max="13" width="13.83203125" bestFit="1" customWidth="1"/>
    <col min="14" max="14" width="19" bestFit="1" customWidth="1"/>
    <col min="15" max="15" width="20.6640625" bestFit="1" customWidth="1"/>
    <col min="16" max="16" width="12.6640625" customWidth="1"/>
    <col min="17" max="17" width="13.33203125" style="1" customWidth="1"/>
    <col min="18" max="18" width="13.83203125" style="1" customWidth="1"/>
    <col min="19" max="20" width="10.83203125" style="1"/>
    <col min="21" max="21" width="11.6640625" style="1" bestFit="1" customWidth="1"/>
    <col min="22" max="22" width="11.6640625" style="1" customWidth="1"/>
    <col min="23" max="16384" width="10.83203125" style="1"/>
  </cols>
  <sheetData>
    <row r="1" spans="1:19" x14ac:dyDescent="0.2">
      <c r="A1" s="50" t="s">
        <v>126</v>
      </c>
      <c r="B1" s="50"/>
      <c r="C1" s="50"/>
      <c r="D1" s="50"/>
      <c r="E1" s="2"/>
    </row>
    <row r="2" spans="1:19" ht="19" x14ac:dyDescent="0.2">
      <c r="A2" s="46" t="s">
        <v>125</v>
      </c>
      <c r="B2" s="58" t="s">
        <v>151</v>
      </c>
      <c r="C2" s="58"/>
      <c r="D2" s="2"/>
      <c r="E2" s="5"/>
    </row>
    <row r="3" spans="1:19" x14ac:dyDescent="0.2">
      <c r="A3" s="24" t="s">
        <v>124</v>
      </c>
      <c r="B3" s="23">
        <v>44209</v>
      </c>
      <c r="E3" s="5"/>
    </row>
    <row r="4" spans="1:19" x14ac:dyDescent="0.2">
      <c r="A4" s="24" t="s">
        <v>123</v>
      </c>
      <c r="B4" s="19" t="s">
        <v>218</v>
      </c>
      <c r="C4" s="19"/>
      <c r="D4" s="20"/>
      <c r="E4" s="2"/>
      <c r="Q4" s="19"/>
      <c r="R4" s="19"/>
      <c r="S4" s="19"/>
    </row>
    <row r="5" spans="1:19" s="26" customFormat="1" ht="51" customHeight="1" x14ac:dyDescent="0.2">
      <c r="A5" s="26" t="s">
        <v>122</v>
      </c>
      <c r="B5" s="26" t="s">
        <v>121</v>
      </c>
      <c r="C5" s="26" t="s">
        <v>120</v>
      </c>
      <c r="D5" s="35" t="s">
        <v>119</v>
      </c>
      <c r="E5" s="36" t="s">
        <v>212</v>
      </c>
      <c r="F5"/>
      <c r="G5"/>
      <c r="H5"/>
      <c r="I5"/>
      <c r="J5"/>
      <c r="K5"/>
      <c r="L5"/>
      <c r="M5"/>
      <c r="N5"/>
      <c r="O5"/>
      <c r="P5"/>
    </row>
    <row r="6" spans="1:19" x14ac:dyDescent="0.2">
      <c r="A6" s="57" t="s">
        <v>392</v>
      </c>
      <c r="B6" s="57"/>
      <c r="C6" s="57"/>
      <c r="D6" s="57"/>
      <c r="E6" s="2"/>
    </row>
    <row r="7" spans="1:19" x14ac:dyDescent="0.2">
      <c r="A7" s="57"/>
      <c r="B7" s="57"/>
      <c r="C7" s="57"/>
      <c r="D7" s="57"/>
      <c r="E7" s="2"/>
    </row>
    <row r="8" spans="1:19" x14ac:dyDescent="0.2">
      <c r="A8" s="39"/>
      <c r="B8" s="38"/>
      <c r="C8" s="27"/>
      <c r="D8" s="27"/>
      <c r="E8" s="2"/>
    </row>
    <row r="9" spans="1:19" x14ac:dyDescent="0.2">
      <c r="A9" s="39"/>
      <c r="B9" s="38"/>
      <c r="C9" s="27"/>
      <c r="D9" s="27"/>
      <c r="E9" s="2"/>
    </row>
    <row r="10" spans="1:19" x14ac:dyDescent="0.2">
      <c r="A10" s="39"/>
      <c r="B10" s="38"/>
      <c r="C10" s="27"/>
      <c r="D10" s="37"/>
      <c r="E10" s="2"/>
    </row>
    <row r="11" spans="1:19" x14ac:dyDescent="0.2">
      <c r="A11" s="39"/>
      <c r="B11" s="38"/>
      <c r="C11" s="27"/>
      <c r="D11" s="27"/>
      <c r="E11" s="2"/>
    </row>
    <row r="12" spans="1:19" x14ac:dyDescent="0.2">
      <c r="A12" s="39"/>
      <c r="B12" s="38"/>
      <c r="C12" s="27"/>
      <c r="D12" s="27"/>
      <c r="E12" s="2"/>
    </row>
    <row r="13" spans="1:19" x14ac:dyDescent="0.2">
      <c r="A13" s="39"/>
      <c r="B13" s="38"/>
      <c r="C13" s="27"/>
      <c r="D13" s="27"/>
      <c r="E13" s="2"/>
    </row>
    <row r="14" spans="1:19" x14ac:dyDescent="0.2">
      <c r="A14" s="39"/>
      <c r="B14" s="38"/>
      <c r="C14" s="27"/>
      <c r="D14" s="27"/>
      <c r="E14" s="2"/>
    </row>
    <row r="15" spans="1:19" x14ac:dyDescent="0.2">
      <c r="A15" s="39"/>
      <c r="B15" s="38"/>
      <c r="C15" s="27"/>
      <c r="D15" s="27"/>
      <c r="E15" s="2"/>
    </row>
    <row r="16" spans="1:19" customFormat="1" x14ac:dyDescent="0.2"/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ht="16" customHeigh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ht="16" customHeigh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spans="5:5" customFormat="1" x14ac:dyDescent="0.2"/>
    <row r="98" spans="5:5" customFormat="1" x14ac:dyDescent="0.2"/>
    <row r="99" spans="5:5" customFormat="1" x14ac:dyDescent="0.2"/>
    <row r="100" spans="5:5" customFormat="1" x14ac:dyDescent="0.2"/>
    <row r="101" spans="5:5" customFormat="1" x14ac:dyDescent="0.2"/>
    <row r="102" spans="5:5" customFormat="1" x14ac:dyDescent="0.2"/>
    <row r="103" spans="5:5" customFormat="1" x14ac:dyDescent="0.2">
      <c r="E103" s="2"/>
    </row>
    <row r="104" spans="5:5" customFormat="1" x14ac:dyDescent="0.2">
      <c r="E104" s="2"/>
    </row>
    <row r="105" spans="5:5" customFormat="1" x14ac:dyDescent="0.2">
      <c r="E105" s="2"/>
    </row>
    <row r="106" spans="5:5" customFormat="1" x14ac:dyDescent="0.2">
      <c r="E106" s="2"/>
    </row>
    <row r="107" spans="5:5" customFormat="1" x14ac:dyDescent="0.2">
      <c r="E107" s="2"/>
    </row>
    <row r="108" spans="5:5" customFormat="1" x14ac:dyDescent="0.2">
      <c r="E108" s="2"/>
    </row>
    <row r="109" spans="5:5" customFormat="1" x14ac:dyDescent="0.2">
      <c r="E109" s="2"/>
    </row>
    <row r="110" spans="5:5" customFormat="1" x14ac:dyDescent="0.2">
      <c r="E110" s="2"/>
    </row>
    <row r="111" spans="5:5" customFormat="1" x14ac:dyDescent="0.2">
      <c r="E111" s="2"/>
    </row>
    <row r="112" spans="5:5" customFormat="1" x14ac:dyDescent="0.2">
      <c r="E112" s="2"/>
    </row>
    <row r="113" spans="5:5" customFormat="1" x14ac:dyDescent="0.2">
      <c r="E113" s="2"/>
    </row>
    <row r="114" spans="5:5" customFormat="1" x14ac:dyDescent="0.2">
      <c r="E114" s="2"/>
    </row>
    <row r="115" spans="5:5" customFormat="1" x14ac:dyDescent="0.2">
      <c r="E115" s="2"/>
    </row>
    <row r="116" spans="5:5" customFormat="1" x14ac:dyDescent="0.2"/>
    <row r="117" spans="5:5" customFormat="1" x14ac:dyDescent="0.2"/>
    <row r="118" spans="5:5" customFormat="1" x14ac:dyDescent="0.2"/>
    <row r="119" spans="5:5" customFormat="1" x14ac:dyDescent="0.2"/>
    <row r="120" spans="5:5" customFormat="1" x14ac:dyDescent="0.2"/>
    <row r="121" spans="5:5" customFormat="1" x14ac:dyDescent="0.2"/>
    <row r="122" spans="5:5" customFormat="1" x14ac:dyDescent="0.2"/>
    <row r="123" spans="5:5" customFormat="1" x14ac:dyDescent="0.2"/>
    <row r="124" spans="5:5" customFormat="1" x14ac:dyDescent="0.2"/>
    <row r="125" spans="5:5" customFormat="1" x14ac:dyDescent="0.2"/>
    <row r="126" spans="5:5" customFormat="1" x14ac:dyDescent="0.2"/>
    <row r="127" spans="5:5" customFormat="1" x14ac:dyDescent="0.2"/>
    <row r="128" spans="5:5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</sheetData>
  <mergeCells count="3">
    <mergeCell ref="A1:D1"/>
    <mergeCell ref="B2:C2"/>
    <mergeCell ref="A6:D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2555-A78E-D54B-A59A-01D8E154969D}">
  <sheetPr>
    <tabColor rgb="FFFFC000"/>
  </sheetPr>
  <dimension ref="A1:S129"/>
  <sheetViews>
    <sheetView workbookViewId="0">
      <selection activeCell="D21" sqref="D21"/>
    </sheetView>
  </sheetViews>
  <sheetFormatPr baseColWidth="10" defaultColWidth="10.83203125" defaultRowHeight="16" x14ac:dyDescent="0.2"/>
  <cols>
    <col min="1" max="1" width="23.6640625" style="1" bestFit="1" customWidth="1"/>
    <col min="2" max="2" width="17.5" style="1" customWidth="1"/>
    <col min="3" max="3" width="13.83203125" style="1" customWidth="1"/>
    <col min="4" max="4" width="19.33203125" style="34" bestFit="1" customWidth="1"/>
    <col min="5" max="5" width="20.1640625" bestFit="1" customWidth="1"/>
    <col min="9" max="9" width="12.6640625" bestFit="1" customWidth="1"/>
    <col min="13" max="13" width="13.83203125" bestFit="1" customWidth="1"/>
    <col min="14" max="14" width="19" bestFit="1" customWidth="1"/>
    <col min="15" max="15" width="20.6640625" bestFit="1" customWidth="1"/>
    <col min="16" max="16" width="12.6640625" customWidth="1"/>
    <col min="17" max="17" width="13.33203125" style="1" customWidth="1"/>
    <col min="18" max="18" width="13.83203125" style="1" customWidth="1"/>
    <col min="19" max="20" width="10.83203125" style="1"/>
    <col min="21" max="21" width="11.6640625" style="1" bestFit="1" customWidth="1"/>
    <col min="22" max="22" width="11.6640625" style="1" customWidth="1"/>
    <col min="23" max="16384" width="10.83203125" style="1"/>
  </cols>
  <sheetData>
    <row r="1" spans="1:19" x14ac:dyDescent="0.2">
      <c r="A1" s="50" t="s">
        <v>126</v>
      </c>
      <c r="B1" s="50"/>
      <c r="C1" s="50"/>
      <c r="D1" s="50"/>
      <c r="E1" s="2"/>
    </row>
    <row r="2" spans="1:19" ht="19" x14ac:dyDescent="0.2">
      <c r="A2" s="47" t="s">
        <v>125</v>
      </c>
      <c r="B2" s="51" t="s">
        <v>170</v>
      </c>
      <c r="C2" s="51"/>
      <c r="D2" s="2"/>
      <c r="E2" s="5"/>
    </row>
    <row r="3" spans="1:19" x14ac:dyDescent="0.2">
      <c r="A3" s="48" t="s">
        <v>124</v>
      </c>
      <c r="B3" s="23">
        <v>44252</v>
      </c>
      <c r="E3" s="5"/>
    </row>
    <row r="4" spans="1:19" x14ac:dyDescent="0.2">
      <c r="A4" s="48" t="s">
        <v>123</v>
      </c>
      <c r="B4" s="19" t="s">
        <v>393</v>
      </c>
      <c r="C4" s="19"/>
      <c r="D4" s="20"/>
      <c r="E4" s="2"/>
      <c r="Q4" s="19"/>
      <c r="R4" s="19"/>
      <c r="S4" s="19"/>
    </row>
    <row r="5" spans="1:19" s="49" customFormat="1" ht="51" customHeight="1" x14ac:dyDescent="0.2">
      <c r="A5" s="49" t="s">
        <v>394</v>
      </c>
      <c r="B5" s="49" t="s">
        <v>121</v>
      </c>
      <c r="C5" s="49" t="s">
        <v>120</v>
      </c>
      <c r="D5" s="35" t="s">
        <v>119</v>
      </c>
      <c r="E5" s="36" t="s">
        <v>212</v>
      </c>
      <c r="F5"/>
      <c r="G5"/>
      <c r="H5"/>
      <c r="I5"/>
      <c r="J5"/>
      <c r="K5"/>
      <c r="L5"/>
      <c r="M5"/>
      <c r="N5"/>
      <c r="O5"/>
      <c r="P5"/>
    </row>
    <row r="6" spans="1:19" x14ac:dyDescent="0.2">
      <c r="A6" s="59" t="s">
        <v>395</v>
      </c>
      <c r="B6" s="60" t="s">
        <v>396</v>
      </c>
      <c r="C6" s="60" t="s">
        <v>254</v>
      </c>
      <c r="D6" s="2" t="s">
        <v>214</v>
      </c>
      <c r="E6" s="2"/>
    </row>
    <row r="7" spans="1:19" x14ac:dyDescent="0.2">
      <c r="A7" s="59" t="s">
        <v>397</v>
      </c>
      <c r="B7" s="60" t="s">
        <v>396</v>
      </c>
      <c r="C7" s="60" t="s">
        <v>254</v>
      </c>
      <c r="D7" s="2" t="s">
        <v>214</v>
      </c>
      <c r="E7" s="2"/>
    </row>
    <row r="8" spans="1:19" x14ac:dyDescent="0.2">
      <c r="A8" s="59" t="s">
        <v>398</v>
      </c>
      <c r="B8" s="60" t="s">
        <v>399</v>
      </c>
      <c r="C8" s="60" t="s">
        <v>257</v>
      </c>
      <c r="D8" s="2" t="s">
        <v>215</v>
      </c>
      <c r="E8" s="2"/>
    </row>
    <row r="9" spans="1:19" x14ac:dyDescent="0.2">
      <c r="A9" s="59" t="s">
        <v>400</v>
      </c>
      <c r="B9" s="60" t="s">
        <v>399</v>
      </c>
      <c r="C9" s="60" t="s">
        <v>257</v>
      </c>
      <c r="D9" s="2" t="s">
        <v>215</v>
      </c>
      <c r="E9" s="2"/>
    </row>
    <row r="10" spans="1:19" x14ac:dyDescent="0.2">
      <c r="A10" s="61" t="s">
        <v>401</v>
      </c>
      <c r="B10" s="60" t="s">
        <v>402</v>
      </c>
      <c r="C10" s="60" t="s">
        <v>260</v>
      </c>
      <c r="D10" s="2" t="s">
        <v>216</v>
      </c>
      <c r="E10" s="2"/>
    </row>
    <row r="11" spans="1:19" x14ac:dyDescent="0.2">
      <c r="A11" s="61" t="s">
        <v>403</v>
      </c>
      <c r="B11" s="60" t="s">
        <v>402</v>
      </c>
      <c r="C11" s="60" t="s">
        <v>260</v>
      </c>
      <c r="D11" s="2" t="s">
        <v>216</v>
      </c>
      <c r="E11" s="2"/>
    </row>
    <row r="12" spans="1:19" customFormat="1" x14ac:dyDescent="0.2">
      <c r="A12" s="61" t="s">
        <v>404</v>
      </c>
      <c r="B12" s="60" t="s">
        <v>405</v>
      </c>
      <c r="C12" s="60" t="s">
        <v>406</v>
      </c>
      <c r="D12" t="s">
        <v>407</v>
      </c>
    </row>
    <row r="13" spans="1:19" customFormat="1" x14ac:dyDescent="0.2">
      <c r="A13" s="61" t="s">
        <v>408</v>
      </c>
      <c r="B13" s="60" t="s">
        <v>405</v>
      </c>
      <c r="C13" s="60" t="s">
        <v>406</v>
      </c>
      <c r="D13" t="s">
        <v>407</v>
      </c>
    </row>
    <row r="14" spans="1:19" customFormat="1" x14ac:dyDescent="0.2"/>
    <row r="15" spans="1:19" customFormat="1" x14ac:dyDescent="0.2"/>
    <row r="16" spans="1:19" customFormat="1" x14ac:dyDescent="0.2"/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ht="16" customHeigh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ht="16" customHeigh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spans="5:5" customFormat="1" x14ac:dyDescent="0.2"/>
    <row r="98" spans="5:5" customFormat="1" x14ac:dyDescent="0.2"/>
    <row r="99" spans="5:5" customFormat="1" x14ac:dyDescent="0.2">
      <c r="E99" s="2"/>
    </row>
    <row r="100" spans="5:5" customFormat="1" x14ac:dyDescent="0.2">
      <c r="E100" s="2"/>
    </row>
    <row r="101" spans="5:5" customFormat="1" x14ac:dyDescent="0.2">
      <c r="E101" s="2"/>
    </row>
    <row r="102" spans="5:5" customFormat="1" x14ac:dyDescent="0.2">
      <c r="E102" s="2"/>
    </row>
    <row r="103" spans="5:5" customFormat="1" x14ac:dyDescent="0.2">
      <c r="E103" s="2"/>
    </row>
    <row r="104" spans="5:5" customFormat="1" x14ac:dyDescent="0.2">
      <c r="E104" s="2"/>
    </row>
    <row r="105" spans="5:5" customFormat="1" x14ac:dyDescent="0.2">
      <c r="E105" s="2"/>
    </row>
    <row r="106" spans="5:5" customFormat="1" x14ac:dyDescent="0.2">
      <c r="E106" s="2"/>
    </row>
    <row r="107" spans="5:5" customFormat="1" x14ac:dyDescent="0.2">
      <c r="E107" s="2"/>
    </row>
    <row r="108" spans="5:5" customFormat="1" x14ac:dyDescent="0.2">
      <c r="E108" s="2"/>
    </row>
    <row r="109" spans="5:5" customFormat="1" x14ac:dyDescent="0.2">
      <c r="E109" s="2"/>
    </row>
    <row r="110" spans="5:5" customFormat="1" x14ac:dyDescent="0.2">
      <c r="E110" s="2"/>
    </row>
    <row r="111" spans="5:5" customFormat="1" x14ac:dyDescent="0.2">
      <c r="E111" s="2"/>
    </row>
    <row r="112" spans="5:5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</sheetData>
  <mergeCells count="2">
    <mergeCell ref="A1:D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Sample Sheet</vt:lpstr>
      <vt:lpstr>Index List</vt:lpstr>
      <vt:lpstr>JuPa01_02</vt:lpstr>
      <vt:lpstr>FgAl14</vt:lpstr>
      <vt:lpstr>AdUp02</vt:lpstr>
      <vt:lpstr>AdUp03</vt:lpstr>
      <vt:lpstr>R24_C</vt:lpstr>
      <vt:lpstr>R24_C_ATAC</vt:lpstr>
      <vt:lpstr>HuZh01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 Liang</dc:creator>
  <cp:lastModifiedBy>Microsoft Office User</cp:lastModifiedBy>
  <dcterms:created xsi:type="dcterms:W3CDTF">2020-09-28T20:43:34Z</dcterms:created>
  <dcterms:modified xsi:type="dcterms:W3CDTF">2021-03-22T20:01:38Z</dcterms:modified>
</cp:coreProperties>
</file>