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d assignment of Execl\"/>
    </mc:Choice>
  </mc:AlternateContent>
  <xr:revisionPtr revIDLastSave="0" documentId="13_ncr:1_{3D5FEB55-AF2F-4E30-ADC8-286403FF5A4D}" xr6:coauthVersionLast="47" xr6:coauthVersionMax="47" xr10:uidLastSave="{00000000-0000-0000-0000-000000000000}"/>
  <bookViews>
    <workbookView xWindow="-120" yWindow="-120" windowWidth="20730" windowHeight="11160" activeTab="2" xr2:uid="{EC72AC8B-707A-4CFE-87E6-3A8D27A5005D}"/>
  </bookViews>
  <sheets>
    <sheet name="Product" sheetId="1" r:id="rId1"/>
    <sheet name="Customers" sheetId="2" r:id="rId2"/>
    <sheet name="Tax invoice" sheetId="4" r:id="rId3"/>
  </sheets>
  <definedNames>
    <definedName name="add">Customers!$C$2:$C$13</definedName>
    <definedName name="rata00">Product!$A$1:$B$6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8" i="4"/>
  <c r="E8" i="4" s="1"/>
  <c r="D9" i="4"/>
  <c r="D10" i="4"/>
  <c r="D11" i="4"/>
  <c r="D12" i="4"/>
  <c r="E12" i="4" s="1"/>
  <c r="D13" i="4"/>
  <c r="D14" i="4"/>
  <c r="A9" i="4"/>
  <c r="A10" i="4"/>
  <c r="A11" i="4"/>
  <c r="A12" i="4"/>
  <c r="A13" i="4"/>
  <c r="A14" i="4"/>
  <c r="A15" i="4"/>
  <c r="A16" i="4"/>
  <c r="A17" i="4"/>
  <c r="A18" i="4"/>
  <c r="A8" i="4"/>
  <c r="E9" i="4"/>
  <c r="E10" i="4"/>
  <c r="E11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<sst xmlns="http://schemas.openxmlformats.org/spreadsheetml/2006/main" count="78" uniqueCount="56">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</sst>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9" fillId="5" borderId="4" xfId="0" applyFont="1" applyFill="1" applyBorder="1" applyAlignment="1">
      <alignment horizontal="right"/>
    </xf>
    <xf numFmtId="0" fontId="1" fillId="2" borderId="4" xfId="1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D4" sqref="D4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0" t="s">
        <v>0</v>
      </c>
      <c r="B1" s="10" t="s">
        <v>23</v>
      </c>
    </row>
    <row r="2" spans="1:2" x14ac:dyDescent="0.2">
      <c r="A2" s="9" t="s">
        <v>18</v>
      </c>
      <c r="B2" s="9">
        <v>100</v>
      </c>
    </row>
    <row r="3" spans="1:2" x14ac:dyDescent="0.2">
      <c r="A3" s="9" t="s">
        <v>19</v>
      </c>
      <c r="B3" s="9">
        <v>150</v>
      </c>
    </row>
    <row r="4" spans="1:2" x14ac:dyDescent="0.2">
      <c r="A4" s="9" t="s">
        <v>20</v>
      </c>
      <c r="B4" s="9">
        <v>200</v>
      </c>
    </row>
    <row r="5" spans="1:2" x14ac:dyDescent="0.2">
      <c r="A5" s="9" t="s">
        <v>21</v>
      </c>
      <c r="B5" s="9">
        <v>225</v>
      </c>
    </row>
    <row r="6" spans="1:2" x14ac:dyDescent="0.2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E7" sqref="E7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10" t="s">
        <v>2</v>
      </c>
      <c r="B1" s="10" t="s">
        <v>3</v>
      </c>
      <c r="C1" s="10" t="s">
        <v>4</v>
      </c>
    </row>
    <row r="2" spans="1:3" x14ac:dyDescent="0.2">
      <c r="A2" s="9" t="s">
        <v>33</v>
      </c>
      <c r="B2" s="9" t="s">
        <v>5</v>
      </c>
      <c r="C2" s="9" t="s">
        <v>24</v>
      </c>
    </row>
    <row r="3" spans="1:3" x14ac:dyDescent="0.2">
      <c r="A3" s="9" t="s">
        <v>7</v>
      </c>
      <c r="B3" s="9" t="s">
        <v>6</v>
      </c>
      <c r="C3" s="9" t="s">
        <v>25</v>
      </c>
    </row>
    <row r="4" spans="1:3" x14ac:dyDescent="0.2">
      <c r="A4" s="9" t="s">
        <v>34</v>
      </c>
      <c r="B4" s="9" t="s">
        <v>5</v>
      </c>
      <c r="C4" s="9" t="s">
        <v>31</v>
      </c>
    </row>
    <row r="5" spans="1:3" x14ac:dyDescent="0.2">
      <c r="A5" s="9" t="s">
        <v>35</v>
      </c>
      <c r="B5" s="9" t="s">
        <v>6</v>
      </c>
      <c r="C5" s="9" t="s">
        <v>32</v>
      </c>
    </row>
    <row r="6" spans="1:3" x14ac:dyDescent="0.2">
      <c r="A6" s="9" t="s">
        <v>36</v>
      </c>
      <c r="B6" s="9" t="s">
        <v>5</v>
      </c>
      <c r="C6" s="9" t="s">
        <v>28</v>
      </c>
    </row>
    <row r="7" spans="1:3" x14ac:dyDescent="0.2">
      <c r="A7" s="9" t="s">
        <v>37</v>
      </c>
      <c r="B7" s="9" t="s">
        <v>6</v>
      </c>
      <c r="C7" s="9" t="s">
        <v>29</v>
      </c>
    </row>
    <row r="8" spans="1:3" x14ac:dyDescent="0.2">
      <c r="A8" s="9" t="s">
        <v>38</v>
      </c>
      <c r="B8" s="9" t="s">
        <v>5</v>
      </c>
      <c r="C8" s="9" t="s">
        <v>30</v>
      </c>
    </row>
    <row r="9" spans="1:3" x14ac:dyDescent="0.2">
      <c r="A9" s="9" t="s">
        <v>39</v>
      </c>
      <c r="B9" s="9" t="s">
        <v>6</v>
      </c>
      <c r="C9" s="9" t="s">
        <v>31</v>
      </c>
    </row>
    <row r="10" spans="1:3" x14ac:dyDescent="0.2">
      <c r="A10" s="9" t="s">
        <v>40</v>
      </c>
      <c r="B10" s="9" t="s">
        <v>5</v>
      </c>
      <c r="C10" s="9" t="s">
        <v>32</v>
      </c>
    </row>
    <row r="11" spans="1:3" x14ac:dyDescent="0.2">
      <c r="A11" s="9" t="s">
        <v>41</v>
      </c>
      <c r="B11" s="9" t="s">
        <v>5</v>
      </c>
      <c r="C11" s="9" t="s">
        <v>26</v>
      </c>
    </row>
    <row r="12" spans="1:3" x14ac:dyDescent="0.2">
      <c r="A12" s="9" t="s">
        <v>42</v>
      </c>
      <c r="B12" s="9" t="s">
        <v>6</v>
      </c>
      <c r="C12" s="9" t="s">
        <v>27</v>
      </c>
    </row>
    <row r="13" spans="1:3" x14ac:dyDescent="0.2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2" zoomScale="115" zoomScaleNormal="115" workbookViewId="0">
      <selection activeCell="H17" sqref="H17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3" width="8.140625" bestFit="1" customWidth="1"/>
    <col min="4" max="4" width="12.7109375" customWidth="1"/>
    <col min="5" max="5" width="15.42578125" bestFit="1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0" t="s">
        <v>10</v>
      </c>
      <c r="B1" s="50"/>
      <c r="C1" s="50"/>
      <c r="D1" s="50"/>
      <c r="E1" s="50"/>
    </row>
    <row r="2" spans="1:263" ht="19.5" x14ac:dyDescent="0.25">
      <c r="A2" s="51" t="s">
        <v>44</v>
      </c>
      <c r="B2" s="51"/>
      <c r="C2" s="51"/>
      <c r="D2" s="51"/>
      <c r="E2" s="51"/>
    </row>
    <row r="3" spans="1:263" x14ac:dyDescent="0.2">
      <c r="A3" s="52"/>
      <c r="B3" s="52"/>
      <c r="C3" s="52"/>
      <c r="D3" s="52"/>
      <c r="E3" s="52"/>
    </row>
    <row r="4" spans="1:263" x14ac:dyDescent="0.2">
      <c r="A4" s="17" t="s">
        <v>11</v>
      </c>
      <c r="B4" s="36">
        <v>1</v>
      </c>
      <c r="C4" s="14" t="s">
        <v>4</v>
      </c>
      <c r="D4" s="53" t="str">
        <f>IFERROR(VLOOKUP(B6,Customers!A2:C13,3,0)," ")</f>
        <v>Warsaw, Poland</v>
      </c>
      <c r="E4" s="54"/>
      <c r="H4" s="44" t="s">
        <v>50</v>
      </c>
      <c r="I4" s="45"/>
      <c r="J4" s="45"/>
      <c r="K4" s="45"/>
      <c r="L4" s="45"/>
      <c r="M4" s="45"/>
      <c r="N4" s="45"/>
      <c r="O4" s="45"/>
      <c r="P4" s="45"/>
      <c r="Q4" s="46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15" customHeight="1" x14ac:dyDescent="0.2">
      <c r="A5" s="11" t="s">
        <v>12</v>
      </c>
      <c r="B5" s="13">
        <f ca="1">TODAY()</f>
        <v>44878</v>
      </c>
      <c r="C5" s="15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">
      <c r="A6" s="11" t="s">
        <v>2</v>
      </c>
      <c r="B6" s="12" t="s">
        <v>38</v>
      </c>
      <c r="C6" s="16"/>
      <c r="D6" s="57"/>
      <c r="E6" s="58"/>
      <c r="H6" t="s">
        <v>45</v>
      </c>
    </row>
    <row r="7" spans="1:263" x14ac:dyDescent="0.2">
      <c r="A7" s="18" t="s">
        <v>46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">
      <c r="A8" s="2">
        <f>IF(B8="","",COUNTA($B$8:B8))</f>
        <v>1</v>
      </c>
      <c r="B8" s="3" t="s">
        <v>18</v>
      </c>
      <c r="C8" s="5">
        <v>10</v>
      </c>
      <c r="D8" s="32">
        <f>IFERROR(VLOOKUP(B8,rata00,2,0)," ")</f>
        <v>100</v>
      </c>
      <c r="E8" s="4">
        <f>D8*C8</f>
        <v>1000</v>
      </c>
      <c r="G8" s="26">
        <v>1</v>
      </c>
      <c r="H8" s="30" t="s">
        <v>51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">
      <c r="A9" s="2">
        <f>IF(B9="","",COUNTA($B$8:B9))</f>
        <v>2</v>
      </c>
      <c r="B9" s="3" t="s">
        <v>19</v>
      </c>
      <c r="C9" s="5">
        <v>10</v>
      </c>
      <c r="D9" s="32">
        <f>VLOOKUP(B9,rata00,2,0)</f>
        <v>150</v>
      </c>
      <c r="E9" s="4">
        <f t="shared" ref="E9:E12" si="0">D9*C9</f>
        <v>1500</v>
      </c>
      <c r="G9" s="27">
        <v>2</v>
      </c>
      <c r="H9" s="21" t="s">
        <v>52</v>
      </c>
      <c r="Q9" s="22"/>
    </row>
    <row r="10" spans="1:263" ht="13.15" customHeight="1" x14ac:dyDescent="0.2">
      <c r="A10" s="2">
        <f>IF(B10="","",COUNTA($B$8:B10))</f>
        <v>3</v>
      </c>
      <c r="B10" s="3" t="s">
        <v>20</v>
      </c>
      <c r="C10" s="5">
        <v>15</v>
      </c>
      <c r="D10" s="32">
        <f>VLOOKUP(B10,rata00,2,0)</f>
        <v>200</v>
      </c>
      <c r="E10" s="4">
        <f t="shared" si="0"/>
        <v>3000</v>
      </c>
      <c r="G10" s="27">
        <v>3</v>
      </c>
      <c r="H10" s="41" t="s">
        <v>53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 x14ac:dyDescent="0.2">
      <c r="A11" s="2">
        <f>IF(B11="","",COUNTA($B$8:B11))</f>
        <v>4</v>
      </c>
      <c r="B11" s="3" t="s">
        <v>21</v>
      </c>
      <c r="C11" s="5">
        <v>1</v>
      </c>
      <c r="D11" s="32">
        <f>VLOOKUP(B11,rata00,2,0)</f>
        <v>225</v>
      </c>
      <c r="E11" s="4">
        <f t="shared" si="0"/>
        <v>225</v>
      </c>
      <c r="G11" s="27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">
      <c r="A12" s="2">
        <f>IF(B12="","",COUNTA($B$8:B12))</f>
        <v>5</v>
      </c>
      <c r="B12" s="3" t="s">
        <v>22</v>
      </c>
      <c r="C12" s="5">
        <v>10</v>
      </c>
      <c r="D12" s="32">
        <f>VLOOKUP(B12,rata00,2,0)</f>
        <v>300</v>
      </c>
      <c r="E12" s="4">
        <f t="shared" si="0"/>
        <v>3000</v>
      </c>
      <c r="G12" s="27">
        <v>5</v>
      </c>
      <c r="H12" s="21" t="s">
        <v>47</v>
      </c>
      <c r="Q12" s="22"/>
    </row>
    <row r="13" spans="1:263" x14ac:dyDescent="0.2">
      <c r="A13" s="2">
        <f>IF(B13="","",COUNTA($B$8:B13))</f>
        <v>6</v>
      </c>
      <c r="B13" s="3" t="s">
        <v>18</v>
      </c>
      <c r="C13" s="5">
        <v>10</v>
      </c>
      <c r="D13" s="32">
        <f>VLOOKUP(B13,rata00,2,0)</f>
        <v>100</v>
      </c>
      <c r="E13" s="6"/>
      <c r="G13" s="27">
        <v>6</v>
      </c>
      <c r="H13" s="21" t="s">
        <v>48</v>
      </c>
      <c r="Q13" s="22"/>
    </row>
    <row r="14" spans="1:263" x14ac:dyDescent="0.2">
      <c r="A14" s="2">
        <f>IF(B14="","",COUNTA($B$8:B14))</f>
        <v>7</v>
      </c>
      <c r="B14" s="3" t="s">
        <v>19</v>
      </c>
      <c r="C14" s="5">
        <v>10</v>
      </c>
      <c r="D14" s="32">
        <f>VLOOKUP(B14,rata00,2,0)</f>
        <v>150</v>
      </c>
      <c r="E14" s="6"/>
      <c r="G14" s="28">
        <v>7</v>
      </c>
      <c r="H14" s="23" t="s">
        <v>49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">
      <c r="A15" s="2" t="str">
        <f>IF(B15="","",COUNTA($B$8:B15))</f>
        <v/>
      </c>
      <c r="B15" s="3"/>
      <c r="C15" s="5"/>
      <c r="D15" s="32"/>
      <c r="E15" s="6"/>
      <c r="G15" s="32">
        <v>8</v>
      </c>
      <c r="H15" s="33" t="s">
        <v>55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">
      <c r="A16" s="2" t="str">
        <f>IF(B16="","",COUNTA($B$8:B16))</f>
        <v/>
      </c>
      <c r="B16" s="3"/>
      <c r="C16" s="5"/>
      <c r="D16" s="32"/>
      <c r="E16" s="6"/>
    </row>
    <row r="17" spans="1:17" x14ac:dyDescent="0.2">
      <c r="A17" s="2" t="str">
        <f>IF(B17="","",COUNTA($B$8:B17))</f>
        <v/>
      </c>
      <c r="B17" s="3"/>
      <c r="C17" s="5"/>
      <c r="D17" s="32"/>
      <c r="E17" s="6"/>
    </row>
    <row r="18" spans="1:17" x14ac:dyDescent="0.2">
      <c r="A18" s="2" t="str">
        <f>IF(B18="","",COUNTA($B$8:B18))</f>
        <v/>
      </c>
      <c r="B18" s="3"/>
      <c r="C18" s="5"/>
      <c r="D18" s="32"/>
      <c r="E18" s="7"/>
    </row>
    <row r="19" spans="1:17" x14ac:dyDescent="0.2">
      <c r="A19" s="1"/>
      <c r="B19" s="1"/>
      <c r="C19" s="39" t="s">
        <v>15</v>
      </c>
      <c r="D19" s="39"/>
      <c r="E19" s="8">
        <f>SUM(E8:E12)</f>
        <v>8725</v>
      </c>
    </row>
    <row r="20" spans="1:17" x14ac:dyDescent="0.2">
      <c r="A20" s="1"/>
      <c r="B20" s="1"/>
      <c r="C20" s="39" t="s">
        <v>54</v>
      </c>
      <c r="D20" s="39"/>
      <c r="E20" s="8">
        <f>E19*5%</f>
        <v>436.25</v>
      </c>
    </row>
    <row r="21" spans="1:17" x14ac:dyDescent="0.2">
      <c r="A21" s="1"/>
      <c r="B21" s="1"/>
      <c r="C21" s="39" t="s">
        <v>16</v>
      </c>
      <c r="D21" s="39"/>
      <c r="E21" s="38">
        <f>E19*2%</f>
        <v>174.5</v>
      </c>
    </row>
    <row r="22" spans="1:17" x14ac:dyDescent="0.2">
      <c r="A22" s="1"/>
      <c r="B22" s="1"/>
      <c r="C22" s="40" t="s">
        <v>17</v>
      </c>
      <c r="D22" s="40"/>
      <c r="E22" s="37">
        <f>E19+E20-E21</f>
        <v>8986.75</v>
      </c>
    </row>
    <row r="23" spans="1:17" s="31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803029-EF2D-472F-A06E-9ACCB4CA006F}">
          <x14:formula1>
            <xm:f>Customers!$A$2:$A$13</xm:f>
          </x14:formula1>
          <xm:sqref>B6</xm:sqref>
        </x14:dataValidation>
        <x14:dataValidation type="list" allowBlank="1" showInputMessage="1" showErrorMessage="1" xr:uid="{C1C2E213-3BA8-4FD4-B842-8B420E2CF73E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</vt:lpstr>
      <vt:lpstr>Customers</vt:lpstr>
      <vt:lpstr>Tax invoice</vt:lpstr>
      <vt:lpstr>add</vt:lpstr>
      <vt:lpstr>rata00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2022-07-25T10:35:04Z</dcterms:created>
  <dcterms:modified xsi:type="dcterms:W3CDTF">2022-11-13T08:06:57Z</dcterms:modified>
</cp:coreProperties>
</file>