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<sst xmlns="http://schemas.openxmlformats.org/spreadsheetml/2006/main" count="83" uniqueCount="46">
  <si>
    <t xml:space="preserve">2019-20 Individual Professional Liability Rates</t>
  </si>
  <si>
    <t xml:space="preserve">Instructor</t>
  </si>
  <si>
    <t xml:space="preserve">DM/AI/Freediver</t>
  </si>
  <si>
    <t xml:space="preserve">Asst Only</t>
  </si>
  <si>
    <t xml:space="preserve">Int'l Instructor</t>
  </si>
  <si>
    <t xml:space="preserve">Int'l DM/AI</t>
  </si>
  <si>
    <t xml:space="preserve">Int'l AO</t>
  </si>
  <si>
    <t xml:space="preserve">Swim Instructor</t>
  </si>
  <si>
    <t xml:space="preserve">Cylinder Inspector</t>
  </si>
  <si>
    <t xml:space="preserve">Cylinder Instructor</t>
  </si>
  <si>
    <t xml:space="preserve">Cylinder Insp &amp; Inst</t>
  </si>
  <si>
    <t xml:space="preserve">Equipment</t>
  </si>
  <si>
    <t xml:space="preserve">UG - DM/AI to Inst</t>
  </si>
  <si>
    <t xml:space="preserve">UG - AO to DM/AI</t>
  </si>
  <si>
    <t xml:space="preserve">UG - AO to Inst</t>
  </si>
  <si>
    <t xml:space="preserve">UG - Intl DM to Intl Inst</t>
  </si>
  <si>
    <t xml:space="preserve">UG - Intl AO to Intl Inst</t>
  </si>
  <si>
    <t xml:space="preserve">UG - Intl AO to Intl DM/AI</t>
  </si>
  <si>
    <t xml:space="preserve">EFR 1M</t>
  </si>
  <si>
    <t xml:space="preserve">EFR 2M</t>
  </si>
  <si>
    <t xml:space="preserve">EFR 4M</t>
  </si>
  <si>
    <t xml:space="preserve">EFR 5M</t>
  </si>
  <si>
    <t xml:space="preserve">1M Excess</t>
  </si>
  <si>
    <t xml:space="preserve">2M Excess</t>
  </si>
  <si>
    <t xml:space="preserve">3M Excess</t>
  </si>
  <si>
    <t xml:space="preserve">4M Excess</t>
  </si>
  <si>
    <t xml:space="preserve">9M Excess</t>
  </si>
  <si>
    <t xml:space="preserve">GROUP</t>
  </si>
  <si>
    <t xml:space="preserve">2019-20 Group Professional Liability Rates</t>
  </si>
  <si>
    <t xml:space="preserve">Up to $25,000</t>
  </si>
  <si>
    <t xml:space="preserve">$25,001 to $50,000</t>
  </si>
  <si>
    <t xml:space="preserve">$50,001 to $100,000</t>
  </si>
  <si>
    <t xml:space="preserve">$100,001 to $150,000</t>
  </si>
  <si>
    <t xml:space="preserve">$150,001 to $200,000</t>
  </si>
  <si>
    <t xml:space="preserve">$200,001 to $250,000</t>
  </si>
  <si>
    <t xml:space="preserve">$250,001 to $350,000</t>
  </si>
  <si>
    <t xml:space="preserve">$350,001 to $500,000</t>
  </si>
  <si>
    <t xml:space="preserve">Over $500,000</t>
  </si>
  <si>
    <t xml:space="preserve">1M XS</t>
  </si>
  <si>
    <t xml:space="preserve">2M XS</t>
  </si>
  <si>
    <t xml:space="preserve">3M XS</t>
  </si>
  <si>
    <t xml:space="preserve">4M XS</t>
  </si>
  <si>
    <t xml:space="preserve">9M XS</t>
  </si>
  <si>
    <t xml:space="preserve">2018-19 Individual Professional Liability Rates</t>
  </si>
  <si>
    <t xml:space="preserve"> </t>
  </si>
  <si>
    <t xml:space="preserve">2018-19 Group Professional Liability Rates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</si>
</sst>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"/>
    <numFmt numFmtId="166" formatCode="\$#,##0"/>
    <numFmt numFmtId="167" formatCode="\$#,##0_);&quot;($&quot;#,##0\)"/>
    <numFmt numFmtId="168" formatCode="\$#,##0.00"/>
    <numFmt numFmtId="169" formatCode="DD/MM/YYYY"/>
    <numFmt numFmtId="170" formatCode="0%"/>
    <numFmt numFmtId="171" formatCode="0.00%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CE181E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0070C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3.28"/>
    <col collapsed="false" customWidth="true" hidden="false" outlineLevel="0" max="3" min="3" style="0" width="12.43"/>
    <col collapsed="false" customWidth="true" hidden="false" outlineLevel="0" max="4" min="4" style="0" width="11.71"/>
    <col collapsed="false" customWidth="true" hidden="false" outlineLevel="0" max="5" min="5" style="0" width="11.85"/>
    <col collapsed="false" customWidth="true" hidden="false" outlineLevel="0" max="6" min="6" style="0" width="12.28"/>
    <col collapsed="false" customWidth="true" hidden="false" outlineLevel="0" max="7" min="7" style="0" width="12.43"/>
    <col collapsed="false" customWidth="true" hidden="false" outlineLevel="0" max="8" min="8" style="0" width="11.14"/>
    <col collapsed="false" customWidth="true" hidden="false" outlineLevel="0" max="9" min="9" style="0" width="11.57"/>
    <col collapsed="false" customWidth="true" hidden="false" outlineLevel="0" max="10" min="10" style="0" width="11.14"/>
    <col collapsed="false" customWidth="true" hidden="false" outlineLevel="0" max="11" min="11" style="0" width="12.14"/>
    <col collapsed="false" customWidth="true" hidden="false" outlineLevel="0" max="12" min="12" style="0" width="12"/>
    <col collapsed="false" customWidth="true" hidden="false" outlineLevel="0" max="13" min="13" style="0" width="12.85"/>
    <col collapsed="false" customWidth="true" hidden="false" outlineLevel="0" max="14" min="14" style="0" width="11.02"/>
    <col collapsed="false" customWidth="true" hidden="false" outlineLevel="0" max="17" min="15" style="0" width="11.17"/>
    <col collapsed="false" customWidth="true" hidden="false" outlineLevel="0" max="18" min="18" style="0" width="11.68"/>
    <col collapsed="false" customWidth="true" hidden="false" outlineLevel="0" max="19" min="19" style="0" width="12.01"/>
    <col collapsed="false" customWidth="true" hidden="false" outlineLevel="0" max="20" min="20" style="0" width="12.68"/>
    <col collapsed="false" customWidth="true" hidden="false" outlineLevel="0" max="21" min="21" style="0" width="11.68"/>
    <col collapsed="false" customWidth="true" hidden="false" outlineLevel="0" max="22" min="22" style="0" width="10.47"/>
    <col collapsed="false" customWidth="true" hidden="false" outlineLevel="0" max="23" min="23" style="0" width="10.91"/>
    <col collapsed="false" customWidth="true" hidden="false" outlineLevel="0" max="24" min="24" style="0" width="11.68"/>
    <col collapsed="false" customWidth="true" hidden="false" outlineLevel="0" max="1025" min="25" style="0" width="8.53"/>
  </cols>
  <sheetData>
    <row r="1" customFormat="false" ht="14.2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3" customFormat="true" ht="13.8" hidden="false" customHeight="false" outlineLevel="0" collapsed="false">
      <c r="B2" s="4" t="n">
        <v>43646</v>
      </c>
      <c r="C2" s="4" t="n">
        <v>43678</v>
      </c>
      <c r="D2" s="4" t="n">
        <v>43709</v>
      </c>
      <c r="E2" s="4" t="n">
        <v>43739</v>
      </c>
      <c r="F2" s="4" t="n">
        <v>43770</v>
      </c>
      <c r="G2" s="4" t="n">
        <v>43800</v>
      </c>
      <c r="H2" s="4" t="n">
        <v>43831</v>
      </c>
      <c r="I2" s="4" t="n">
        <v>43862</v>
      </c>
      <c r="J2" s="4" t="n">
        <v>43891</v>
      </c>
      <c r="K2" s="4" t="n">
        <v>43922</v>
      </c>
      <c r="L2" s="4" t="n">
        <v>43952</v>
      </c>
      <c r="M2" s="4" t="n">
        <v>43983</v>
      </c>
      <c r="N2" s="3" t="n">
        <f aca="false">C$2-1</f>
        <v>43677</v>
      </c>
      <c r="O2" s="3" t="n">
        <f aca="false">D$2-1</f>
        <v>43708</v>
      </c>
      <c r="P2" s="3" t="n">
        <f aca="false">E$2-1</f>
        <v>43738</v>
      </c>
      <c r="Q2" s="3" t="n">
        <f aca="false">F$2-1</f>
        <v>43769</v>
      </c>
      <c r="R2" s="3" t="n">
        <f aca="false">G$2-1</f>
        <v>43799</v>
      </c>
      <c r="S2" s="3" t="n">
        <f aca="false">H$2-1</f>
        <v>43830</v>
      </c>
      <c r="T2" s="3" t="n">
        <f aca="false">I$2-1</f>
        <v>43861</v>
      </c>
      <c r="U2" s="3" t="n">
        <f aca="false">J$2-1</f>
        <v>43890</v>
      </c>
      <c r="V2" s="3" t="n">
        <f aca="false">K$2-1</f>
        <v>43921</v>
      </c>
      <c r="W2" s="3" t="n">
        <f aca="false">L$2-1</f>
        <v>43951</v>
      </c>
      <c r="X2" s="3" t="n">
        <f aca="false">M$2-1</f>
        <v>43982</v>
      </c>
    </row>
    <row r="3" customFormat="false" ht="13.8" hidden="false" customHeight="false" outlineLevel="0" collapsed="false">
      <c r="A3" s="5" t="s">
        <v>1</v>
      </c>
      <c r="B3" s="6" t="n">
        <v>645</v>
      </c>
      <c r="C3" s="6" t="n">
        <f aca="false">ROUNDUP(B3/12*11,0)</f>
        <v>592</v>
      </c>
      <c r="D3" s="6" t="n">
        <f aca="false">ROUNDUP(B3/12*10,0)</f>
        <v>538</v>
      </c>
      <c r="E3" s="6" t="n">
        <f aca="false">ROUNDUP(B3/12*9,0)</f>
        <v>484</v>
      </c>
      <c r="F3" s="6" t="n">
        <f aca="false">ROUNDUP(B3/12*8,0)</f>
        <v>430</v>
      </c>
      <c r="G3" s="6" t="n">
        <f aca="false">ROUNDUP(B3/12*7,0)</f>
        <v>377</v>
      </c>
      <c r="H3" s="6" t="n">
        <f aca="false">ROUNDUP(B3/12*6,0)</f>
        <v>323</v>
      </c>
      <c r="I3" s="6" t="n">
        <f aca="false">ROUNDUP(B3/12*5,0)</f>
        <v>269</v>
      </c>
      <c r="J3" s="6" t="n">
        <f aca="false">ROUNDUP(B3/12*4,0)</f>
        <v>215</v>
      </c>
      <c r="K3" s="6" t="n">
        <f aca="false">ROUNDUP(B3/12*3,0)</f>
        <v>162</v>
      </c>
      <c r="L3" s="6" t="n">
        <f aca="false">ROUNDUP(B3/12*2,0)</f>
        <v>108</v>
      </c>
      <c r="M3" s="6" t="n">
        <f aca="false">ROUNDUP(B3/12*1,0)</f>
        <v>54</v>
      </c>
      <c r="N3" s="0" t="str">
        <f aca="false">_xlfn.CONCAT("insert into premium_rate_card (`product`,`coverage`,`start_date`,`end_date`,`premium`) VALUES ('Individual Professional Liability', '", $A3, "', '",B$2,"', '", N$2,"',", B3, ");")</f>
        <v>insert into premium_rate_card (`product`,`coverage`,`start_date`,`end_date`,`premium`) VALUES ('Individual Professional Liability', 'Instructor', '43646', '43677',645);</v>
      </c>
      <c r="O3" s="0" t="str">
        <f aca="false">_xlfn.CONCAT("insert into premium_rate_card (`product`,`coverage`,`start_date`,`end_date`,`premium`) VALUES ('Individual Professional Liability', '", $A3, "', '",C$2,"', '", O$2,"',", C3, ");")</f>
        <v>insert into premium_rate_card (`product`,`coverage`,`start_date`,`end_date`,`premium`) VALUES ('Individual Professional Liability', 'Instructor', '43678', '43708',592);</v>
      </c>
      <c r="P3" s="0" t="str">
        <f aca="false">_xlfn.CONCAT("insert into premium_rate_card (`product`,`coverage`,`start_date`,`end_date`,`premium`) VALUES ('Individual Professional Liability', '", $A3, "', '",D$2,"', '", P$2,"',", D3, ");")</f>
        <v>insert into premium_rate_card (`product`,`coverage`,`start_date`,`end_date`,`premium`) VALUES ('Individual Professional Liability', 'Instructor', '43709', '43738',538);</v>
      </c>
      <c r="Q3" s="0" t="str">
        <f aca="false">_xlfn.CONCAT("insert into premium_rate_card (`product`,`coverage`,`start_date`,`end_date`,`premium`) VALUES ('Individual Professional Liability', '", $A3, "', '",E$2,"', '", Q$2,"',", E3, ");")</f>
        <v>insert into premium_rate_card (`product`,`coverage`,`start_date`,`end_date`,`premium`) VALUES ('Individual Professional Liability', 'Instructor', '43739', '43769',484);</v>
      </c>
      <c r="R3" s="0" t="str">
        <f aca="false">_xlfn.CONCAT("insert into premium_rate_card (`product`,`coverage`,`start_date`,`end_date`,`premium`) VALUES ('Individual Professional Liability', '", $A3, "', '",F$2,"', '", R$2,"',", F3, ");")</f>
        <v>insert into premium_rate_card (`product`,`coverage`,`start_date`,`end_date`,`premium`) VALUES ('Individual Professional Liability', 'Instructor', '43770', '43799',430);</v>
      </c>
      <c r="S3" s="0" t="str">
        <f aca="false">_xlfn.CONCAT("insert into premium_rate_card (`product`,`coverage`,`start_date`,`end_date`,`premium`) VALUES ('Individual Professional Liability', '", $A3, "', '",G$2,"', '", S$2,"',", G3, ");")</f>
        <v>insert into premium_rate_card (`product`,`coverage`,`start_date`,`end_date`,`premium`) VALUES ('Individual Professional Liability', 'Instructor', '43800', '43830',377);</v>
      </c>
      <c r="T3" s="0" t="str">
        <f aca="false">_xlfn.CONCAT("insert into premium_rate_card (`product`,`coverage`,`start_date`,`end_date`,`premium`) VALUES ('Individual Professional Liability', '", $A3, "', '",H$2,"', '", T$2,"',", H3, ");")</f>
        <v>insert into premium_rate_card (`product`,`coverage`,`start_date`,`end_date`,`premium`) VALUES ('Individual Professional Liability', 'Instructor', '43831', '43861',323);</v>
      </c>
      <c r="U3" s="0" t="str">
        <f aca="false">_xlfn.CONCAT("insert into premium_rate_card (`product`,`coverage`,`start_date`,`end_date`,`premium`) VALUES ('Individual Professional Liability', '", $A3, "', '",I$2,"', '", U$2,"',", I3, ");")</f>
        <v>insert into premium_rate_card (`product`,`coverage`,`start_date`,`end_date`,`premium`) VALUES ('Individual Professional Liability', 'Instructor', '43862', '43890',269);</v>
      </c>
      <c r="V3" s="0" t="str">
        <f aca="false">_xlfn.CONCAT("insert into premium_rate_card (`product`,`coverage`,`start_date`,`end_date`,`premium`) VALUES ('Individual Professional Liability', '", $A3, "', '",J$2,"', '", V$2,"',", J3, ");")</f>
        <v>insert into premium_rate_card (`product`,`coverage`,`start_date`,`end_date`,`premium`) VALUES ('Individual Professional Liability', 'Instructor', '43891', '43921',215);</v>
      </c>
      <c r="W3" s="0" t="str">
        <f aca="false">_xlfn.CONCAT("insert into premium_rate_card (`product`,`coverage`,`start_date`,`end_date`,`premium`) VALUES ('Individual Professional Liability', '", $A3, "', '",K$2,"', '", W$2,"',", K3, ");")</f>
        <v>insert into premium_rate_card (`product`,`coverage`,`start_date`,`end_date`,`premium`) VALUES ('Individual Professional Liability', 'Instructor', '43922', '43951',162);</v>
      </c>
      <c r="X3" s="0" t="str">
        <f aca="false">_xlfn.CONCAT("insert into premium_rate_card (`product`,`coverage`,`start_date`,`end_date`,`premium`) VALUES ('Individual Professional Liability', '", $A3, "', '",L$2,"', '", X$2,"',", L3, ");")</f>
        <v>insert into premium_rate_card (`product`,`coverage`,`start_date`,`end_date`,`premium`) VALUES ('Individual Professional Liability', 'Instructor', '43952', '43982',108);</v>
      </c>
      <c r="Y3" s="0" t="str">
        <f aca="false">_xlfn.CONCAT("insert into premium_rate_card (`product`,`coverage`,`start_date`,`end_date`,`premium`) VALUES ('Individual Professional Liability', '", $A3, "', '",M$2,"', '", Y$2,"',", M3, ");")</f>
        <v>insert into premium_rate_card (`product`,`coverage`,`start_date`,`end_date`,`premium`) VALUES ('Individual Professional Liability', 'Instructor', '43983', '',54);</v>
      </c>
    </row>
    <row r="4" customFormat="false" ht="13.8" hidden="false" customHeight="false" outlineLevel="0" collapsed="false">
      <c r="A4" s="5" t="s">
        <v>2</v>
      </c>
      <c r="B4" s="6" t="n">
        <v>404</v>
      </c>
      <c r="C4" s="6" t="n">
        <f aca="false">ROUNDUP(B4/12*11,0)</f>
        <v>371</v>
      </c>
      <c r="D4" s="6" t="n">
        <f aca="false">ROUNDUP(B4/12*10,0)</f>
        <v>337</v>
      </c>
      <c r="E4" s="6" t="n">
        <f aca="false">ROUNDUP(B4/12*9,0)</f>
        <v>303</v>
      </c>
      <c r="F4" s="6" t="n">
        <f aca="false">ROUNDUP(B4/12*8,0)</f>
        <v>270</v>
      </c>
      <c r="G4" s="6" t="n">
        <f aca="false">ROUNDUP(B4/12*7,0)</f>
        <v>236</v>
      </c>
      <c r="H4" s="6" t="n">
        <f aca="false">ROUNDUP(B4/12*6,0)</f>
        <v>202</v>
      </c>
      <c r="I4" s="6" t="n">
        <f aca="false">ROUNDUP(B4/12*5,0)</f>
        <v>169</v>
      </c>
      <c r="J4" s="6" t="n">
        <f aca="false">ROUNDUP(B4/12*4,0)</f>
        <v>135</v>
      </c>
      <c r="K4" s="6" t="n">
        <f aca="false">ROUNDUP(B4/12*3,0)</f>
        <v>101</v>
      </c>
      <c r="L4" s="6" t="n">
        <f aca="false">ROUNDUP(B4/12*2,0)</f>
        <v>68</v>
      </c>
      <c r="M4" s="6" t="n">
        <f aca="false">ROUNDUP(B4/12*1,0)</f>
        <v>34</v>
      </c>
      <c r="N4" s="0" t="str">
        <f aca="false">_xlfn.CONCAT("insert into premium_rate_card (`product`,`coverage`,`start_date`,`end_date`,`premium`) VALUES ('Individual Professional Liability', '", $A4, "', '",B$2,"', '", N$2,"',", B4, ");")</f>
        <v>insert into premium_rate_card (`product`,`coverage`,`start_date`,`end_date`,`premium`) VALUES ('Individual Professional Liability', 'DM/AI/Freediver', '43646', '43677',404);</v>
      </c>
      <c r="O4" s="0" t="str">
        <f aca="false">_xlfn.CONCAT("insert into premium_rate_card (`product`,`coverage`,`start_date`,`end_date`,`premium`) VALUES ('Individual Professional Liability', '", $A4, "', '",C$2,"', '", O$2,"',", C4, ");")</f>
        <v>insert into premium_rate_card (`product`,`coverage`,`start_date`,`end_date`,`premium`) VALUES ('Individual Professional Liability', 'DM/AI/Freediver', '43678', '43708',371);</v>
      </c>
      <c r="P4" s="0" t="str">
        <f aca="false">_xlfn.CONCAT("insert into premium_rate_card (`product`,`coverage`,`start_date`,`end_date`,`premium`) VALUES ('Individual Professional Liability', '", $A4, "', '",D$2,"', '", P$2,"',", D4, ");")</f>
        <v>insert into premium_rate_card (`product`,`coverage`,`start_date`,`end_date`,`premium`) VALUES ('Individual Professional Liability', 'DM/AI/Freediver', '43709', '43738',337);</v>
      </c>
      <c r="Q4" s="0" t="str">
        <f aca="false">_xlfn.CONCAT("insert into premium_rate_card (`product`,`coverage`,`start_date`,`end_date`,`premium`) VALUES ('Individual Professional Liability', '", $A4, "', '",E$2,"', '", Q$2,"',", E4, ");")</f>
        <v>insert into premium_rate_card (`product`,`coverage`,`start_date`,`end_date`,`premium`) VALUES ('Individual Professional Liability', 'DM/AI/Freediver', '43739', '43769',303);</v>
      </c>
      <c r="R4" s="0" t="str">
        <f aca="false">_xlfn.CONCAT("insert into premium_rate_card (`product`,`coverage`,`start_date`,`end_date`,`premium`) VALUES ('Individual Professional Liability', '", $A4, "', '",F$2,"', '", R$2,"',", F4, ");")</f>
        <v>insert into premium_rate_card (`product`,`coverage`,`start_date`,`end_date`,`premium`) VALUES ('Individual Professional Liability', 'DM/AI/Freediver', '43770', '43799',270);</v>
      </c>
      <c r="S4" s="0" t="str">
        <f aca="false">_xlfn.CONCAT("insert into premium_rate_card (`product`,`coverage`,`start_date`,`end_date`,`premium`) VALUES ('Individual Professional Liability', '", $A4, "', '",G$2,"', '", S$2,"',", G4, ");")</f>
        <v>insert into premium_rate_card (`product`,`coverage`,`start_date`,`end_date`,`premium`) VALUES ('Individual Professional Liability', 'DM/AI/Freediver', '43800', '43830',236);</v>
      </c>
      <c r="T4" s="0" t="str">
        <f aca="false">_xlfn.CONCAT("insert into premium_rate_card (`product`,`coverage`,`start_date`,`end_date`,`premium`) VALUES ('Individual Professional Liability', '", $A4, "', '",H$2,"', '", T$2,"',", H4, ");")</f>
        <v>insert into premium_rate_card (`product`,`coverage`,`start_date`,`end_date`,`premium`) VALUES ('Individual Professional Liability', 'DM/AI/Freediver', '43831', '43861',202);</v>
      </c>
      <c r="U4" s="0" t="str">
        <f aca="false">_xlfn.CONCAT("insert into premium_rate_card (`product`,`coverage`,`start_date`,`end_date`,`premium`) VALUES ('Individual Professional Liability', '", $A4, "', '",I$2,"', '", U$2,"',", I4, ");")</f>
        <v>insert into premium_rate_card (`product`,`coverage`,`start_date`,`end_date`,`premium`) VALUES ('Individual Professional Liability', 'DM/AI/Freediver', '43862', '43890',169);</v>
      </c>
      <c r="V4" s="0" t="str">
        <f aca="false">_xlfn.CONCAT("insert into premium_rate_card (`product`,`coverage`,`start_date`,`end_date`,`premium`) VALUES ('Individual Professional Liability', '", $A4, "', '",J$2,"', '", V$2,"',", J4, ");")</f>
        <v>insert into premium_rate_card (`product`,`coverage`,`start_date`,`end_date`,`premium`) VALUES ('Individual Professional Liability', 'DM/AI/Freediver', '43891', '43921',135);</v>
      </c>
      <c r="W4" s="0" t="str">
        <f aca="false">_xlfn.CONCAT("insert into premium_rate_card (`product`,`coverage`,`start_date`,`end_date`,`premium`) VALUES ('Individual Professional Liability', '", $A4, "', '",K$2,"', '", W$2,"',", K4, ");")</f>
        <v>insert into premium_rate_card (`product`,`coverage`,`start_date`,`end_date`,`premium`) VALUES ('Individual Professional Liability', 'DM/AI/Freediver', '43922', '43951',101);</v>
      </c>
      <c r="X4" s="0" t="str">
        <f aca="false">_xlfn.CONCAT("insert into premium_rate_card (`product`,`coverage`,`start_date`,`end_date`,`premium`) VALUES ('Individual Professional Liability', '", $A4, "', '",L$2,"', '", X$2,"',", L4, ");")</f>
        <v>insert into premium_rate_card (`product`,`coverage`,`start_date`,`end_date`,`premium`) VALUES ('Individual Professional Liability', 'DM/AI/Freediver', '43952', '43982',68);</v>
      </c>
      <c r="Y4" s="0" t="str">
        <f aca="false">_xlfn.CONCAT("insert into premium_rate_card (`product`,`coverage`,`start_date`,`end_date`,`premium`) VALUES ('Individual Professional Liability', '", $A4, "', '",M$2,"', '", Y$2,"',", M4, ");")</f>
        <v>insert into premium_rate_card (`product`,`coverage`,`start_date`,`end_date`,`premium`) VALUES ('Individual Professional Liability', 'DM/AI/Freediver', '43983', '',34);</v>
      </c>
    </row>
    <row r="5" customFormat="false" ht="13.8" hidden="false" customHeight="false" outlineLevel="0" collapsed="false">
      <c r="A5" s="5" t="s">
        <v>3</v>
      </c>
      <c r="B5" s="6" t="n">
        <v>275</v>
      </c>
      <c r="C5" s="6" t="n">
        <f aca="false">ROUNDUP(B5/12*11,0)</f>
        <v>253</v>
      </c>
      <c r="D5" s="6" t="n">
        <f aca="false">ROUNDUP(B5/12*10,0)</f>
        <v>230</v>
      </c>
      <c r="E5" s="6" t="n">
        <f aca="false">ROUNDUP(B5/12*9,0)</f>
        <v>207</v>
      </c>
      <c r="F5" s="6" t="n">
        <f aca="false">ROUNDUP(B5/12*8,0)</f>
        <v>184</v>
      </c>
      <c r="G5" s="6" t="n">
        <f aca="false">ROUNDUP(B5/12*7,0)</f>
        <v>161</v>
      </c>
      <c r="H5" s="6" t="n">
        <f aca="false">ROUNDUP(B5/12*6,0)</f>
        <v>138</v>
      </c>
      <c r="I5" s="6" t="n">
        <f aca="false">ROUNDUP(B5/12*5,0)</f>
        <v>115</v>
      </c>
      <c r="J5" s="6" t="n">
        <f aca="false">ROUNDUP(B5/12*4,0)</f>
        <v>92</v>
      </c>
      <c r="K5" s="6" t="n">
        <f aca="false">ROUNDUP(B5/12*3,0)</f>
        <v>69</v>
      </c>
      <c r="L5" s="6" t="n">
        <f aca="false">ROUNDUP(B5/12*2,0)</f>
        <v>46</v>
      </c>
      <c r="M5" s="6" t="n">
        <f aca="false">ROUNDUP(B5/12*1,0)</f>
        <v>23</v>
      </c>
      <c r="N5" s="0" t="str">
        <f aca="false">_xlfn.CONCAT("insert into premium_rate_card (`product`,`coverage`,`start_date`,`end_date`,`premium`) VALUES ('Individual Professional Liability', '", $A5, "', '",B$2,"', '", N$2,"',", B5, ");")</f>
        <v>insert into premium_rate_card (`product`,`coverage`,`start_date`,`end_date`,`premium`) VALUES ('Individual Professional Liability', 'Asst Only', '43646', '43677',275);</v>
      </c>
      <c r="O5" s="0" t="str">
        <f aca="false">_xlfn.CONCAT("insert into premium_rate_card (`product`,`coverage`,`start_date`,`end_date`,`premium`) VALUES ('Individual Professional Liability', '", $A5, "', '",C$2,"', '", O$2,"',", C5, ");")</f>
        <v>insert into premium_rate_card (`product`,`coverage`,`start_date`,`end_date`,`premium`) VALUES ('Individual Professional Liability', 'Asst Only', '43678', '43708',253);</v>
      </c>
      <c r="P5" s="0" t="str">
        <f aca="false">_xlfn.CONCAT("insert into premium_rate_card (`product`,`coverage`,`start_date`,`end_date`,`premium`) VALUES ('Individual Professional Liability', '", $A5, "', '",D$2,"', '", P$2,"',", D5, ");")</f>
        <v>insert into premium_rate_card (`product`,`coverage`,`start_date`,`end_date`,`premium`) VALUES ('Individual Professional Liability', 'Asst Only', '43709', '43738',230);</v>
      </c>
      <c r="Q5" s="0" t="str">
        <f aca="false">_xlfn.CONCAT("insert into premium_rate_card (`product`,`coverage`,`start_date`,`end_date`,`premium`) VALUES ('Individual Professional Liability', '", $A5, "', '",E$2,"', '", Q$2,"',", E5, ");")</f>
        <v>insert into premium_rate_card (`product`,`coverage`,`start_date`,`end_date`,`premium`) VALUES ('Individual Professional Liability', 'Asst Only', '43739', '43769',207);</v>
      </c>
      <c r="R5" s="0" t="str">
        <f aca="false">_xlfn.CONCAT("insert into premium_rate_card (`product`,`coverage`,`start_date`,`end_date`,`premium`) VALUES ('Individual Professional Liability', '", $A5, "', '",F$2,"', '", R$2,"',", F5, ");")</f>
        <v>insert into premium_rate_card (`product`,`coverage`,`start_date`,`end_date`,`premium`) VALUES ('Individual Professional Liability', 'Asst Only', '43770', '43799',184);</v>
      </c>
      <c r="S5" s="0" t="str">
        <f aca="false">_xlfn.CONCAT("insert into premium_rate_card (`product`,`coverage`,`start_date`,`end_date`,`premium`) VALUES ('Individual Professional Liability', '", $A5, "', '",G$2,"', '", S$2,"',", G5, ");")</f>
        <v>insert into premium_rate_card (`product`,`coverage`,`start_date`,`end_date`,`premium`) VALUES ('Individual Professional Liability', 'Asst Only', '43800', '43830',161);</v>
      </c>
      <c r="T5" s="0" t="str">
        <f aca="false">_xlfn.CONCAT("insert into premium_rate_card (`product`,`coverage`,`start_date`,`end_date`,`premium`) VALUES ('Individual Professional Liability', '", $A5, "', '",H$2,"', '", T$2,"',", H5, ");")</f>
        <v>insert into premium_rate_card (`product`,`coverage`,`start_date`,`end_date`,`premium`) VALUES ('Individual Professional Liability', 'Asst Only', '43831', '43861',138);</v>
      </c>
      <c r="U5" s="0" t="str">
        <f aca="false">_xlfn.CONCAT("insert into premium_rate_card (`product`,`coverage`,`start_date`,`end_date`,`premium`) VALUES ('Individual Professional Liability', '", $A5, "', '",I$2,"', '", U$2,"',", I5, ");")</f>
        <v>insert into premium_rate_card (`product`,`coverage`,`start_date`,`end_date`,`premium`) VALUES ('Individual Professional Liability', 'Asst Only', '43862', '43890',115);</v>
      </c>
      <c r="V5" s="0" t="str">
        <f aca="false">_xlfn.CONCAT("insert into premium_rate_card (`product`,`coverage`,`start_date`,`end_date`,`premium`) VALUES ('Individual Professional Liability', '", $A5, "', '",J$2,"', '", V$2,"',", J5, ");")</f>
        <v>insert into premium_rate_card (`product`,`coverage`,`start_date`,`end_date`,`premium`) VALUES ('Individual Professional Liability', 'Asst Only', '43891', '43921',92);</v>
      </c>
      <c r="W5" s="0" t="str">
        <f aca="false">_xlfn.CONCAT("insert into premium_rate_card (`product`,`coverage`,`start_date`,`end_date`,`premium`) VALUES ('Individual Professional Liability', '", $A5, "', '",K$2,"', '", W$2,"',", K5, ");")</f>
        <v>insert into premium_rate_card (`product`,`coverage`,`start_date`,`end_date`,`premium`) VALUES ('Individual Professional Liability', 'Asst Only', '43922', '43951',69);</v>
      </c>
      <c r="X5" s="0" t="str">
        <f aca="false">_xlfn.CONCAT("insert into premium_rate_card (`product`,`coverage`,`start_date`,`end_date`,`premium`) VALUES ('Individual Professional Liability', '", $A5, "', '",L$2,"', '", X$2,"',", L5, ");")</f>
        <v>insert into premium_rate_card (`product`,`coverage`,`start_date`,`end_date`,`premium`) VALUES ('Individual Professional Liability', 'Asst Only', '43952', '43982',46);</v>
      </c>
      <c r="Y5" s="0" t="str">
        <f aca="false">_xlfn.CONCAT("insert into premium_rate_card (`product`,`coverage`,`start_date`,`end_date`,`premium`) VALUES ('Individual Professional Liability', '", $A5, "', '",M$2,"', '", Y$2,"',", M5, ");")</f>
        <v>insert into premium_rate_card (`product`,`coverage`,`start_date`,`end_date`,`premium`) VALUES ('Individual Professional Liability', 'Asst Only', '43983', '',23);</v>
      </c>
    </row>
    <row r="6" customFormat="false" ht="13.8" hidden="false" customHeight="false" outlineLevel="0" collapsed="false">
      <c r="A6" s="5" t="s">
        <v>4</v>
      </c>
      <c r="B6" s="6" t="n">
        <v>371</v>
      </c>
      <c r="C6" s="6" t="n">
        <f aca="false">ROUNDUP(B6/12*11,0)</f>
        <v>341</v>
      </c>
      <c r="D6" s="6" t="n">
        <f aca="false">ROUNDUP(B6/12*10,0)</f>
        <v>310</v>
      </c>
      <c r="E6" s="6" t="n">
        <f aca="false">ROUNDUP(B6/12*9,0)</f>
        <v>279</v>
      </c>
      <c r="F6" s="6" t="n">
        <f aca="false">ROUNDUP(B6/12*8,0)</f>
        <v>248</v>
      </c>
      <c r="G6" s="6" t="n">
        <f aca="false">ROUNDUP(B6/12*7,0)</f>
        <v>217</v>
      </c>
      <c r="H6" s="6" t="n">
        <f aca="false">ROUNDUP(B6/12*6,0)</f>
        <v>186</v>
      </c>
      <c r="I6" s="6" t="n">
        <f aca="false">ROUNDUP(B6/12*5,0)</f>
        <v>155</v>
      </c>
      <c r="J6" s="6" t="n">
        <f aca="false">ROUNDUP(B6/12*4,0)</f>
        <v>124</v>
      </c>
      <c r="K6" s="6" t="n">
        <f aca="false">ROUNDUP(B6/12*3,0)</f>
        <v>93</v>
      </c>
      <c r="L6" s="6" t="n">
        <f aca="false">ROUNDUP(B6/12*2,0)</f>
        <v>62</v>
      </c>
      <c r="M6" s="6" t="n">
        <f aca="false">ROUNDUP(B6/12*1,0)</f>
        <v>31</v>
      </c>
      <c r="N6" s="0" t="str">
        <f aca="false">_xlfn.CONCAT("insert into premium_rate_card (`product`,`coverage`,`start_date`,`end_date`,`premium`) VALUES ('Individual Professional Liability', '", $A6, "', '",B$2,"', '", N$2,"',", B6, ");")</f>
        <v>insert into premium_rate_card (`product`,`coverage`,`start_date`,`end_date`,`premium`) VALUES ('Individual Professional Liability', 'Int'l Instructor', '43646', '43677',371);</v>
      </c>
      <c r="O6" s="0" t="str">
        <f aca="false">_xlfn.CONCAT("insert into premium_rate_card (`product`,`coverage`,`start_date`,`end_date`,`premium`) VALUES ('Individual Professional Liability', '", $A6, "', '",C$2,"', '", O$2,"',", C6, ");")</f>
        <v>insert into premium_rate_card (`product`,`coverage`,`start_date`,`end_date`,`premium`) VALUES ('Individual Professional Liability', 'Int'l Instructor', '43678', '43708',341);</v>
      </c>
      <c r="P6" s="0" t="str">
        <f aca="false">_xlfn.CONCAT("insert into premium_rate_card (`product`,`coverage`,`start_date`,`end_date`,`premium`) VALUES ('Individual Professional Liability', '", $A6, "', '",D$2,"', '", P$2,"',", D6, ");")</f>
        <v>insert into premium_rate_card (`product`,`coverage`,`start_date`,`end_date`,`premium`) VALUES ('Individual Professional Liability', 'Int'l Instructor', '43709', '43738',310);</v>
      </c>
      <c r="Q6" s="0" t="str">
        <f aca="false">_xlfn.CONCAT("insert into premium_rate_card (`product`,`coverage`,`start_date`,`end_date`,`premium`) VALUES ('Individual Professional Liability', '", $A6, "', '",E$2,"', '", Q$2,"',", E6, ");")</f>
        <v>insert into premium_rate_card (`product`,`coverage`,`start_date`,`end_date`,`premium`) VALUES ('Individual Professional Liability', 'Int'l Instructor', '43739', '43769',279);</v>
      </c>
      <c r="R6" s="0" t="str">
        <f aca="false">_xlfn.CONCAT("insert into premium_rate_card (`product`,`coverage`,`start_date`,`end_date`,`premium`) VALUES ('Individual Professional Liability', '", $A6, "', '",F$2,"', '", R$2,"',", F6, ");")</f>
        <v>insert into premium_rate_card (`product`,`coverage`,`start_date`,`end_date`,`premium`) VALUES ('Individual Professional Liability', 'Int'l Instructor', '43770', '43799',248);</v>
      </c>
      <c r="S6" s="0" t="str">
        <f aca="false">_xlfn.CONCAT("insert into premium_rate_card (`product`,`coverage`,`start_date`,`end_date`,`premium`) VALUES ('Individual Professional Liability', '", $A6, "', '",G$2,"', '", S$2,"',", G6, ");")</f>
        <v>insert into premium_rate_card (`product`,`coverage`,`start_date`,`end_date`,`premium`) VALUES ('Individual Professional Liability', 'Int'l Instructor', '43800', '43830',217);</v>
      </c>
      <c r="T6" s="0" t="str">
        <f aca="false">_xlfn.CONCAT("insert into premium_rate_card (`product`,`coverage`,`start_date`,`end_date`,`premium`) VALUES ('Individual Professional Liability', '", $A6, "', '",H$2,"', '", T$2,"',", H6, ");")</f>
        <v>insert into premium_rate_card (`product`,`coverage`,`start_date`,`end_date`,`premium`) VALUES ('Individual Professional Liability', 'Int'l Instructor', '43831', '43861',186);</v>
      </c>
      <c r="U6" s="0" t="str">
        <f aca="false">_xlfn.CONCAT("insert into premium_rate_card (`product`,`coverage`,`start_date`,`end_date`,`premium`) VALUES ('Individual Professional Liability', '", $A6, "', '",I$2,"', '", U$2,"',", I6, ");")</f>
        <v>insert into premium_rate_card (`product`,`coverage`,`start_date`,`end_date`,`premium`) VALUES ('Individual Professional Liability', 'Int'l Instructor', '43862', '43890',155);</v>
      </c>
      <c r="V6" s="0" t="str">
        <f aca="false">_xlfn.CONCAT("insert into premium_rate_card (`product`,`coverage`,`start_date`,`end_date`,`premium`) VALUES ('Individual Professional Liability', '", $A6, "', '",J$2,"', '", V$2,"',", J6, ");")</f>
        <v>insert into premium_rate_card (`product`,`coverage`,`start_date`,`end_date`,`premium`) VALUES ('Individual Professional Liability', 'Int'l Instructor', '43891', '43921',124);</v>
      </c>
      <c r="W6" s="0" t="str">
        <f aca="false">_xlfn.CONCAT("insert into premium_rate_card (`product`,`coverage`,`start_date`,`end_date`,`premium`) VALUES ('Individual Professional Liability', '", $A6, "', '",K$2,"', '", W$2,"',", K6, ");")</f>
        <v>insert into premium_rate_card (`product`,`coverage`,`start_date`,`end_date`,`premium`) VALUES ('Individual Professional Liability', 'Int'l Instructor', '43922', '43951',93);</v>
      </c>
      <c r="X6" s="0" t="str">
        <f aca="false">_xlfn.CONCAT("insert into premium_rate_card (`product`,`coverage`,`start_date`,`end_date`,`premium`) VALUES ('Individual Professional Liability', '", $A6, "', '",L$2,"', '", X$2,"',", L6, ");")</f>
        <v>insert into premium_rate_card (`product`,`coverage`,`start_date`,`end_date`,`premium`) VALUES ('Individual Professional Liability', 'Int'l Instructor', '43952', '43982',62);</v>
      </c>
      <c r="Y6" s="0" t="str">
        <f aca="false">_xlfn.CONCAT("insert into premium_rate_card (`product`,`coverage`,`start_date`,`end_date`,`premium`) VALUES ('Individual Professional Liability', '", $A6, "', '",M$2,"', '", Y$2,"',", M6, ");")</f>
        <v>insert into premium_rate_card (`product`,`coverage`,`start_date`,`end_date`,`premium`) VALUES ('Individual Professional Liability', 'Int'l Instructor', '43983', '',31);</v>
      </c>
    </row>
    <row r="7" customFormat="false" ht="13.8" hidden="false" customHeight="false" outlineLevel="0" collapsed="false">
      <c r="A7" s="5" t="s">
        <v>5</v>
      </c>
      <c r="B7" s="6" t="n">
        <v>237</v>
      </c>
      <c r="C7" s="6" t="n">
        <f aca="false">ROUNDUP(B7/12*11,0)</f>
        <v>218</v>
      </c>
      <c r="D7" s="6" t="n">
        <f aca="false">ROUNDUP(B7/12*10,0)</f>
        <v>198</v>
      </c>
      <c r="E7" s="6" t="n">
        <f aca="false">ROUNDUP(B7/12*9,0)</f>
        <v>178</v>
      </c>
      <c r="F7" s="6" t="n">
        <f aca="false">ROUNDUP(B7/12*8,0)</f>
        <v>158</v>
      </c>
      <c r="G7" s="6" t="n">
        <f aca="false">ROUNDUP(B7/12*7,0)</f>
        <v>139</v>
      </c>
      <c r="H7" s="6" t="n">
        <f aca="false">ROUNDUP(B7/12*6,0)</f>
        <v>119</v>
      </c>
      <c r="I7" s="6" t="n">
        <f aca="false">ROUNDUP(B7/12*5,0)</f>
        <v>99</v>
      </c>
      <c r="J7" s="6" t="n">
        <f aca="false">ROUNDUP(B7/12*4,0)</f>
        <v>79</v>
      </c>
      <c r="K7" s="6" t="n">
        <f aca="false">ROUNDUP(B7/12*3,0)</f>
        <v>60</v>
      </c>
      <c r="L7" s="6" t="n">
        <f aca="false">ROUNDUP(B7/12*2,0)</f>
        <v>40</v>
      </c>
      <c r="M7" s="6" t="n">
        <f aca="false">ROUNDUP(B7/12*1,0)</f>
        <v>20</v>
      </c>
      <c r="N7" s="0" t="str">
        <f aca="false">_xlfn.CONCAT("insert into premium_rate_card (`product`,`coverage`,`start_date`,`end_date`,`premium`) VALUES ('Individual Professional Liability', '", $A7, "', '",B$2,"', '", N$2,"',", B7, ");")</f>
        <v>insert into premium_rate_card (`product`,`coverage`,`start_date`,`end_date`,`premium`) VALUES ('Individual Professional Liability', 'Int'l DM/AI', '43646', '43677',237);</v>
      </c>
      <c r="O7" s="0" t="str">
        <f aca="false">_xlfn.CONCAT("insert into premium_rate_card (`product`,`coverage`,`start_date`,`end_date`,`premium`) VALUES ('Individual Professional Liability', '", $A7, "', '",C$2,"', '", O$2,"',", C7, ");")</f>
        <v>insert into premium_rate_card (`product`,`coverage`,`start_date`,`end_date`,`premium`) VALUES ('Individual Professional Liability', 'Int'l DM/AI', '43678', '43708',218);</v>
      </c>
      <c r="P7" s="0" t="str">
        <f aca="false">_xlfn.CONCAT("insert into premium_rate_card (`product`,`coverage`,`start_date`,`end_date`,`premium`) VALUES ('Individual Professional Liability', '", $A7, "', '",D$2,"', '", P$2,"',", D7, ");")</f>
        <v>insert into premium_rate_card (`product`,`coverage`,`start_date`,`end_date`,`premium`) VALUES ('Individual Professional Liability', 'Int'l DM/AI', '43709', '43738',198);</v>
      </c>
      <c r="Q7" s="0" t="str">
        <f aca="false">_xlfn.CONCAT("insert into premium_rate_card (`product`,`coverage`,`start_date`,`end_date`,`premium`) VALUES ('Individual Professional Liability', '", $A7, "', '",E$2,"', '", Q$2,"',", E7, ");")</f>
        <v>insert into premium_rate_card (`product`,`coverage`,`start_date`,`end_date`,`premium`) VALUES ('Individual Professional Liability', 'Int'l DM/AI', '43739', '43769',178);</v>
      </c>
      <c r="R7" s="0" t="str">
        <f aca="false">_xlfn.CONCAT("insert into premium_rate_card (`product`,`coverage`,`start_date`,`end_date`,`premium`) VALUES ('Individual Professional Liability', '", $A7, "', '",F$2,"', '", R$2,"',", F7, ");")</f>
        <v>insert into premium_rate_card (`product`,`coverage`,`start_date`,`end_date`,`premium`) VALUES ('Individual Professional Liability', 'Int'l DM/AI', '43770', '43799',158);</v>
      </c>
      <c r="S7" s="0" t="str">
        <f aca="false">_xlfn.CONCAT("insert into premium_rate_card (`product`,`coverage`,`start_date`,`end_date`,`premium`) VALUES ('Individual Professional Liability', '", $A7, "', '",G$2,"', '", S$2,"',", G7, ");")</f>
        <v>insert into premium_rate_card (`product`,`coverage`,`start_date`,`end_date`,`premium`) VALUES ('Individual Professional Liability', 'Int'l DM/AI', '43800', '43830',139);</v>
      </c>
      <c r="T7" s="0" t="str">
        <f aca="false">_xlfn.CONCAT("insert into premium_rate_card (`product`,`coverage`,`start_date`,`end_date`,`premium`) VALUES ('Individual Professional Liability', '", $A7, "', '",H$2,"', '", T$2,"',", H7, ");")</f>
        <v>insert into premium_rate_card (`product`,`coverage`,`start_date`,`end_date`,`premium`) VALUES ('Individual Professional Liability', 'Int'l DM/AI', '43831', '43861',119);</v>
      </c>
      <c r="U7" s="0" t="str">
        <f aca="false">_xlfn.CONCAT("insert into premium_rate_card (`product`,`coverage`,`start_date`,`end_date`,`premium`) VALUES ('Individual Professional Liability', '", $A7, "', '",I$2,"', '", U$2,"',", I7, ");")</f>
        <v>insert into premium_rate_card (`product`,`coverage`,`start_date`,`end_date`,`premium`) VALUES ('Individual Professional Liability', 'Int'l DM/AI', '43862', '43890',99);</v>
      </c>
      <c r="V7" s="0" t="str">
        <f aca="false">_xlfn.CONCAT("insert into premium_rate_card (`product`,`coverage`,`start_date`,`end_date`,`premium`) VALUES ('Individual Professional Liability', '", $A7, "', '",J$2,"', '", V$2,"',", J7, ");")</f>
        <v>insert into premium_rate_card (`product`,`coverage`,`start_date`,`end_date`,`premium`) VALUES ('Individual Professional Liability', 'Int'l DM/AI', '43891', '43921',79);</v>
      </c>
      <c r="W7" s="0" t="str">
        <f aca="false">_xlfn.CONCAT("insert into premium_rate_card (`product`,`coverage`,`start_date`,`end_date`,`premium`) VALUES ('Individual Professional Liability', '", $A7, "', '",K$2,"', '", W$2,"',", K7, ");")</f>
        <v>insert into premium_rate_card (`product`,`coverage`,`start_date`,`end_date`,`premium`) VALUES ('Individual Professional Liability', 'Int'l DM/AI', '43922', '43951',60);</v>
      </c>
      <c r="X7" s="0" t="str">
        <f aca="false">_xlfn.CONCAT("insert into premium_rate_card (`product`,`coverage`,`start_date`,`end_date`,`premium`) VALUES ('Individual Professional Liability', '", $A7, "', '",L$2,"', '", X$2,"',", L7, ");")</f>
        <v>insert into premium_rate_card (`product`,`coverage`,`start_date`,`end_date`,`premium`) VALUES ('Individual Professional Liability', 'Int'l DM/AI', '43952', '43982',40);</v>
      </c>
      <c r="Y7" s="0" t="str">
        <f aca="false">_xlfn.CONCAT("insert into premium_rate_card (`product`,`coverage`,`start_date`,`end_date`,`premium`) VALUES ('Individual Professional Liability', '", $A7, "', '",M$2,"', '", Y$2,"',", M7, ");")</f>
        <v>insert into premium_rate_card (`product`,`coverage`,`start_date`,`end_date`,`premium`) VALUES ('Individual Professional Liability', 'Int'l DM/AI', '43983', '',20);</v>
      </c>
    </row>
    <row r="8" customFormat="false" ht="13.8" hidden="false" customHeight="false" outlineLevel="0" collapsed="false">
      <c r="A8" s="5" t="s">
        <v>6</v>
      </c>
      <c r="B8" s="6" t="n">
        <v>138</v>
      </c>
      <c r="C8" s="6" t="n">
        <f aca="false">ROUNDUP(B8/12*11,0)</f>
        <v>127</v>
      </c>
      <c r="D8" s="6" t="n">
        <f aca="false">ROUNDUP(B8/12*10,0)</f>
        <v>115</v>
      </c>
      <c r="E8" s="6" t="n">
        <f aca="false">ROUNDUP(B8/12*9,0)</f>
        <v>104</v>
      </c>
      <c r="F8" s="6" t="n">
        <f aca="false">ROUNDUP(B8/12*8,0)</f>
        <v>92</v>
      </c>
      <c r="G8" s="6" t="n">
        <f aca="false">ROUNDUP(B8/12*7,0)</f>
        <v>81</v>
      </c>
      <c r="H8" s="6" t="n">
        <f aca="false">ROUNDUP(B8/12*6,0)</f>
        <v>69</v>
      </c>
      <c r="I8" s="6" t="n">
        <f aca="false">ROUNDUP(B8/12*5,0)</f>
        <v>58</v>
      </c>
      <c r="J8" s="6" t="n">
        <f aca="false">ROUNDUP(B8/12*4,0)</f>
        <v>46</v>
      </c>
      <c r="K8" s="6" t="n">
        <f aca="false">ROUNDUP(B8/12*3,0)</f>
        <v>35</v>
      </c>
      <c r="L8" s="6" t="n">
        <f aca="false">ROUNDUP(B8/12*2,0)</f>
        <v>23</v>
      </c>
      <c r="M8" s="6" t="n">
        <f aca="false">ROUNDUP(B8/12*1,0)</f>
        <v>12</v>
      </c>
      <c r="N8" s="0" t="str">
        <f aca="false">_xlfn.CONCAT("insert into premium_rate_card (`product`,`coverage`,`start_date`,`end_date`,`premium`) VALUES ('Individual Professional Liability', '", $A8, "', '",B$2,"', '", N$2,"',", B8, ");")</f>
        <v>insert into premium_rate_card (`product`,`coverage`,`start_date`,`end_date`,`premium`) VALUES ('Individual Professional Liability', 'Int'l AO', '43646', '43677',138);</v>
      </c>
      <c r="O8" s="0" t="str">
        <f aca="false">_xlfn.CONCAT("insert into premium_rate_card (`product`,`coverage`,`start_date`,`end_date`,`premium`) VALUES ('Individual Professional Liability', '", $A8, "', '",C$2,"', '", O$2,"',", C8, ");")</f>
        <v>insert into premium_rate_card (`product`,`coverage`,`start_date`,`end_date`,`premium`) VALUES ('Individual Professional Liability', 'Int'l AO', '43678', '43708',127);</v>
      </c>
      <c r="P8" s="0" t="str">
        <f aca="false">_xlfn.CONCAT("insert into premium_rate_card (`product`,`coverage`,`start_date`,`end_date`,`premium`) VALUES ('Individual Professional Liability', '", $A8, "', '",D$2,"', '", P$2,"',", D8, ");")</f>
        <v>insert into premium_rate_card (`product`,`coverage`,`start_date`,`end_date`,`premium`) VALUES ('Individual Professional Liability', 'Int'l AO', '43709', '43738',115);</v>
      </c>
      <c r="Q8" s="0" t="str">
        <f aca="false">_xlfn.CONCAT("insert into premium_rate_card (`product`,`coverage`,`start_date`,`end_date`,`premium`) VALUES ('Individual Professional Liability', '", $A8, "', '",E$2,"', '", Q$2,"',", E8, ");")</f>
        <v>insert into premium_rate_card (`product`,`coverage`,`start_date`,`end_date`,`premium`) VALUES ('Individual Professional Liability', 'Int'l AO', '43739', '43769',104);</v>
      </c>
      <c r="R8" s="0" t="str">
        <f aca="false">_xlfn.CONCAT("insert into premium_rate_card (`product`,`coverage`,`start_date`,`end_date`,`premium`) VALUES ('Individual Professional Liability', '", $A8, "', '",F$2,"', '", R$2,"',", F8, ");")</f>
        <v>insert into premium_rate_card (`product`,`coverage`,`start_date`,`end_date`,`premium`) VALUES ('Individual Professional Liability', 'Int'l AO', '43770', '43799',92);</v>
      </c>
      <c r="S8" s="0" t="str">
        <f aca="false">_xlfn.CONCAT("insert into premium_rate_card (`product`,`coverage`,`start_date`,`end_date`,`premium`) VALUES ('Individual Professional Liability', '", $A8, "', '",G$2,"', '", S$2,"',", G8, ");")</f>
        <v>insert into premium_rate_card (`product`,`coverage`,`start_date`,`end_date`,`premium`) VALUES ('Individual Professional Liability', 'Int'l AO', '43800', '43830',81);</v>
      </c>
      <c r="T8" s="0" t="str">
        <f aca="false">_xlfn.CONCAT("insert into premium_rate_card (`product`,`coverage`,`start_date`,`end_date`,`premium`) VALUES ('Individual Professional Liability', '", $A8, "', '",H$2,"', '", T$2,"',", H8, ");")</f>
        <v>insert into premium_rate_card (`product`,`coverage`,`start_date`,`end_date`,`premium`) VALUES ('Individual Professional Liability', 'Int'l AO', '43831', '43861',69);</v>
      </c>
      <c r="U8" s="0" t="str">
        <f aca="false">_xlfn.CONCAT("insert into premium_rate_card (`product`,`coverage`,`start_date`,`end_date`,`premium`) VALUES ('Individual Professional Liability', '", $A8, "', '",I$2,"', '", U$2,"',", I8, ");")</f>
        <v>insert into premium_rate_card (`product`,`coverage`,`start_date`,`end_date`,`premium`) VALUES ('Individual Professional Liability', 'Int'l AO', '43862', '43890',58);</v>
      </c>
      <c r="V8" s="0" t="str">
        <f aca="false">_xlfn.CONCAT("insert into premium_rate_card (`product`,`coverage`,`start_date`,`end_date`,`premium`) VALUES ('Individual Professional Liability', '", $A8, "', '",J$2,"', '", V$2,"',", J8, ");")</f>
        <v>insert into premium_rate_card (`product`,`coverage`,`start_date`,`end_date`,`premium`) VALUES ('Individual Professional Liability', 'Int'l AO', '43891', '43921',46);</v>
      </c>
      <c r="W8" s="0" t="str">
        <f aca="false">_xlfn.CONCAT("insert into premium_rate_card (`product`,`coverage`,`start_date`,`end_date`,`premium`) VALUES ('Individual Professional Liability', '", $A8, "', '",K$2,"', '", W$2,"',", K8, ");")</f>
        <v>insert into premium_rate_card (`product`,`coverage`,`start_date`,`end_date`,`premium`) VALUES ('Individual Professional Liability', 'Int'l AO', '43922', '43951',35);</v>
      </c>
      <c r="X8" s="0" t="str">
        <f aca="false">_xlfn.CONCAT("insert into premium_rate_card (`product`,`coverage`,`start_date`,`end_date`,`premium`) VALUES ('Individual Professional Liability', '", $A8, "', '",L$2,"', '", X$2,"',", L8, ");")</f>
        <v>insert into premium_rate_card (`product`,`coverage`,`start_date`,`end_date`,`premium`) VALUES ('Individual Professional Liability', 'Int'l AO', '43952', '43982',23);</v>
      </c>
      <c r="Y8" s="0" t="str">
        <f aca="false">_xlfn.CONCAT("insert into premium_rate_card (`product`,`coverage`,`start_date`,`end_date`,`premium`) VALUES ('Individual Professional Liability', '", $A8, "', '",M$2,"', '", Y$2,"',", M8, ");")</f>
        <v>insert into premium_rate_card (`product`,`coverage`,`start_date`,`end_date`,`premium`) VALUES ('Individual Professional Liability', 'Int'l AO', '43983', '',12);</v>
      </c>
    </row>
    <row r="9" customFormat="false" ht="13.8" hidden="false" customHeight="false" outlineLevel="0" collapsed="false">
      <c r="A9" s="5" t="s">
        <v>7</v>
      </c>
      <c r="B9" s="6" t="n">
        <v>352</v>
      </c>
      <c r="C9" s="6" t="n">
        <f aca="false">ROUNDUP(B9/12*11,0)</f>
        <v>323</v>
      </c>
      <c r="D9" s="6" t="n">
        <f aca="false">ROUNDUP(B9/12*10,0)</f>
        <v>294</v>
      </c>
      <c r="E9" s="6" t="n">
        <f aca="false">ROUNDUP(B9/12*9,0)</f>
        <v>264</v>
      </c>
      <c r="F9" s="6" t="n">
        <f aca="false">ROUNDUP(B9/12*8,0)</f>
        <v>235</v>
      </c>
      <c r="G9" s="6" t="n">
        <f aca="false">ROUNDUP(B9/12*7,0)</f>
        <v>206</v>
      </c>
      <c r="H9" s="6" t="n">
        <f aca="false">ROUNDUP(B9/12*6,0)</f>
        <v>176</v>
      </c>
      <c r="I9" s="6" t="n">
        <f aca="false">ROUNDUP(B9/12*5,0)</f>
        <v>147</v>
      </c>
      <c r="J9" s="6" t="n">
        <f aca="false">ROUNDUP(B9/12*4,0)</f>
        <v>118</v>
      </c>
      <c r="K9" s="6" t="n">
        <f aca="false">ROUNDUP(B9/12*3,0)</f>
        <v>88</v>
      </c>
      <c r="L9" s="6" t="n">
        <f aca="false">ROUNDUP(B9/12*2,0)</f>
        <v>59</v>
      </c>
      <c r="M9" s="6" t="n">
        <f aca="false">ROUNDUP(B9/12*1,0)</f>
        <v>30</v>
      </c>
      <c r="N9" s="0" t="str">
        <f aca="false">_xlfn.CONCAT("insert into premium_rate_card (`product`,`coverage`,`start_date`,`end_date`,`premium`) VALUES ('Individual Professional Liability', '", $A9, "', '",B$2,"', '", N$2,"',", B9, ");")</f>
        <v>insert into premium_rate_card (`product`,`coverage`,`start_date`,`end_date`,`premium`) VALUES ('Individual Professional Liability', 'Swim Instructor', '43646', '43677',352);</v>
      </c>
      <c r="O9" s="0" t="str">
        <f aca="false">_xlfn.CONCAT("insert into premium_rate_card (`product`,`coverage`,`start_date`,`end_date`,`premium`) VALUES ('Individual Professional Liability', '", $A9, "', '",C$2,"', '", O$2,"',", C9, ");")</f>
        <v>insert into premium_rate_card (`product`,`coverage`,`start_date`,`end_date`,`premium`) VALUES ('Individual Professional Liability', 'Swim Instructor', '43678', '43708',323);</v>
      </c>
      <c r="P9" s="0" t="str">
        <f aca="false">_xlfn.CONCAT("insert into premium_rate_card (`product`,`coverage`,`start_date`,`end_date`,`premium`) VALUES ('Individual Professional Liability', '", $A9, "', '",D$2,"', '", P$2,"',", D9, ");")</f>
        <v>insert into premium_rate_card (`product`,`coverage`,`start_date`,`end_date`,`premium`) VALUES ('Individual Professional Liability', 'Swim Instructor', '43709', '43738',294);</v>
      </c>
      <c r="Q9" s="0" t="str">
        <f aca="false">_xlfn.CONCAT("insert into premium_rate_card (`product`,`coverage`,`start_date`,`end_date`,`premium`) VALUES ('Individual Professional Liability', '", $A9, "', '",E$2,"', '", Q$2,"',", E9, ");")</f>
        <v>insert into premium_rate_card (`product`,`coverage`,`start_date`,`end_date`,`premium`) VALUES ('Individual Professional Liability', 'Swim Instructor', '43739', '43769',264);</v>
      </c>
      <c r="R9" s="0" t="str">
        <f aca="false">_xlfn.CONCAT("insert into premium_rate_card (`product`,`coverage`,`start_date`,`end_date`,`premium`) VALUES ('Individual Professional Liability', '", $A9, "', '",F$2,"', '", R$2,"',", F9, ");")</f>
        <v>insert into premium_rate_card (`product`,`coverage`,`start_date`,`end_date`,`premium`) VALUES ('Individual Professional Liability', 'Swim Instructor', '43770', '43799',235);</v>
      </c>
      <c r="S9" s="0" t="str">
        <f aca="false">_xlfn.CONCAT("insert into premium_rate_card (`product`,`coverage`,`start_date`,`end_date`,`premium`) VALUES ('Individual Professional Liability', '", $A9, "', '",G$2,"', '", S$2,"',", G9, ");")</f>
        <v>insert into premium_rate_card (`product`,`coverage`,`start_date`,`end_date`,`premium`) VALUES ('Individual Professional Liability', 'Swim Instructor', '43800', '43830',206);</v>
      </c>
      <c r="T9" s="0" t="str">
        <f aca="false">_xlfn.CONCAT("insert into premium_rate_card (`product`,`coverage`,`start_date`,`end_date`,`premium`) VALUES ('Individual Professional Liability', '", $A9, "', '",H$2,"', '", T$2,"',", H9, ");")</f>
        <v>insert into premium_rate_card (`product`,`coverage`,`start_date`,`end_date`,`premium`) VALUES ('Individual Professional Liability', 'Swim Instructor', '43831', '43861',176);</v>
      </c>
      <c r="U9" s="0" t="str">
        <f aca="false">_xlfn.CONCAT("insert into premium_rate_card (`product`,`coverage`,`start_date`,`end_date`,`premium`) VALUES ('Individual Professional Liability', '", $A9, "', '",I$2,"', '", U$2,"',", I9, ");")</f>
        <v>insert into premium_rate_card (`product`,`coverage`,`start_date`,`end_date`,`premium`) VALUES ('Individual Professional Liability', 'Swim Instructor', '43862', '43890',147);</v>
      </c>
      <c r="V9" s="0" t="str">
        <f aca="false">_xlfn.CONCAT("insert into premium_rate_card (`product`,`coverage`,`start_date`,`end_date`,`premium`) VALUES ('Individual Professional Liability', '", $A9, "', '",J$2,"', '", V$2,"',", J9, ");")</f>
        <v>insert into premium_rate_card (`product`,`coverage`,`start_date`,`end_date`,`premium`) VALUES ('Individual Professional Liability', 'Swim Instructor', '43891', '43921',118);</v>
      </c>
      <c r="W9" s="0" t="str">
        <f aca="false">_xlfn.CONCAT("insert into premium_rate_card (`product`,`coverage`,`start_date`,`end_date`,`premium`) VALUES ('Individual Professional Liability', '", $A9, "', '",K$2,"', '", W$2,"',", K9, ");")</f>
        <v>insert into premium_rate_card (`product`,`coverage`,`start_date`,`end_date`,`premium`) VALUES ('Individual Professional Liability', 'Swim Instructor', '43922', '43951',88);</v>
      </c>
      <c r="X9" s="0" t="str">
        <f aca="false">_xlfn.CONCAT("insert into premium_rate_card (`product`,`coverage`,`start_date`,`end_date`,`premium`) VALUES ('Individual Professional Liability', '", $A9, "', '",L$2,"', '", X$2,"',", L9, ");")</f>
        <v>insert into premium_rate_card (`product`,`coverage`,`start_date`,`end_date`,`premium`) VALUES ('Individual Professional Liability', 'Swim Instructor', '43952', '43982',59);</v>
      </c>
      <c r="Y9" s="0" t="str">
        <f aca="false">_xlfn.CONCAT("insert into premium_rate_card (`product`,`coverage`,`start_date`,`end_date`,`premium`) VALUES ('Individual Professional Liability', '", $A9, "', '",M$2,"', '", Y$2,"',", M9, ");")</f>
        <v>insert into premium_rate_card (`product`,`coverage`,`start_date`,`end_date`,`premium`) VALUES ('Individual Professional Liability', 'Swim Instructor', '43983', '',30);</v>
      </c>
    </row>
    <row r="10" s="5" customFormat="true" ht="13.8" hidden="false" customHeight="false" outlineLevel="0" collapsed="false">
      <c r="A10" s="5" t="s">
        <v>8</v>
      </c>
      <c r="B10" s="6" t="n">
        <v>225</v>
      </c>
      <c r="C10" s="6" t="n">
        <f aca="false">ROUNDUP(B10/12*11,0)</f>
        <v>207</v>
      </c>
      <c r="D10" s="6" t="n">
        <f aca="false">ROUNDUP(B10/12*10,0)</f>
        <v>188</v>
      </c>
      <c r="E10" s="6" t="n">
        <f aca="false">ROUNDUP(B10/12*9,0)</f>
        <v>169</v>
      </c>
      <c r="F10" s="6" t="n">
        <f aca="false">ROUNDUP(B10/12*8,0)</f>
        <v>150</v>
      </c>
      <c r="G10" s="6" t="n">
        <f aca="false">ROUNDUP(B10/12*7,0)</f>
        <v>132</v>
      </c>
      <c r="H10" s="6" t="n">
        <f aca="false">ROUNDUP(B10/12*6,0)</f>
        <v>113</v>
      </c>
      <c r="I10" s="6" t="n">
        <f aca="false">ROUNDUP(B10/12*5,0)</f>
        <v>94</v>
      </c>
      <c r="J10" s="6" t="n">
        <f aca="false">ROUNDUP(B10/12*4,0)</f>
        <v>75</v>
      </c>
      <c r="K10" s="6" t="n">
        <f aca="false">ROUNDUP(B10/12*3,0)</f>
        <v>57</v>
      </c>
      <c r="L10" s="6" t="n">
        <f aca="false">ROUNDUP(B10/12*2,0)</f>
        <v>38</v>
      </c>
      <c r="M10" s="6" t="n">
        <f aca="false">ROUNDUP(B10/12*1,0)</f>
        <v>19</v>
      </c>
      <c r="N10" s="0" t="str">
        <f aca="false">_xlfn.CONCAT("insert into premium_rate_card (`product`,`coverage`,`start_date`,`end_date`,`premium`) VALUES ('Individual Professional Liability', '", $A10, "', '",B$2,"', '", N$2,"',", B10, ");")</f>
        <v>insert into premium_rate_card (`product`,`coverage`,`start_date`,`end_date`,`premium`) VALUES ('Individual Professional Liability', 'Cylinder Inspector', '43646', '43677',225);</v>
      </c>
      <c r="O10" s="0" t="str">
        <f aca="false">_xlfn.CONCAT("insert into premium_rate_card (`product`,`coverage`,`start_date`,`end_date`,`premium`) VALUES ('Individual Professional Liability', '", $A10, "', '",C$2,"', '", O$2,"',", C10, ");")</f>
        <v>insert into premium_rate_card (`product`,`coverage`,`start_date`,`end_date`,`premium`) VALUES ('Individual Professional Liability', 'Cylinder Inspector', '43678', '43708',207);</v>
      </c>
      <c r="P10" s="0" t="str">
        <f aca="false">_xlfn.CONCAT("insert into premium_rate_card (`product`,`coverage`,`start_date`,`end_date`,`premium`) VALUES ('Individual Professional Liability', '", $A10, "', '",D$2,"', '", P$2,"',", D10, ");")</f>
        <v>insert into premium_rate_card (`product`,`coverage`,`start_date`,`end_date`,`premium`) VALUES ('Individual Professional Liability', 'Cylinder Inspector', '43709', '43738',188);</v>
      </c>
      <c r="Q10" s="0" t="str">
        <f aca="false">_xlfn.CONCAT("insert into premium_rate_card (`product`,`coverage`,`start_date`,`end_date`,`premium`) VALUES ('Individual Professional Liability', '", $A10, "', '",E$2,"', '", Q$2,"',", E10, ");")</f>
        <v>insert into premium_rate_card (`product`,`coverage`,`start_date`,`end_date`,`premium`) VALUES ('Individual Professional Liability', 'Cylinder Inspector', '43739', '43769',169);</v>
      </c>
      <c r="R10" s="0" t="str">
        <f aca="false">_xlfn.CONCAT("insert into premium_rate_card (`product`,`coverage`,`start_date`,`end_date`,`premium`) VALUES ('Individual Professional Liability', '", $A10, "', '",F$2,"', '", R$2,"',", F10, ");")</f>
        <v>insert into premium_rate_card (`product`,`coverage`,`start_date`,`end_date`,`premium`) VALUES ('Individual Professional Liability', 'Cylinder Inspector', '43770', '43799',150);</v>
      </c>
      <c r="S10" s="0" t="str">
        <f aca="false">_xlfn.CONCAT("insert into premium_rate_card (`product`,`coverage`,`start_date`,`end_date`,`premium`) VALUES ('Individual Professional Liability', '", $A10, "', '",G$2,"', '", S$2,"',", G10, ");")</f>
        <v>insert into premium_rate_card (`product`,`coverage`,`start_date`,`end_date`,`premium`) VALUES ('Individual Professional Liability', 'Cylinder Inspector', '43800', '43830',132);</v>
      </c>
      <c r="T10" s="0" t="str">
        <f aca="false">_xlfn.CONCAT("insert into premium_rate_card (`product`,`coverage`,`start_date`,`end_date`,`premium`) VALUES ('Individual Professional Liability', '", $A10, "', '",H$2,"', '", T$2,"',", H10, ");")</f>
        <v>insert into premium_rate_card (`product`,`coverage`,`start_date`,`end_date`,`premium`) VALUES ('Individual Professional Liability', 'Cylinder Inspector', '43831', '43861',113);</v>
      </c>
      <c r="U10" s="0" t="str">
        <f aca="false">_xlfn.CONCAT("insert into premium_rate_card (`product`,`coverage`,`start_date`,`end_date`,`premium`) VALUES ('Individual Professional Liability', '", $A10, "', '",I$2,"', '", U$2,"',", I10, ");")</f>
        <v>insert into premium_rate_card (`product`,`coverage`,`start_date`,`end_date`,`premium`) VALUES ('Individual Professional Liability', 'Cylinder Inspector', '43862', '43890',94);</v>
      </c>
      <c r="V10" s="0" t="str">
        <f aca="false">_xlfn.CONCAT("insert into premium_rate_card (`product`,`coverage`,`start_date`,`end_date`,`premium`) VALUES ('Individual Professional Liability', '", $A10, "', '",J$2,"', '", V$2,"',", J10, ");")</f>
        <v>insert into premium_rate_card (`product`,`coverage`,`start_date`,`end_date`,`premium`) VALUES ('Individual Professional Liability', 'Cylinder Inspector', '43891', '43921',75);</v>
      </c>
      <c r="W10" s="0" t="str">
        <f aca="false">_xlfn.CONCAT("insert into premium_rate_card (`product`,`coverage`,`start_date`,`end_date`,`premium`) VALUES ('Individual Professional Liability', '", $A10, "', '",K$2,"', '", W$2,"',", K10, ");")</f>
        <v>insert into premium_rate_card (`product`,`coverage`,`start_date`,`end_date`,`premium`) VALUES ('Individual Professional Liability', 'Cylinder Inspector', '43922', '43951',57);</v>
      </c>
      <c r="X10" s="0" t="str">
        <f aca="false">_xlfn.CONCAT("insert into premium_rate_card (`product`,`coverage`,`start_date`,`end_date`,`premium`) VALUES ('Individual Professional Liability', '", $A10, "', '",L$2,"', '", X$2,"',", L10, ");")</f>
        <v>insert into premium_rate_card (`product`,`coverage`,`start_date`,`end_date`,`premium`) VALUES ('Individual Professional Liability', 'Cylinder Inspector', '43952', '43982',38);</v>
      </c>
      <c r="Y10" s="0" t="str">
        <f aca="false">_xlfn.CONCAT("insert into premium_rate_card (`product`,`coverage`,`start_date`,`end_date`,`premium`) VALUES ('Individual Professional Liability', '", $A10, "', '",M$2,"', '", Y$2,"',", M10, ");")</f>
        <v>insert into premium_rate_card (`product`,`coverage`,`start_date`,`end_date`,`premium`) VALUES ('Individual Professional Liability', 'Cylinder Inspector', '43983', '',19);</v>
      </c>
    </row>
    <row r="11" s="5" customFormat="true" ht="13.8" hidden="false" customHeight="false" outlineLevel="0" collapsed="false">
      <c r="A11" s="5" t="s">
        <v>9</v>
      </c>
      <c r="B11" s="6" t="n">
        <v>118</v>
      </c>
      <c r="C11" s="6" t="n">
        <f aca="false">ROUNDUP(B11/12*11,0)</f>
        <v>109</v>
      </c>
      <c r="D11" s="6" t="n">
        <f aca="false">ROUNDUP(B11/12*10,0)</f>
        <v>99</v>
      </c>
      <c r="E11" s="6" t="n">
        <f aca="false">ROUNDUP(B11/12*9,0)</f>
        <v>89</v>
      </c>
      <c r="F11" s="6" t="n">
        <f aca="false">ROUNDUP(B11/12*8,0)</f>
        <v>79</v>
      </c>
      <c r="G11" s="6" t="n">
        <f aca="false">ROUNDUP(B11/12*7,0)</f>
        <v>69</v>
      </c>
      <c r="H11" s="6" t="n">
        <f aca="false">ROUNDUP(B11/12*6,0)</f>
        <v>59</v>
      </c>
      <c r="I11" s="6" t="n">
        <f aca="false">ROUNDUP(B11/12*5,0)</f>
        <v>50</v>
      </c>
      <c r="J11" s="6" t="n">
        <f aca="false">ROUNDUP(B11/12*4,0)</f>
        <v>40</v>
      </c>
      <c r="K11" s="6" t="n">
        <f aca="false">ROUNDUP(B11/12*3,0)</f>
        <v>30</v>
      </c>
      <c r="L11" s="6" t="n">
        <f aca="false">ROUNDUP(B11/12*2,0)</f>
        <v>20</v>
      </c>
      <c r="M11" s="6" t="n">
        <f aca="false">ROUNDUP(B11/12*1,0)</f>
        <v>10</v>
      </c>
      <c r="N11" s="0" t="str">
        <f aca="false">_xlfn.CONCAT("insert into premium_rate_card (`product`,`coverage`,`start_date`,`end_date`,`premium`) VALUES ('Individual Professional Liability', '", $A11, "', '",B$2,"', '", N$2,"',", B11, ");")</f>
        <v>insert into premium_rate_card (`product`,`coverage`,`start_date`,`end_date`,`premium`) VALUES ('Individual Professional Liability', 'Cylinder Instructor', '43646', '43677',118);</v>
      </c>
      <c r="O11" s="0" t="str">
        <f aca="false">_xlfn.CONCAT("insert into premium_rate_card (`product`,`coverage`,`start_date`,`end_date`,`premium`) VALUES ('Individual Professional Liability', '", $A11, "', '",C$2,"', '", O$2,"',", C11, ");")</f>
        <v>insert into premium_rate_card (`product`,`coverage`,`start_date`,`end_date`,`premium`) VALUES ('Individual Professional Liability', 'Cylinder Instructor', '43678', '43708',109);</v>
      </c>
      <c r="P11" s="0" t="str">
        <f aca="false">_xlfn.CONCAT("insert into premium_rate_card (`product`,`coverage`,`start_date`,`end_date`,`premium`) VALUES ('Individual Professional Liability', '", $A11, "', '",D$2,"', '", P$2,"',", D11, ");")</f>
        <v>insert into premium_rate_card (`product`,`coverage`,`start_date`,`end_date`,`premium`) VALUES ('Individual Professional Liability', 'Cylinder Instructor', '43709', '43738',99);</v>
      </c>
      <c r="Q11" s="0" t="str">
        <f aca="false">_xlfn.CONCAT("insert into premium_rate_card (`product`,`coverage`,`start_date`,`end_date`,`premium`) VALUES ('Individual Professional Liability', '", $A11, "', '",E$2,"', '", Q$2,"',", E11, ");")</f>
        <v>insert into premium_rate_card (`product`,`coverage`,`start_date`,`end_date`,`premium`) VALUES ('Individual Professional Liability', 'Cylinder Instructor', '43739', '43769',89);</v>
      </c>
      <c r="R11" s="0" t="str">
        <f aca="false">_xlfn.CONCAT("insert into premium_rate_card (`product`,`coverage`,`start_date`,`end_date`,`premium`) VALUES ('Individual Professional Liability', '", $A11, "', '",F$2,"', '", R$2,"',", F11, ");")</f>
        <v>insert into premium_rate_card (`product`,`coverage`,`start_date`,`end_date`,`premium`) VALUES ('Individual Professional Liability', 'Cylinder Instructor', '43770', '43799',79);</v>
      </c>
      <c r="S11" s="0" t="str">
        <f aca="false">_xlfn.CONCAT("insert into premium_rate_card (`product`,`coverage`,`start_date`,`end_date`,`premium`) VALUES ('Individual Professional Liability', '", $A11, "', '",G$2,"', '", S$2,"',", G11, ");")</f>
        <v>insert into premium_rate_card (`product`,`coverage`,`start_date`,`end_date`,`premium`) VALUES ('Individual Professional Liability', 'Cylinder Instructor', '43800', '43830',69);</v>
      </c>
      <c r="T11" s="0" t="str">
        <f aca="false">_xlfn.CONCAT("insert into premium_rate_card (`product`,`coverage`,`start_date`,`end_date`,`premium`) VALUES ('Individual Professional Liability', '", $A11, "', '",H$2,"', '", T$2,"',", H11, ");")</f>
        <v>insert into premium_rate_card (`product`,`coverage`,`start_date`,`end_date`,`premium`) VALUES ('Individual Professional Liability', 'Cylinder Instructor', '43831', '43861',59);</v>
      </c>
      <c r="U11" s="0" t="str">
        <f aca="false">_xlfn.CONCAT("insert into premium_rate_card (`product`,`coverage`,`start_date`,`end_date`,`premium`) VALUES ('Individual Professional Liability', '", $A11, "', '",I$2,"', '", U$2,"',", I11, ");")</f>
        <v>insert into premium_rate_card (`product`,`coverage`,`start_date`,`end_date`,`premium`) VALUES ('Individual Professional Liability', 'Cylinder Instructor', '43862', '43890',50);</v>
      </c>
      <c r="V11" s="0" t="str">
        <f aca="false">_xlfn.CONCAT("insert into premium_rate_card (`product`,`coverage`,`start_date`,`end_date`,`premium`) VALUES ('Individual Professional Liability', '", $A11, "', '",J$2,"', '", V$2,"',", J11, ");")</f>
        <v>insert into premium_rate_card (`product`,`coverage`,`start_date`,`end_date`,`premium`) VALUES ('Individual Professional Liability', 'Cylinder Instructor', '43891', '43921',40);</v>
      </c>
      <c r="W11" s="0" t="str">
        <f aca="false">_xlfn.CONCAT("insert into premium_rate_card (`product`,`coverage`,`start_date`,`end_date`,`premium`) VALUES ('Individual Professional Liability', '", $A11, "', '",K$2,"', '", W$2,"',", K11, ");")</f>
        <v>insert into premium_rate_card (`product`,`coverage`,`start_date`,`end_date`,`premium`) VALUES ('Individual Professional Liability', 'Cylinder Instructor', '43922', '43951',30);</v>
      </c>
      <c r="X11" s="0" t="str">
        <f aca="false">_xlfn.CONCAT("insert into premium_rate_card (`product`,`coverage`,`start_date`,`end_date`,`premium`) VALUES ('Individual Professional Liability', '", $A11, "', '",L$2,"', '", X$2,"',", L11, ");")</f>
        <v>insert into premium_rate_card (`product`,`coverage`,`start_date`,`end_date`,`premium`) VALUES ('Individual Professional Liability', 'Cylinder Instructor', '43952', '43982',20);</v>
      </c>
      <c r="Y11" s="0" t="str">
        <f aca="false">_xlfn.CONCAT("insert into premium_rate_card (`product`,`coverage`,`start_date`,`end_date`,`premium`) VALUES ('Individual Professional Liability', '", $A11, "', '",M$2,"', '", Y$2,"',", M11, ");")</f>
        <v>insert into premium_rate_card (`product`,`coverage`,`start_date`,`end_date`,`premium`) VALUES ('Individual Professional Liability', 'Cylinder Instructor', '43983', '',10);</v>
      </c>
    </row>
    <row r="12" s="5" customFormat="true" ht="13.8" hidden="false" customHeight="false" outlineLevel="0" collapsed="false">
      <c r="A12" s="5" t="s">
        <v>10</v>
      </c>
      <c r="B12" s="6" t="n">
        <v>281</v>
      </c>
      <c r="C12" s="6" t="n">
        <f aca="false">ROUNDUP(B12/12*11,0)</f>
        <v>258</v>
      </c>
      <c r="D12" s="6" t="n">
        <f aca="false">ROUNDUP(B12/12*10,0)</f>
        <v>235</v>
      </c>
      <c r="E12" s="6" t="n">
        <f aca="false">ROUNDUP(B12/12*9,0)</f>
        <v>211</v>
      </c>
      <c r="F12" s="6" t="n">
        <f aca="false">ROUNDUP(B12/12*8,0)</f>
        <v>188</v>
      </c>
      <c r="G12" s="6" t="n">
        <f aca="false">ROUNDUP(B12/12*7,0)</f>
        <v>164</v>
      </c>
      <c r="H12" s="6" t="n">
        <f aca="false">ROUNDUP(B12/12*6,0)</f>
        <v>141</v>
      </c>
      <c r="I12" s="6" t="n">
        <f aca="false">ROUNDUP(B12/12*5,0)</f>
        <v>118</v>
      </c>
      <c r="J12" s="6" t="n">
        <f aca="false">ROUNDUP(B12/12*4,0)</f>
        <v>94</v>
      </c>
      <c r="K12" s="6" t="n">
        <f aca="false">ROUNDUP(B12/12*3,0)</f>
        <v>71</v>
      </c>
      <c r="L12" s="6" t="n">
        <f aca="false">ROUNDUP(B12/12*2,0)</f>
        <v>47</v>
      </c>
      <c r="M12" s="6" t="n">
        <f aca="false">ROUNDUP(B12/12*1,0)</f>
        <v>24</v>
      </c>
      <c r="N12" s="0" t="str">
        <f aca="false">_xlfn.CONCAT("insert into premium_rate_card (`product`,`coverage`,`start_date`,`end_date`,`premium`) VALUES ('Individual Professional Liability', '", $A12, "', '",B$2,"', '", N$2,"',", B12, ");")</f>
        <v>insert into premium_rate_card (`product`,`coverage`,`start_date`,`end_date`,`premium`) VALUES ('Individual Professional Liability', 'Cylinder Insp &amp; Inst', '43646', '43677',281);</v>
      </c>
      <c r="O12" s="0" t="str">
        <f aca="false">_xlfn.CONCAT("insert into premium_rate_card (`product`,`coverage`,`start_date`,`end_date`,`premium`) VALUES ('Individual Professional Liability', '", $A12, "', '",C$2,"', '", O$2,"',", C12, ");")</f>
        <v>insert into premium_rate_card (`product`,`coverage`,`start_date`,`end_date`,`premium`) VALUES ('Individual Professional Liability', 'Cylinder Insp &amp; Inst', '43678', '43708',258);</v>
      </c>
      <c r="P12" s="0" t="str">
        <f aca="false">_xlfn.CONCAT("insert into premium_rate_card (`product`,`coverage`,`start_date`,`end_date`,`premium`) VALUES ('Individual Professional Liability', '", $A12, "', '",D$2,"', '", P$2,"',", D12, ");")</f>
        <v>insert into premium_rate_card (`product`,`coverage`,`start_date`,`end_date`,`premium`) VALUES ('Individual Professional Liability', 'Cylinder Insp &amp; Inst', '43709', '43738',235);</v>
      </c>
      <c r="Q12" s="0" t="str">
        <f aca="false">_xlfn.CONCAT("insert into premium_rate_card (`product`,`coverage`,`start_date`,`end_date`,`premium`) VALUES ('Individual Professional Liability', '", $A12, "', '",E$2,"', '", Q$2,"',", E12, ");")</f>
        <v>insert into premium_rate_card (`product`,`coverage`,`start_date`,`end_date`,`premium`) VALUES ('Individual Professional Liability', 'Cylinder Insp &amp; Inst', '43739', '43769',211);</v>
      </c>
      <c r="R12" s="0" t="str">
        <f aca="false">_xlfn.CONCAT("insert into premium_rate_card (`product`,`coverage`,`start_date`,`end_date`,`premium`) VALUES ('Individual Professional Liability', '", $A12, "', '",F$2,"', '", R$2,"',", F12, ");")</f>
        <v>insert into premium_rate_card (`product`,`coverage`,`start_date`,`end_date`,`premium`) VALUES ('Individual Professional Liability', 'Cylinder Insp &amp; Inst', '43770', '43799',188);</v>
      </c>
      <c r="S12" s="0" t="str">
        <f aca="false">_xlfn.CONCAT("insert into premium_rate_card (`product`,`coverage`,`start_date`,`end_date`,`premium`) VALUES ('Individual Professional Liability', '", $A12, "', '",G$2,"', '", S$2,"',", G12, ");")</f>
        <v>insert into premium_rate_card (`product`,`coverage`,`start_date`,`end_date`,`premium`) VALUES ('Individual Professional Liability', 'Cylinder Insp &amp; Inst', '43800', '43830',164);</v>
      </c>
      <c r="T12" s="0" t="str">
        <f aca="false">_xlfn.CONCAT("insert into premium_rate_card (`product`,`coverage`,`start_date`,`end_date`,`premium`) VALUES ('Individual Professional Liability', '", $A12, "', '",H$2,"', '", T$2,"',", H12, ");")</f>
        <v>insert into premium_rate_card (`product`,`coverage`,`start_date`,`end_date`,`premium`) VALUES ('Individual Professional Liability', 'Cylinder Insp &amp; Inst', '43831', '43861',141);</v>
      </c>
      <c r="U12" s="0" t="str">
        <f aca="false">_xlfn.CONCAT("insert into premium_rate_card (`product`,`coverage`,`start_date`,`end_date`,`premium`) VALUES ('Individual Professional Liability', '", $A12, "', '",I$2,"', '", U$2,"',", I12, ");")</f>
        <v>insert into premium_rate_card (`product`,`coverage`,`start_date`,`end_date`,`premium`) VALUES ('Individual Professional Liability', 'Cylinder Insp &amp; Inst', '43862', '43890',118);</v>
      </c>
      <c r="V12" s="0" t="str">
        <f aca="false">_xlfn.CONCAT("insert into premium_rate_card (`product`,`coverage`,`start_date`,`end_date`,`premium`) VALUES ('Individual Professional Liability', '", $A12, "', '",J$2,"', '", V$2,"',", J12, ");")</f>
        <v>insert into premium_rate_card (`product`,`coverage`,`start_date`,`end_date`,`premium`) VALUES ('Individual Professional Liability', 'Cylinder Insp &amp; Inst', '43891', '43921',94);</v>
      </c>
      <c r="W12" s="0" t="str">
        <f aca="false">_xlfn.CONCAT("insert into premium_rate_card (`product`,`coverage`,`start_date`,`end_date`,`premium`) VALUES ('Individual Professional Liability', '", $A12, "', '",K$2,"', '", W$2,"',", K12, ");")</f>
        <v>insert into premium_rate_card (`product`,`coverage`,`start_date`,`end_date`,`premium`) VALUES ('Individual Professional Liability', 'Cylinder Insp &amp; Inst', '43922', '43951',71);</v>
      </c>
      <c r="X12" s="0" t="str">
        <f aca="false">_xlfn.CONCAT("insert into premium_rate_card (`product`,`coverage`,`start_date`,`end_date`,`premium`) VALUES ('Individual Professional Liability', '", $A12, "', '",L$2,"', '", X$2,"',", L12, ");")</f>
        <v>insert into premium_rate_card (`product`,`coverage`,`start_date`,`end_date`,`premium`) VALUES ('Individual Professional Liability', 'Cylinder Insp &amp; Inst', '43952', '43982',47);</v>
      </c>
      <c r="Y12" s="0" t="str">
        <f aca="false">_xlfn.CONCAT("insert into premium_rate_card (`product`,`coverage`,`start_date`,`end_date`,`premium`) VALUES ('Individual Professional Liability', '", $A12, "', '",M$2,"', '", Y$2,"',", M12, ");")</f>
        <v>insert into premium_rate_card (`product`,`coverage`,`start_date`,`end_date`,`premium`) VALUES ('Individual Professional Liability', 'Cylinder Insp &amp; Inst', '43983', '',24);</v>
      </c>
    </row>
    <row r="13" customFormat="false" ht="13.8" hidden="false" customHeight="false" outlineLevel="0" collapsed="false">
      <c r="A13" s="5" t="s">
        <v>11</v>
      </c>
      <c r="B13" s="6" t="n">
        <v>299</v>
      </c>
      <c r="C13" s="6" t="n">
        <f aca="false">ROUNDUP(B13/12*11,0)</f>
        <v>275</v>
      </c>
      <c r="D13" s="6" t="n">
        <f aca="false">ROUNDUP(B13/12*10,0)</f>
        <v>250</v>
      </c>
      <c r="E13" s="6" t="n">
        <f aca="false">ROUNDUP(B13/12*9,0)</f>
        <v>225</v>
      </c>
      <c r="F13" s="6" t="n">
        <f aca="false">ROUNDUP(B13/12*8,0)</f>
        <v>200</v>
      </c>
      <c r="G13" s="6" t="n">
        <f aca="false">ROUNDUP(B13/12*7,0)</f>
        <v>175</v>
      </c>
      <c r="H13" s="6" t="n">
        <f aca="false">ROUNDUP(B13/12*6,0)</f>
        <v>150</v>
      </c>
      <c r="I13" s="6" t="n">
        <f aca="false">ROUNDUP(B13/12*5,0)</f>
        <v>125</v>
      </c>
      <c r="J13" s="6" t="n">
        <f aca="false">ROUNDUP(B13/12*4,0)</f>
        <v>100</v>
      </c>
      <c r="K13" s="6" t="n">
        <f aca="false">ROUNDUP(B13/12*3,0)</f>
        <v>75</v>
      </c>
      <c r="L13" s="6" t="n">
        <f aca="false">ROUNDUP(B13/12*2,0)</f>
        <v>50</v>
      </c>
      <c r="M13" s="6" t="n">
        <f aca="false">ROUNDUP(B13/12*1,0)</f>
        <v>25</v>
      </c>
      <c r="N13" s="0" t="str">
        <f aca="false">_xlfn.CONCAT("insert into premium_rate_card (`product`,`coverage`,`start_date`,`end_date`,`premium`) VALUES ('Individual Professional Liability', '", $A13, "', '",B$2,"', '", N$2,"',", B13, ");")</f>
        <v>insert into premium_rate_card (`product`,`coverage`,`start_date`,`end_date`,`premium`) VALUES ('Individual Professional Liability', 'Equipment', '43646', '43677',299);</v>
      </c>
      <c r="O13" s="0" t="str">
        <f aca="false">_xlfn.CONCAT("insert into premium_rate_card (`product`,`coverage`,`start_date`,`end_date`,`premium`) VALUES ('Individual Professional Liability', '", $A13, "', '",C$2,"', '", O$2,"',", C13, ");")</f>
        <v>insert into premium_rate_card (`product`,`coverage`,`start_date`,`end_date`,`premium`) VALUES ('Individual Professional Liability', 'Equipment', '43678', '43708',275);</v>
      </c>
      <c r="P13" s="0" t="str">
        <f aca="false">_xlfn.CONCAT("insert into premium_rate_card (`product`,`coverage`,`start_date`,`end_date`,`premium`) VALUES ('Individual Professional Liability', '", $A13, "', '",D$2,"', '", P$2,"',", D13, ");")</f>
        <v>insert into premium_rate_card (`product`,`coverage`,`start_date`,`end_date`,`premium`) VALUES ('Individual Professional Liability', 'Equipment', '43709', '43738',250);</v>
      </c>
      <c r="Q13" s="0" t="str">
        <f aca="false">_xlfn.CONCAT("insert into premium_rate_card (`product`,`coverage`,`start_date`,`end_date`,`premium`) VALUES ('Individual Professional Liability', '", $A13, "', '",E$2,"', '", Q$2,"',", E13, ");")</f>
        <v>insert into premium_rate_card (`product`,`coverage`,`start_date`,`end_date`,`premium`) VALUES ('Individual Professional Liability', 'Equipment', '43739', '43769',225);</v>
      </c>
      <c r="R13" s="0" t="str">
        <f aca="false">_xlfn.CONCAT("insert into premium_rate_card (`product`,`coverage`,`start_date`,`end_date`,`premium`) VALUES ('Individual Professional Liability', '", $A13, "', '",F$2,"', '", R$2,"',", F13, ");")</f>
        <v>insert into premium_rate_card (`product`,`coverage`,`start_date`,`end_date`,`premium`) VALUES ('Individual Professional Liability', 'Equipment', '43770', '43799',200);</v>
      </c>
      <c r="S13" s="0" t="str">
        <f aca="false">_xlfn.CONCAT("insert into premium_rate_card (`product`,`coverage`,`start_date`,`end_date`,`premium`) VALUES ('Individual Professional Liability', '", $A13, "', '",G$2,"', '", S$2,"',", G13, ");")</f>
        <v>insert into premium_rate_card (`product`,`coverage`,`start_date`,`end_date`,`premium`) VALUES ('Individual Professional Liability', 'Equipment', '43800', '43830',175);</v>
      </c>
      <c r="T13" s="0" t="str">
        <f aca="false">_xlfn.CONCAT("insert into premium_rate_card (`product`,`coverage`,`start_date`,`end_date`,`premium`) VALUES ('Individual Professional Liability', '", $A13, "', '",H$2,"', '", T$2,"',", H13, ");")</f>
        <v>insert into premium_rate_card (`product`,`coverage`,`start_date`,`end_date`,`premium`) VALUES ('Individual Professional Liability', 'Equipment', '43831', '43861',150);</v>
      </c>
      <c r="U13" s="0" t="str">
        <f aca="false">_xlfn.CONCAT("insert into premium_rate_card (`product`,`coverage`,`start_date`,`end_date`,`premium`) VALUES ('Individual Professional Liability', '", $A13, "', '",I$2,"', '", U$2,"',", I13, ");")</f>
        <v>insert into premium_rate_card (`product`,`coverage`,`start_date`,`end_date`,`premium`) VALUES ('Individual Professional Liability', 'Equipment', '43862', '43890',125);</v>
      </c>
      <c r="V13" s="0" t="str">
        <f aca="false">_xlfn.CONCAT("insert into premium_rate_card (`product`,`coverage`,`start_date`,`end_date`,`premium`) VALUES ('Individual Professional Liability', '", $A13, "', '",J$2,"', '", V$2,"',", J13, ");")</f>
        <v>insert into premium_rate_card (`product`,`coverage`,`start_date`,`end_date`,`premium`) VALUES ('Individual Professional Liability', 'Equipment', '43891', '43921',100);</v>
      </c>
      <c r="W13" s="0" t="str">
        <f aca="false">_xlfn.CONCAT("insert into premium_rate_card (`product`,`coverage`,`start_date`,`end_date`,`premium`) VALUES ('Individual Professional Liability', '", $A13, "', '",K$2,"', '", W$2,"',", K13, ");")</f>
        <v>insert into premium_rate_card (`product`,`coverage`,`start_date`,`end_date`,`premium`) VALUES ('Individual Professional Liability', 'Equipment', '43922', '43951',75);</v>
      </c>
      <c r="X13" s="0" t="str">
        <f aca="false">_xlfn.CONCAT("insert into premium_rate_card (`product`,`coverage`,`start_date`,`end_date`,`premium`) VALUES ('Individual Professional Liability', '", $A13, "', '",L$2,"', '", X$2,"',", L13, ");")</f>
        <v>insert into premium_rate_card (`product`,`coverage`,`start_date`,`end_date`,`premium`) VALUES ('Individual Professional Liability', 'Equipment', '43952', '43982',50);</v>
      </c>
      <c r="Y13" s="0" t="str">
        <f aca="false">_xlfn.CONCAT("insert into premium_rate_card (`product`,`coverage`,`start_date`,`end_date`,`premium`) VALUES ('Individual Professional Liability', '", $A13, "', '",M$2,"', '", Y$2,"',", M13, ");")</f>
        <v>insert into premium_rate_card (`product`,`coverage`,`start_date`,`end_date`,`premium`) VALUES ('Individual Professional Liability', 'Equipment', '43983', '',25);</v>
      </c>
    </row>
    <row r="14" s="5" customFormat="true" ht="13.8" hidden="false" customHeight="false" outlineLevel="0" collapsed="false">
      <c r="A14" s="7" t="s">
        <v>12</v>
      </c>
      <c r="B14" s="6" t="n">
        <v>241</v>
      </c>
      <c r="C14" s="6" t="n">
        <f aca="false">C3-C4</f>
        <v>221</v>
      </c>
      <c r="D14" s="6" t="n">
        <f aca="false">D3-D4</f>
        <v>201</v>
      </c>
      <c r="E14" s="6" t="n">
        <f aca="false">E3-E4</f>
        <v>181</v>
      </c>
      <c r="F14" s="6" t="n">
        <f aca="false">F3-F4</f>
        <v>160</v>
      </c>
      <c r="G14" s="6" t="n">
        <f aca="false">G3-G4</f>
        <v>141</v>
      </c>
      <c r="H14" s="6" t="n">
        <f aca="false">H3-H4</f>
        <v>121</v>
      </c>
      <c r="I14" s="6" t="n">
        <f aca="false">I3-I4</f>
        <v>100</v>
      </c>
      <c r="J14" s="6" t="n">
        <f aca="false">J3-J4</f>
        <v>80</v>
      </c>
      <c r="K14" s="6" t="n">
        <f aca="false">K3-K4</f>
        <v>61</v>
      </c>
      <c r="L14" s="6" t="n">
        <f aca="false">L3-L4</f>
        <v>40</v>
      </c>
      <c r="M14" s="6" t="n">
        <f aca="false">M3-M4</f>
        <v>20</v>
      </c>
      <c r="N14" s="0" t="str">
        <f aca="false">_xlfn.CONCAT("insert into premium_rate_card (`product`,`coverage`,`start_date`,`end_date`,`premium`) VALUES ('Individual Professional Liability', '", $A14, "', '",B$2,"', '", N$2,"',", B14, ");")</f>
        <v>insert into premium_rate_card (`product`,`coverage`,`start_date`,`end_date`,`premium`) VALUES ('Individual Professional Liability', 'UG - DM/AI to Inst', '43646', '43677',241);</v>
      </c>
      <c r="O14" s="0" t="str">
        <f aca="false">_xlfn.CONCAT("insert into premium_rate_card (`product`,`coverage`,`start_date`,`end_date`,`premium`) VALUES ('Individual Professional Liability', '", $A14, "', '",C$2,"', '", O$2,"',", C14, ");")</f>
        <v>insert into premium_rate_card (`product`,`coverage`,`start_date`,`end_date`,`premium`) VALUES ('Individual Professional Liability', 'UG - DM/AI to Inst', '43678', '43708',221);</v>
      </c>
      <c r="P14" s="0" t="str">
        <f aca="false">_xlfn.CONCAT("insert into premium_rate_card (`product`,`coverage`,`start_date`,`end_date`,`premium`) VALUES ('Individual Professional Liability', '", $A14, "', '",D$2,"', '", P$2,"',", D14, ");")</f>
        <v>insert into premium_rate_card (`product`,`coverage`,`start_date`,`end_date`,`premium`) VALUES ('Individual Professional Liability', 'UG - DM/AI to Inst', '43709', '43738',201);</v>
      </c>
      <c r="Q14" s="0" t="str">
        <f aca="false">_xlfn.CONCAT("insert into premium_rate_card (`product`,`coverage`,`start_date`,`end_date`,`premium`) VALUES ('Individual Professional Liability', '", $A14, "', '",E$2,"', '", Q$2,"',", E14, ");")</f>
        <v>insert into premium_rate_card (`product`,`coverage`,`start_date`,`end_date`,`premium`) VALUES ('Individual Professional Liability', 'UG - DM/AI to Inst', '43739', '43769',181);</v>
      </c>
      <c r="R14" s="0" t="str">
        <f aca="false">_xlfn.CONCAT("insert into premium_rate_card (`product`,`coverage`,`start_date`,`end_date`,`premium`) VALUES ('Individual Professional Liability', '", $A14, "', '",F$2,"', '", R$2,"',", F14, ");")</f>
        <v>insert into premium_rate_card (`product`,`coverage`,`start_date`,`end_date`,`premium`) VALUES ('Individual Professional Liability', 'UG - DM/AI to Inst', '43770', '43799',160);</v>
      </c>
      <c r="S14" s="0" t="str">
        <f aca="false">_xlfn.CONCAT("insert into premium_rate_card (`product`,`coverage`,`start_date`,`end_date`,`premium`) VALUES ('Individual Professional Liability', '", $A14, "', '",G$2,"', '", S$2,"',", G14, ");")</f>
        <v>insert into premium_rate_card (`product`,`coverage`,`start_date`,`end_date`,`premium`) VALUES ('Individual Professional Liability', 'UG - DM/AI to Inst', '43800', '43830',141);</v>
      </c>
      <c r="T14" s="0" t="str">
        <f aca="false">_xlfn.CONCAT("insert into premium_rate_card (`product`,`coverage`,`start_date`,`end_date`,`premium`) VALUES ('Individual Professional Liability', '", $A14, "', '",H$2,"', '", T$2,"',", H14, ");")</f>
        <v>insert into premium_rate_card (`product`,`coverage`,`start_date`,`end_date`,`premium`) VALUES ('Individual Professional Liability', 'UG - DM/AI to Inst', '43831', '43861',121);</v>
      </c>
      <c r="U14" s="0" t="str">
        <f aca="false">_xlfn.CONCAT("insert into premium_rate_card (`product`,`coverage`,`start_date`,`end_date`,`premium`) VALUES ('Individual Professional Liability', '", $A14, "', '",I$2,"', '", U$2,"',", I14, ");")</f>
        <v>insert into premium_rate_card (`product`,`coverage`,`start_date`,`end_date`,`premium`) VALUES ('Individual Professional Liability', 'UG - DM/AI to Inst', '43862', '43890',100);</v>
      </c>
      <c r="V14" s="0" t="str">
        <f aca="false">_xlfn.CONCAT("insert into premium_rate_card (`product`,`coverage`,`start_date`,`end_date`,`premium`) VALUES ('Individual Professional Liability', '", $A14, "', '",J$2,"', '", V$2,"',", J14, ");")</f>
        <v>insert into premium_rate_card (`product`,`coverage`,`start_date`,`end_date`,`premium`) VALUES ('Individual Professional Liability', 'UG - DM/AI to Inst', '43891', '43921',80);</v>
      </c>
      <c r="W14" s="0" t="str">
        <f aca="false">_xlfn.CONCAT("insert into premium_rate_card (`product`,`coverage`,`start_date`,`end_date`,`premium`) VALUES ('Individual Professional Liability', '", $A14, "', '",K$2,"', '", W$2,"',", K14, ");")</f>
        <v>insert into premium_rate_card (`product`,`coverage`,`start_date`,`end_date`,`premium`) VALUES ('Individual Professional Liability', 'UG - DM/AI to Inst', '43922', '43951',61);</v>
      </c>
      <c r="X14" s="0" t="str">
        <f aca="false">_xlfn.CONCAT("insert into premium_rate_card (`product`,`coverage`,`start_date`,`end_date`,`premium`) VALUES ('Individual Professional Liability', '", $A14, "', '",L$2,"', '", X$2,"',", L14, ");")</f>
        <v>insert into premium_rate_card (`product`,`coverage`,`start_date`,`end_date`,`premium`) VALUES ('Individual Professional Liability', 'UG - DM/AI to Inst', '43952', '43982',40);</v>
      </c>
      <c r="Y14" s="0" t="str">
        <f aca="false">_xlfn.CONCAT("insert into premium_rate_card (`product`,`coverage`,`start_date`,`end_date`,`premium`) VALUES ('Individual Professional Liability', '", $A14, "', '",M$2,"', '", Y$2,"',", M14, ");")</f>
        <v>insert into premium_rate_card (`product`,`coverage`,`start_date`,`end_date`,`premium`) VALUES ('Individual Professional Liability', 'UG - DM/AI to Inst', '43983', '',20);</v>
      </c>
    </row>
    <row r="15" s="5" customFormat="true" ht="13.8" hidden="false" customHeight="false" outlineLevel="0" collapsed="false">
      <c r="A15" s="5" t="s">
        <v>13</v>
      </c>
      <c r="B15" s="6" t="n">
        <v>129</v>
      </c>
      <c r="C15" s="6" t="n">
        <f aca="false">C4-C5</f>
        <v>118</v>
      </c>
      <c r="D15" s="6" t="n">
        <f aca="false">D4-D5</f>
        <v>107</v>
      </c>
      <c r="E15" s="6" t="n">
        <f aca="false">E4-E5</f>
        <v>96</v>
      </c>
      <c r="F15" s="6" t="n">
        <f aca="false">F4-F5</f>
        <v>86</v>
      </c>
      <c r="G15" s="6" t="n">
        <f aca="false">G4-G5</f>
        <v>75</v>
      </c>
      <c r="H15" s="6" t="n">
        <f aca="false">H4-H5</f>
        <v>64</v>
      </c>
      <c r="I15" s="6" t="n">
        <f aca="false">I4-I5</f>
        <v>54</v>
      </c>
      <c r="J15" s="6" t="n">
        <f aca="false">J4-J5</f>
        <v>43</v>
      </c>
      <c r="K15" s="6" t="n">
        <f aca="false">K4-K5</f>
        <v>32</v>
      </c>
      <c r="L15" s="6" t="n">
        <f aca="false">L4-L5</f>
        <v>22</v>
      </c>
      <c r="M15" s="6" t="n">
        <f aca="false">M4-M5</f>
        <v>11</v>
      </c>
      <c r="N15" s="0" t="str">
        <f aca="false">_xlfn.CONCAT("insert into premium_rate_card (`product`,`coverage`,`start_date`,`end_date`,`premium`) VALUES ('Individual Professional Liability', '", $A15, "', '",B$2,"', '", N$2,"',", B15, ");")</f>
        <v>insert into premium_rate_card (`product`,`coverage`,`start_date`,`end_date`,`premium`) VALUES ('Individual Professional Liability', 'UG - AO to DM/AI', '43646', '43677',129);</v>
      </c>
      <c r="O15" s="0" t="str">
        <f aca="false">_xlfn.CONCAT("insert into premium_rate_card (`product`,`coverage`,`start_date`,`end_date`,`premium`) VALUES ('Individual Professional Liability', '", $A15, "', '",C$2,"', '", O$2,"',", C15, ");")</f>
        <v>insert into premium_rate_card (`product`,`coverage`,`start_date`,`end_date`,`premium`) VALUES ('Individual Professional Liability', 'UG - AO to DM/AI', '43678', '43708',118);</v>
      </c>
      <c r="P15" s="0" t="str">
        <f aca="false">_xlfn.CONCAT("insert into premium_rate_card (`product`,`coverage`,`start_date`,`end_date`,`premium`) VALUES ('Individual Professional Liability', '", $A15, "', '",D$2,"', '", P$2,"',", D15, ");")</f>
        <v>insert into premium_rate_card (`product`,`coverage`,`start_date`,`end_date`,`premium`) VALUES ('Individual Professional Liability', 'UG - AO to DM/AI', '43709', '43738',107);</v>
      </c>
      <c r="Q15" s="0" t="str">
        <f aca="false">_xlfn.CONCAT("insert into premium_rate_card (`product`,`coverage`,`start_date`,`end_date`,`premium`) VALUES ('Individual Professional Liability', '", $A15, "', '",E$2,"', '", Q$2,"',", E15, ");")</f>
        <v>insert into premium_rate_card (`product`,`coverage`,`start_date`,`end_date`,`premium`) VALUES ('Individual Professional Liability', 'UG - AO to DM/AI', '43739', '43769',96);</v>
      </c>
      <c r="R15" s="0" t="str">
        <f aca="false">_xlfn.CONCAT("insert into premium_rate_card (`product`,`coverage`,`start_date`,`end_date`,`premium`) VALUES ('Individual Professional Liability', '", $A15, "', '",F$2,"', '", R$2,"',", F15, ");")</f>
        <v>insert into premium_rate_card (`product`,`coverage`,`start_date`,`end_date`,`premium`) VALUES ('Individual Professional Liability', 'UG - AO to DM/AI', '43770', '43799',86);</v>
      </c>
      <c r="S15" s="0" t="str">
        <f aca="false">_xlfn.CONCAT("insert into premium_rate_card (`product`,`coverage`,`start_date`,`end_date`,`premium`) VALUES ('Individual Professional Liability', '", $A15, "', '",G$2,"', '", S$2,"',", G15, ");")</f>
        <v>insert into premium_rate_card (`product`,`coverage`,`start_date`,`end_date`,`premium`) VALUES ('Individual Professional Liability', 'UG - AO to DM/AI', '43800', '43830',75);</v>
      </c>
      <c r="T15" s="0" t="str">
        <f aca="false">_xlfn.CONCAT("insert into premium_rate_card (`product`,`coverage`,`start_date`,`end_date`,`premium`) VALUES ('Individual Professional Liability', '", $A15, "', '",H$2,"', '", T$2,"',", H15, ");")</f>
        <v>insert into premium_rate_card (`product`,`coverage`,`start_date`,`end_date`,`premium`) VALUES ('Individual Professional Liability', 'UG - AO to DM/AI', '43831', '43861',64);</v>
      </c>
      <c r="U15" s="0" t="str">
        <f aca="false">_xlfn.CONCAT("insert into premium_rate_card (`product`,`coverage`,`start_date`,`end_date`,`premium`) VALUES ('Individual Professional Liability', '", $A15, "', '",I$2,"', '", U$2,"',", I15, ");")</f>
        <v>insert into premium_rate_card (`product`,`coverage`,`start_date`,`end_date`,`premium`) VALUES ('Individual Professional Liability', 'UG - AO to DM/AI', '43862', '43890',54);</v>
      </c>
      <c r="V15" s="0" t="str">
        <f aca="false">_xlfn.CONCAT("insert into premium_rate_card (`product`,`coverage`,`start_date`,`end_date`,`premium`) VALUES ('Individual Professional Liability', '", $A15, "', '",J$2,"', '", V$2,"',", J15, ");")</f>
        <v>insert into premium_rate_card (`product`,`coverage`,`start_date`,`end_date`,`premium`) VALUES ('Individual Professional Liability', 'UG - AO to DM/AI', '43891', '43921',43);</v>
      </c>
      <c r="W15" s="0" t="str">
        <f aca="false">_xlfn.CONCAT("insert into premium_rate_card (`product`,`coverage`,`start_date`,`end_date`,`premium`) VALUES ('Individual Professional Liability', '", $A15, "', '",K$2,"', '", W$2,"',", K15, ");")</f>
        <v>insert into premium_rate_card (`product`,`coverage`,`start_date`,`end_date`,`premium`) VALUES ('Individual Professional Liability', 'UG - AO to DM/AI', '43922', '43951',32);</v>
      </c>
      <c r="X15" s="0" t="str">
        <f aca="false">_xlfn.CONCAT("insert into premium_rate_card (`product`,`coverage`,`start_date`,`end_date`,`premium`) VALUES ('Individual Professional Liability', '", $A15, "', '",L$2,"', '", X$2,"',", L15, ");")</f>
        <v>insert into premium_rate_card (`product`,`coverage`,`start_date`,`end_date`,`premium`) VALUES ('Individual Professional Liability', 'UG - AO to DM/AI', '43952', '43982',22);</v>
      </c>
      <c r="Y15" s="0" t="str">
        <f aca="false">_xlfn.CONCAT("insert into premium_rate_card (`product`,`coverage`,`start_date`,`end_date`,`premium`) VALUES ('Individual Professional Liability', '", $A15, "', '",M$2,"', '", Y$2,"',", M15, ");")</f>
        <v>insert into premium_rate_card (`product`,`coverage`,`start_date`,`end_date`,`premium`) VALUES ('Individual Professional Liability', 'UG - AO to DM/AI', '43983', '',11);</v>
      </c>
    </row>
    <row r="16" s="5" customFormat="true" ht="13.8" hidden="false" customHeight="false" outlineLevel="0" collapsed="false">
      <c r="A16" s="5" t="s">
        <v>14</v>
      </c>
      <c r="B16" s="6" t="n">
        <v>370</v>
      </c>
      <c r="C16" s="6" t="n">
        <f aca="false">C3-C5</f>
        <v>339</v>
      </c>
      <c r="D16" s="6" t="n">
        <f aca="false">D3-D5</f>
        <v>308</v>
      </c>
      <c r="E16" s="6" t="n">
        <f aca="false">E3-E5</f>
        <v>277</v>
      </c>
      <c r="F16" s="6" t="n">
        <f aca="false">F3-F5</f>
        <v>246</v>
      </c>
      <c r="G16" s="6" t="n">
        <f aca="false">G3-G5</f>
        <v>216</v>
      </c>
      <c r="H16" s="6" t="n">
        <f aca="false">H3-H5</f>
        <v>185</v>
      </c>
      <c r="I16" s="6" t="n">
        <f aca="false">I3-I5</f>
        <v>154</v>
      </c>
      <c r="J16" s="6" t="n">
        <f aca="false">J3-J5</f>
        <v>123</v>
      </c>
      <c r="K16" s="6" t="n">
        <f aca="false">K3-K5</f>
        <v>93</v>
      </c>
      <c r="L16" s="6" t="n">
        <f aca="false">L3-L5</f>
        <v>62</v>
      </c>
      <c r="M16" s="6" t="n">
        <f aca="false">M3-M5</f>
        <v>31</v>
      </c>
      <c r="N16" s="0" t="str">
        <f aca="false">_xlfn.CONCAT("insert into premium_rate_card (`product`,`coverage`,`start_date`,`end_date`,`premium`) VALUES ('Individual Professional Liability', '", $A16, "', '",B$2,"', '", N$2,"',", B16, ");")</f>
        <v>insert into premium_rate_card (`product`,`coverage`,`start_date`,`end_date`,`premium`) VALUES ('Individual Professional Liability', 'UG - AO to Inst', '43646', '43677',370);</v>
      </c>
      <c r="O16" s="0" t="str">
        <f aca="false">_xlfn.CONCAT("insert into premium_rate_card (`product`,`coverage`,`start_date`,`end_date`,`premium`) VALUES ('Individual Professional Liability', '", $A16, "', '",C$2,"', '", O$2,"',", C16, ");")</f>
        <v>insert into premium_rate_card (`product`,`coverage`,`start_date`,`end_date`,`premium`) VALUES ('Individual Professional Liability', 'UG - AO to Inst', '43678', '43708',339);</v>
      </c>
      <c r="P16" s="0" t="str">
        <f aca="false">_xlfn.CONCAT("insert into premium_rate_card (`product`,`coverage`,`start_date`,`end_date`,`premium`) VALUES ('Individual Professional Liability', '", $A16, "', '",D$2,"', '", P$2,"',", D16, ");")</f>
        <v>insert into premium_rate_card (`product`,`coverage`,`start_date`,`end_date`,`premium`) VALUES ('Individual Professional Liability', 'UG - AO to Inst', '43709', '43738',308);</v>
      </c>
      <c r="Q16" s="0" t="str">
        <f aca="false">_xlfn.CONCAT("insert into premium_rate_card (`product`,`coverage`,`start_date`,`end_date`,`premium`) VALUES ('Individual Professional Liability', '", $A16, "', '",E$2,"', '", Q$2,"',", E16, ");")</f>
        <v>insert into premium_rate_card (`product`,`coverage`,`start_date`,`end_date`,`premium`) VALUES ('Individual Professional Liability', 'UG - AO to Inst', '43739', '43769',277);</v>
      </c>
      <c r="R16" s="0" t="str">
        <f aca="false">_xlfn.CONCAT("insert into premium_rate_card (`product`,`coverage`,`start_date`,`end_date`,`premium`) VALUES ('Individual Professional Liability', '", $A16, "', '",F$2,"', '", R$2,"',", F16, ");")</f>
        <v>insert into premium_rate_card (`product`,`coverage`,`start_date`,`end_date`,`premium`) VALUES ('Individual Professional Liability', 'UG - AO to Inst', '43770', '43799',246);</v>
      </c>
      <c r="S16" s="0" t="str">
        <f aca="false">_xlfn.CONCAT("insert into premium_rate_card (`product`,`coverage`,`start_date`,`end_date`,`premium`) VALUES ('Individual Professional Liability', '", $A16, "', '",G$2,"', '", S$2,"',", G16, ");")</f>
        <v>insert into premium_rate_card (`product`,`coverage`,`start_date`,`end_date`,`premium`) VALUES ('Individual Professional Liability', 'UG - AO to Inst', '43800', '43830',216);</v>
      </c>
      <c r="T16" s="0" t="str">
        <f aca="false">_xlfn.CONCAT("insert into premium_rate_card (`product`,`coverage`,`start_date`,`end_date`,`premium`) VALUES ('Individual Professional Liability', '", $A16, "', '",H$2,"', '", T$2,"',", H16, ");")</f>
        <v>insert into premium_rate_card (`product`,`coverage`,`start_date`,`end_date`,`premium`) VALUES ('Individual Professional Liability', 'UG - AO to Inst', '43831', '43861',185);</v>
      </c>
      <c r="U16" s="0" t="str">
        <f aca="false">_xlfn.CONCAT("insert into premium_rate_card (`product`,`coverage`,`start_date`,`end_date`,`premium`) VALUES ('Individual Professional Liability', '", $A16, "', '",I$2,"', '", U$2,"',", I16, ");")</f>
        <v>insert into premium_rate_card (`product`,`coverage`,`start_date`,`end_date`,`premium`) VALUES ('Individual Professional Liability', 'UG - AO to Inst', '43862', '43890',154);</v>
      </c>
      <c r="V16" s="0" t="str">
        <f aca="false">_xlfn.CONCAT("insert into premium_rate_card (`product`,`coverage`,`start_date`,`end_date`,`premium`) VALUES ('Individual Professional Liability', '", $A16, "', '",J$2,"', '", V$2,"',", J16, ");")</f>
        <v>insert into premium_rate_card (`product`,`coverage`,`start_date`,`end_date`,`premium`) VALUES ('Individual Professional Liability', 'UG - AO to Inst', '43891', '43921',123);</v>
      </c>
      <c r="W16" s="0" t="str">
        <f aca="false">_xlfn.CONCAT("insert into premium_rate_card (`product`,`coverage`,`start_date`,`end_date`,`premium`) VALUES ('Individual Professional Liability', '", $A16, "', '",K$2,"', '", W$2,"',", K16, ");")</f>
        <v>insert into premium_rate_card (`product`,`coverage`,`start_date`,`end_date`,`premium`) VALUES ('Individual Professional Liability', 'UG - AO to Inst', '43922', '43951',93);</v>
      </c>
      <c r="X16" s="0" t="str">
        <f aca="false">_xlfn.CONCAT("insert into premium_rate_card (`product`,`coverage`,`start_date`,`end_date`,`premium`) VALUES ('Individual Professional Liability', '", $A16, "', '",L$2,"', '", X$2,"',", L16, ");")</f>
        <v>insert into premium_rate_card (`product`,`coverage`,`start_date`,`end_date`,`premium`) VALUES ('Individual Professional Liability', 'UG - AO to Inst', '43952', '43982',62);</v>
      </c>
      <c r="Y16" s="0" t="str">
        <f aca="false">_xlfn.CONCAT("insert into premium_rate_card (`product`,`coverage`,`start_date`,`end_date`,`premium`) VALUES ('Individual Professional Liability', '", $A16, "', '",M$2,"', '", Y$2,"',", M16, ");")</f>
        <v>insert into premium_rate_card (`product`,`coverage`,`start_date`,`end_date`,`premium`) VALUES ('Individual Professional Liability', 'UG - AO to Inst', '43983', '',31);</v>
      </c>
    </row>
    <row r="17" s="5" customFormat="true" ht="13.8" hidden="false" customHeight="false" outlineLevel="0" collapsed="false">
      <c r="A17" s="5" t="s">
        <v>15</v>
      </c>
      <c r="B17" s="6" t="n">
        <v>134</v>
      </c>
      <c r="C17" s="6" t="n">
        <f aca="false">C6-C7</f>
        <v>123</v>
      </c>
      <c r="D17" s="6" t="n">
        <f aca="false">D6-D7</f>
        <v>112</v>
      </c>
      <c r="E17" s="6" t="n">
        <f aca="false">E6-E7</f>
        <v>101</v>
      </c>
      <c r="F17" s="6" t="n">
        <f aca="false">F6-F7</f>
        <v>90</v>
      </c>
      <c r="G17" s="6" t="n">
        <f aca="false">G6-G7</f>
        <v>78</v>
      </c>
      <c r="H17" s="6" t="n">
        <f aca="false">H6-H7</f>
        <v>67</v>
      </c>
      <c r="I17" s="6" t="n">
        <f aca="false">I6-I7</f>
        <v>56</v>
      </c>
      <c r="J17" s="6" t="n">
        <f aca="false">J6-J7</f>
        <v>45</v>
      </c>
      <c r="K17" s="6" t="n">
        <f aca="false">K6-K7</f>
        <v>33</v>
      </c>
      <c r="L17" s="6" t="n">
        <f aca="false">L6-L7</f>
        <v>22</v>
      </c>
      <c r="M17" s="6" t="n">
        <f aca="false">M6-M7</f>
        <v>11</v>
      </c>
      <c r="N17" s="0" t="str">
        <f aca="false">_xlfn.CONCAT("insert into premium_rate_card (`product`,`coverage`,`start_date`,`end_date`,`premium`) VALUES ('Individual Professional Liability', '", $A17, "', '",B$2,"', '", N$2,"',", B17, ");")</f>
        <v>insert into premium_rate_card (`product`,`coverage`,`start_date`,`end_date`,`premium`) VALUES ('Individual Professional Liability', 'UG - Intl DM to Intl Inst', '43646', '43677',134);</v>
      </c>
      <c r="O17" s="0" t="str">
        <f aca="false">_xlfn.CONCAT("insert into premium_rate_card (`product`,`coverage`,`start_date`,`end_date`,`premium`) VALUES ('Individual Professional Liability', '", $A17, "', '",C$2,"', '", O$2,"',", C17, ");")</f>
        <v>insert into premium_rate_card (`product`,`coverage`,`start_date`,`end_date`,`premium`) VALUES ('Individual Professional Liability', 'UG - Intl DM to Intl Inst', '43678', '43708',123);</v>
      </c>
      <c r="P17" s="0" t="str">
        <f aca="false">_xlfn.CONCAT("insert into premium_rate_card (`product`,`coverage`,`start_date`,`end_date`,`premium`) VALUES ('Individual Professional Liability', '", $A17, "', '",D$2,"', '", P$2,"',", D17, ");")</f>
        <v>insert into premium_rate_card (`product`,`coverage`,`start_date`,`end_date`,`premium`) VALUES ('Individual Professional Liability', 'UG - Intl DM to Intl Inst', '43709', '43738',112);</v>
      </c>
      <c r="Q17" s="0" t="str">
        <f aca="false">_xlfn.CONCAT("insert into premium_rate_card (`product`,`coverage`,`start_date`,`end_date`,`premium`) VALUES ('Individual Professional Liability', '", $A17, "', '",E$2,"', '", Q$2,"',", E17, ");")</f>
        <v>insert into premium_rate_card (`product`,`coverage`,`start_date`,`end_date`,`premium`) VALUES ('Individual Professional Liability', 'UG - Intl DM to Intl Inst', '43739', '43769',101);</v>
      </c>
      <c r="R17" s="0" t="str">
        <f aca="false">_xlfn.CONCAT("insert into premium_rate_card (`product`,`coverage`,`start_date`,`end_date`,`premium`) VALUES ('Individual Professional Liability', '", $A17, "', '",F$2,"', '", R$2,"',", F17, ");")</f>
        <v>insert into premium_rate_card (`product`,`coverage`,`start_date`,`end_date`,`premium`) VALUES ('Individual Professional Liability', 'UG - Intl DM to Intl Inst', '43770', '43799',90);</v>
      </c>
      <c r="S17" s="0" t="str">
        <f aca="false">_xlfn.CONCAT("insert into premium_rate_card (`product`,`coverage`,`start_date`,`end_date`,`premium`) VALUES ('Individual Professional Liability', '", $A17, "', '",G$2,"', '", S$2,"',", G17, ");")</f>
        <v>insert into premium_rate_card (`product`,`coverage`,`start_date`,`end_date`,`premium`) VALUES ('Individual Professional Liability', 'UG - Intl DM to Intl Inst', '43800', '43830',78);</v>
      </c>
      <c r="T17" s="0" t="str">
        <f aca="false">_xlfn.CONCAT("insert into premium_rate_card (`product`,`coverage`,`start_date`,`end_date`,`premium`) VALUES ('Individual Professional Liability', '", $A17, "', '",H$2,"', '", T$2,"',", H17, ");")</f>
        <v>insert into premium_rate_card (`product`,`coverage`,`start_date`,`end_date`,`premium`) VALUES ('Individual Professional Liability', 'UG - Intl DM to Intl Inst', '43831', '43861',67);</v>
      </c>
      <c r="U17" s="0" t="str">
        <f aca="false">_xlfn.CONCAT("insert into premium_rate_card (`product`,`coverage`,`start_date`,`end_date`,`premium`) VALUES ('Individual Professional Liability', '", $A17, "', '",I$2,"', '", U$2,"',", I17, ");")</f>
        <v>insert into premium_rate_card (`product`,`coverage`,`start_date`,`end_date`,`premium`) VALUES ('Individual Professional Liability', 'UG - Intl DM to Intl Inst', '43862', '43890',56);</v>
      </c>
      <c r="V17" s="0" t="str">
        <f aca="false">_xlfn.CONCAT("insert into premium_rate_card (`product`,`coverage`,`start_date`,`end_date`,`premium`) VALUES ('Individual Professional Liability', '", $A17, "', '",J$2,"', '", V$2,"',", J17, ");")</f>
        <v>insert into premium_rate_card (`product`,`coverage`,`start_date`,`end_date`,`premium`) VALUES ('Individual Professional Liability', 'UG - Intl DM to Intl Inst', '43891', '43921',45);</v>
      </c>
      <c r="W17" s="0" t="str">
        <f aca="false">_xlfn.CONCAT("insert into premium_rate_card (`product`,`coverage`,`start_date`,`end_date`,`premium`) VALUES ('Individual Professional Liability', '", $A17, "', '",K$2,"', '", W$2,"',", K17, ");")</f>
        <v>insert into premium_rate_card (`product`,`coverage`,`start_date`,`end_date`,`premium`) VALUES ('Individual Professional Liability', 'UG - Intl DM to Intl Inst', '43922', '43951',33);</v>
      </c>
      <c r="X17" s="0" t="str">
        <f aca="false">_xlfn.CONCAT("insert into premium_rate_card (`product`,`coverage`,`start_date`,`end_date`,`premium`) VALUES ('Individual Professional Liability', '", $A17, "', '",L$2,"', '", X$2,"',", L17, ");")</f>
        <v>insert into premium_rate_card (`product`,`coverage`,`start_date`,`end_date`,`premium`) VALUES ('Individual Professional Liability', 'UG - Intl DM to Intl Inst', '43952', '43982',22);</v>
      </c>
      <c r="Y17" s="0" t="str">
        <f aca="false">_xlfn.CONCAT("insert into premium_rate_card (`product`,`coverage`,`start_date`,`end_date`,`premium`) VALUES ('Individual Professional Liability', '", $A17, "', '",M$2,"', '", Y$2,"',", M17, ");")</f>
        <v>insert into premium_rate_card (`product`,`coverage`,`start_date`,`end_date`,`premium`) VALUES ('Individual Professional Liability', 'UG - Intl DM to Intl Inst', '43983', '',11);</v>
      </c>
    </row>
    <row r="18" s="5" customFormat="true" ht="13.8" hidden="false" customHeight="false" outlineLevel="0" collapsed="false">
      <c r="A18" s="5" t="s">
        <v>16</v>
      </c>
      <c r="B18" s="6" t="n">
        <v>233</v>
      </c>
      <c r="C18" s="6" t="n">
        <f aca="false">C6-C8</f>
        <v>214</v>
      </c>
      <c r="D18" s="6" t="n">
        <f aca="false">D6-D8</f>
        <v>195</v>
      </c>
      <c r="E18" s="6" t="n">
        <f aca="false">E6-E8</f>
        <v>175</v>
      </c>
      <c r="F18" s="6" t="n">
        <f aca="false">F6-F8</f>
        <v>156</v>
      </c>
      <c r="G18" s="6" t="n">
        <f aca="false">G6-G8</f>
        <v>136</v>
      </c>
      <c r="H18" s="6" t="n">
        <f aca="false">H6-H8</f>
        <v>117</v>
      </c>
      <c r="I18" s="6" t="n">
        <f aca="false">I6-I8</f>
        <v>97</v>
      </c>
      <c r="J18" s="6" t="n">
        <f aca="false">J6-J8</f>
        <v>78</v>
      </c>
      <c r="K18" s="6" t="n">
        <f aca="false">K6-K8</f>
        <v>58</v>
      </c>
      <c r="L18" s="6" t="n">
        <f aca="false">L6-L8</f>
        <v>39</v>
      </c>
      <c r="M18" s="6" t="n">
        <f aca="false">M6-M8</f>
        <v>19</v>
      </c>
      <c r="N18" s="0" t="str">
        <f aca="false">_xlfn.CONCAT("insert into premium_rate_card (`product`,`coverage`,`start_date`,`end_date`,`premium`) VALUES ('Individual Professional Liability', '", $A18, "', '",B$2,"', '", N$2,"',", B18, ");")</f>
        <v>insert into premium_rate_card (`product`,`coverage`,`start_date`,`end_date`,`premium`) VALUES ('Individual Professional Liability', 'UG - Intl AO to Intl Inst', '43646', '43677',233);</v>
      </c>
      <c r="O18" s="0" t="str">
        <f aca="false">_xlfn.CONCAT("insert into premium_rate_card (`product`,`coverage`,`start_date`,`end_date`,`premium`) VALUES ('Individual Professional Liability', '", $A18, "', '",C$2,"', '", O$2,"',", C18, ");")</f>
        <v>insert into premium_rate_card (`product`,`coverage`,`start_date`,`end_date`,`premium`) VALUES ('Individual Professional Liability', 'UG - Intl AO to Intl Inst', '43678', '43708',214);</v>
      </c>
      <c r="P18" s="0" t="str">
        <f aca="false">_xlfn.CONCAT("insert into premium_rate_card (`product`,`coverage`,`start_date`,`end_date`,`premium`) VALUES ('Individual Professional Liability', '", $A18, "', '",D$2,"', '", P$2,"',", D18, ");")</f>
        <v>insert into premium_rate_card (`product`,`coverage`,`start_date`,`end_date`,`premium`) VALUES ('Individual Professional Liability', 'UG - Intl AO to Intl Inst', '43709', '43738',195);</v>
      </c>
      <c r="Q18" s="0" t="str">
        <f aca="false">_xlfn.CONCAT("insert into premium_rate_card (`product`,`coverage`,`start_date`,`end_date`,`premium`) VALUES ('Individual Professional Liability', '", $A18, "', '",E$2,"', '", Q$2,"',", E18, ");")</f>
        <v>insert into premium_rate_card (`product`,`coverage`,`start_date`,`end_date`,`premium`) VALUES ('Individual Professional Liability', 'UG - Intl AO to Intl Inst', '43739', '43769',175);</v>
      </c>
      <c r="R18" s="0" t="str">
        <f aca="false">_xlfn.CONCAT("insert into premium_rate_card (`product`,`coverage`,`start_date`,`end_date`,`premium`) VALUES ('Individual Professional Liability', '", $A18, "', '",F$2,"', '", R$2,"',", F18, ");")</f>
        <v>insert into premium_rate_card (`product`,`coverage`,`start_date`,`end_date`,`premium`) VALUES ('Individual Professional Liability', 'UG - Intl AO to Intl Inst', '43770', '43799',156);</v>
      </c>
      <c r="S18" s="0" t="str">
        <f aca="false">_xlfn.CONCAT("insert into premium_rate_card (`product`,`coverage`,`start_date`,`end_date`,`premium`) VALUES ('Individual Professional Liability', '", $A18, "', '",G$2,"', '", S$2,"',", G18, ");")</f>
        <v>insert into premium_rate_card (`product`,`coverage`,`start_date`,`end_date`,`premium`) VALUES ('Individual Professional Liability', 'UG - Intl AO to Intl Inst', '43800', '43830',136);</v>
      </c>
      <c r="T18" s="0" t="str">
        <f aca="false">_xlfn.CONCAT("insert into premium_rate_card (`product`,`coverage`,`start_date`,`end_date`,`premium`) VALUES ('Individual Professional Liability', '", $A18, "', '",H$2,"', '", T$2,"',", H18, ");")</f>
        <v>insert into premium_rate_card (`product`,`coverage`,`start_date`,`end_date`,`premium`) VALUES ('Individual Professional Liability', 'UG - Intl AO to Intl Inst', '43831', '43861',117);</v>
      </c>
      <c r="U18" s="0" t="str">
        <f aca="false">_xlfn.CONCAT("insert into premium_rate_card (`product`,`coverage`,`start_date`,`end_date`,`premium`) VALUES ('Individual Professional Liability', '", $A18, "', '",I$2,"', '", U$2,"',", I18, ");")</f>
        <v>insert into premium_rate_card (`product`,`coverage`,`start_date`,`end_date`,`premium`) VALUES ('Individual Professional Liability', 'UG - Intl AO to Intl Inst', '43862', '43890',97);</v>
      </c>
      <c r="V18" s="0" t="str">
        <f aca="false">_xlfn.CONCAT("insert into premium_rate_card (`product`,`coverage`,`start_date`,`end_date`,`premium`) VALUES ('Individual Professional Liability', '", $A18, "', '",J$2,"', '", V$2,"',", J18, ");")</f>
        <v>insert into premium_rate_card (`product`,`coverage`,`start_date`,`end_date`,`premium`) VALUES ('Individual Professional Liability', 'UG - Intl AO to Intl Inst', '43891', '43921',78);</v>
      </c>
      <c r="W18" s="0" t="str">
        <f aca="false">_xlfn.CONCAT("insert into premium_rate_card (`product`,`coverage`,`start_date`,`end_date`,`premium`) VALUES ('Individual Professional Liability', '", $A18, "', '",K$2,"', '", W$2,"',", K18, ");")</f>
        <v>insert into premium_rate_card (`product`,`coverage`,`start_date`,`end_date`,`premium`) VALUES ('Individual Professional Liability', 'UG - Intl AO to Intl Inst', '43922', '43951',58);</v>
      </c>
      <c r="X18" s="0" t="str">
        <f aca="false">_xlfn.CONCAT("insert into premium_rate_card (`product`,`coverage`,`start_date`,`end_date`,`premium`) VALUES ('Individual Professional Liability', '", $A18, "', '",L$2,"', '", X$2,"',", L18, ");")</f>
        <v>insert into premium_rate_card (`product`,`coverage`,`start_date`,`end_date`,`premium`) VALUES ('Individual Professional Liability', 'UG - Intl AO to Intl Inst', '43952', '43982',39);</v>
      </c>
      <c r="Y18" s="0" t="str">
        <f aca="false">_xlfn.CONCAT("insert into premium_rate_card (`product`,`coverage`,`start_date`,`end_date`,`premium`) VALUES ('Individual Professional Liability', '", $A18, "', '",M$2,"', '", Y$2,"',", M18, ");")</f>
        <v>insert into premium_rate_card (`product`,`coverage`,`start_date`,`end_date`,`premium`) VALUES ('Individual Professional Liability', 'UG - Intl AO to Intl Inst', '43983', '',19);</v>
      </c>
    </row>
    <row r="19" s="5" customFormat="true" ht="13.8" hidden="false" customHeight="false" outlineLevel="0" collapsed="false">
      <c r="A19" s="5" t="s">
        <v>17</v>
      </c>
      <c r="B19" s="6" t="n">
        <v>99</v>
      </c>
      <c r="C19" s="6" t="n">
        <f aca="false">C7-C8</f>
        <v>91</v>
      </c>
      <c r="D19" s="6" t="n">
        <f aca="false">D7-D8</f>
        <v>83</v>
      </c>
      <c r="E19" s="6" t="n">
        <f aca="false">E7-E8</f>
        <v>74</v>
      </c>
      <c r="F19" s="6" t="n">
        <f aca="false">F7-F8</f>
        <v>66</v>
      </c>
      <c r="G19" s="6" t="n">
        <f aca="false">G7-G8</f>
        <v>58</v>
      </c>
      <c r="H19" s="6" t="n">
        <f aca="false">H7-H8</f>
        <v>50</v>
      </c>
      <c r="I19" s="6" t="n">
        <f aca="false">I7-I8</f>
        <v>41</v>
      </c>
      <c r="J19" s="6" t="n">
        <f aca="false">J7-J8</f>
        <v>33</v>
      </c>
      <c r="K19" s="6" t="n">
        <f aca="false">K7-K8</f>
        <v>25</v>
      </c>
      <c r="L19" s="6" t="n">
        <f aca="false">L7-L8</f>
        <v>17</v>
      </c>
      <c r="M19" s="6" t="n">
        <f aca="false">M7-M8</f>
        <v>8</v>
      </c>
      <c r="N19" s="0" t="str">
        <f aca="false">_xlfn.CONCAT("insert into premium_rate_card (`product`,`coverage`,`start_date`,`end_date`,`premium`) VALUES ('Individual Professional Liability', '", $A19, "', '",B$2,"', '", N$2,"',", B19, ");")</f>
        <v>insert into premium_rate_card (`product`,`coverage`,`start_date`,`end_date`,`premium`) VALUES ('Individual Professional Liability', 'UG - Intl AO to Intl DM/AI', '43646', '43677',99);</v>
      </c>
      <c r="O19" s="0" t="str">
        <f aca="false">_xlfn.CONCAT("insert into premium_rate_card (`product`,`coverage`,`start_date`,`end_date`,`premium`) VALUES ('Individual Professional Liability', '", $A19, "', '",C$2,"', '", O$2,"',", C19, ");")</f>
        <v>insert into premium_rate_card (`product`,`coverage`,`start_date`,`end_date`,`premium`) VALUES ('Individual Professional Liability', 'UG - Intl AO to Intl DM/AI', '43678', '43708',91);</v>
      </c>
      <c r="P19" s="0" t="str">
        <f aca="false">_xlfn.CONCAT("insert into premium_rate_card (`product`,`coverage`,`start_date`,`end_date`,`premium`) VALUES ('Individual Professional Liability', '", $A19, "', '",D$2,"', '", P$2,"',", D19, ");")</f>
        <v>insert into premium_rate_card (`product`,`coverage`,`start_date`,`end_date`,`premium`) VALUES ('Individual Professional Liability', 'UG - Intl AO to Intl DM/AI', '43709', '43738',83);</v>
      </c>
      <c r="Q19" s="0" t="str">
        <f aca="false">_xlfn.CONCAT("insert into premium_rate_card (`product`,`coverage`,`start_date`,`end_date`,`premium`) VALUES ('Individual Professional Liability', '", $A19, "', '",E$2,"', '", Q$2,"',", E19, ");")</f>
        <v>insert into premium_rate_card (`product`,`coverage`,`start_date`,`end_date`,`premium`) VALUES ('Individual Professional Liability', 'UG - Intl AO to Intl DM/AI', '43739', '43769',74);</v>
      </c>
      <c r="R19" s="0" t="str">
        <f aca="false">_xlfn.CONCAT("insert into premium_rate_card (`product`,`coverage`,`start_date`,`end_date`,`premium`) VALUES ('Individual Professional Liability', '", $A19, "', '",F$2,"', '", R$2,"',", F19, ");")</f>
        <v>insert into premium_rate_card (`product`,`coverage`,`start_date`,`end_date`,`premium`) VALUES ('Individual Professional Liability', 'UG - Intl AO to Intl DM/AI', '43770', '43799',66);</v>
      </c>
      <c r="S19" s="0" t="str">
        <f aca="false">_xlfn.CONCAT("insert into premium_rate_card (`product`,`coverage`,`start_date`,`end_date`,`premium`) VALUES ('Individual Professional Liability', '", $A19, "', '",G$2,"', '", S$2,"',", G19, ");")</f>
        <v>insert into premium_rate_card (`product`,`coverage`,`start_date`,`end_date`,`premium`) VALUES ('Individual Professional Liability', 'UG - Intl AO to Intl DM/AI', '43800', '43830',58);</v>
      </c>
      <c r="T19" s="0" t="str">
        <f aca="false">_xlfn.CONCAT("insert into premium_rate_card (`product`,`coverage`,`start_date`,`end_date`,`premium`) VALUES ('Individual Professional Liability', '", $A19, "', '",H$2,"', '", T$2,"',", H19, ");")</f>
        <v>insert into premium_rate_card (`product`,`coverage`,`start_date`,`end_date`,`premium`) VALUES ('Individual Professional Liability', 'UG - Intl AO to Intl DM/AI', '43831', '43861',50);</v>
      </c>
      <c r="U19" s="0" t="str">
        <f aca="false">_xlfn.CONCAT("insert into premium_rate_card (`product`,`coverage`,`start_date`,`end_date`,`premium`) VALUES ('Individual Professional Liability', '", $A19, "', '",I$2,"', '", U$2,"',", I19, ");")</f>
        <v>insert into premium_rate_card (`product`,`coverage`,`start_date`,`end_date`,`premium`) VALUES ('Individual Professional Liability', 'UG - Intl AO to Intl DM/AI', '43862', '43890',41);</v>
      </c>
      <c r="V19" s="0" t="str">
        <f aca="false">_xlfn.CONCAT("insert into premium_rate_card (`product`,`coverage`,`start_date`,`end_date`,`premium`) VALUES ('Individual Professional Liability', '", $A19, "', '",J$2,"', '", V$2,"',", J19, ");")</f>
        <v>insert into premium_rate_card (`product`,`coverage`,`start_date`,`end_date`,`premium`) VALUES ('Individual Professional Liability', 'UG - Intl AO to Intl DM/AI', '43891', '43921',33);</v>
      </c>
      <c r="W19" s="0" t="str">
        <f aca="false">_xlfn.CONCAT("insert into premium_rate_card (`product`,`coverage`,`start_date`,`end_date`,`premium`) VALUES ('Individual Professional Liability', '", $A19, "', '",K$2,"', '", W$2,"',", K19, ");")</f>
        <v>insert into premium_rate_card (`product`,`coverage`,`start_date`,`end_date`,`premium`) VALUES ('Individual Professional Liability', 'UG - Intl AO to Intl DM/AI', '43922', '43951',25);</v>
      </c>
      <c r="X19" s="0" t="str">
        <f aca="false">_xlfn.CONCAT("insert into premium_rate_card (`product`,`coverage`,`start_date`,`end_date`,`premium`) VALUES ('Individual Professional Liability', '", $A19, "', '",L$2,"', '", X$2,"',", L19, ");")</f>
        <v>insert into premium_rate_card (`product`,`coverage`,`start_date`,`end_date`,`premium`) VALUES ('Individual Professional Liability', 'UG - Intl AO to Intl DM/AI', '43952', '43982',17);</v>
      </c>
      <c r="Y19" s="0" t="str">
        <f aca="false">_xlfn.CONCAT("insert into premium_rate_card (`product`,`coverage`,`start_date`,`end_date`,`premium`) VALUES ('Individual Professional Liability', '", $A19, "', '",M$2,"', '", Y$2,"',", M19, ");")</f>
        <v>insert into premium_rate_card (`product`,`coverage`,`start_date`,`end_date`,`premium`) VALUES ('Individual Professional Liability', 'UG - Intl AO to Intl DM/AI', '43983', '',8);</v>
      </c>
    </row>
    <row r="20" s="5" customFormat="true" ht="13.8" hidden="false" customHeight="false" outlineLevel="0" collapsed="false">
      <c r="A20" s="5" t="s">
        <v>18</v>
      </c>
      <c r="B20" s="8" t="n">
        <v>332</v>
      </c>
      <c r="C20" s="9" t="n">
        <v>332</v>
      </c>
      <c r="D20" s="9" t="n">
        <v>332</v>
      </c>
      <c r="E20" s="8" t="n">
        <v>252</v>
      </c>
      <c r="F20" s="9" t="n">
        <v>252</v>
      </c>
      <c r="G20" s="9" t="n">
        <v>252</v>
      </c>
      <c r="H20" s="8" t="n">
        <v>172</v>
      </c>
      <c r="I20" s="9" t="n">
        <v>172</v>
      </c>
      <c r="J20" s="9" t="n">
        <v>172</v>
      </c>
      <c r="K20" s="8" t="n">
        <v>91</v>
      </c>
      <c r="L20" s="9" t="n">
        <v>91</v>
      </c>
      <c r="M20" s="9" t="n">
        <v>91</v>
      </c>
      <c r="N20" s="0" t="str">
        <f aca="false">_xlfn.CONCAT("insert into premium_rate_card (`product`,`coverage`,`start_date`,`end_date`,`premium`) VALUES ('Individual Professional Liability', '", $A20, "', '",B$2,"', '", N$2,"',", B20, ");")</f>
        <v>insert into premium_rate_card (`product`,`coverage`,`start_date`,`end_date`,`premium`) VALUES ('Individual Professional Liability', 'EFR 1M', '43646', '43677',332);</v>
      </c>
      <c r="O20" s="0" t="str">
        <f aca="false">_xlfn.CONCAT("insert into premium_rate_card (`product`,`coverage`,`start_date`,`end_date`,`premium`) VALUES ('Individual Professional Liability', '", $A20, "', '",C$2,"', '", O$2,"',", C20, ");")</f>
        <v>insert into premium_rate_card (`product`,`coverage`,`start_date`,`end_date`,`premium`) VALUES ('Individual Professional Liability', 'EFR 1M', '43678', '43708',332);</v>
      </c>
      <c r="P20" s="0" t="str">
        <f aca="false">_xlfn.CONCAT("insert into premium_rate_card (`product`,`coverage`,`start_date`,`end_date`,`premium`) VALUES ('Individual Professional Liability', '", $A20, "', '",D$2,"', '", P$2,"',", D20, ");")</f>
        <v>insert into premium_rate_card (`product`,`coverage`,`start_date`,`end_date`,`premium`) VALUES ('Individual Professional Liability', 'EFR 1M', '43709', '43738',332);</v>
      </c>
      <c r="Q20" s="0" t="str">
        <f aca="false">_xlfn.CONCAT("insert into premium_rate_card (`product`,`coverage`,`start_date`,`end_date`,`premium`) VALUES ('Individual Professional Liability', '", $A20, "', '",E$2,"', '", Q$2,"',", E20, ");")</f>
        <v>insert into premium_rate_card (`product`,`coverage`,`start_date`,`end_date`,`premium`) VALUES ('Individual Professional Liability', 'EFR 1M', '43739', '43769',252);</v>
      </c>
      <c r="R20" s="0" t="str">
        <f aca="false">_xlfn.CONCAT("insert into premium_rate_card (`product`,`coverage`,`start_date`,`end_date`,`premium`) VALUES ('Individual Professional Liability', '", $A20, "', '",F$2,"', '", R$2,"',", F20, ");")</f>
        <v>insert into premium_rate_card (`product`,`coverage`,`start_date`,`end_date`,`premium`) VALUES ('Individual Professional Liability', 'EFR 1M', '43770', '43799',252);</v>
      </c>
      <c r="S20" s="0" t="str">
        <f aca="false">_xlfn.CONCAT("insert into premium_rate_card (`product`,`coverage`,`start_date`,`end_date`,`premium`) VALUES ('Individual Professional Liability', '", $A20, "', '",G$2,"', '", S$2,"',", G20, ");")</f>
        <v>insert into premium_rate_card (`product`,`coverage`,`start_date`,`end_date`,`premium`) VALUES ('Individual Professional Liability', 'EFR 1M', '43800', '43830',252);</v>
      </c>
      <c r="T20" s="0" t="str">
        <f aca="false">_xlfn.CONCAT("insert into premium_rate_card (`product`,`coverage`,`start_date`,`end_date`,`premium`) VALUES ('Individual Professional Liability', '", $A20, "', '",H$2,"', '", T$2,"',", H20, ");")</f>
        <v>insert into premium_rate_card (`product`,`coverage`,`start_date`,`end_date`,`premium`) VALUES ('Individual Professional Liability', 'EFR 1M', '43831', '43861',172);</v>
      </c>
      <c r="U20" s="0" t="str">
        <f aca="false">_xlfn.CONCAT("insert into premium_rate_card (`product`,`coverage`,`start_date`,`end_date`,`premium`) VALUES ('Individual Professional Liability', '", $A20, "', '",I$2,"', '", U$2,"',", I20, ");")</f>
        <v>insert into premium_rate_card (`product`,`coverage`,`start_date`,`end_date`,`premium`) VALUES ('Individual Professional Liability', 'EFR 1M', '43862', '43890',172);</v>
      </c>
      <c r="V20" s="0" t="str">
        <f aca="false">_xlfn.CONCAT("insert into premium_rate_card (`product`,`coverage`,`start_date`,`end_date`,`premium`) VALUES ('Individual Professional Liability', '", $A20, "', '",J$2,"', '", V$2,"',", J20, ");")</f>
        <v>insert into premium_rate_card (`product`,`coverage`,`start_date`,`end_date`,`premium`) VALUES ('Individual Professional Liability', 'EFR 1M', '43891', '43921',172);</v>
      </c>
      <c r="W20" s="0" t="str">
        <f aca="false">_xlfn.CONCAT("insert into premium_rate_card (`product`,`coverage`,`start_date`,`end_date`,`premium`) VALUES ('Individual Professional Liability', '", $A20, "', '",K$2,"', '", W$2,"',", K20, ");")</f>
        <v>insert into premium_rate_card (`product`,`coverage`,`start_date`,`end_date`,`premium`) VALUES ('Individual Professional Liability', 'EFR 1M', '43922', '43951',91);</v>
      </c>
      <c r="X20" s="0" t="str">
        <f aca="false">_xlfn.CONCAT("insert into premium_rate_card (`product`,`coverage`,`start_date`,`end_date`,`premium`) VALUES ('Individual Professional Liability', '", $A20, "', '",L$2,"', '", X$2,"',", L20, ");")</f>
        <v>insert into premium_rate_card (`product`,`coverage`,`start_date`,`end_date`,`premium`) VALUES ('Individual Professional Liability', 'EFR 1M', '43952', '43982',91);</v>
      </c>
      <c r="Y20" s="0" t="str">
        <f aca="false">_xlfn.CONCAT("insert into premium_rate_card (`product`,`coverage`,`start_date`,`end_date`,`premium`) VALUES ('Individual Professional Liability', '", $A20, "', '",M$2,"', '", Y$2,"',", M20, ");")</f>
        <v>insert into premium_rate_card (`product`,`coverage`,`start_date`,`end_date`,`premium`) VALUES ('Individual Professional Liability', 'EFR 1M', '43983', '',91);</v>
      </c>
    </row>
    <row r="21" s="5" customFormat="true" ht="13.8" hidden="false" customHeight="false" outlineLevel="0" collapsed="false">
      <c r="A21" s="5" t="s">
        <v>19</v>
      </c>
      <c r="B21" s="8" t="n">
        <v>396</v>
      </c>
      <c r="C21" s="9" t="n">
        <v>396</v>
      </c>
      <c r="D21" s="9" t="n">
        <v>396</v>
      </c>
      <c r="E21" s="8" t="n">
        <v>300</v>
      </c>
      <c r="F21" s="9" t="n">
        <v>300</v>
      </c>
      <c r="G21" s="9" t="n">
        <v>300</v>
      </c>
      <c r="H21" s="8" t="n">
        <v>204</v>
      </c>
      <c r="I21" s="9" t="n">
        <v>204</v>
      </c>
      <c r="J21" s="9" t="n">
        <v>204</v>
      </c>
      <c r="K21" s="8" t="n">
        <v>108</v>
      </c>
      <c r="L21" s="9" t="n">
        <v>108</v>
      </c>
      <c r="M21" s="9" t="n">
        <v>108</v>
      </c>
      <c r="N21" s="0" t="str">
        <f aca="false">_xlfn.CONCAT("insert into premium_rate_card (`product`,`coverage`,`start_date`,`end_date`,`premium`) VALUES ('Individual Professional Liability', '", $A21, "', '",B$2,"', '", N$2,"',", B21, ");")</f>
        <v>insert into premium_rate_card (`product`,`coverage`,`start_date`,`end_date`,`premium`) VALUES ('Individual Professional Liability', 'EFR 2M', '43646', '43677',396);</v>
      </c>
      <c r="O21" s="0" t="str">
        <f aca="false">_xlfn.CONCAT("insert into premium_rate_card (`product`,`coverage`,`start_date`,`end_date`,`premium`) VALUES ('Individual Professional Liability', '", $A21, "', '",C$2,"', '", O$2,"',", C21, ");")</f>
        <v>insert into premium_rate_card (`product`,`coverage`,`start_date`,`end_date`,`premium`) VALUES ('Individual Professional Liability', 'EFR 2M', '43678', '43708',396);</v>
      </c>
      <c r="P21" s="0" t="str">
        <f aca="false">_xlfn.CONCAT("insert into premium_rate_card (`product`,`coverage`,`start_date`,`end_date`,`premium`) VALUES ('Individual Professional Liability', '", $A21, "', '",D$2,"', '", P$2,"',", D21, ");")</f>
        <v>insert into premium_rate_card (`product`,`coverage`,`start_date`,`end_date`,`premium`) VALUES ('Individual Professional Liability', 'EFR 2M', '43709', '43738',396);</v>
      </c>
      <c r="Q21" s="0" t="str">
        <f aca="false">_xlfn.CONCAT("insert into premium_rate_card (`product`,`coverage`,`start_date`,`end_date`,`premium`) VALUES ('Individual Professional Liability', '", $A21, "', '",E$2,"', '", Q$2,"',", E21, ");")</f>
        <v>insert into premium_rate_card (`product`,`coverage`,`start_date`,`end_date`,`premium`) VALUES ('Individual Professional Liability', 'EFR 2M', '43739', '43769',300);</v>
      </c>
      <c r="R21" s="0" t="str">
        <f aca="false">_xlfn.CONCAT("insert into premium_rate_card (`product`,`coverage`,`start_date`,`end_date`,`premium`) VALUES ('Individual Professional Liability', '", $A21, "', '",F$2,"', '", R$2,"',", F21, ");")</f>
        <v>insert into premium_rate_card (`product`,`coverage`,`start_date`,`end_date`,`premium`) VALUES ('Individual Professional Liability', 'EFR 2M', '43770', '43799',300);</v>
      </c>
      <c r="S21" s="0" t="str">
        <f aca="false">_xlfn.CONCAT("insert into premium_rate_card (`product`,`coverage`,`start_date`,`end_date`,`premium`) VALUES ('Individual Professional Liability', '", $A21, "', '",G$2,"', '", S$2,"',", G21, ");")</f>
        <v>insert into premium_rate_card (`product`,`coverage`,`start_date`,`end_date`,`premium`) VALUES ('Individual Professional Liability', 'EFR 2M', '43800', '43830',300);</v>
      </c>
      <c r="T21" s="0" t="str">
        <f aca="false">_xlfn.CONCAT("insert into premium_rate_card (`product`,`coverage`,`start_date`,`end_date`,`premium`) VALUES ('Individual Professional Liability', '", $A21, "', '",H$2,"', '", T$2,"',", H21, ");")</f>
        <v>insert into premium_rate_card (`product`,`coverage`,`start_date`,`end_date`,`premium`) VALUES ('Individual Professional Liability', 'EFR 2M', '43831', '43861',204);</v>
      </c>
      <c r="U21" s="0" t="str">
        <f aca="false">_xlfn.CONCAT("insert into premium_rate_card (`product`,`coverage`,`start_date`,`end_date`,`premium`) VALUES ('Individual Professional Liability', '", $A21, "', '",I$2,"', '", U$2,"',", I21, ");")</f>
        <v>insert into premium_rate_card (`product`,`coverage`,`start_date`,`end_date`,`premium`) VALUES ('Individual Professional Liability', 'EFR 2M', '43862', '43890',204);</v>
      </c>
      <c r="V21" s="0" t="str">
        <f aca="false">_xlfn.CONCAT("insert into premium_rate_card (`product`,`coverage`,`start_date`,`end_date`,`premium`) VALUES ('Individual Professional Liability', '", $A21, "', '",J$2,"', '", V$2,"',", J21, ");")</f>
        <v>insert into premium_rate_card (`product`,`coverage`,`start_date`,`end_date`,`premium`) VALUES ('Individual Professional Liability', 'EFR 2M', '43891', '43921',204);</v>
      </c>
      <c r="W21" s="0" t="str">
        <f aca="false">_xlfn.CONCAT("insert into premium_rate_card (`product`,`coverage`,`start_date`,`end_date`,`premium`) VALUES ('Individual Professional Liability', '", $A21, "', '",K$2,"', '", W$2,"',", K21, ");")</f>
        <v>insert into premium_rate_card (`product`,`coverage`,`start_date`,`end_date`,`premium`) VALUES ('Individual Professional Liability', 'EFR 2M', '43922', '43951',108);</v>
      </c>
      <c r="X21" s="0" t="str">
        <f aca="false">_xlfn.CONCAT("insert into premium_rate_card (`product`,`coverage`,`start_date`,`end_date`,`premium`) VALUES ('Individual Professional Liability', '", $A21, "', '",L$2,"', '", X$2,"',", L21, ");")</f>
        <v>insert into premium_rate_card (`product`,`coverage`,`start_date`,`end_date`,`premium`) VALUES ('Individual Professional Liability', 'EFR 2M', '43952', '43982',108);</v>
      </c>
      <c r="Y21" s="0" t="str">
        <f aca="false">_xlfn.CONCAT("insert into premium_rate_card (`product`,`coverage`,`start_date`,`end_date`,`premium`) VALUES ('Individual Professional Liability', '", $A21, "', '",M$2,"', '", Y$2,"',", M21, ");")</f>
        <v>insert into premium_rate_card (`product`,`coverage`,`start_date`,`end_date`,`premium`) VALUES ('Individual Professional Liability', 'EFR 2M', '43983', '',108);</v>
      </c>
    </row>
    <row r="22" s="5" customFormat="true" ht="13.8" hidden="false" customHeight="false" outlineLevel="0" collapsed="false">
      <c r="A22" s="5" t="s">
        <v>20</v>
      </c>
      <c r="B22" s="8" t="n">
        <v>434</v>
      </c>
      <c r="C22" s="9" t="n">
        <v>434</v>
      </c>
      <c r="D22" s="9" t="n">
        <v>434</v>
      </c>
      <c r="E22" s="8" t="n">
        <v>329</v>
      </c>
      <c r="F22" s="9" t="n">
        <v>329</v>
      </c>
      <c r="G22" s="9" t="n">
        <v>329</v>
      </c>
      <c r="H22" s="8" t="n">
        <v>223</v>
      </c>
      <c r="I22" s="9" t="n">
        <v>223</v>
      </c>
      <c r="J22" s="9" t="n">
        <v>223</v>
      </c>
      <c r="K22" s="8" t="n">
        <v>117</v>
      </c>
      <c r="L22" s="9" t="n">
        <v>117</v>
      </c>
      <c r="M22" s="9" t="n">
        <v>117</v>
      </c>
      <c r="N22" s="0" t="str">
        <f aca="false">_xlfn.CONCAT("insert into premium_rate_card (`product`,`coverage`,`start_date`,`end_date`,`premium`) VALUES ('Individual Professional Liability', '", $A22, "', '",B$2,"', '", N$2,"',", B22, ");")</f>
        <v>insert into premium_rate_card (`product`,`coverage`,`start_date`,`end_date`,`premium`) VALUES ('Individual Professional Liability', 'EFR 4M', '43646', '43677',434);</v>
      </c>
      <c r="O22" s="0" t="str">
        <f aca="false">_xlfn.CONCAT("insert into premium_rate_card (`product`,`coverage`,`start_date`,`end_date`,`premium`) VALUES ('Individual Professional Liability', '", $A22, "', '",C$2,"', '", O$2,"',", C22, ");")</f>
        <v>insert into premium_rate_card (`product`,`coverage`,`start_date`,`end_date`,`premium`) VALUES ('Individual Professional Liability', 'EFR 4M', '43678', '43708',434);</v>
      </c>
      <c r="P22" s="0" t="str">
        <f aca="false">_xlfn.CONCAT("insert into premium_rate_card (`product`,`coverage`,`start_date`,`end_date`,`premium`) VALUES ('Individual Professional Liability', '", $A22, "', '",D$2,"', '", P$2,"',", D22, ");")</f>
        <v>insert into premium_rate_card (`product`,`coverage`,`start_date`,`end_date`,`premium`) VALUES ('Individual Professional Liability', 'EFR 4M', '43709', '43738',434);</v>
      </c>
      <c r="Q22" s="0" t="str">
        <f aca="false">_xlfn.CONCAT("insert into premium_rate_card (`product`,`coverage`,`start_date`,`end_date`,`premium`) VALUES ('Individual Professional Liability', '", $A22, "', '",E$2,"', '", Q$2,"',", E22, ");")</f>
        <v>insert into premium_rate_card (`product`,`coverage`,`start_date`,`end_date`,`premium`) VALUES ('Individual Professional Liability', 'EFR 4M', '43739', '43769',329);</v>
      </c>
      <c r="R22" s="0" t="str">
        <f aca="false">_xlfn.CONCAT("insert into premium_rate_card (`product`,`coverage`,`start_date`,`end_date`,`premium`) VALUES ('Individual Professional Liability', '", $A22, "', '",F$2,"', '", R$2,"',", F22, ");")</f>
        <v>insert into premium_rate_card (`product`,`coverage`,`start_date`,`end_date`,`premium`) VALUES ('Individual Professional Liability', 'EFR 4M', '43770', '43799',329);</v>
      </c>
      <c r="S22" s="0" t="str">
        <f aca="false">_xlfn.CONCAT("insert into premium_rate_card (`product`,`coverage`,`start_date`,`end_date`,`premium`) VALUES ('Individual Professional Liability', '", $A22, "', '",G$2,"', '", S$2,"',", G22, ");")</f>
        <v>insert into premium_rate_card (`product`,`coverage`,`start_date`,`end_date`,`premium`) VALUES ('Individual Professional Liability', 'EFR 4M', '43800', '43830',329);</v>
      </c>
      <c r="T22" s="0" t="str">
        <f aca="false">_xlfn.CONCAT("insert into premium_rate_card (`product`,`coverage`,`start_date`,`end_date`,`premium`) VALUES ('Individual Professional Liability', '", $A22, "', '",H$2,"', '", T$2,"',", H22, ");")</f>
        <v>insert into premium_rate_card (`product`,`coverage`,`start_date`,`end_date`,`premium`) VALUES ('Individual Professional Liability', 'EFR 4M', '43831', '43861',223);</v>
      </c>
      <c r="U22" s="0" t="str">
        <f aca="false">_xlfn.CONCAT("insert into premium_rate_card (`product`,`coverage`,`start_date`,`end_date`,`premium`) VALUES ('Individual Professional Liability', '", $A22, "', '",I$2,"', '", U$2,"',", I22, ");")</f>
        <v>insert into premium_rate_card (`product`,`coverage`,`start_date`,`end_date`,`premium`) VALUES ('Individual Professional Liability', 'EFR 4M', '43862', '43890',223);</v>
      </c>
      <c r="V22" s="0" t="str">
        <f aca="false">_xlfn.CONCAT("insert into premium_rate_card (`product`,`coverage`,`start_date`,`end_date`,`premium`) VALUES ('Individual Professional Liability', '", $A22, "', '",J$2,"', '", V$2,"',", J22, ");")</f>
        <v>insert into premium_rate_card (`product`,`coverage`,`start_date`,`end_date`,`premium`) VALUES ('Individual Professional Liability', 'EFR 4M', '43891', '43921',223);</v>
      </c>
      <c r="W22" s="0" t="str">
        <f aca="false">_xlfn.CONCAT("insert into premium_rate_card (`product`,`coverage`,`start_date`,`end_date`,`premium`) VALUES ('Individual Professional Liability', '", $A22, "', '",K$2,"', '", W$2,"',", K22, ");")</f>
        <v>insert into premium_rate_card (`product`,`coverage`,`start_date`,`end_date`,`premium`) VALUES ('Individual Professional Liability', 'EFR 4M', '43922', '43951',117);</v>
      </c>
      <c r="X22" s="0" t="str">
        <f aca="false">_xlfn.CONCAT("insert into premium_rate_card (`product`,`coverage`,`start_date`,`end_date`,`premium`) VALUES ('Individual Professional Liability', '", $A22, "', '",L$2,"', '", X$2,"',", L22, ");")</f>
        <v>insert into premium_rate_card (`product`,`coverage`,`start_date`,`end_date`,`premium`) VALUES ('Individual Professional Liability', 'EFR 4M', '43952', '43982',117);</v>
      </c>
      <c r="Y22" s="0" t="str">
        <f aca="false">_xlfn.CONCAT("insert into premium_rate_card (`product`,`coverage`,`start_date`,`end_date`,`premium`) VALUES ('Individual Professional Liability', '", $A22, "', '",M$2,"', '", Y$2,"',", M22, ");")</f>
        <v>insert into premium_rate_card (`product`,`coverage`,`start_date`,`end_date`,`premium`) VALUES ('Individual Professional Liability', 'EFR 4M', '43983', '',117);</v>
      </c>
    </row>
    <row r="23" s="5" customFormat="true" ht="13.8" hidden="false" customHeight="false" outlineLevel="0" collapsed="false">
      <c r="A23" s="5" t="s">
        <v>21</v>
      </c>
      <c r="B23" s="8" t="n">
        <v>531</v>
      </c>
      <c r="C23" s="9" t="n">
        <v>531</v>
      </c>
      <c r="D23" s="9" t="n">
        <v>531</v>
      </c>
      <c r="E23" s="8" t="n">
        <v>402</v>
      </c>
      <c r="F23" s="9" t="n">
        <v>402</v>
      </c>
      <c r="G23" s="9" t="n">
        <v>402</v>
      </c>
      <c r="H23" s="8" t="n">
        <v>272</v>
      </c>
      <c r="I23" s="9" t="n">
        <v>272</v>
      </c>
      <c r="J23" s="9" t="n">
        <v>272</v>
      </c>
      <c r="K23" s="8" t="n">
        <v>141</v>
      </c>
      <c r="L23" s="9" t="n">
        <v>141</v>
      </c>
      <c r="M23" s="9" t="n">
        <v>141</v>
      </c>
      <c r="N23" s="0" t="str">
        <f aca="false">_xlfn.CONCAT("insert into premium_rate_card (`product`,`coverage`,`start_date`,`end_date`,`premium`) VALUES ('Individual Professional Liability', '", $A23, "', '",B$2,"', '", N$2,"',", B23, ");")</f>
        <v>insert into premium_rate_card (`product`,`coverage`,`start_date`,`end_date`,`premium`) VALUES ('Individual Professional Liability', 'EFR 5M', '43646', '43677',531);</v>
      </c>
      <c r="O23" s="0" t="str">
        <f aca="false">_xlfn.CONCAT("insert into premium_rate_card (`product`,`coverage`,`start_date`,`end_date`,`premium`) VALUES ('Individual Professional Liability', '", $A23, "', '",C$2,"', '", O$2,"',", C23, ");")</f>
        <v>insert into premium_rate_card (`product`,`coverage`,`start_date`,`end_date`,`premium`) VALUES ('Individual Professional Liability', 'EFR 5M', '43678', '43708',531);</v>
      </c>
      <c r="P23" s="0" t="str">
        <f aca="false">_xlfn.CONCAT("insert into premium_rate_card (`product`,`coverage`,`start_date`,`end_date`,`premium`) VALUES ('Individual Professional Liability', '", $A23, "', '",D$2,"', '", P$2,"',", D23, ");")</f>
        <v>insert into premium_rate_card (`product`,`coverage`,`start_date`,`end_date`,`premium`) VALUES ('Individual Professional Liability', 'EFR 5M', '43709', '43738',531);</v>
      </c>
      <c r="Q23" s="0" t="str">
        <f aca="false">_xlfn.CONCAT("insert into premium_rate_card (`product`,`coverage`,`start_date`,`end_date`,`premium`) VALUES ('Individual Professional Liability', '", $A23, "', '",E$2,"', '", Q$2,"',", E23, ");")</f>
        <v>insert into premium_rate_card (`product`,`coverage`,`start_date`,`end_date`,`premium`) VALUES ('Individual Professional Liability', 'EFR 5M', '43739', '43769',402);</v>
      </c>
      <c r="R23" s="0" t="str">
        <f aca="false">_xlfn.CONCAT("insert into premium_rate_card (`product`,`coverage`,`start_date`,`end_date`,`premium`) VALUES ('Individual Professional Liability', '", $A23, "', '",F$2,"', '", R$2,"',", F23, ");")</f>
        <v>insert into premium_rate_card (`product`,`coverage`,`start_date`,`end_date`,`premium`) VALUES ('Individual Professional Liability', 'EFR 5M', '43770', '43799',402);</v>
      </c>
      <c r="S23" s="0" t="str">
        <f aca="false">_xlfn.CONCAT("insert into premium_rate_card (`product`,`coverage`,`start_date`,`end_date`,`premium`) VALUES ('Individual Professional Liability', '", $A23, "', '",G$2,"', '", S$2,"',", G23, ");")</f>
        <v>insert into premium_rate_card (`product`,`coverage`,`start_date`,`end_date`,`premium`) VALUES ('Individual Professional Liability', 'EFR 5M', '43800', '43830',402);</v>
      </c>
      <c r="T23" s="0" t="str">
        <f aca="false">_xlfn.CONCAT("insert into premium_rate_card (`product`,`coverage`,`start_date`,`end_date`,`premium`) VALUES ('Individual Professional Liability', '", $A23, "', '",H$2,"', '", T$2,"',", H23, ");")</f>
        <v>insert into premium_rate_card (`product`,`coverage`,`start_date`,`end_date`,`premium`) VALUES ('Individual Professional Liability', 'EFR 5M', '43831', '43861',272);</v>
      </c>
      <c r="U23" s="0" t="str">
        <f aca="false">_xlfn.CONCAT("insert into premium_rate_card (`product`,`coverage`,`start_date`,`end_date`,`premium`) VALUES ('Individual Professional Liability', '", $A23, "', '",I$2,"', '", U$2,"',", I23, ");")</f>
        <v>insert into premium_rate_card (`product`,`coverage`,`start_date`,`end_date`,`premium`) VALUES ('Individual Professional Liability', 'EFR 5M', '43862', '43890',272);</v>
      </c>
      <c r="V23" s="0" t="str">
        <f aca="false">_xlfn.CONCAT("insert into premium_rate_card (`product`,`coverage`,`start_date`,`end_date`,`premium`) VALUES ('Individual Professional Liability', '", $A23, "', '",J$2,"', '", V$2,"',", J23, ");")</f>
        <v>insert into premium_rate_card (`product`,`coverage`,`start_date`,`end_date`,`premium`) VALUES ('Individual Professional Liability', 'EFR 5M', '43891', '43921',272);</v>
      </c>
      <c r="W23" s="0" t="str">
        <f aca="false">_xlfn.CONCAT("insert into premium_rate_card (`product`,`coverage`,`start_date`,`end_date`,`premium`) VALUES ('Individual Professional Liability', '", $A23, "', '",K$2,"', '", W$2,"',", K23, ");")</f>
        <v>insert into premium_rate_card (`product`,`coverage`,`start_date`,`end_date`,`premium`) VALUES ('Individual Professional Liability', 'EFR 5M', '43922', '43951',141);</v>
      </c>
      <c r="X23" s="0" t="str">
        <f aca="false">_xlfn.CONCAT("insert into premium_rate_card (`product`,`coverage`,`start_date`,`end_date`,`premium`) VALUES ('Individual Professional Liability', '", $A23, "', '",L$2,"', '", X$2,"',", L23, ");")</f>
        <v>insert into premium_rate_card (`product`,`coverage`,`start_date`,`end_date`,`premium`) VALUES ('Individual Professional Liability', 'EFR 5M', '43952', '43982',141);</v>
      </c>
      <c r="Y23" s="0" t="str">
        <f aca="false">_xlfn.CONCAT("insert into premium_rate_card (`product`,`coverage`,`start_date`,`end_date`,`premium`) VALUES ('Individual Professional Liability', '", $A23, "', '",M$2,"', '", Y$2,"',", M23, ");")</f>
        <v>insert into premium_rate_card (`product`,`coverage`,`start_date`,`end_date`,`premium`) VALUES ('Individual Professional Liability', 'EFR 5M', '43983', '',141);</v>
      </c>
    </row>
    <row r="24" s="5" customFormat="true" ht="13.8" hidden="false" customHeight="false" outlineLevel="0" collapsed="false">
      <c r="A24" s="5" t="s">
        <v>22</v>
      </c>
      <c r="B24" s="6" t="n">
        <v>467</v>
      </c>
      <c r="C24" s="6" t="n">
        <v>429</v>
      </c>
      <c r="D24" s="6" t="n">
        <v>390</v>
      </c>
      <c r="E24" s="6" t="n">
        <v>351</v>
      </c>
      <c r="F24" s="6" t="n">
        <v>312</v>
      </c>
      <c r="G24" s="6" t="n">
        <v>273</v>
      </c>
      <c r="H24" s="6" t="n">
        <v>234</v>
      </c>
      <c r="I24" s="6" t="n">
        <v>195</v>
      </c>
      <c r="J24" s="6" t="n">
        <v>156</v>
      </c>
      <c r="K24" s="6" t="n">
        <v>117</v>
      </c>
      <c r="L24" s="6" t="n">
        <v>78</v>
      </c>
      <c r="M24" s="6" t="n">
        <v>39</v>
      </c>
      <c r="N24" s="0" t="str">
        <f aca="false">_xlfn.CONCAT("insert into premium_rate_card (`product`,`coverage`,`start_date`,`end_date`,`premium`) VALUES ('Individual Professional Liability', '", $A24, "', '",B$2,"', '", N$2,"',", B24, ");")</f>
        <v>insert into premium_rate_card (`product`,`coverage`,`start_date`,`end_date`,`premium`) VALUES ('Individual Professional Liability', '1M Excess', '43646', '43677',467);</v>
      </c>
      <c r="O24" s="0" t="str">
        <f aca="false">_xlfn.CONCAT("insert into premium_rate_card (`product`,`coverage`,`start_date`,`end_date`,`premium`) VALUES ('Individual Professional Liability', '", $A24, "', '",C$2,"', '", O$2,"',", C24, ");")</f>
        <v>insert into premium_rate_card (`product`,`coverage`,`start_date`,`end_date`,`premium`) VALUES ('Individual Professional Liability', '1M Excess', '43678', '43708',429);</v>
      </c>
      <c r="P24" s="0" t="str">
        <f aca="false">_xlfn.CONCAT("insert into premium_rate_card (`product`,`coverage`,`start_date`,`end_date`,`premium`) VALUES ('Individual Professional Liability', '", $A24, "', '",D$2,"', '", P$2,"',", D24, ");")</f>
        <v>insert into premium_rate_card (`product`,`coverage`,`start_date`,`end_date`,`premium`) VALUES ('Individual Professional Liability', '1M Excess', '43709', '43738',390);</v>
      </c>
      <c r="Q24" s="0" t="str">
        <f aca="false">_xlfn.CONCAT("insert into premium_rate_card (`product`,`coverage`,`start_date`,`end_date`,`premium`) VALUES ('Individual Professional Liability', '", $A24, "', '",E$2,"', '", Q$2,"',", E24, ");")</f>
        <v>insert into premium_rate_card (`product`,`coverage`,`start_date`,`end_date`,`premium`) VALUES ('Individual Professional Liability', '1M Excess', '43739', '43769',351);</v>
      </c>
      <c r="R24" s="0" t="str">
        <f aca="false">_xlfn.CONCAT("insert into premium_rate_card (`product`,`coverage`,`start_date`,`end_date`,`premium`) VALUES ('Individual Professional Liability', '", $A24, "', '",F$2,"', '", R$2,"',", F24, ");")</f>
        <v>insert into premium_rate_card (`product`,`coverage`,`start_date`,`end_date`,`premium`) VALUES ('Individual Professional Liability', '1M Excess', '43770', '43799',312);</v>
      </c>
      <c r="S24" s="0" t="str">
        <f aca="false">_xlfn.CONCAT("insert into premium_rate_card (`product`,`coverage`,`start_date`,`end_date`,`premium`) VALUES ('Individual Professional Liability', '", $A24, "', '",G$2,"', '", S$2,"',", G24, ");")</f>
        <v>insert into premium_rate_card (`product`,`coverage`,`start_date`,`end_date`,`premium`) VALUES ('Individual Professional Liability', '1M Excess', '43800', '43830',273);</v>
      </c>
      <c r="T24" s="0" t="str">
        <f aca="false">_xlfn.CONCAT("insert into premium_rate_card (`product`,`coverage`,`start_date`,`end_date`,`premium`) VALUES ('Individual Professional Liability', '", $A24, "', '",H$2,"', '", T$2,"',", H24, ");")</f>
        <v>insert into premium_rate_card (`product`,`coverage`,`start_date`,`end_date`,`premium`) VALUES ('Individual Professional Liability', '1M Excess', '43831', '43861',234);</v>
      </c>
      <c r="U24" s="0" t="str">
        <f aca="false">_xlfn.CONCAT("insert into premium_rate_card (`product`,`coverage`,`start_date`,`end_date`,`premium`) VALUES ('Individual Professional Liability', '", $A24, "', '",I$2,"', '", U$2,"',", I24, ");")</f>
        <v>insert into premium_rate_card (`product`,`coverage`,`start_date`,`end_date`,`premium`) VALUES ('Individual Professional Liability', '1M Excess', '43862', '43890',195);</v>
      </c>
      <c r="V24" s="0" t="str">
        <f aca="false">_xlfn.CONCAT("insert into premium_rate_card (`product`,`coverage`,`start_date`,`end_date`,`premium`) VALUES ('Individual Professional Liability', '", $A24, "', '",J$2,"', '", V$2,"',", J24, ");")</f>
        <v>insert into premium_rate_card (`product`,`coverage`,`start_date`,`end_date`,`premium`) VALUES ('Individual Professional Liability', '1M Excess', '43891', '43921',156);</v>
      </c>
      <c r="W24" s="0" t="str">
        <f aca="false">_xlfn.CONCAT("insert into premium_rate_card (`product`,`coverage`,`start_date`,`end_date`,`premium`) VALUES ('Individual Professional Liability', '", $A24, "', '",K$2,"', '", W$2,"',", K24, ");")</f>
        <v>insert into premium_rate_card (`product`,`coverage`,`start_date`,`end_date`,`premium`) VALUES ('Individual Professional Liability', '1M Excess', '43922', '43951',117);</v>
      </c>
      <c r="X24" s="0" t="str">
        <f aca="false">_xlfn.CONCAT("insert into premium_rate_card (`product`,`coverage`,`start_date`,`end_date`,`premium`) VALUES ('Individual Professional Liability', '", $A24, "', '",L$2,"', '", X$2,"',", L24, ");")</f>
        <v>insert into premium_rate_card (`product`,`coverage`,`start_date`,`end_date`,`premium`) VALUES ('Individual Professional Liability', '1M Excess', '43952', '43982',78);</v>
      </c>
      <c r="Y24" s="0" t="str">
        <f aca="false">_xlfn.CONCAT("insert into premium_rate_card (`product`,`coverage`,`start_date`,`end_date`,`premium`) VALUES ('Individual Professional Liability', '", $A24, "', '",M$2,"', '", Y$2,"',", M24, ");")</f>
        <v>insert into premium_rate_card (`product`,`coverage`,`start_date`,`end_date`,`premium`) VALUES ('Individual Professional Liability', '1M Excess', '43983', '',39);</v>
      </c>
    </row>
    <row r="25" customFormat="false" ht="13.8" hidden="false" customHeight="false" outlineLevel="0" collapsed="false">
      <c r="A25" s="5" t="s">
        <v>23</v>
      </c>
      <c r="B25" s="6" t="n">
        <v>936</v>
      </c>
      <c r="C25" s="6" t="n">
        <f aca="false">ROUNDUP(B25/12*11,0)</f>
        <v>858</v>
      </c>
      <c r="D25" s="6" t="n">
        <f aca="false">ROUNDUP(B25/12*10,0)</f>
        <v>780</v>
      </c>
      <c r="E25" s="6" t="n">
        <f aca="false">ROUNDUP(B25/12*9,0)</f>
        <v>702</v>
      </c>
      <c r="F25" s="6" t="n">
        <f aca="false">ROUNDUP(B25/12*8,0)</f>
        <v>624</v>
      </c>
      <c r="G25" s="6" t="n">
        <f aca="false">ROUNDUP(B25/12*7,0)</f>
        <v>546</v>
      </c>
      <c r="H25" s="6" t="n">
        <f aca="false">ROUNDUP(B25/12*6,0)</f>
        <v>468</v>
      </c>
      <c r="I25" s="6" t="n">
        <f aca="false">ROUNDUP(B25/12*5,0)</f>
        <v>390</v>
      </c>
      <c r="J25" s="6" t="n">
        <f aca="false">ROUNDUP(B25/12*4,0)</f>
        <v>312</v>
      </c>
      <c r="K25" s="6" t="n">
        <f aca="false">ROUNDUP(B25/12*3,0)</f>
        <v>234</v>
      </c>
      <c r="L25" s="6" t="n">
        <f aca="false">ROUNDUP(B25/12*2,0)</f>
        <v>156</v>
      </c>
      <c r="M25" s="6" t="n">
        <f aca="false">ROUNDUP(B25/12*1,0)</f>
        <v>78</v>
      </c>
      <c r="N25" s="0" t="str">
        <f aca="false">_xlfn.CONCAT("insert into premium_rate_card (`product`,`coverage`,`start_date`,`end_date`,`premium`) VALUES ('Individual Professional Liability', '", $A25, "', '",B$2,"', '", N$2,"',", B25, ");")</f>
        <v>insert into premium_rate_card (`product`,`coverage`,`start_date`,`end_date`,`premium`) VALUES ('Individual Professional Liability', '2M Excess', '43646', '43677',936);</v>
      </c>
      <c r="O25" s="0" t="str">
        <f aca="false">_xlfn.CONCAT("insert into premium_rate_card (`product`,`coverage`,`start_date`,`end_date`,`premium`) VALUES ('Individual Professional Liability', '", $A25, "', '",C$2,"', '", O$2,"',", C25, ");")</f>
        <v>insert into premium_rate_card (`product`,`coverage`,`start_date`,`end_date`,`premium`) VALUES ('Individual Professional Liability', '2M Excess', '43678', '43708',858);</v>
      </c>
      <c r="P25" s="0" t="str">
        <f aca="false">_xlfn.CONCAT("insert into premium_rate_card (`product`,`coverage`,`start_date`,`end_date`,`premium`) VALUES ('Individual Professional Liability', '", $A25, "', '",D$2,"', '", P$2,"',", D25, ");")</f>
        <v>insert into premium_rate_card (`product`,`coverage`,`start_date`,`end_date`,`premium`) VALUES ('Individual Professional Liability', '2M Excess', '43709', '43738',780);</v>
      </c>
      <c r="Q25" s="0" t="str">
        <f aca="false">_xlfn.CONCAT("insert into premium_rate_card (`product`,`coverage`,`start_date`,`end_date`,`premium`) VALUES ('Individual Professional Liability', '", $A25, "', '",E$2,"', '", Q$2,"',", E25, ");")</f>
        <v>insert into premium_rate_card (`product`,`coverage`,`start_date`,`end_date`,`premium`) VALUES ('Individual Professional Liability', '2M Excess', '43739', '43769',702);</v>
      </c>
      <c r="R25" s="0" t="str">
        <f aca="false">_xlfn.CONCAT("insert into premium_rate_card (`product`,`coverage`,`start_date`,`end_date`,`premium`) VALUES ('Individual Professional Liability', '", $A25, "', '",F$2,"', '", R$2,"',", F25, ");")</f>
        <v>insert into premium_rate_card (`product`,`coverage`,`start_date`,`end_date`,`premium`) VALUES ('Individual Professional Liability', '2M Excess', '43770', '43799',624);</v>
      </c>
      <c r="S25" s="0" t="str">
        <f aca="false">_xlfn.CONCAT("insert into premium_rate_card (`product`,`coverage`,`start_date`,`end_date`,`premium`) VALUES ('Individual Professional Liability', '", $A25, "', '",G$2,"', '", S$2,"',", G25, ");")</f>
        <v>insert into premium_rate_card (`product`,`coverage`,`start_date`,`end_date`,`premium`) VALUES ('Individual Professional Liability', '2M Excess', '43800', '43830',546);</v>
      </c>
      <c r="T25" s="0" t="str">
        <f aca="false">_xlfn.CONCAT("insert into premium_rate_card (`product`,`coverage`,`start_date`,`end_date`,`premium`) VALUES ('Individual Professional Liability', '", $A25, "', '",H$2,"', '", T$2,"',", H25, ");")</f>
        <v>insert into premium_rate_card (`product`,`coverage`,`start_date`,`end_date`,`premium`) VALUES ('Individual Professional Liability', '2M Excess', '43831', '43861',468);</v>
      </c>
      <c r="U25" s="0" t="str">
        <f aca="false">_xlfn.CONCAT("insert into premium_rate_card (`product`,`coverage`,`start_date`,`end_date`,`premium`) VALUES ('Individual Professional Liability', '", $A25, "', '",I$2,"', '", U$2,"',", I25, ");")</f>
        <v>insert into premium_rate_card (`product`,`coverage`,`start_date`,`end_date`,`premium`) VALUES ('Individual Professional Liability', '2M Excess', '43862', '43890',390);</v>
      </c>
      <c r="V25" s="0" t="str">
        <f aca="false">_xlfn.CONCAT("insert into premium_rate_card (`product`,`coverage`,`start_date`,`end_date`,`premium`) VALUES ('Individual Professional Liability', '", $A25, "', '",J$2,"', '", V$2,"',", J25, ");")</f>
        <v>insert into premium_rate_card (`product`,`coverage`,`start_date`,`end_date`,`premium`) VALUES ('Individual Professional Liability', '2M Excess', '43891', '43921',312);</v>
      </c>
      <c r="W25" s="0" t="str">
        <f aca="false">_xlfn.CONCAT("insert into premium_rate_card (`product`,`coverage`,`start_date`,`end_date`,`premium`) VALUES ('Individual Professional Liability', '", $A25, "', '",K$2,"', '", W$2,"',", K25, ");")</f>
        <v>insert into premium_rate_card (`product`,`coverage`,`start_date`,`end_date`,`premium`) VALUES ('Individual Professional Liability', '2M Excess', '43922', '43951',234);</v>
      </c>
      <c r="X25" s="0" t="str">
        <f aca="false">_xlfn.CONCAT("insert into premium_rate_card (`product`,`coverage`,`start_date`,`end_date`,`premium`) VALUES ('Individual Professional Liability', '", $A25, "', '",L$2,"', '", X$2,"',", L25, ");")</f>
        <v>insert into premium_rate_card (`product`,`coverage`,`start_date`,`end_date`,`premium`) VALUES ('Individual Professional Liability', '2M Excess', '43952', '43982',156);</v>
      </c>
      <c r="Y25" s="0" t="str">
        <f aca="false">_xlfn.CONCAT("insert into premium_rate_card (`product`,`coverage`,`start_date`,`end_date`,`premium`) VALUES ('Individual Professional Liability', '", $A25, "', '",M$2,"', '", Y$2,"',", M25, ");")</f>
        <v>insert into premium_rate_card (`product`,`coverage`,`start_date`,`end_date`,`premium`) VALUES ('Individual Professional Liability', '2M Excess', '43983', '',78);</v>
      </c>
    </row>
    <row r="26" customFormat="false" ht="13.8" hidden="false" customHeight="false" outlineLevel="0" collapsed="false">
      <c r="A26" s="5" t="s">
        <v>24</v>
      </c>
      <c r="B26" s="6" t="n">
        <v>1215</v>
      </c>
      <c r="C26" s="6" t="n">
        <f aca="false">ROUNDUP(B26/12*11,0)</f>
        <v>1114</v>
      </c>
      <c r="D26" s="6" t="n">
        <f aca="false">ROUNDUP(B26/12*10,0)</f>
        <v>1013</v>
      </c>
      <c r="E26" s="6" t="n">
        <f aca="false">ROUNDUP(B26/12*9,0)</f>
        <v>912</v>
      </c>
      <c r="F26" s="6" t="n">
        <f aca="false">ROUNDUP(B26/12*8,0)</f>
        <v>810</v>
      </c>
      <c r="G26" s="6" t="n">
        <f aca="false">ROUNDUP(B26/12*7,0)</f>
        <v>709</v>
      </c>
      <c r="H26" s="6" t="n">
        <f aca="false">ROUNDUP(B26/12*6,0)</f>
        <v>608</v>
      </c>
      <c r="I26" s="6" t="n">
        <f aca="false">ROUNDUP(B26/12*5,0)</f>
        <v>507</v>
      </c>
      <c r="J26" s="6" t="n">
        <f aca="false">ROUNDUP(B26/12*4,0)</f>
        <v>405</v>
      </c>
      <c r="K26" s="6" t="n">
        <f aca="false">ROUNDUP(B26/12*3,0)</f>
        <v>304</v>
      </c>
      <c r="L26" s="6" t="n">
        <f aca="false">ROUNDUP(B26/12*2,0)</f>
        <v>203</v>
      </c>
      <c r="M26" s="6" t="n">
        <f aca="false">ROUNDUP(B26/12*1,0)</f>
        <v>102</v>
      </c>
      <c r="N26" s="0" t="str">
        <f aca="false">_xlfn.CONCAT("insert into premium_rate_card (`product`,`coverage`,`start_date`,`end_date`,`premium`) VALUES ('Individual Professional Liability', '", $A26, "', '",B$2,"', '", N$2,"',", B26, ");")</f>
        <v>insert into premium_rate_card (`product`,`coverage`,`start_date`,`end_date`,`premium`) VALUES ('Individual Professional Liability', '3M Excess', '43646', '43677',1215);</v>
      </c>
      <c r="O26" s="0" t="str">
        <f aca="false">_xlfn.CONCAT("insert into premium_rate_card (`product`,`coverage`,`start_date`,`end_date`,`premium`) VALUES ('Individual Professional Liability', '", $A26, "', '",C$2,"', '", O$2,"',", C26, ");")</f>
        <v>insert into premium_rate_card (`product`,`coverage`,`start_date`,`end_date`,`premium`) VALUES ('Individual Professional Liability', '3M Excess', '43678', '43708',1114);</v>
      </c>
      <c r="P26" s="0" t="str">
        <f aca="false">_xlfn.CONCAT("insert into premium_rate_card (`product`,`coverage`,`start_date`,`end_date`,`premium`) VALUES ('Individual Professional Liability', '", $A26, "', '",D$2,"', '", P$2,"',", D26, ");")</f>
        <v>insert into premium_rate_card (`product`,`coverage`,`start_date`,`end_date`,`premium`) VALUES ('Individual Professional Liability', '3M Excess', '43709', '43738',1013);</v>
      </c>
      <c r="Q26" s="0" t="str">
        <f aca="false">_xlfn.CONCAT("insert into premium_rate_card (`product`,`coverage`,`start_date`,`end_date`,`premium`) VALUES ('Individual Professional Liability', '", $A26, "', '",E$2,"', '", Q$2,"',", E26, ");")</f>
        <v>insert into premium_rate_card (`product`,`coverage`,`start_date`,`end_date`,`premium`) VALUES ('Individual Professional Liability', '3M Excess', '43739', '43769',912);</v>
      </c>
      <c r="R26" s="0" t="str">
        <f aca="false">_xlfn.CONCAT("insert into premium_rate_card (`product`,`coverage`,`start_date`,`end_date`,`premium`) VALUES ('Individual Professional Liability', '", $A26, "', '",F$2,"', '", R$2,"',", F26, ");")</f>
        <v>insert into premium_rate_card (`product`,`coverage`,`start_date`,`end_date`,`premium`) VALUES ('Individual Professional Liability', '3M Excess', '43770', '43799',810);</v>
      </c>
      <c r="S26" s="0" t="str">
        <f aca="false">_xlfn.CONCAT("insert into premium_rate_card (`product`,`coverage`,`start_date`,`end_date`,`premium`) VALUES ('Individual Professional Liability', '", $A26, "', '",G$2,"', '", S$2,"',", G26, ");")</f>
        <v>insert into premium_rate_card (`product`,`coverage`,`start_date`,`end_date`,`premium`) VALUES ('Individual Professional Liability', '3M Excess', '43800', '43830',709);</v>
      </c>
      <c r="T26" s="0" t="str">
        <f aca="false">_xlfn.CONCAT("insert into premium_rate_card (`product`,`coverage`,`start_date`,`end_date`,`premium`) VALUES ('Individual Professional Liability', '", $A26, "', '",H$2,"', '", T$2,"',", H26, ");")</f>
        <v>insert into premium_rate_card (`product`,`coverage`,`start_date`,`end_date`,`premium`) VALUES ('Individual Professional Liability', '3M Excess', '43831', '43861',608);</v>
      </c>
      <c r="U26" s="0" t="str">
        <f aca="false">_xlfn.CONCAT("insert into premium_rate_card (`product`,`coverage`,`start_date`,`end_date`,`premium`) VALUES ('Individual Professional Liability', '", $A26, "', '",I$2,"', '", U$2,"',", I26, ");")</f>
        <v>insert into premium_rate_card (`product`,`coverage`,`start_date`,`end_date`,`premium`) VALUES ('Individual Professional Liability', '3M Excess', '43862', '43890',507);</v>
      </c>
      <c r="V26" s="0" t="str">
        <f aca="false">_xlfn.CONCAT("insert into premium_rate_card (`product`,`coverage`,`start_date`,`end_date`,`premium`) VALUES ('Individual Professional Liability', '", $A26, "', '",J$2,"', '", V$2,"',", J26, ");")</f>
        <v>insert into premium_rate_card (`product`,`coverage`,`start_date`,`end_date`,`premium`) VALUES ('Individual Professional Liability', '3M Excess', '43891', '43921',405);</v>
      </c>
      <c r="W26" s="0" t="str">
        <f aca="false">_xlfn.CONCAT("insert into premium_rate_card (`product`,`coverage`,`start_date`,`end_date`,`premium`) VALUES ('Individual Professional Liability', '", $A26, "', '",K$2,"', '", W$2,"',", K26, ");")</f>
        <v>insert into premium_rate_card (`product`,`coverage`,`start_date`,`end_date`,`premium`) VALUES ('Individual Professional Liability', '3M Excess', '43922', '43951',304);</v>
      </c>
      <c r="X26" s="0" t="str">
        <f aca="false">_xlfn.CONCAT("insert into premium_rate_card (`product`,`coverage`,`start_date`,`end_date`,`premium`) VALUES ('Individual Professional Liability', '", $A26, "', '",L$2,"', '", X$2,"',", L26, ");")</f>
        <v>insert into premium_rate_card (`product`,`coverage`,`start_date`,`end_date`,`premium`) VALUES ('Individual Professional Liability', '3M Excess', '43952', '43982',203);</v>
      </c>
      <c r="Y26" s="0" t="str">
        <f aca="false">_xlfn.CONCAT("insert into premium_rate_card (`product`,`coverage`,`start_date`,`end_date`,`premium`) VALUES ('Individual Professional Liability', '", $A26, "', '",M$2,"', '", Y$2,"',", M26, ");")</f>
        <v>insert into premium_rate_card (`product`,`coverage`,`start_date`,`end_date`,`premium`) VALUES ('Individual Professional Liability', '3M Excess', '43983', '',102);</v>
      </c>
    </row>
    <row r="27" customFormat="false" ht="13.8" hidden="false" customHeight="false" outlineLevel="0" collapsed="false">
      <c r="A27" s="5" t="s">
        <v>25</v>
      </c>
      <c r="B27" s="6" t="n">
        <v>1526</v>
      </c>
      <c r="C27" s="6" t="n">
        <f aca="false">ROUNDUP(B27/12*11,0)</f>
        <v>1399</v>
      </c>
      <c r="D27" s="6" t="n">
        <f aca="false">ROUNDUP(B27/12*10,0)</f>
        <v>1272</v>
      </c>
      <c r="E27" s="6" t="n">
        <f aca="false">ROUNDUP(B27/12*9,0)</f>
        <v>1145</v>
      </c>
      <c r="F27" s="6" t="n">
        <f aca="false">ROUNDUP(B27/12*8,0)</f>
        <v>1018</v>
      </c>
      <c r="G27" s="6" t="n">
        <f aca="false">ROUNDUP(B27/12*7,0)</f>
        <v>891</v>
      </c>
      <c r="H27" s="6" t="n">
        <f aca="false">ROUNDUP(B27/12*6,0)</f>
        <v>763</v>
      </c>
      <c r="I27" s="6" t="n">
        <f aca="false">ROUNDUP(B27/12*5,0)</f>
        <v>636</v>
      </c>
      <c r="J27" s="6" t="n">
        <f aca="false">ROUNDUP(B27/12*4,0)</f>
        <v>509</v>
      </c>
      <c r="K27" s="6" t="n">
        <f aca="false">ROUNDUP(B27/12*3,0)</f>
        <v>382</v>
      </c>
      <c r="L27" s="6" t="n">
        <f aca="false">ROUNDUP(B27/12*2,0)</f>
        <v>255</v>
      </c>
      <c r="M27" s="6" t="n">
        <f aca="false">ROUNDUP(B27/12*1,0)</f>
        <v>128</v>
      </c>
      <c r="N27" s="0" t="str">
        <f aca="false">_xlfn.CONCAT("insert into premium_rate_card (`product`,`coverage`,`start_date`,`end_date`,`premium`) VALUES ('Individual Professional Liability', '", $A27, "', '",B$2,"', '", N$2,"',", B27, ");")</f>
        <v>insert into premium_rate_card (`product`,`coverage`,`start_date`,`end_date`,`premium`) VALUES ('Individual Professional Liability', '4M Excess', '43646', '43677',1526);</v>
      </c>
      <c r="O27" s="0" t="str">
        <f aca="false">_xlfn.CONCAT("insert into premium_rate_card (`product`,`coverage`,`start_date`,`end_date`,`premium`) VALUES ('Individual Professional Liability', '", $A27, "', '",C$2,"', '", O$2,"',", C27, ");")</f>
        <v>insert into premium_rate_card (`product`,`coverage`,`start_date`,`end_date`,`premium`) VALUES ('Individual Professional Liability', '4M Excess', '43678', '43708',1399);</v>
      </c>
      <c r="P27" s="0" t="str">
        <f aca="false">_xlfn.CONCAT("insert into premium_rate_card (`product`,`coverage`,`start_date`,`end_date`,`premium`) VALUES ('Individual Professional Liability', '", $A27, "', '",D$2,"', '", P$2,"',", D27, ");")</f>
        <v>insert into premium_rate_card (`product`,`coverage`,`start_date`,`end_date`,`premium`) VALUES ('Individual Professional Liability', '4M Excess', '43709', '43738',1272);</v>
      </c>
      <c r="Q27" s="0" t="str">
        <f aca="false">_xlfn.CONCAT("insert into premium_rate_card (`product`,`coverage`,`start_date`,`end_date`,`premium`) VALUES ('Individual Professional Liability', '", $A27, "', '",E$2,"', '", Q$2,"',", E27, ");")</f>
        <v>insert into premium_rate_card (`product`,`coverage`,`start_date`,`end_date`,`premium`) VALUES ('Individual Professional Liability', '4M Excess', '43739', '43769',1145);</v>
      </c>
      <c r="R27" s="0" t="str">
        <f aca="false">_xlfn.CONCAT("insert into premium_rate_card (`product`,`coverage`,`start_date`,`end_date`,`premium`) VALUES ('Individual Professional Liability', '", $A27, "', '",F$2,"', '", R$2,"',", F27, ");")</f>
        <v>insert into premium_rate_card (`product`,`coverage`,`start_date`,`end_date`,`premium`) VALUES ('Individual Professional Liability', '4M Excess', '43770', '43799',1018);</v>
      </c>
      <c r="S27" s="0" t="str">
        <f aca="false">_xlfn.CONCAT("insert into premium_rate_card (`product`,`coverage`,`start_date`,`end_date`,`premium`) VALUES ('Individual Professional Liability', '", $A27, "', '",G$2,"', '", S$2,"',", G27, ");")</f>
        <v>insert into premium_rate_card (`product`,`coverage`,`start_date`,`end_date`,`premium`) VALUES ('Individual Professional Liability', '4M Excess', '43800', '43830',891);</v>
      </c>
      <c r="T27" s="0" t="str">
        <f aca="false">_xlfn.CONCAT("insert into premium_rate_card (`product`,`coverage`,`start_date`,`end_date`,`premium`) VALUES ('Individual Professional Liability', '", $A27, "', '",H$2,"', '", T$2,"',", H27, ");")</f>
        <v>insert into premium_rate_card (`product`,`coverage`,`start_date`,`end_date`,`premium`) VALUES ('Individual Professional Liability', '4M Excess', '43831', '43861',763);</v>
      </c>
      <c r="U27" s="0" t="str">
        <f aca="false">_xlfn.CONCAT("insert into premium_rate_card (`product`,`coverage`,`start_date`,`end_date`,`premium`) VALUES ('Individual Professional Liability', '", $A27, "', '",I$2,"', '", U$2,"',", I27, ");")</f>
        <v>insert into premium_rate_card (`product`,`coverage`,`start_date`,`end_date`,`premium`) VALUES ('Individual Professional Liability', '4M Excess', '43862', '43890',636);</v>
      </c>
      <c r="V27" s="0" t="str">
        <f aca="false">_xlfn.CONCAT("insert into premium_rate_card (`product`,`coverage`,`start_date`,`end_date`,`premium`) VALUES ('Individual Professional Liability', '", $A27, "', '",J$2,"', '", V$2,"',", J27, ");")</f>
        <v>insert into premium_rate_card (`product`,`coverage`,`start_date`,`end_date`,`premium`) VALUES ('Individual Professional Liability', '4M Excess', '43891', '43921',509);</v>
      </c>
      <c r="W27" s="0" t="str">
        <f aca="false">_xlfn.CONCAT("insert into premium_rate_card (`product`,`coverage`,`start_date`,`end_date`,`premium`) VALUES ('Individual Professional Liability', '", $A27, "', '",K$2,"', '", W$2,"',", K27, ");")</f>
        <v>insert into premium_rate_card (`product`,`coverage`,`start_date`,`end_date`,`premium`) VALUES ('Individual Professional Liability', '4M Excess', '43922', '43951',382);</v>
      </c>
      <c r="X27" s="0" t="str">
        <f aca="false">_xlfn.CONCAT("insert into premium_rate_card (`product`,`coverage`,`start_date`,`end_date`,`premium`) VALUES ('Individual Professional Liability', '", $A27, "', '",L$2,"', '", X$2,"',", L27, ");")</f>
        <v>insert into premium_rate_card (`product`,`coverage`,`start_date`,`end_date`,`premium`) VALUES ('Individual Professional Liability', '4M Excess', '43952', '43982',255);</v>
      </c>
      <c r="Y27" s="0" t="str">
        <f aca="false">_xlfn.CONCAT("insert into premium_rate_card (`product`,`coverage`,`start_date`,`end_date`,`premium`) VALUES ('Individual Professional Liability', '", $A27, "', '",M$2,"', '", Y$2,"',", M27, ");")</f>
        <v>insert into premium_rate_card (`product`,`coverage`,`start_date`,`end_date`,`premium`) VALUES ('Individual Professional Liability', '4M Excess', '43983', '',128);</v>
      </c>
    </row>
    <row r="28" customFormat="false" ht="13.8" hidden="false" customHeight="false" outlineLevel="0" collapsed="false">
      <c r="A28" s="5" t="s">
        <v>26</v>
      </c>
      <c r="B28" s="6" t="n">
        <v>3408</v>
      </c>
      <c r="C28" s="6" t="n">
        <f aca="false">ROUNDUP(B28/12*11,0)</f>
        <v>3124</v>
      </c>
      <c r="D28" s="6" t="n">
        <f aca="false">ROUNDUP(B28/12*10,0)</f>
        <v>2840</v>
      </c>
      <c r="E28" s="6" t="n">
        <f aca="false">ROUNDUP(B28/12*9,0)</f>
        <v>2556</v>
      </c>
      <c r="F28" s="6" t="n">
        <f aca="false">ROUNDUP(B28/12*8,0)</f>
        <v>2272</v>
      </c>
      <c r="G28" s="6" t="n">
        <f aca="false">ROUNDUP(B28/12*7,0)</f>
        <v>1988</v>
      </c>
      <c r="H28" s="6" t="n">
        <f aca="false">ROUNDUP(B28/12*6,0)</f>
        <v>1704</v>
      </c>
      <c r="I28" s="6" t="n">
        <f aca="false">ROUNDUP(B28/12*5,0)</f>
        <v>1420</v>
      </c>
      <c r="J28" s="6" t="n">
        <f aca="false">ROUNDUP(B28/12*4,0)</f>
        <v>1136</v>
      </c>
      <c r="K28" s="6" t="n">
        <f aca="false">ROUNDUP(B28/12*3,0)</f>
        <v>852</v>
      </c>
      <c r="L28" s="6" t="n">
        <f aca="false">ROUNDUP(B28/12*2,0)</f>
        <v>568</v>
      </c>
      <c r="M28" s="6" t="n">
        <f aca="false">ROUNDUP(B28/12*1,0)</f>
        <v>284</v>
      </c>
      <c r="N28" s="0" t="str">
        <f aca="false">_xlfn.CONCAT("insert into premium_rate_card (`product`,`coverage`,`start_date`,`end_date`,`premium`) VALUES ('Individual Professional Liability', '", $A28, "', '",B$2,"', '", N$2,"',", B28, ");")</f>
        <v>insert into premium_rate_card (`product`,`coverage`,`start_date`,`end_date`,`premium`) VALUES ('Individual Professional Liability', '9M Excess', '43646', '43677',3408);</v>
      </c>
      <c r="O28" s="0" t="str">
        <f aca="false">_xlfn.CONCAT("insert into premium_rate_card (`product`,`coverage`,`start_date`,`end_date`,`premium`) VALUES ('Individual Professional Liability', '", $A28, "', '",C$2,"', '", O$2,"',", C28, ");")</f>
        <v>insert into premium_rate_card (`product`,`coverage`,`start_date`,`end_date`,`premium`) VALUES ('Individual Professional Liability', '9M Excess', '43678', '43708',3124);</v>
      </c>
      <c r="P28" s="0" t="str">
        <f aca="false">_xlfn.CONCAT("insert into premium_rate_card (`product`,`coverage`,`start_date`,`end_date`,`premium`) VALUES ('Individual Professional Liability', '", $A28, "', '",D$2,"', '", P$2,"',", D28, ");")</f>
        <v>insert into premium_rate_card (`product`,`coverage`,`start_date`,`end_date`,`premium`) VALUES ('Individual Professional Liability', '9M Excess', '43709', '43738',2840);</v>
      </c>
      <c r="Q28" s="0" t="str">
        <f aca="false">_xlfn.CONCAT("insert into premium_rate_card (`product`,`coverage`,`start_date`,`end_date`,`premium`) VALUES ('Individual Professional Liability', '", $A28, "', '",E$2,"', '", Q$2,"',", E28, ");")</f>
        <v>insert into premium_rate_card (`product`,`coverage`,`start_date`,`end_date`,`premium`) VALUES ('Individual Professional Liability', '9M Excess', '43739', '43769',2556);</v>
      </c>
      <c r="R28" s="0" t="str">
        <f aca="false">_xlfn.CONCAT("insert into premium_rate_card (`product`,`coverage`,`start_date`,`end_date`,`premium`) VALUES ('Individual Professional Liability', '", $A28, "', '",F$2,"', '", R$2,"',", F28, ");")</f>
        <v>insert into premium_rate_card (`product`,`coverage`,`start_date`,`end_date`,`premium`) VALUES ('Individual Professional Liability', '9M Excess', '43770', '43799',2272);</v>
      </c>
      <c r="S28" s="0" t="str">
        <f aca="false">_xlfn.CONCAT("insert into premium_rate_card (`product`,`coverage`,`start_date`,`end_date`,`premium`) VALUES ('Individual Professional Liability', '", $A28, "', '",G$2,"', '", S$2,"',", G28, ");")</f>
        <v>insert into premium_rate_card (`product`,`coverage`,`start_date`,`end_date`,`premium`) VALUES ('Individual Professional Liability', '9M Excess', '43800', '43830',1988);</v>
      </c>
      <c r="T28" s="0" t="str">
        <f aca="false">_xlfn.CONCAT("insert into premium_rate_card (`product`,`coverage`,`start_date`,`end_date`,`premium`) VALUES ('Individual Professional Liability', '", $A28, "', '",H$2,"', '", T$2,"',", H28, ");")</f>
        <v>insert into premium_rate_card (`product`,`coverage`,`start_date`,`end_date`,`premium`) VALUES ('Individual Professional Liability', '9M Excess', '43831', '43861',1704);</v>
      </c>
      <c r="U28" s="0" t="str">
        <f aca="false">_xlfn.CONCAT("insert into premium_rate_card (`product`,`coverage`,`start_date`,`end_date`,`premium`) VALUES ('Individual Professional Liability', '", $A28, "', '",I$2,"', '", U$2,"',", I28, ");")</f>
        <v>insert into premium_rate_card (`product`,`coverage`,`start_date`,`end_date`,`premium`) VALUES ('Individual Professional Liability', '9M Excess', '43862', '43890',1420);</v>
      </c>
      <c r="V28" s="0" t="str">
        <f aca="false">_xlfn.CONCAT("insert into premium_rate_card (`product`,`coverage`,`start_date`,`end_date`,`premium`) VALUES ('Individual Professional Liability', '", $A28, "', '",J$2,"', '", V$2,"',", J28, ");")</f>
        <v>insert into premium_rate_card (`product`,`coverage`,`start_date`,`end_date`,`premium`) VALUES ('Individual Professional Liability', '9M Excess', '43891', '43921',1136);</v>
      </c>
      <c r="W28" s="0" t="str">
        <f aca="false">_xlfn.CONCAT("insert into premium_rate_card (`product`,`coverage`,`start_date`,`end_date`,`premium`) VALUES ('Individual Professional Liability', '", $A28, "', '",K$2,"', '", W$2,"',", K28, ");")</f>
        <v>insert into premium_rate_card (`product`,`coverage`,`start_date`,`end_date`,`premium`) VALUES ('Individual Professional Liability', '9M Excess', '43922', '43951',852);</v>
      </c>
      <c r="X28" s="0" t="str">
        <f aca="false">_xlfn.CONCAT("insert into premium_rate_card (`product`,`coverage`,`start_date`,`end_date`,`premium`) VALUES ('Individual Professional Liability', '", $A28, "', '",L$2,"', '", X$2,"',", L28, ");")</f>
        <v>insert into premium_rate_card (`product`,`coverage`,`start_date`,`end_date`,`premium`) VALUES ('Individual Professional Liability', '9M Excess', '43952', '43982',568);</v>
      </c>
      <c r="Y28" s="0" t="str">
        <f aca="false">_xlfn.CONCAT("insert into premium_rate_card (`product`,`coverage`,`start_date`,`end_date`,`premium`) VALUES ('Individual Professional Liability', '", $A28, "', '",M$2,"', '", Y$2,"',", M28, ");")</f>
        <v>insert into premium_rate_card (`product`,`coverage`,`start_date`,`end_date`,`premium`) VALUES ('Individual Professional Liability', '9M Excess', '43983', '',284);</v>
      </c>
    </row>
    <row r="29" customFormat="false" ht="14.25" hidden="false" customHeight="false" outlineLevel="0" collapsed="false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customFormat="false" ht="14.25" hidden="false" customHeight="false" outlineLevel="0" collapsed="false">
      <c r="A30" s="5" t="s">
        <v>27</v>
      </c>
      <c r="B30" s="2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4.25" hidden="false" customHeight="false" outlineLevel="0" collapsed="false">
      <c r="B31" s="11" t="n">
        <v>43646</v>
      </c>
      <c r="C31" s="11" t="n">
        <v>43678</v>
      </c>
      <c r="D31" s="11" t="n">
        <v>43709</v>
      </c>
      <c r="E31" s="11" t="n">
        <v>43739</v>
      </c>
      <c r="F31" s="11" t="n">
        <v>43770</v>
      </c>
      <c r="G31" s="11" t="n">
        <v>43800</v>
      </c>
      <c r="H31" s="11" t="n">
        <v>43831</v>
      </c>
      <c r="I31" s="11" t="n">
        <v>43862</v>
      </c>
      <c r="J31" s="11" t="n">
        <v>43891</v>
      </c>
      <c r="K31" s="11" t="n">
        <v>43922</v>
      </c>
      <c r="L31" s="11" t="n">
        <v>43952</v>
      </c>
      <c r="M31" s="11" t="n">
        <v>43983</v>
      </c>
    </row>
    <row r="32" customFormat="false" ht="13.8" hidden="false" customHeight="false" outlineLevel="0" collapsed="false">
      <c r="A32" s="5" t="s">
        <v>29</v>
      </c>
      <c r="B32" s="6" t="n">
        <v>1386</v>
      </c>
      <c r="C32" s="6" t="n">
        <f aca="false">ROUNDUP(B32/12*11,0)</f>
        <v>1271</v>
      </c>
      <c r="D32" s="6" t="n">
        <f aca="false">ROUNDUP(B32/12*10,0)</f>
        <v>1155</v>
      </c>
      <c r="E32" s="6" t="n">
        <f aca="false">ROUNDUP(B32/12*9,0)</f>
        <v>1040</v>
      </c>
      <c r="F32" s="6" t="n">
        <f aca="false">ROUNDUP(B32/12*8,0)</f>
        <v>924</v>
      </c>
      <c r="G32" s="6" t="n">
        <f aca="false">ROUNDUP(B32/12*7,0)</f>
        <v>809</v>
      </c>
      <c r="H32" s="6" t="n">
        <f aca="false">ROUNDUP(B32/12*6,0)</f>
        <v>693</v>
      </c>
      <c r="I32" s="6" t="n">
        <f aca="false">ROUNDUP(B32/12*5,0)</f>
        <v>578</v>
      </c>
      <c r="J32" s="6" t="n">
        <f aca="false">ROUNDUP(B32/12*4,0)</f>
        <v>462</v>
      </c>
      <c r="K32" s="6" t="n">
        <f aca="false">ROUNDUP(B32/12*3,0)</f>
        <v>347</v>
      </c>
      <c r="L32" s="6" t="n">
        <f aca="false">ROUNDUP(B32/12*2,0)</f>
        <v>231</v>
      </c>
      <c r="M32" s="6" t="n">
        <f aca="false">ROUNDUP(B32/12,0)</f>
        <v>116</v>
      </c>
      <c r="N32" s="0" t="str">
        <f aca="false">_xlfn.CONCAT("insert into premium_rate_card (`product`,`coverage`,`start_date`,`end_date`,`premium`) VALUES ('Group Professional Liability', '", $A32, "', '",B$2,"', '", N$2,"',", B32, ");")</f>
        <v>insert into premium_rate_card (`product`,`coverage`,`start_date`,`end_date`,`premium`) VALUES ('Group Professional Liability', 'Up to $25,000', '43646', '43677',1386);</v>
      </c>
      <c r="O32" s="0" t="str">
        <f aca="false">_xlfn.CONCAT("insert into premium_rate_card (`product`,`coverage`,`start_date`,`end_date`,`premium`) VALUES ('Group Professional Liability', '", $A32, "', '",C$2,"', '", O$2,"',", C32, ");")</f>
        <v>insert into premium_rate_card (`product`,`coverage`,`start_date`,`end_date`,`premium`) VALUES ('Group Professional Liability', 'Up to $25,000', '43678', '43708',1271);</v>
      </c>
      <c r="P32" s="0" t="str">
        <f aca="false">_xlfn.CONCAT("insert into premium_rate_card (`product`,`coverage`,`start_date`,`end_date`,`premium`) VALUES ('Group Professional Liability', '", $A32, "', '",D$2,"', '", P$2,"',", D32, ");")</f>
        <v>insert into premium_rate_card (`product`,`coverage`,`start_date`,`end_date`,`premium`) VALUES ('Group Professional Liability', 'Up to $25,000', '43709', '43738',1155);</v>
      </c>
      <c r="Q32" s="0" t="str">
        <f aca="false">_xlfn.CONCAT("insert into premium_rate_card (`product`,`coverage`,`start_date`,`end_date`,`premium`) VALUES ('Group Professional Liability', '", $A32, "', '",E$2,"', '", Q$2,"',", E32, ");")</f>
        <v>insert into premium_rate_card (`product`,`coverage`,`start_date`,`end_date`,`premium`) VALUES ('Group Professional Liability', 'Up to $25,000', '43739', '43769',1040);</v>
      </c>
      <c r="R32" s="0" t="str">
        <f aca="false">_xlfn.CONCAT("insert into premium_rate_card (`product`,`coverage`,`start_date`,`end_date`,`premium`) VALUES ('Group Professional Liability', '", $A32, "', '",F$2,"', '", R$2,"',", F32, ");")</f>
        <v>insert into premium_rate_card (`product`,`coverage`,`start_date`,`end_date`,`premium`) VALUES ('Group Professional Liability', 'Up to $25,000', '43770', '43799',924);</v>
      </c>
      <c r="S32" s="0" t="str">
        <f aca="false">_xlfn.CONCAT("insert into premium_rate_card (`product`,`coverage`,`start_date`,`end_date`,`premium`) VALUES ('Group Professional Liability', '", $A32, "', '",G$2,"', '", S$2,"',", G32, ");")</f>
        <v>insert into premium_rate_card (`product`,`coverage`,`start_date`,`end_date`,`premium`) VALUES ('Group Professional Liability', 'Up to $25,000', '43800', '43830',809);</v>
      </c>
      <c r="T32" s="0" t="str">
        <f aca="false">_xlfn.CONCAT("insert into premium_rate_card (`product`,`coverage`,`start_date`,`end_date`,`premium`) VALUES ('Group Professional Liability', '", $A32, "', '",H$2,"', '", T$2,"',", H32, ");")</f>
        <v>insert into premium_rate_card (`product`,`coverage`,`start_date`,`end_date`,`premium`) VALUES ('Group Professional Liability', 'Up to $25,000', '43831', '43861',693);</v>
      </c>
      <c r="U32" s="0" t="str">
        <f aca="false">_xlfn.CONCAT("insert into premium_rate_card (`product`,`coverage`,`start_date`,`end_date`,`premium`) VALUES ('Group Professional Liability', '", $A32, "', '",I$2,"', '", U$2,"',", I32, ");")</f>
        <v>insert into premium_rate_card (`product`,`coverage`,`start_date`,`end_date`,`premium`) VALUES ('Group Professional Liability', 'Up to $25,000', '43862', '43890',578);</v>
      </c>
      <c r="V32" s="0" t="str">
        <f aca="false">_xlfn.CONCAT("insert into premium_rate_card (`product`,`coverage`,`start_date`,`end_date`,`premium`) VALUES ('Group Professional Liability', '", $A32, "', '",J$2,"', '", V$2,"',", J32, ");")</f>
        <v>insert into premium_rate_card (`product`,`coverage`,`start_date`,`end_date`,`premium`) VALUES ('Group Professional Liability', 'Up to $25,000', '43891', '43921',462);</v>
      </c>
      <c r="W32" s="0" t="str">
        <f aca="false">_xlfn.CONCAT("insert into premium_rate_card (`product`,`coverage`,`start_date`,`end_date`,`premium`) VALUES ('Group Professional Liability', '", $A32, "', '",K$2,"', '", W$2,"',", K32, ");")</f>
        <v>insert into premium_rate_card (`product`,`coverage`,`start_date`,`end_date`,`premium`) VALUES ('Group Professional Liability', 'Up to $25,000', '43922', '43951',347);</v>
      </c>
      <c r="X32" s="0" t="str">
        <f aca="false">_xlfn.CONCAT("insert into premium_rate_card (`product`,`coverage`,`start_date`,`end_date`,`premium`) VALUES ('Group Professional Liability', '", $A32, "', '",L$2,"', '", X$2,"',", L32, ");")</f>
        <v>insert into premium_rate_card (`product`,`coverage`,`start_date`,`end_date`,`premium`) VALUES ('Group Professional Liability', 'Up to $25,000', '43952', '43982',231);</v>
      </c>
      <c r="Y32" s="0" t="str">
        <f aca="false">_xlfn.CONCAT("insert into premium_rate_card (`product`,`coverage`,`start_date`,`end_date`,`premium`) VALUES ('Group Professional Liability', '", $A32, "', '",M$2,"', '", Y$2,"',", M32, ");")</f>
        <v>insert into premium_rate_card (`product`,`coverage`,`start_date`,`end_date`,`premium`) VALUES ('Group Professional Liability', 'Up to $25,000', '43983', '',116);</v>
      </c>
    </row>
    <row r="33" customFormat="false" ht="13.8" hidden="false" customHeight="false" outlineLevel="0" collapsed="false">
      <c r="A33" s="5" t="s">
        <v>30</v>
      </c>
      <c r="B33" s="6" t="n">
        <v>2286</v>
      </c>
      <c r="C33" s="6" t="n">
        <f aca="false">ROUNDUP(B33/12*11,0)</f>
        <v>2096</v>
      </c>
      <c r="D33" s="6" t="n">
        <f aca="false">ROUNDUP(B33/12*10,0)</f>
        <v>1905</v>
      </c>
      <c r="E33" s="6" t="n">
        <f aca="false">ROUNDUP(B33/12*9,0)</f>
        <v>1715</v>
      </c>
      <c r="F33" s="6" t="n">
        <f aca="false">ROUNDUP(B33/12*8,0)</f>
        <v>1524</v>
      </c>
      <c r="G33" s="6" t="n">
        <f aca="false">ROUNDUP(B33/12*7,0)</f>
        <v>1334</v>
      </c>
      <c r="H33" s="6" t="n">
        <f aca="false">ROUNDUP(B33/12*6,0)</f>
        <v>1143</v>
      </c>
      <c r="I33" s="6" t="n">
        <f aca="false">ROUNDUP(B33/12*5,0)</f>
        <v>953</v>
      </c>
      <c r="J33" s="6" t="n">
        <f aca="false">ROUNDUP(B33/12*4,0)</f>
        <v>762</v>
      </c>
      <c r="K33" s="6" t="n">
        <f aca="false">ROUNDUP(B33/12*3,0)</f>
        <v>572</v>
      </c>
      <c r="L33" s="6" t="n">
        <f aca="false">ROUNDUP(B33/12*2,0)</f>
        <v>381</v>
      </c>
      <c r="M33" s="6" t="n">
        <f aca="false">ROUNDUP(B33/12,0)</f>
        <v>191</v>
      </c>
      <c r="N33" s="0" t="str">
        <f aca="false">_xlfn.CONCAT("insert into premium_rate_card (`product`,`coverage`,`start_date`,`end_date`,`premium`) VALUES ('Group Professional Liability', '", $A33, "', '",B$2,"', '", N$2,"',", B33, ");")</f>
        <v>insert into premium_rate_card (`product`,`coverage`,`start_date`,`end_date`,`premium`) VALUES ('Group Professional Liability', '$25,001 to $50,000', '43646', '43677',2286);</v>
      </c>
      <c r="O33" s="0" t="str">
        <f aca="false">_xlfn.CONCAT("insert into premium_rate_card (`product`,`coverage`,`start_date`,`end_date`,`premium`) VALUES ('Group Professional Liability', '", $A33, "', '",C$2,"', '", O$2,"',", C33, ");")</f>
        <v>insert into premium_rate_card (`product`,`coverage`,`start_date`,`end_date`,`premium`) VALUES ('Group Professional Liability', '$25,001 to $50,000', '43678', '43708',2096);</v>
      </c>
      <c r="P33" s="0" t="str">
        <f aca="false">_xlfn.CONCAT("insert into premium_rate_card (`product`,`coverage`,`start_date`,`end_date`,`premium`) VALUES ('Group Professional Liability', '", $A33, "', '",D$2,"', '", P$2,"',", D33, ");")</f>
        <v>insert into premium_rate_card (`product`,`coverage`,`start_date`,`end_date`,`premium`) VALUES ('Group Professional Liability', '$25,001 to $50,000', '43709', '43738',1905);</v>
      </c>
      <c r="Q33" s="0" t="str">
        <f aca="false">_xlfn.CONCAT("insert into premium_rate_card (`product`,`coverage`,`start_date`,`end_date`,`premium`) VALUES ('Group Professional Liability', '", $A33, "', '",E$2,"', '", Q$2,"',", E33, ");")</f>
        <v>insert into premium_rate_card (`product`,`coverage`,`start_date`,`end_date`,`premium`) VALUES ('Group Professional Liability', '$25,001 to $50,000', '43739', '43769',1715);</v>
      </c>
      <c r="R33" s="0" t="str">
        <f aca="false">_xlfn.CONCAT("insert into premium_rate_card (`product`,`coverage`,`start_date`,`end_date`,`premium`) VALUES ('Group Professional Liability', '", $A33, "', '",F$2,"', '", R$2,"',", F33, ");")</f>
        <v>insert into premium_rate_card (`product`,`coverage`,`start_date`,`end_date`,`premium`) VALUES ('Group Professional Liability', '$25,001 to $50,000', '43770', '43799',1524);</v>
      </c>
      <c r="S33" s="0" t="str">
        <f aca="false">_xlfn.CONCAT("insert into premium_rate_card (`product`,`coverage`,`start_date`,`end_date`,`premium`) VALUES ('Group Professional Liability', '", $A33, "', '",G$2,"', '", S$2,"',", G33, ");")</f>
        <v>insert into premium_rate_card (`product`,`coverage`,`start_date`,`end_date`,`premium`) VALUES ('Group Professional Liability', '$25,001 to $50,000', '43800', '43830',1334);</v>
      </c>
      <c r="T33" s="0" t="str">
        <f aca="false">_xlfn.CONCAT("insert into premium_rate_card (`product`,`coverage`,`start_date`,`end_date`,`premium`) VALUES ('Group Professional Liability', '", $A33, "', '",H$2,"', '", T$2,"',", H33, ");")</f>
        <v>insert into premium_rate_card (`product`,`coverage`,`start_date`,`end_date`,`premium`) VALUES ('Group Professional Liability', '$25,001 to $50,000', '43831', '43861',1143);</v>
      </c>
      <c r="U33" s="0" t="str">
        <f aca="false">_xlfn.CONCAT("insert into premium_rate_card (`product`,`coverage`,`start_date`,`end_date`,`premium`) VALUES ('Group Professional Liability', '", $A33, "', '",I$2,"', '", U$2,"',", I33, ");")</f>
        <v>insert into premium_rate_card (`product`,`coverage`,`start_date`,`end_date`,`premium`) VALUES ('Group Professional Liability', '$25,001 to $50,000', '43862', '43890',953);</v>
      </c>
      <c r="V33" s="0" t="str">
        <f aca="false">_xlfn.CONCAT("insert into premium_rate_card (`product`,`coverage`,`start_date`,`end_date`,`premium`) VALUES ('Group Professional Liability', '", $A33, "', '",J$2,"', '", V$2,"',", J33, ");")</f>
        <v>insert into premium_rate_card (`product`,`coverage`,`start_date`,`end_date`,`premium`) VALUES ('Group Professional Liability', '$25,001 to $50,000', '43891', '43921',762);</v>
      </c>
      <c r="W33" s="0" t="str">
        <f aca="false">_xlfn.CONCAT("insert into premium_rate_card (`product`,`coverage`,`start_date`,`end_date`,`premium`) VALUES ('Group Professional Liability', '", $A33, "', '",K$2,"', '", W$2,"',", K33, ");")</f>
        <v>insert into premium_rate_card (`product`,`coverage`,`start_date`,`end_date`,`premium`) VALUES ('Group Professional Liability', '$25,001 to $50,000', '43922', '43951',572);</v>
      </c>
      <c r="X33" s="0" t="str">
        <f aca="false">_xlfn.CONCAT("insert into premium_rate_card (`product`,`coverage`,`start_date`,`end_date`,`premium`) VALUES ('Group Professional Liability', '", $A33, "', '",L$2,"', '", X$2,"',", L33, ");")</f>
        <v>insert into premium_rate_card (`product`,`coverage`,`start_date`,`end_date`,`premium`) VALUES ('Group Professional Liability', '$25,001 to $50,000', '43952', '43982',381);</v>
      </c>
      <c r="Y33" s="0" t="str">
        <f aca="false">_xlfn.CONCAT("insert into premium_rate_card (`product`,`coverage`,`start_date`,`end_date`,`premium`) VALUES ('Group Professional Liability', '", $A33, "', '",M$2,"', '", Y$2,"',", M33, ");")</f>
        <v>insert into premium_rate_card (`product`,`coverage`,`start_date`,`end_date`,`premium`) VALUES ('Group Professional Liability', '$25,001 to $50,000', '43983', '',191);</v>
      </c>
    </row>
    <row r="34" customFormat="false" ht="13.8" hidden="false" customHeight="false" outlineLevel="0" collapsed="false">
      <c r="A34" s="5" t="s">
        <v>31</v>
      </c>
      <c r="B34" s="6" t="n">
        <v>2910</v>
      </c>
      <c r="C34" s="6" t="n">
        <f aca="false">ROUNDUP(B34/12*11,0)</f>
        <v>2668</v>
      </c>
      <c r="D34" s="6" t="n">
        <f aca="false">ROUNDUP(B34/12*10,0)</f>
        <v>2425</v>
      </c>
      <c r="E34" s="6" t="n">
        <f aca="false">ROUNDUP(B34/12*9,0)</f>
        <v>2183</v>
      </c>
      <c r="F34" s="6" t="n">
        <f aca="false">ROUNDUP(B34/12*8,0)</f>
        <v>1940</v>
      </c>
      <c r="G34" s="6" t="n">
        <f aca="false">ROUNDUP(B34/12*7,0)</f>
        <v>1698</v>
      </c>
      <c r="H34" s="6" t="n">
        <f aca="false">ROUNDUP(B34/12*6,0)</f>
        <v>1455</v>
      </c>
      <c r="I34" s="6" t="n">
        <f aca="false">ROUNDUP(B34/12*5,0)</f>
        <v>1213</v>
      </c>
      <c r="J34" s="6" t="n">
        <f aca="false">ROUNDUP(B34/12*4,0)</f>
        <v>970</v>
      </c>
      <c r="K34" s="6" t="n">
        <f aca="false">ROUNDUP(B34/12*3,0)</f>
        <v>728</v>
      </c>
      <c r="L34" s="6" t="n">
        <f aca="false">ROUNDUP(B34/12*2,0)</f>
        <v>485</v>
      </c>
      <c r="M34" s="6" t="n">
        <f aca="false">ROUNDUP(B34/12,0)</f>
        <v>243</v>
      </c>
      <c r="N34" s="0" t="str">
        <f aca="false">_xlfn.CONCAT("insert into premium_rate_card (`product`,`coverage`,`start_date`,`end_date`,`premium`) VALUES ('Group Professional Liability', '", $A34, "', '",B$2,"', '", N$2,"',", B34, ");")</f>
        <v>insert into premium_rate_card (`product`,`coverage`,`start_date`,`end_date`,`premium`) VALUES ('Group Professional Liability', '$50,001 to $100,000', '43646', '43677',2910);</v>
      </c>
      <c r="O34" s="0" t="str">
        <f aca="false">_xlfn.CONCAT("insert into premium_rate_card (`product`,`coverage`,`start_date`,`end_date`,`premium`) VALUES ('Group Professional Liability', '", $A34, "', '",C$2,"', '", O$2,"',", C34, ");")</f>
        <v>insert into premium_rate_card (`product`,`coverage`,`start_date`,`end_date`,`premium`) VALUES ('Group Professional Liability', '$50,001 to $100,000', '43678', '43708',2668);</v>
      </c>
      <c r="P34" s="0" t="str">
        <f aca="false">_xlfn.CONCAT("insert into premium_rate_card (`product`,`coverage`,`start_date`,`end_date`,`premium`) VALUES ('Group Professional Liability', '", $A34, "', '",D$2,"', '", P$2,"',", D34, ");")</f>
        <v>insert into premium_rate_card (`product`,`coverage`,`start_date`,`end_date`,`premium`) VALUES ('Group Professional Liability', '$50,001 to $100,000', '43709', '43738',2425);</v>
      </c>
      <c r="Q34" s="0" t="str">
        <f aca="false">_xlfn.CONCAT("insert into premium_rate_card (`product`,`coverage`,`start_date`,`end_date`,`premium`) VALUES ('Group Professional Liability', '", $A34, "', '",E$2,"', '", Q$2,"',", E34, ");")</f>
        <v>insert into premium_rate_card (`product`,`coverage`,`start_date`,`end_date`,`premium`) VALUES ('Group Professional Liability', '$50,001 to $100,000', '43739', '43769',2183);</v>
      </c>
      <c r="R34" s="0" t="str">
        <f aca="false">_xlfn.CONCAT("insert into premium_rate_card (`product`,`coverage`,`start_date`,`end_date`,`premium`) VALUES ('Group Professional Liability', '", $A34, "', '",F$2,"', '", R$2,"',", F34, ");")</f>
        <v>insert into premium_rate_card (`product`,`coverage`,`start_date`,`end_date`,`premium`) VALUES ('Group Professional Liability', '$50,001 to $100,000', '43770', '43799',1940);</v>
      </c>
      <c r="S34" s="0" t="str">
        <f aca="false">_xlfn.CONCAT("insert into premium_rate_card (`product`,`coverage`,`start_date`,`end_date`,`premium`) VALUES ('Group Professional Liability', '", $A34, "', '",G$2,"', '", S$2,"',", G34, ");")</f>
        <v>insert into premium_rate_card (`product`,`coverage`,`start_date`,`end_date`,`premium`) VALUES ('Group Professional Liability', '$50,001 to $100,000', '43800', '43830',1698);</v>
      </c>
      <c r="T34" s="0" t="str">
        <f aca="false">_xlfn.CONCAT("insert into premium_rate_card (`product`,`coverage`,`start_date`,`end_date`,`premium`) VALUES ('Group Professional Liability', '", $A34, "', '",H$2,"', '", T$2,"',", H34, ");")</f>
        <v>insert into premium_rate_card (`product`,`coverage`,`start_date`,`end_date`,`premium`) VALUES ('Group Professional Liability', '$50,001 to $100,000', '43831', '43861',1455);</v>
      </c>
      <c r="U34" s="0" t="str">
        <f aca="false">_xlfn.CONCAT("insert into premium_rate_card (`product`,`coverage`,`start_date`,`end_date`,`premium`) VALUES ('Group Professional Liability', '", $A34, "', '",I$2,"', '", U$2,"',", I34, ");")</f>
        <v>insert into premium_rate_card (`product`,`coverage`,`start_date`,`end_date`,`premium`) VALUES ('Group Professional Liability', '$50,001 to $100,000', '43862', '43890',1213);</v>
      </c>
      <c r="V34" s="0" t="str">
        <f aca="false">_xlfn.CONCAT("insert into premium_rate_card (`product`,`coverage`,`start_date`,`end_date`,`premium`) VALUES ('Group Professional Liability', '", $A34, "', '",J$2,"', '", V$2,"',", J34, ");")</f>
        <v>insert into premium_rate_card (`product`,`coverage`,`start_date`,`end_date`,`premium`) VALUES ('Group Professional Liability', '$50,001 to $100,000', '43891', '43921',970);</v>
      </c>
      <c r="W34" s="0" t="str">
        <f aca="false">_xlfn.CONCAT("insert into premium_rate_card (`product`,`coverage`,`start_date`,`end_date`,`premium`) VALUES ('Group Professional Liability', '", $A34, "', '",K$2,"', '", W$2,"',", K34, ");")</f>
        <v>insert into premium_rate_card (`product`,`coverage`,`start_date`,`end_date`,`premium`) VALUES ('Group Professional Liability', '$50,001 to $100,000', '43922', '43951',728);</v>
      </c>
      <c r="X34" s="0" t="str">
        <f aca="false">_xlfn.CONCAT("insert into premium_rate_card (`product`,`coverage`,`start_date`,`end_date`,`premium`) VALUES ('Group Professional Liability', '", $A34, "', '",L$2,"', '", X$2,"',", L34, ");")</f>
        <v>insert into premium_rate_card (`product`,`coverage`,`start_date`,`end_date`,`premium`) VALUES ('Group Professional Liability', '$50,001 to $100,000', '43952', '43982',485);</v>
      </c>
      <c r="Y34" s="0" t="str">
        <f aca="false">_xlfn.CONCAT("insert into premium_rate_card (`product`,`coverage`,`start_date`,`end_date`,`premium`) VALUES ('Group Professional Liability', '", $A34, "', '",M$2,"', '", Y$2,"',", M34, ");")</f>
        <v>insert into premium_rate_card (`product`,`coverage`,`start_date`,`end_date`,`premium`) VALUES ('Group Professional Liability', '$50,001 to $100,000', '43983', '',243);</v>
      </c>
    </row>
    <row r="35" customFormat="false" ht="13.8" hidden="false" customHeight="false" outlineLevel="0" collapsed="false">
      <c r="A35" s="5" t="s">
        <v>32</v>
      </c>
      <c r="B35" s="6" t="n">
        <v>3534</v>
      </c>
      <c r="C35" s="6" t="n">
        <f aca="false">ROUNDUP(B35/12*11,0)</f>
        <v>3240</v>
      </c>
      <c r="D35" s="6" t="n">
        <f aca="false">ROUNDUP(B35/12*10,0)</f>
        <v>2945</v>
      </c>
      <c r="E35" s="6" t="n">
        <f aca="false">ROUNDUP(B35/12*9,0)</f>
        <v>2651</v>
      </c>
      <c r="F35" s="6" t="n">
        <f aca="false">ROUNDUP(B35/12*8,0)</f>
        <v>2356</v>
      </c>
      <c r="G35" s="6" t="n">
        <f aca="false">ROUNDUP(B35/12*7,0)</f>
        <v>2062</v>
      </c>
      <c r="H35" s="6" t="n">
        <f aca="false">ROUNDUP(B35/12*6,0)</f>
        <v>1767</v>
      </c>
      <c r="I35" s="6" t="n">
        <f aca="false">ROUNDUP(B35/12*5,0)</f>
        <v>1473</v>
      </c>
      <c r="J35" s="6" t="n">
        <f aca="false">ROUNDUP(B35/12*4,0)</f>
        <v>1178</v>
      </c>
      <c r="K35" s="6" t="n">
        <f aca="false">ROUNDUP(B35/12*3,0)</f>
        <v>884</v>
      </c>
      <c r="L35" s="6" t="n">
        <f aca="false">ROUNDUP(B35/12*2,0)</f>
        <v>589</v>
      </c>
      <c r="M35" s="6" t="n">
        <f aca="false">ROUNDUP(B35/12,0)</f>
        <v>295</v>
      </c>
      <c r="N35" s="0" t="str">
        <f aca="false">_xlfn.CONCAT("insert into premium_rate_card (`product`,`coverage`,`start_date`,`end_date`,`premium`) VALUES ('Group Professional Liability', '", $A35, "', '",B$2,"', '", N$2,"',", B35, ");")</f>
        <v>insert into premium_rate_card (`product`,`coverage`,`start_date`,`end_date`,`premium`) VALUES ('Group Professional Liability', '$100,001 to $150,000', '43646', '43677',3534);</v>
      </c>
      <c r="O35" s="0" t="str">
        <f aca="false">_xlfn.CONCAT("insert into premium_rate_card (`product`,`coverage`,`start_date`,`end_date`,`premium`) VALUES ('Group Professional Liability', '", $A35, "', '",C$2,"', '", O$2,"',", C35, ");")</f>
        <v>insert into premium_rate_card (`product`,`coverage`,`start_date`,`end_date`,`premium`) VALUES ('Group Professional Liability', '$100,001 to $150,000', '43678', '43708',3240);</v>
      </c>
      <c r="P35" s="0" t="str">
        <f aca="false">_xlfn.CONCAT("insert into premium_rate_card (`product`,`coverage`,`start_date`,`end_date`,`premium`) VALUES ('Group Professional Liability', '", $A35, "', '",D$2,"', '", P$2,"',", D35, ");")</f>
        <v>insert into premium_rate_card (`product`,`coverage`,`start_date`,`end_date`,`premium`) VALUES ('Group Professional Liability', '$100,001 to $150,000', '43709', '43738',2945);</v>
      </c>
      <c r="Q35" s="0" t="str">
        <f aca="false">_xlfn.CONCAT("insert into premium_rate_card (`product`,`coverage`,`start_date`,`end_date`,`premium`) VALUES ('Group Professional Liability', '", $A35, "', '",E$2,"', '", Q$2,"',", E35, ");")</f>
        <v>insert into premium_rate_card (`product`,`coverage`,`start_date`,`end_date`,`premium`) VALUES ('Group Professional Liability', '$100,001 to $150,000', '43739', '43769',2651);</v>
      </c>
      <c r="R35" s="0" t="str">
        <f aca="false">_xlfn.CONCAT("insert into premium_rate_card (`product`,`coverage`,`start_date`,`end_date`,`premium`) VALUES ('Group Professional Liability', '", $A35, "', '",F$2,"', '", R$2,"',", F35, ");")</f>
        <v>insert into premium_rate_card (`product`,`coverage`,`start_date`,`end_date`,`premium`) VALUES ('Group Professional Liability', '$100,001 to $150,000', '43770', '43799',2356);</v>
      </c>
      <c r="S35" s="0" t="str">
        <f aca="false">_xlfn.CONCAT("insert into premium_rate_card (`product`,`coverage`,`start_date`,`end_date`,`premium`) VALUES ('Group Professional Liability', '", $A35, "', '",G$2,"', '", S$2,"',", G35, ");")</f>
        <v>insert into premium_rate_card (`product`,`coverage`,`start_date`,`end_date`,`premium`) VALUES ('Group Professional Liability', '$100,001 to $150,000', '43800', '43830',2062);</v>
      </c>
      <c r="T35" s="0" t="str">
        <f aca="false">_xlfn.CONCAT("insert into premium_rate_card (`product`,`coverage`,`start_date`,`end_date`,`premium`) VALUES ('Group Professional Liability', '", $A35, "', '",H$2,"', '", T$2,"',", H35, ");")</f>
        <v>insert into premium_rate_card (`product`,`coverage`,`start_date`,`end_date`,`premium`) VALUES ('Group Professional Liability', '$100,001 to $150,000', '43831', '43861',1767);</v>
      </c>
      <c r="U35" s="0" t="str">
        <f aca="false">_xlfn.CONCAT("insert into premium_rate_card (`product`,`coverage`,`start_date`,`end_date`,`premium`) VALUES ('Group Professional Liability', '", $A35, "', '",I$2,"', '", U$2,"',", I35, ");")</f>
        <v>insert into premium_rate_card (`product`,`coverage`,`start_date`,`end_date`,`premium`) VALUES ('Group Professional Liability', '$100,001 to $150,000', '43862', '43890',1473);</v>
      </c>
      <c r="V35" s="0" t="str">
        <f aca="false">_xlfn.CONCAT("insert into premium_rate_card (`product`,`coverage`,`start_date`,`end_date`,`premium`) VALUES ('Group Professional Liability', '", $A35, "', '",J$2,"', '", V$2,"',", J35, ");")</f>
        <v>insert into premium_rate_card (`product`,`coverage`,`start_date`,`end_date`,`premium`) VALUES ('Group Professional Liability', '$100,001 to $150,000', '43891', '43921',1178);</v>
      </c>
      <c r="W35" s="0" t="str">
        <f aca="false">_xlfn.CONCAT("insert into premium_rate_card (`product`,`coverage`,`start_date`,`end_date`,`premium`) VALUES ('Group Professional Liability', '", $A35, "', '",K$2,"', '", W$2,"',", K35, ");")</f>
        <v>insert into premium_rate_card (`product`,`coverage`,`start_date`,`end_date`,`premium`) VALUES ('Group Professional Liability', '$100,001 to $150,000', '43922', '43951',884);</v>
      </c>
      <c r="X35" s="0" t="str">
        <f aca="false">_xlfn.CONCAT("insert into premium_rate_card (`product`,`coverage`,`start_date`,`end_date`,`premium`) VALUES ('Group Professional Liability', '", $A35, "', '",L$2,"', '", X$2,"',", L35, ");")</f>
        <v>insert into premium_rate_card (`product`,`coverage`,`start_date`,`end_date`,`premium`) VALUES ('Group Professional Liability', '$100,001 to $150,000', '43952', '43982',589);</v>
      </c>
      <c r="Y35" s="0" t="str">
        <f aca="false">_xlfn.CONCAT("insert into premium_rate_card (`product`,`coverage`,`start_date`,`end_date`,`premium`) VALUES ('Group Professional Liability', '", $A35, "', '",M$2,"', '", Y$2,"',", M35, ");")</f>
        <v>insert into premium_rate_card (`product`,`coverage`,`start_date`,`end_date`,`premium`) VALUES ('Group Professional Liability', '$100,001 to $150,000', '43983', '',295);</v>
      </c>
    </row>
    <row r="36" customFormat="false" ht="13.8" hidden="false" customHeight="false" outlineLevel="0" collapsed="false">
      <c r="A36" s="5" t="s">
        <v>33</v>
      </c>
      <c r="B36" s="6" t="n">
        <v>4572</v>
      </c>
      <c r="C36" s="6" t="n">
        <f aca="false">ROUNDUP(B36/12*11,0)</f>
        <v>4191</v>
      </c>
      <c r="D36" s="6" t="n">
        <f aca="false">ROUNDUP(B36/12*10,0)</f>
        <v>3810</v>
      </c>
      <c r="E36" s="6" t="n">
        <f aca="false">ROUNDUP(B36/12*9,0)</f>
        <v>3429</v>
      </c>
      <c r="F36" s="6" t="n">
        <f aca="false">ROUNDUP(B36/12*8,0)</f>
        <v>3048</v>
      </c>
      <c r="G36" s="6" t="n">
        <f aca="false">ROUNDUP(B36/12*7,0)</f>
        <v>2667</v>
      </c>
      <c r="H36" s="6" t="n">
        <f aca="false">ROUNDUP(B36/12*6,0)</f>
        <v>2286</v>
      </c>
      <c r="I36" s="6" t="n">
        <f aca="false">ROUNDUP(B36/12*5,0)</f>
        <v>1905</v>
      </c>
      <c r="J36" s="6" t="n">
        <f aca="false">ROUNDUP(B36/12*4,0)</f>
        <v>1524</v>
      </c>
      <c r="K36" s="6" t="n">
        <f aca="false">ROUNDUP(B36/12*3,0)</f>
        <v>1143</v>
      </c>
      <c r="L36" s="6" t="n">
        <f aca="false">ROUNDUP(B36/12*2,0)</f>
        <v>762</v>
      </c>
      <c r="M36" s="6" t="n">
        <f aca="false">ROUNDUP(B36/12,0)</f>
        <v>381</v>
      </c>
      <c r="N36" s="0" t="str">
        <f aca="false">_xlfn.CONCAT("insert into premium_rate_card (`product`,`coverage`,`start_date`,`end_date`,`premium`) VALUES ('Group Professional Liability', '", $A36, "', '",B$2,"', '", N$2,"',", B36, ");")</f>
        <v>insert into premium_rate_card (`product`,`coverage`,`start_date`,`end_date`,`premium`) VALUES ('Group Professional Liability', '$150,001 to $200,000', '43646', '43677',4572);</v>
      </c>
      <c r="O36" s="0" t="str">
        <f aca="false">_xlfn.CONCAT("insert into premium_rate_card (`product`,`coverage`,`start_date`,`end_date`,`premium`) VALUES ('Group Professional Liability', '", $A36, "', '",C$2,"', '", O$2,"',", C36, ");")</f>
        <v>insert into premium_rate_card (`product`,`coverage`,`start_date`,`end_date`,`premium`) VALUES ('Group Professional Liability', '$150,001 to $200,000', '43678', '43708',4191);</v>
      </c>
      <c r="P36" s="0" t="str">
        <f aca="false">_xlfn.CONCAT("insert into premium_rate_card (`product`,`coverage`,`start_date`,`end_date`,`premium`) VALUES ('Group Professional Liability', '", $A36, "', '",D$2,"', '", P$2,"',", D36, ");")</f>
        <v>insert into premium_rate_card (`product`,`coverage`,`start_date`,`end_date`,`premium`) VALUES ('Group Professional Liability', '$150,001 to $200,000', '43709', '43738',3810);</v>
      </c>
      <c r="Q36" s="0" t="str">
        <f aca="false">_xlfn.CONCAT("insert into premium_rate_card (`product`,`coverage`,`start_date`,`end_date`,`premium`) VALUES ('Group Professional Liability', '", $A36, "', '",E$2,"', '", Q$2,"',", E36, ");")</f>
        <v>insert into premium_rate_card (`product`,`coverage`,`start_date`,`end_date`,`premium`) VALUES ('Group Professional Liability', '$150,001 to $200,000', '43739', '43769',3429);</v>
      </c>
      <c r="R36" s="0" t="str">
        <f aca="false">_xlfn.CONCAT("insert into premium_rate_card (`product`,`coverage`,`start_date`,`end_date`,`premium`) VALUES ('Group Professional Liability', '", $A36, "', '",F$2,"', '", R$2,"',", F36, ");")</f>
        <v>insert into premium_rate_card (`product`,`coverage`,`start_date`,`end_date`,`premium`) VALUES ('Group Professional Liability', '$150,001 to $200,000', '43770', '43799',3048);</v>
      </c>
      <c r="S36" s="0" t="str">
        <f aca="false">_xlfn.CONCAT("insert into premium_rate_card (`product`,`coverage`,`start_date`,`end_date`,`premium`) VALUES ('Group Professional Liability', '", $A36, "', '",G$2,"', '", S$2,"',", G36, ");")</f>
        <v>insert into premium_rate_card (`product`,`coverage`,`start_date`,`end_date`,`premium`) VALUES ('Group Professional Liability', '$150,001 to $200,000', '43800', '43830',2667);</v>
      </c>
      <c r="T36" s="0" t="str">
        <f aca="false">_xlfn.CONCAT("insert into premium_rate_card (`product`,`coverage`,`start_date`,`end_date`,`premium`) VALUES ('Group Professional Liability', '", $A36, "', '",H$2,"', '", T$2,"',", H36, ");")</f>
        <v>insert into premium_rate_card (`product`,`coverage`,`start_date`,`end_date`,`premium`) VALUES ('Group Professional Liability', '$150,001 to $200,000', '43831', '43861',2286);</v>
      </c>
      <c r="U36" s="0" t="str">
        <f aca="false">_xlfn.CONCAT("insert into premium_rate_card (`product`,`coverage`,`start_date`,`end_date`,`premium`) VALUES ('Group Professional Liability', '", $A36, "', '",I$2,"', '", U$2,"',", I36, ");")</f>
        <v>insert into premium_rate_card (`product`,`coverage`,`start_date`,`end_date`,`premium`) VALUES ('Group Professional Liability', '$150,001 to $200,000', '43862', '43890',1905);</v>
      </c>
      <c r="V36" s="0" t="str">
        <f aca="false">_xlfn.CONCAT("insert into premium_rate_card (`product`,`coverage`,`start_date`,`end_date`,`premium`) VALUES ('Group Professional Liability', '", $A36, "', '",J$2,"', '", V$2,"',", J36, ");")</f>
        <v>insert into premium_rate_card (`product`,`coverage`,`start_date`,`end_date`,`premium`) VALUES ('Group Professional Liability', '$150,001 to $200,000', '43891', '43921',1524);</v>
      </c>
      <c r="W36" s="0" t="str">
        <f aca="false">_xlfn.CONCAT("insert into premium_rate_card (`product`,`coverage`,`start_date`,`end_date`,`premium`) VALUES ('Group Professional Liability', '", $A36, "', '",K$2,"', '", W$2,"',", K36, ");")</f>
        <v>insert into premium_rate_card (`product`,`coverage`,`start_date`,`end_date`,`premium`) VALUES ('Group Professional Liability', '$150,001 to $200,000', '43922', '43951',1143);</v>
      </c>
      <c r="X36" s="0" t="str">
        <f aca="false">_xlfn.CONCAT("insert into premium_rate_card (`product`,`coverage`,`start_date`,`end_date`,`premium`) VALUES ('Group Professional Liability', '", $A36, "', '",L$2,"', '", X$2,"',", L36, ");")</f>
        <v>insert into premium_rate_card (`product`,`coverage`,`start_date`,`end_date`,`premium`) VALUES ('Group Professional Liability', '$150,001 to $200,000', '43952', '43982',762);</v>
      </c>
      <c r="Y36" s="0" t="str">
        <f aca="false">_xlfn.CONCAT("insert into premium_rate_card (`product`,`coverage`,`start_date`,`end_date`,`premium`) VALUES ('Group Professional Liability', '", $A36, "', '",M$2,"', '", Y$2,"',", M36, ");")</f>
        <v>insert into premium_rate_card (`product`,`coverage`,`start_date`,`end_date`,`premium`) VALUES ('Group Professional Liability', '$150,001 to $200,000', '43983', '',381);</v>
      </c>
    </row>
    <row r="37" customFormat="false" ht="13.8" hidden="false" customHeight="false" outlineLevel="0" collapsed="false">
      <c r="A37" s="5" t="s">
        <v>34</v>
      </c>
      <c r="B37" s="6" t="n">
        <v>4854</v>
      </c>
      <c r="C37" s="6" t="n">
        <f aca="false">ROUNDUP(B37/12*11,0)</f>
        <v>4450</v>
      </c>
      <c r="D37" s="6" t="n">
        <f aca="false">ROUNDUP(B37/12*10,0)</f>
        <v>4045</v>
      </c>
      <c r="E37" s="6" t="n">
        <f aca="false">ROUNDUP(B37/12*9,0)</f>
        <v>3641</v>
      </c>
      <c r="F37" s="6" t="n">
        <f aca="false">ROUNDUP(B37/12*8,0)</f>
        <v>3236</v>
      </c>
      <c r="G37" s="6" t="n">
        <f aca="false">ROUNDUP(B37/12*7,0)</f>
        <v>2832</v>
      </c>
      <c r="H37" s="6" t="n">
        <f aca="false">ROUNDUP(B37/12*6,0)</f>
        <v>2427</v>
      </c>
      <c r="I37" s="6" t="n">
        <f aca="false">ROUNDUP(B37/12*5,0)</f>
        <v>2023</v>
      </c>
      <c r="J37" s="6" t="n">
        <f aca="false">ROUNDUP(B37/12*4,0)</f>
        <v>1618</v>
      </c>
      <c r="K37" s="6" t="n">
        <f aca="false">ROUNDUP(B37/12*3,0)</f>
        <v>1214</v>
      </c>
      <c r="L37" s="6" t="n">
        <f aca="false">ROUNDUP(B37/12*2,0)</f>
        <v>809</v>
      </c>
      <c r="M37" s="6" t="n">
        <f aca="false">ROUNDUP(B37/12,0)</f>
        <v>405</v>
      </c>
      <c r="N37" s="0" t="str">
        <f aca="false">_xlfn.CONCAT("insert into premium_rate_card (`product`,`coverage`,`start_date`,`end_date`,`premium`) VALUES ('Group Professional Liability', '", $A37, "', '",B$2,"', '", N$2,"',", B37, ");")</f>
        <v>insert into premium_rate_card (`product`,`coverage`,`start_date`,`end_date`,`premium`) VALUES ('Group Professional Liability', '$200,001 to $250,000', '43646', '43677',4854);</v>
      </c>
      <c r="O37" s="0" t="str">
        <f aca="false">_xlfn.CONCAT("insert into premium_rate_card (`product`,`coverage`,`start_date`,`end_date`,`premium`) VALUES ('Group Professional Liability', '", $A37, "', '",C$2,"', '", O$2,"',", C37, ");")</f>
        <v>insert into premium_rate_card (`product`,`coverage`,`start_date`,`end_date`,`premium`) VALUES ('Group Professional Liability', '$200,001 to $250,000', '43678', '43708',4450);</v>
      </c>
      <c r="P37" s="0" t="str">
        <f aca="false">_xlfn.CONCAT("insert into premium_rate_card (`product`,`coverage`,`start_date`,`end_date`,`premium`) VALUES ('Group Professional Liability', '", $A37, "', '",D$2,"', '", P$2,"',", D37, ");")</f>
        <v>insert into premium_rate_card (`product`,`coverage`,`start_date`,`end_date`,`premium`) VALUES ('Group Professional Liability', '$200,001 to $250,000', '43709', '43738',4045);</v>
      </c>
      <c r="Q37" s="0" t="str">
        <f aca="false">_xlfn.CONCAT("insert into premium_rate_card (`product`,`coverage`,`start_date`,`end_date`,`premium`) VALUES ('Group Professional Liability', '", $A37, "', '",E$2,"', '", Q$2,"',", E37, ");")</f>
        <v>insert into premium_rate_card (`product`,`coverage`,`start_date`,`end_date`,`premium`) VALUES ('Group Professional Liability', '$200,001 to $250,000', '43739', '43769',3641);</v>
      </c>
      <c r="R37" s="0" t="str">
        <f aca="false">_xlfn.CONCAT("insert into premium_rate_card (`product`,`coverage`,`start_date`,`end_date`,`premium`) VALUES ('Group Professional Liability', '", $A37, "', '",F$2,"', '", R$2,"',", F37, ");")</f>
        <v>insert into premium_rate_card (`product`,`coverage`,`start_date`,`end_date`,`premium`) VALUES ('Group Professional Liability', '$200,001 to $250,000', '43770', '43799',3236);</v>
      </c>
      <c r="S37" s="0" t="str">
        <f aca="false">_xlfn.CONCAT("insert into premium_rate_card (`product`,`coverage`,`start_date`,`end_date`,`premium`) VALUES ('Group Professional Liability', '", $A37, "', '",G$2,"', '", S$2,"',", G37, ");")</f>
        <v>insert into premium_rate_card (`product`,`coverage`,`start_date`,`end_date`,`premium`) VALUES ('Group Professional Liability', '$200,001 to $250,000', '43800', '43830',2832);</v>
      </c>
      <c r="T37" s="0" t="str">
        <f aca="false">_xlfn.CONCAT("insert into premium_rate_card (`product`,`coverage`,`start_date`,`end_date`,`premium`) VALUES ('Group Professional Liability', '", $A37, "', '",H$2,"', '", T$2,"',", H37, ");")</f>
        <v>insert into premium_rate_card (`product`,`coverage`,`start_date`,`end_date`,`premium`) VALUES ('Group Professional Liability', '$200,001 to $250,000', '43831', '43861',2427);</v>
      </c>
      <c r="U37" s="0" t="str">
        <f aca="false">_xlfn.CONCAT("insert into premium_rate_card (`product`,`coverage`,`start_date`,`end_date`,`premium`) VALUES ('Group Professional Liability', '", $A37, "', '",I$2,"', '", U$2,"',", I37, ");")</f>
        <v>insert into premium_rate_card (`product`,`coverage`,`start_date`,`end_date`,`premium`) VALUES ('Group Professional Liability', '$200,001 to $250,000', '43862', '43890',2023);</v>
      </c>
      <c r="V37" s="0" t="str">
        <f aca="false">_xlfn.CONCAT("insert into premium_rate_card (`product`,`coverage`,`start_date`,`end_date`,`premium`) VALUES ('Group Professional Liability', '", $A37, "', '",J$2,"', '", V$2,"',", J37, ");")</f>
        <v>insert into premium_rate_card (`product`,`coverage`,`start_date`,`end_date`,`premium`) VALUES ('Group Professional Liability', '$200,001 to $250,000', '43891', '43921',1618);</v>
      </c>
      <c r="W37" s="0" t="str">
        <f aca="false">_xlfn.CONCAT("insert into premium_rate_card (`product`,`coverage`,`start_date`,`end_date`,`premium`) VALUES ('Group Professional Liability', '", $A37, "', '",K$2,"', '", W$2,"',", K37, ");")</f>
        <v>insert into premium_rate_card (`product`,`coverage`,`start_date`,`end_date`,`premium`) VALUES ('Group Professional Liability', '$200,001 to $250,000', '43922', '43951',1214);</v>
      </c>
      <c r="X37" s="0" t="str">
        <f aca="false">_xlfn.CONCAT("insert into premium_rate_card (`product`,`coverage`,`start_date`,`end_date`,`premium`) VALUES ('Group Professional Liability', '", $A37, "', '",L$2,"', '", X$2,"',", L37, ");")</f>
        <v>insert into premium_rate_card (`product`,`coverage`,`start_date`,`end_date`,`premium`) VALUES ('Group Professional Liability', '$200,001 to $250,000', '43952', '43982',809);</v>
      </c>
      <c r="Y37" s="0" t="str">
        <f aca="false">_xlfn.CONCAT("insert into premium_rate_card (`product`,`coverage`,`start_date`,`end_date`,`premium`) VALUES ('Group Professional Liability', '", $A37, "', '",M$2,"', '", Y$2,"',", M37, ");")</f>
        <v>insert into premium_rate_card (`product`,`coverage`,`start_date`,`end_date`,`premium`) VALUES ('Group Professional Liability', '$200,001 to $250,000', '43983', '',405);</v>
      </c>
    </row>
    <row r="38" customFormat="false" ht="13.8" hidden="false" customHeight="false" outlineLevel="0" collapsed="false">
      <c r="A38" s="5" t="s">
        <v>35</v>
      </c>
      <c r="B38" s="6" t="n">
        <v>5820</v>
      </c>
      <c r="C38" s="6" t="n">
        <f aca="false">ROUNDUP(B38/12*11,0)</f>
        <v>5335</v>
      </c>
      <c r="D38" s="6" t="n">
        <f aca="false">ROUNDUP(B38/12*10,0)</f>
        <v>4850</v>
      </c>
      <c r="E38" s="6" t="n">
        <f aca="false">ROUNDUP(B38/12*9,0)</f>
        <v>4365</v>
      </c>
      <c r="F38" s="6" t="n">
        <f aca="false">ROUNDUP(B38/12*8,0)</f>
        <v>3880</v>
      </c>
      <c r="G38" s="6" t="n">
        <f aca="false">ROUNDUP(B38/12*7,0)</f>
        <v>3395</v>
      </c>
      <c r="H38" s="6" t="n">
        <f aca="false">ROUNDUP(B38/12*6,0)</f>
        <v>2910</v>
      </c>
      <c r="I38" s="6" t="n">
        <f aca="false">ROUNDUP(B38/12*5,0)</f>
        <v>2425</v>
      </c>
      <c r="J38" s="6" t="n">
        <f aca="false">ROUNDUP(B38/12*4,0)</f>
        <v>1940</v>
      </c>
      <c r="K38" s="6" t="n">
        <f aca="false">ROUNDUP(B38/12*3,0)</f>
        <v>1455</v>
      </c>
      <c r="L38" s="6" t="n">
        <f aca="false">ROUNDUP(B38/12*2,0)</f>
        <v>970</v>
      </c>
      <c r="M38" s="6" t="n">
        <f aca="false">ROUNDUP(B38/12,0)</f>
        <v>485</v>
      </c>
      <c r="N38" s="0" t="str">
        <f aca="false">_xlfn.CONCAT("insert into premium_rate_card (`product`,`coverage`,`start_date`,`end_date`,`premium`) VALUES ('Group Professional Liability', '", $A38, "', '",B$2,"', '", N$2,"',", B38, ");")</f>
        <v>insert into premium_rate_card (`product`,`coverage`,`start_date`,`end_date`,`premium`) VALUES ('Group Professional Liability', '$250,001 to $350,000', '43646', '43677',5820);</v>
      </c>
      <c r="O38" s="0" t="str">
        <f aca="false">_xlfn.CONCAT("insert into premium_rate_card (`product`,`coverage`,`start_date`,`end_date`,`premium`) VALUES ('Group Professional Liability', '", $A38, "', '",C$2,"', '", O$2,"',", C38, ");")</f>
        <v>insert into premium_rate_card (`product`,`coverage`,`start_date`,`end_date`,`premium`) VALUES ('Group Professional Liability', '$250,001 to $350,000', '43678', '43708',5335);</v>
      </c>
      <c r="P38" s="0" t="str">
        <f aca="false">_xlfn.CONCAT("insert into premium_rate_card (`product`,`coverage`,`start_date`,`end_date`,`premium`) VALUES ('Group Professional Liability', '", $A38, "', '",D$2,"', '", P$2,"',", D38, ");")</f>
        <v>insert into premium_rate_card (`product`,`coverage`,`start_date`,`end_date`,`premium`) VALUES ('Group Professional Liability', '$250,001 to $350,000', '43709', '43738',4850);</v>
      </c>
      <c r="Q38" s="0" t="str">
        <f aca="false">_xlfn.CONCAT("insert into premium_rate_card (`product`,`coverage`,`start_date`,`end_date`,`premium`) VALUES ('Group Professional Liability', '", $A38, "', '",E$2,"', '", Q$2,"',", E38, ");")</f>
        <v>insert into premium_rate_card (`product`,`coverage`,`start_date`,`end_date`,`premium`) VALUES ('Group Professional Liability', '$250,001 to $350,000', '43739', '43769',4365);</v>
      </c>
      <c r="R38" s="0" t="str">
        <f aca="false">_xlfn.CONCAT("insert into premium_rate_card (`product`,`coverage`,`start_date`,`end_date`,`premium`) VALUES ('Group Professional Liability', '", $A38, "', '",F$2,"', '", R$2,"',", F38, ");")</f>
        <v>insert into premium_rate_card (`product`,`coverage`,`start_date`,`end_date`,`premium`) VALUES ('Group Professional Liability', '$250,001 to $350,000', '43770', '43799',3880);</v>
      </c>
      <c r="S38" s="0" t="str">
        <f aca="false">_xlfn.CONCAT("insert into premium_rate_card (`product`,`coverage`,`start_date`,`end_date`,`premium`) VALUES ('Group Professional Liability', '", $A38, "', '",G$2,"', '", S$2,"',", G38, ");")</f>
        <v>insert into premium_rate_card (`product`,`coverage`,`start_date`,`end_date`,`premium`) VALUES ('Group Professional Liability', '$250,001 to $350,000', '43800', '43830',3395);</v>
      </c>
      <c r="T38" s="0" t="str">
        <f aca="false">_xlfn.CONCAT("insert into premium_rate_card (`product`,`coverage`,`start_date`,`end_date`,`premium`) VALUES ('Group Professional Liability', '", $A38, "', '",H$2,"', '", T$2,"',", H38, ");")</f>
        <v>insert into premium_rate_card (`product`,`coverage`,`start_date`,`end_date`,`premium`) VALUES ('Group Professional Liability', '$250,001 to $350,000', '43831', '43861',2910);</v>
      </c>
      <c r="U38" s="0" t="str">
        <f aca="false">_xlfn.CONCAT("insert into premium_rate_card (`product`,`coverage`,`start_date`,`end_date`,`premium`) VALUES ('Group Professional Liability', '", $A38, "', '",I$2,"', '", U$2,"',", I38, ");")</f>
        <v>insert into premium_rate_card (`product`,`coverage`,`start_date`,`end_date`,`premium`) VALUES ('Group Professional Liability', '$250,001 to $350,000', '43862', '43890',2425);</v>
      </c>
      <c r="V38" s="0" t="str">
        <f aca="false">_xlfn.CONCAT("insert into premium_rate_card (`product`,`coverage`,`start_date`,`end_date`,`premium`) VALUES ('Group Professional Liability', '", $A38, "', '",J$2,"', '", V$2,"',", J38, ");")</f>
        <v>insert into premium_rate_card (`product`,`coverage`,`start_date`,`end_date`,`premium`) VALUES ('Group Professional Liability', '$250,001 to $350,000', '43891', '43921',1940);</v>
      </c>
      <c r="W38" s="0" t="str">
        <f aca="false">_xlfn.CONCAT("insert into premium_rate_card (`product`,`coverage`,`start_date`,`end_date`,`premium`) VALUES ('Group Professional Liability', '", $A38, "', '",K$2,"', '", W$2,"',", K38, ");")</f>
        <v>insert into premium_rate_card (`product`,`coverage`,`start_date`,`end_date`,`premium`) VALUES ('Group Professional Liability', '$250,001 to $350,000', '43922', '43951',1455);</v>
      </c>
      <c r="X38" s="0" t="str">
        <f aca="false">_xlfn.CONCAT("insert into premium_rate_card (`product`,`coverage`,`start_date`,`end_date`,`premium`) VALUES ('Group Professional Liability', '", $A38, "', '",L$2,"', '", X$2,"',", L38, ");")</f>
        <v>insert into premium_rate_card (`product`,`coverage`,`start_date`,`end_date`,`premium`) VALUES ('Group Professional Liability', '$250,001 to $350,000', '43952', '43982',970);</v>
      </c>
      <c r="Y38" s="0" t="str">
        <f aca="false">_xlfn.CONCAT("insert into premium_rate_card (`product`,`coverage`,`start_date`,`end_date`,`premium`) VALUES ('Group Professional Liability', '", $A38, "', '",M$2,"', '", Y$2,"',", M38, ");")</f>
        <v>insert into premium_rate_card (`product`,`coverage`,`start_date`,`end_date`,`premium`) VALUES ('Group Professional Liability', '$250,001 to $350,000', '43983', '',485);</v>
      </c>
    </row>
    <row r="39" customFormat="false" ht="13.8" hidden="false" customHeight="false" outlineLevel="0" collapsed="false">
      <c r="A39" s="5" t="s">
        <v>36</v>
      </c>
      <c r="B39" s="6" t="n">
        <v>6240</v>
      </c>
      <c r="C39" s="6" t="n">
        <f aca="false">ROUNDUP(B39/12*11,0)</f>
        <v>5720</v>
      </c>
      <c r="D39" s="6" t="n">
        <f aca="false">ROUNDUP(B39/12*10,0)</f>
        <v>5200</v>
      </c>
      <c r="E39" s="6" t="n">
        <f aca="false">ROUNDUP(B39/12*9,0)</f>
        <v>4680</v>
      </c>
      <c r="F39" s="6" t="n">
        <f aca="false">ROUNDUP(B39/12*8,0)</f>
        <v>4160</v>
      </c>
      <c r="G39" s="6" t="n">
        <f aca="false">ROUNDUP(B39/12*7,0)</f>
        <v>3640</v>
      </c>
      <c r="H39" s="6" t="n">
        <f aca="false">ROUNDUP(B39/12*6,0)</f>
        <v>3120</v>
      </c>
      <c r="I39" s="6" t="n">
        <f aca="false">ROUNDUP(B39/12*5,0)</f>
        <v>2600</v>
      </c>
      <c r="J39" s="6" t="n">
        <f aca="false">ROUNDUP(B39/12*4,0)</f>
        <v>2080</v>
      </c>
      <c r="K39" s="6" t="n">
        <f aca="false">ROUNDUP(B39/12*3,0)</f>
        <v>1560</v>
      </c>
      <c r="L39" s="6" t="n">
        <f aca="false">ROUNDUP(B39/12*2,0)</f>
        <v>1040</v>
      </c>
      <c r="M39" s="6" t="n">
        <f aca="false">ROUNDUP(B39/12,0)</f>
        <v>520</v>
      </c>
      <c r="N39" s="0" t="str">
        <f aca="false">_xlfn.CONCAT("insert into premium_rate_card (`product`,`coverage`,`start_date`,`end_date`,`premium`) VALUES ('Group Professional Liability', '", $A39, "', '",B$2,"', '", N$2,"',", B39, ");")</f>
        <v>insert into premium_rate_card (`product`,`coverage`,`start_date`,`end_date`,`premium`) VALUES ('Group Professional Liability', '$350,001 to $500,000', '43646', '43677',6240);</v>
      </c>
      <c r="O39" s="0" t="str">
        <f aca="false">_xlfn.CONCAT("insert into premium_rate_card (`product`,`coverage`,`start_date`,`end_date`,`premium`) VALUES ('Group Professional Liability', '", $A39, "', '",C$2,"', '", O$2,"',", C39, ");")</f>
        <v>insert into premium_rate_card (`product`,`coverage`,`start_date`,`end_date`,`premium`) VALUES ('Group Professional Liability', '$350,001 to $500,000', '43678', '43708',5720);</v>
      </c>
      <c r="P39" s="0" t="str">
        <f aca="false">_xlfn.CONCAT("insert into premium_rate_card (`product`,`coverage`,`start_date`,`end_date`,`premium`) VALUES ('Group Professional Liability', '", $A39, "', '",D$2,"', '", P$2,"',", D39, ");")</f>
        <v>insert into premium_rate_card (`product`,`coverage`,`start_date`,`end_date`,`premium`) VALUES ('Group Professional Liability', '$350,001 to $500,000', '43709', '43738',5200);</v>
      </c>
      <c r="Q39" s="0" t="str">
        <f aca="false">_xlfn.CONCAT("insert into premium_rate_card (`product`,`coverage`,`start_date`,`end_date`,`premium`) VALUES ('Group Professional Liability', '", $A39, "', '",E$2,"', '", Q$2,"',", E39, ");")</f>
        <v>insert into premium_rate_card (`product`,`coverage`,`start_date`,`end_date`,`premium`) VALUES ('Group Professional Liability', '$350,001 to $500,000', '43739', '43769',4680);</v>
      </c>
      <c r="R39" s="0" t="str">
        <f aca="false">_xlfn.CONCAT("insert into premium_rate_card (`product`,`coverage`,`start_date`,`end_date`,`premium`) VALUES ('Group Professional Liability', '", $A39, "', '",F$2,"', '", R$2,"',", F39, ");")</f>
        <v>insert into premium_rate_card (`product`,`coverage`,`start_date`,`end_date`,`premium`) VALUES ('Group Professional Liability', '$350,001 to $500,000', '43770', '43799',4160);</v>
      </c>
      <c r="S39" s="0" t="str">
        <f aca="false">_xlfn.CONCAT("insert into premium_rate_card (`product`,`coverage`,`start_date`,`end_date`,`premium`) VALUES ('Group Professional Liability', '", $A39, "', '",G$2,"', '", S$2,"',", G39, ");")</f>
        <v>insert into premium_rate_card (`product`,`coverage`,`start_date`,`end_date`,`premium`) VALUES ('Group Professional Liability', '$350,001 to $500,000', '43800', '43830',3640);</v>
      </c>
      <c r="T39" s="0" t="str">
        <f aca="false">_xlfn.CONCAT("insert into premium_rate_card (`product`,`coverage`,`start_date`,`end_date`,`premium`) VALUES ('Group Professional Liability', '", $A39, "', '",H$2,"', '", T$2,"',", H39, ");")</f>
        <v>insert into premium_rate_card (`product`,`coverage`,`start_date`,`end_date`,`premium`) VALUES ('Group Professional Liability', '$350,001 to $500,000', '43831', '43861',3120);</v>
      </c>
      <c r="U39" s="0" t="str">
        <f aca="false">_xlfn.CONCAT("insert into premium_rate_card (`product`,`coverage`,`start_date`,`end_date`,`premium`) VALUES ('Group Professional Liability', '", $A39, "', '",I$2,"', '", U$2,"',", I39, ");")</f>
        <v>insert into premium_rate_card (`product`,`coverage`,`start_date`,`end_date`,`premium`) VALUES ('Group Professional Liability', '$350,001 to $500,000', '43862', '43890',2600);</v>
      </c>
      <c r="V39" s="0" t="str">
        <f aca="false">_xlfn.CONCAT("insert into premium_rate_card (`product`,`coverage`,`start_date`,`end_date`,`premium`) VALUES ('Group Professional Liability', '", $A39, "', '",J$2,"', '", V$2,"',", J39, ");")</f>
        <v>insert into premium_rate_card (`product`,`coverage`,`start_date`,`end_date`,`premium`) VALUES ('Group Professional Liability', '$350,001 to $500,000', '43891', '43921',2080);</v>
      </c>
      <c r="W39" s="0" t="str">
        <f aca="false">_xlfn.CONCAT("insert into premium_rate_card (`product`,`coverage`,`start_date`,`end_date`,`premium`) VALUES ('Group Professional Liability', '", $A39, "', '",K$2,"', '", W$2,"',", K39, ");")</f>
        <v>insert into premium_rate_card (`product`,`coverage`,`start_date`,`end_date`,`premium`) VALUES ('Group Professional Liability', '$350,001 to $500,000', '43922', '43951',1560);</v>
      </c>
      <c r="X39" s="0" t="str">
        <f aca="false">_xlfn.CONCAT("insert into premium_rate_card (`product`,`coverage`,`start_date`,`end_date`,`premium`) VALUES ('Group Professional Liability', '", $A39, "', '",L$2,"', '", X$2,"',", L39, ");")</f>
        <v>insert into premium_rate_card (`product`,`coverage`,`start_date`,`end_date`,`premium`) VALUES ('Group Professional Liability', '$350,001 to $500,000', '43952', '43982',1040);</v>
      </c>
      <c r="Y39" s="0" t="str">
        <f aca="false">_xlfn.CONCAT("insert into premium_rate_card (`product`,`coverage`,`start_date`,`end_date`,`premium`) VALUES ('Group Professional Liability', '", $A39, "', '",M$2,"', '", Y$2,"',", M39, ");")</f>
        <v>insert into premium_rate_card (`product`,`coverage`,`start_date`,`end_date`,`premium`) VALUES ('Group Professional Liability', '$350,001 to $500,000', '43983', '',520);</v>
      </c>
    </row>
    <row r="40" customFormat="false" ht="13.8" hidden="false" customHeight="false" outlineLevel="0" collapsed="false">
      <c r="A40" s="5" t="s">
        <v>37</v>
      </c>
      <c r="B40" s="6" t="n">
        <v>6930</v>
      </c>
      <c r="C40" s="6" t="n">
        <f aca="false">ROUNDUP(B40/12*11,0)</f>
        <v>6353</v>
      </c>
      <c r="D40" s="6" t="n">
        <f aca="false">ROUNDUP(B40/12*10,0)</f>
        <v>5775</v>
      </c>
      <c r="E40" s="6" t="n">
        <f aca="false">ROUNDUP(B40/12*9,0)</f>
        <v>5198</v>
      </c>
      <c r="F40" s="6" t="n">
        <f aca="false">ROUNDUP(B40/12*8,0)</f>
        <v>4620</v>
      </c>
      <c r="G40" s="6" t="n">
        <f aca="false">ROUNDUP(B40/12*7,0)</f>
        <v>4043</v>
      </c>
      <c r="H40" s="6" t="n">
        <f aca="false">ROUNDUP(B40/12*6,0)</f>
        <v>3465</v>
      </c>
      <c r="I40" s="6" t="n">
        <f aca="false">ROUNDUP(B40/12*5,0)</f>
        <v>2888</v>
      </c>
      <c r="J40" s="6" t="n">
        <f aca="false">ROUNDUP(B40/12*4,0)</f>
        <v>2310</v>
      </c>
      <c r="K40" s="6" t="n">
        <f aca="false">ROUNDUP(B40/12*3,0)</f>
        <v>1733</v>
      </c>
      <c r="L40" s="6" t="n">
        <f aca="false">ROUNDUP(B40/12*2,0)</f>
        <v>1155</v>
      </c>
      <c r="M40" s="6" t="n">
        <f aca="false">ROUNDUP(B40/12,0)</f>
        <v>578</v>
      </c>
      <c r="N40" s="0" t="str">
        <f aca="false">_xlfn.CONCAT("insert into premium_rate_card (`product`,`coverage`,`start_date`,`end_date`,`premium`) VALUES ('Group Professional Liability', '", $A40, "', '",B$2,"', '", N$2,"',", B40, ");")</f>
        <v>insert into premium_rate_card (`product`,`coverage`,`start_date`,`end_date`,`premium`) VALUES ('Group Professional Liability', 'Over $500,000', '43646', '43677',6930);</v>
      </c>
      <c r="O40" s="0" t="str">
        <f aca="false">_xlfn.CONCAT("insert into premium_rate_card (`product`,`coverage`,`start_date`,`end_date`,`premium`) VALUES ('Group Professional Liability', '", $A40, "', '",C$2,"', '", O$2,"',", C40, ");")</f>
        <v>insert into premium_rate_card (`product`,`coverage`,`start_date`,`end_date`,`premium`) VALUES ('Group Professional Liability', 'Over $500,000', '43678', '43708',6353);</v>
      </c>
      <c r="P40" s="0" t="str">
        <f aca="false">_xlfn.CONCAT("insert into premium_rate_card (`product`,`coverage`,`start_date`,`end_date`,`premium`) VALUES ('Group Professional Liability', '", $A40, "', '",D$2,"', '", P$2,"',", D40, ");")</f>
        <v>insert into premium_rate_card (`product`,`coverage`,`start_date`,`end_date`,`premium`) VALUES ('Group Professional Liability', 'Over $500,000', '43709', '43738',5775);</v>
      </c>
      <c r="Q40" s="0" t="str">
        <f aca="false">_xlfn.CONCAT("insert into premium_rate_card (`product`,`coverage`,`start_date`,`end_date`,`premium`) VALUES ('Group Professional Liability', '", $A40, "', '",E$2,"', '", Q$2,"',", E40, ");")</f>
        <v>insert into premium_rate_card (`product`,`coverage`,`start_date`,`end_date`,`premium`) VALUES ('Group Professional Liability', 'Over $500,000', '43739', '43769',5198);</v>
      </c>
      <c r="R40" s="0" t="str">
        <f aca="false">_xlfn.CONCAT("insert into premium_rate_card (`product`,`coverage`,`start_date`,`end_date`,`premium`) VALUES ('Group Professional Liability', '", $A40, "', '",F$2,"', '", R$2,"',", F40, ");")</f>
        <v>insert into premium_rate_card (`product`,`coverage`,`start_date`,`end_date`,`premium`) VALUES ('Group Professional Liability', 'Over $500,000', '43770', '43799',4620);</v>
      </c>
      <c r="S40" s="0" t="str">
        <f aca="false">_xlfn.CONCAT("insert into premium_rate_card (`product`,`coverage`,`start_date`,`end_date`,`premium`) VALUES ('Group Professional Liability', '", $A40, "', '",G$2,"', '", S$2,"',", G40, ");")</f>
        <v>insert into premium_rate_card (`product`,`coverage`,`start_date`,`end_date`,`premium`) VALUES ('Group Professional Liability', 'Over $500,000', '43800', '43830',4043);</v>
      </c>
      <c r="T40" s="0" t="str">
        <f aca="false">_xlfn.CONCAT("insert into premium_rate_card (`product`,`coverage`,`start_date`,`end_date`,`premium`) VALUES ('Group Professional Liability', '", $A40, "', '",H$2,"', '", T$2,"',", H40, ");")</f>
        <v>insert into premium_rate_card (`product`,`coverage`,`start_date`,`end_date`,`premium`) VALUES ('Group Professional Liability', 'Over $500,000', '43831', '43861',3465);</v>
      </c>
      <c r="U40" s="0" t="str">
        <f aca="false">_xlfn.CONCAT("insert into premium_rate_card (`product`,`coverage`,`start_date`,`end_date`,`premium`) VALUES ('Group Professional Liability', '", $A40, "', '",I$2,"', '", U$2,"',", I40, ");")</f>
        <v>insert into premium_rate_card (`product`,`coverage`,`start_date`,`end_date`,`premium`) VALUES ('Group Professional Liability', 'Over $500,000', '43862', '43890',2888);</v>
      </c>
      <c r="V40" s="0" t="str">
        <f aca="false">_xlfn.CONCAT("insert into premium_rate_card (`product`,`coverage`,`start_date`,`end_date`,`premium`) VALUES ('Group Professional Liability', '", $A40, "', '",J$2,"', '", V$2,"',", J40, ");")</f>
        <v>insert into premium_rate_card (`product`,`coverage`,`start_date`,`end_date`,`premium`) VALUES ('Group Professional Liability', 'Over $500,000', '43891', '43921',2310);</v>
      </c>
      <c r="W40" s="0" t="str">
        <f aca="false">_xlfn.CONCAT("insert into premium_rate_card (`product`,`coverage`,`start_date`,`end_date`,`premium`) VALUES ('Group Professional Liability', '", $A40, "', '",K$2,"', '", W$2,"',", K40, ");")</f>
        <v>insert into premium_rate_card (`product`,`coverage`,`start_date`,`end_date`,`premium`) VALUES ('Group Professional Liability', 'Over $500,000', '43922', '43951',1733);</v>
      </c>
      <c r="X40" s="0" t="str">
        <f aca="false">_xlfn.CONCAT("insert into premium_rate_card (`product`,`coverage`,`start_date`,`end_date`,`premium`) VALUES ('Group Professional Liability', '", $A40, "', '",L$2,"', '", X$2,"',", L40, ");")</f>
        <v>insert into premium_rate_card (`product`,`coverage`,`start_date`,`end_date`,`premium`) VALUES ('Group Professional Liability', 'Over $500,000', '43952', '43982',1155);</v>
      </c>
      <c r="Y40" s="0" t="str">
        <f aca="false">_xlfn.CONCAT("insert into premium_rate_card (`product`,`coverage`,`start_date`,`end_date`,`premium`) VALUES ('Group Professional Liability', '", $A40, "', '",M$2,"', '", Y$2,"',", M40, ");")</f>
        <v>insert into premium_rate_card (`product`,`coverage`,`start_date`,`end_date`,`premium`) VALUES ('Group Professional Liability', 'Over $500,000', '43983', '',578);</v>
      </c>
    </row>
    <row r="42" customFormat="false" ht="13.8" hidden="false" customHeight="false" outlineLevel="0" collapsed="false">
      <c r="A42" s="5" t="s">
        <v>38</v>
      </c>
      <c r="B42" s="12" t="n">
        <v>0.8</v>
      </c>
      <c r="C42" s="12" t="str">
        <f aca="false">_xlfn.CONCAT("insert into premium_rate_card (`product`,`coverage`,`start_date`,`end_date`,`premium`,`type`) VALUES ('Group Professional Liability', '", $A42, "', '",B$2,"', '", N$2,"',",B42,",'PERCENT');")</f>
        <v>insert into premium_rate_card (`product`,`coverage`,`start_date`,`end_date`,`premium`,`type`) VALUES ('Group Professional Liability', '1M XS', '43646', '43677',0.8,'PERCENT');</v>
      </c>
      <c r="D42" s="13"/>
    </row>
    <row r="43" customFormat="false" ht="13.8" hidden="false" customHeight="false" outlineLevel="0" collapsed="false">
      <c r="A43" s="5" t="s">
        <v>39</v>
      </c>
      <c r="B43" s="12" t="n">
        <v>1.55</v>
      </c>
      <c r="C43" s="12" t="str">
        <f aca="false">_xlfn.CONCAT("insert into premium_rate_card (`product`,`coverage`,`start_date`,`end_date`,`premium`,`type`) VALUES ('Group Professional Liability', '", $A43, "', '",B$2,"', '", N$2,"',",B43,",'PERCENT');")</f>
        <v>insert into premium_rate_card (`product`,`coverage`,`start_date`,`end_date`,`premium`,`type`) VALUES ('Group Professional Liability', '2M XS', '43646', '43677',1.55,'PERCENT');</v>
      </c>
      <c r="D43" s="13"/>
    </row>
    <row r="44" customFormat="false" ht="13.8" hidden="false" customHeight="false" outlineLevel="0" collapsed="false">
      <c r="A44" s="5" t="s">
        <v>40</v>
      </c>
      <c r="B44" s="12" t="n">
        <v>2</v>
      </c>
      <c r="C44" s="12" t="str">
        <f aca="false">_xlfn.CONCAT("insert into premium_rate_card (`product`,`coverage`,`start_date`,`end_date`,`premium`,`type`) VALUES ('Group Professional Liability', '", $A44, "', '",B$2,"', '", N$2,"',",B44,",'PERCENT');")</f>
        <v>insert into premium_rate_card (`product`,`coverage`,`start_date`,`end_date`,`premium`,`type`) VALUES ('Group Professional Liability', '3M XS', '43646', '43677',2,'PERCENT');</v>
      </c>
      <c r="D44" s="13"/>
    </row>
    <row r="45" customFormat="false" ht="13.8" hidden="false" customHeight="false" outlineLevel="0" collapsed="false">
      <c r="A45" s="5" t="s">
        <v>41</v>
      </c>
      <c r="B45" s="12" t="n">
        <v>2.5</v>
      </c>
      <c r="C45" s="12" t="str">
        <f aca="false">_xlfn.CONCAT("insert into premium_rate_card (`product`,`coverage`,`start_date`,`end_date`,`premium`,`type`) VALUES ('Group Professional Liability', '", $A45, "', '",B$2,"', '", N$2,"',",B45,",'PERCENT');")</f>
        <v>insert into premium_rate_card (`product`,`coverage`,`start_date`,`end_date`,`premium`,`type`) VALUES ('Group Professional Liability', '4M XS', '43646', '43677',2.5,'PERCENT');</v>
      </c>
      <c r="D45" s="13"/>
    </row>
    <row r="46" customFormat="false" ht="13.8" hidden="false" customHeight="false" outlineLevel="0" collapsed="false">
      <c r="A46" s="5" t="s">
        <v>42</v>
      </c>
      <c r="B46" s="12" t="n">
        <v>4.35</v>
      </c>
      <c r="C46" s="12" t="str">
        <f aca="false">_xlfn.CONCAT("insert into premium_rate_card (`product`,`coverage`,`start_date`,`end_date`,`premium`,`type`) VALUES ('Group Professional Liability', '", $A46, "', '",B$2,"', '", N$2,"',",B46,",'PERCENT');")</f>
        <v>insert into premium_rate_card (`product`,`coverage`,`start_date`,`end_date`,`premium`,`type`) VALUES ('Group Professional Liability', '9M XS', '43646', '43677',4.35,'PERCENT');</v>
      </c>
      <c r="D46" s="13"/>
    </row>
    <row r="47" s="5" customFormat="true" ht="14.25" hidden="false" customHeight="false" outlineLevel="0" collapsed="false">
      <c r="B47" s="12"/>
      <c r="D47" s="13"/>
    </row>
    <row r="48" customFormat="false" ht="14.25" hidden="false" customHeight="fals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="5" customFormat="true" ht="14.25" hidden="false" customHeight="false" outlineLevel="0" collapsed="false">
      <c r="A49" s="1"/>
      <c r="B49" s="2" t="s">
        <v>43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="5" customFormat="true" ht="14.25" hidden="false" customHeight="false" outlineLevel="0" collapsed="false">
      <c r="B50" s="11" t="n">
        <v>42551</v>
      </c>
      <c r="C50" s="11" t="n">
        <v>42583</v>
      </c>
      <c r="D50" s="11" t="n">
        <v>42614</v>
      </c>
      <c r="E50" s="11" t="n">
        <v>42644</v>
      </c>
      <c r="F50" s="11" t="n">
        <v>42675</v>
      </c>
      <c r="G50" s="11" t="n">
        <v>42705</v>
      </c>
      <c r="H50" s="11" t="n">
        <v>42736</v>
      </c>
      <c r="I50" s="11" t="n">
        <v>42767</v>
      </c>
      <c r="J50" s="11" t="n">
        <v>42795</v>
      </c>
      <c r="K50" s="11" t="n">
        <v>42826</v>
      </c>
      <c r="L50" s="11" t="n">
        <v>42856</v>
      </c>
      <c r="M50" s="11" t="n">
        <v>42887</v>
      </c>
    </row>
    <row r="51" s="5" customFormat="true" ht="14.25" hidden="false" customHeight="false" outlineLevel="0" collapsed="false">
      <c r="A51" s="5" t="s">
        <v>1</v>
      </c>
      <c r="B51" s="15" t="n">
        <v>607</v>
      </c>
      <c r="C51" s="15" t="n">
        <f aca="false">ROUNDUP(B51/12*11,0)</f>
        <v>557</v>
      </c>
      <c r="D51" s="15" t="n">
        <f aca="false">ROUNDUP(B51/12*10,0)</f>
        <v>506</v>
      </c>
      <c r="E51" s="15" t="n">
        <f aca="false">ROUNDUP(B51/12*9,0)</f>
        <v>456</v>
      </c>
      <c r="F51" s="15" t="n">
        <f aca="false">ROUNDUP(B51/12*8,0)</f>
        <v>405</v>
      </c>
      <c r="G51" s="15" t="n">
        <f aca="false">ROUNDUP(B51/12*7,0)</f>
        <v>355</v>
      </c>
      <c r="H51" s="15" t="n">
        <f aca="false">ROUNDUP(B51/12*6,0)</f>
        <v>304</v>
      </c>
      <c r="I51" s="15" t="n">
        <f aca="false">ROUNDUP(B51/12*5,0)</f>
        <v>253</v>
      </c>
      <c r="J51" s="15" t="n">
        <f aca="false">ROUNDUP(B51/12*4,0)</f>
        <v>203</v>
      </c>
      <c r="K51" s="15" t="n">
        <f aca="false">ROUNDUP(B51/12*3,0)</f>
        <v>152</v>
      </c>
      <c r="L51" s="15" t="n">
        <f aca="false">ROUNDUP(B51/12*2,0)</f>
        <v>102</v>
      </c>
      <c r="M51" s="15" t="n">
        <f aca="false">ROUNDUP(B51/12*1,0)</f>
        <v>51</v>
      </c>
    </row>
    <row r="52" s="5" customFormat="true" ht="14.25" hidden="false" customHeight="false" outlineLevel="0" collapsed="false">
      <c r="A52" s="5" t="s">
        <v>2</v>
      </c>
      <c r="B52" s="15" t="n">
        <v>359</v>
      </c>
      <c r="C52" s="15" t="n">
        <f aca="false">ROUNDUP(B52/12*11,0)</f>
        <v>330</v>
      </c>
      <c r="D52" s="15" t="n">
        <f aca="false">ROUNDUP(B52/12*10,0)</f>
        <v>300</v>
      </c>
      <c r="E52" s="15" t="n">
        <f aca="false">ROUNDUP(B52/12*9,0)</f>
        <v>270</v>
      </c>
      <c r="F52" s="15" t="n">
        <f aca="false">ROUNDUP(B52/12*8,0)</f>
        <v>240</v>
      </c>
      <c r="G52" s="15" t="n">
        <f aca="false">ROUNDUP(B52/12*7,0)</f>
        <v>210</v>
      </c>
      <c r="H52" s="15" t="n">
        <f aca="false">ROUNDUP(B52/12*6,0)</f>
        <v>180</v>
      </c>
      <c r="I52" s="15" t="n">
        <f aca="false">ROUNDUP(B52/12*5,0)</f>
        <v>150</v>
      </c>
      <c r="J52" s="15" t="n">
        <f aca="false">ROUNDUP(B52/12*4,0)</f>
        <v>120</v>
      </c>
      <c r="K52" s="15" t="n">
        <f aca="false">ROUNDUP(B52/12*3,0)</f>
        <v>90</v>
      </c>
      <c r="L52" s="15" t="n">
        <f aca="false">ROUNDUP(B52/12*2,0)</f>
        <v>60</v>
      </c>
      <c r="M52" s="15" t="n">
        <f aca="false">ROUNDUP(B52/12*1,0)</f>
        <v>30</v>
      </c>
    </row>
    <row r="53" s="5" customFormat="true" ht="14.25" hidden="false" customHeight="false" outlineLevel="0" collapsed="false">
      <c r="A53" s="5" t="s">
        <v>3</v>
      </c>
      <c r="B53" s="15" t="n">
        <v>244</v>
      </c>
      <c r="C53" s="15" t="n">
        <f aca="false">ROUNDUP(B53/12*11,0)</f>
        <v>224</v>
      </c>
      <c r="D53" s="15" t="n">
        <f aca="false">ROUNDUP(B53/12*10,0)</f>
        <v>204</v>
      </c>
      <c r="E53" s="15" t="n">
        <f aca="false">ROUNDUP(B53/12*9,0)</f>
        <v>183</v>
      </c>
      <c r="F53" s="15" t="n">
        <f aca="false">ROUNDUP(B53/12*8,0)</f>
        <v>163</v>
      </c>
      <c r="G53" s="15" t="n">
        <f aca="false">ROUNDUP(B53/12*7,0)</f>
        <v>143</v>
      </c>
      <c r="H53" s="15" t="n">
        <f aca="false">ROUNDUP(B53/12*6,0)</f>
        <v>122</v>
      </c>
      <c r="I53" s="15" t="n">
        <f aca="false">ROUNDUP(B53/12*5,0)</f>
        <v>102</v>
      </c>
      <c r="J53" s="15" t="n">
        <f aca="false">ROUNDUP(B53/12*4,0)</f>
        <v>82</v>
      </c>
      <c r="K53" s="15" t="n">
        <f aca="false">ROUNDUP(B53/12*3,0)</f>
        <v>61</v>
      </c>
      <c r="L53" s="15" t="n">
        <f aca="false">ROUNDUP(B53/12*2,0)</f>
        <v>41</v>
      </c>
      <c r="M53" s="15" t="n">
        <f aca="false">ROUNDUP(B53/12*1,0)</f>
        <v>21</v>
      </c>
    </row>
    <row r="54" s="5" customFormat="true" ht="14.25" hidden="false" customHeight="false" outlineLevel="0" collapsed="false">
      <c r="A54" s="5" t="s">
        <v>4</v>
      </c>
      <c r="B54" s="15" t="n">
        <v>330</v>
      </c>
      <c r="C54" s="15" t="n">
        <f aca="false">ROUNDUP(B54/12*11,0)</f>
        <v>303</v>
      </c>
      <c r="D54" s="15" t="n">
        <f aca="false">ROUNDUP(B54/12*10,0)</f>
        <v>275</v>
      </c>
      <c r="E54" s="15" t="n">
        <f aca="false">ROUNDUP(B54/12*9,0)</f>
        <v>248</v>
      </c>
      <c r="F54" s="15" t="n">
        <f aca="false">ROUNDUP(B54/12*8,0)</f>
        <v>220</v>
      </c>
      <c r="G54" s="15" t="n">
        <f aca="false">ROUNDUP(B54/12*7,0)</f>
        <v>193</v>
      </c>
      <c r="H54" s="15" t="n">
        <f aca="false">ROUNDUP(B54/12*6,0)</f>
        <v>165</v>
      </c>
      <c r="I54" s="15" t="n">
        <f aca="false">ROUNDUP(B54/12*5,0)</f>
        <v>138</v>
      </c>
      <c r="J54" s="15" t="n">
        <f aca="false">ROUNDUP(B54/12*4,0)</f>
        <v>110</v>
      </c>
      <c r="K54" s="15" t="n">
        <f aca="false">ROUNDUP(B54/12*3,0)</f>
        <v>83</v>
      </c>
      <c r="L54" s="15" t="n">
        <f aca="false">ROUNDUP(B54/12*2,0)</f>
        <v>55</v>
      </c>
      <c r="M54" s="15" t="n">
        <f aca="false">ROUNDUP(B54/12*1,0)</f>
        <v>28</v>
      </c>
    </row>
    <row r="55" s="5" customFormat="true" ht="14.25" hidden="false" customHeight="false" outlineLevel="0" collapsed="false">
      <c r="A55" s="5" t="s">
        <v>5</v>
      </c>
      <c r="B55" s="15" t="n">
        <v>211</v>
      </c>
      <c r="C55" s="15" t="n">
        <f aca="false">ROUNDUP(B55/12*11,0)</f>
        <v>194</v>
      </c>
      <c r="D55" s="15" t="n">
        <f aca="false">ROUNDUP(B55/12*10,0)</f>
        <v>176</v>
      </c>
      <c r="E55" s="15" t="n">
        <f aca="false">ROUNDUP(B55/12*9,0)</f>
        <v>159</v>
      </c>
      <c r="F55" s="15" t="n">
        <f aca="false">ROUNDUP(B55/12*8,0)</f>
        <v>141</v>
      </c>
      <c r="G55" s="15" t="n">
        <f aca="false">ROUNDUP(B55/12*7,0)</f>
        <v>124</v>
      </c>
      <c r="H55" s="15" t="n">
        <f aca="false">ROUNDUP(B55/12*6,0)</f>
        <v>106</v>
      </c>
      <c r="I55" s="15" t="n">
        <f aca="false">ROUNDUP(B55/12*5,0)</f>
        <v>88</v>
      </c>
      <c r="J55" s="15" t="n">
        <f aca="false">ROUNDUP(B55/12*4,0)</f>
        <v>71</v>
      </c>
      <c r="K55" s="15" t="n">
        <f aca="false">ROUNDUP(B55/12*3,0)</f>
        <v>53</v>
      </c>
      <c r="L55" s="15" t="n">
        <f aca="false">ROUNDUP(B55/12*2,0)</f>
        <v>36</v>
      </c>
      <c r="M55" s="15" t="n">
        <f aca="false">ROUNDUP(B55/12*1,0)</f>
        <v>18</v>
      </c>
    </row>
    <row r="56" s="5" customFormat="true" ht="14.25" hidden="false" customHeight="false" outlineLevel="0" collapsed="false">
      <c r="A56" s="5" t="s">
        <v>6</v>
      </c>
      <c r="B56" s="15" t="n">
        <v>123</v>
      </c>
      <c r="C56" s="15" t="n">
        <f aca="false">ROUNDUP(B56/12*11,0)</f>
        <v>113</v>
      </c>
      <c r="D56" s="15" t="n">
        <f aca="false">ROUNDUP(B56/12*10,0)</f>
        <v>103</v>
      </c>
      <c r="E56" s="15" t="n">
        <f aca="false">ROUNDUP(B56/12*9,0)</f>
        <v>93</v>
      </c>
      <c r="F56" s="15" t="n">
        <f aca="false">ROUNDUP(B56/12*8,0)</f>
        <v>82</v>
      </c>
      <c r="G56" s="15" t="n">
        <f aca="false">ROUNDUP(B56/12*7,0)</f>
        <v>72</v>
      </c>
      <c r="H56" s="15" t="n">
        <f aca="false">ROUNDUP(B56/12*6,0)</f>
        <v>62</v>
      </c>
      <c r="I56" s="15" t="n">
        <f aca="false">ROUNDUP(B56/12*5,0)</f>
        <v>52</v>
      </c>
      <c r="J56" s="15" t="n">
        <f aca="false">ROUNDUP(B56/12*4,0)</f>
        <v>41</v>
      </c>
      <c r="K56" s="15" t="n">
        <f aca="false">ROUNDUP(B56/12*3,0)</f>
        <v>31</v>
      </c>
      <c r="L56" s="15" t="n">
        <f aca="false">ROUNDUP(B56/12*2,0)</f>
        <v>21</v>
      </c>
      <c r="M56" s="15" t="n">
        <f aca="false">ROUNDUP(B56/12*1,0)</f>
        <v>11</v>
      </c>
    </row>
    <row r="57" s="5" customFormat="true" ht="14.25" hidden="false" customHeight="false" outlineLevel="0" collapsed="false">
      <c r="A57" s="5" t="s">
        <v>7</v>
      </c>
      <c r="B57" s="15" t="n">
        <v>313</v>
      </c>
      <c r="C57" s="15" t="n">
        <f aca="false">ROUNDUP(B57/12*11,0)</f>
        <v>287</v>
      </c>
      <c r="D57" s="15" t="n">
        <f aca="false">ROUNDUP(B57/12*10,0)</f>
        <v>261</v>
      </c>
      <c r="E57" s="15" t="n">
        <f aca="false">ROUNDUP(B57/12*9,0)</f>
        <v>235</v>
      </c>
      <c r="F57" s="15" t="n">
        <f aca="false">ROUNDUP(B57/12*8,0)</f>
        <v>209</v>
      </c>
      <c r="G57" s="15" t="n">
        <f aca="false">ROUNDUP(B57/12*7,0)</f>
        <v>183</v>
      </c>
      <c r="H57" s="15" t="n">
        <f aca="false">ROUNDUP(B57/12*6,0)</f>
        <v>157</v>
      </c>
      <c r="I57" s="15" t="n">
        <f aca="false">ROUNDUP(B57/12*5,0)</f>
        <v>131</v>
      </c>
      <c r="J57" s="15" t="n">
        <f aca="false">ROUNDUP(B57/12*4,0)</f>
        <v>105</v>
      </c>
      <c r="K57" s="15" t="n">
        <f aca="false">ROUNDUP(B57/12*3,0)</f>
        <v>79</v>
      </c>
      <c r="L57" s="15" t="n">
        <f aca="false">ROUNDUP(B57/12*2,0)</f>
        <v>53</v>
      </c>
      <c r="M57" s="15" t="n">
        <f aca="false">ROUNDUP(B57/12*1,0)</f>
        <v>27</v>
      </c>
    </row>
    <row r="58" s="5" customFormat="true" ht="14.25" hidden="false" customHeight="false" outlineLevel="0" collapsed="false">
      <c r="A58" s="5" t="s">
        <v>8</v>
      </c>
      <c r="B58" s="15" t="n">
        <v>200</v>
      </c>
      <c r="C58" s="15" t="n">
        <f aca="false">ROUNDUP(B58/12*11,0)</f>
        <v>184</v>
      </c>
      <c r="D58" s="15" t="n">
        <f aca="false">ROUNDUP(B58/12*10,0)</f>
        <v>167</v>
      </c>
      <c r="E58" s="15" t="n">
        <f aca="false">ROUNDUP(B58/12*9,0)</f>
        <v>150</v>
      </c>
      <c r="F58" s="15" t="n">
        <f aca="false">ROUNDUP(B58/12*8,0)</f>
        <v>134</v>
      </c>
      <c r="G58" s="15" t="n">
        <f aca="false">ROUNDUP(B58/12*7,0)</f>
        <v>117</v>
      </c>
      <c r="H58" s="15" t="n">
        <f aca="false">ROUNDUP(B58/12*6,0)</f>
        <v>100</v>
      </c>
      <c r="I58" s="15" t="n">
        <f aca="false">ROUNDUP(B58/12*5,0)</f>
        <v>84</v>
      </c>
      <c r="J58" s="15" t="n">
        <f aca="false">ROUNDUP(B58/12*4,0)</f>
        <v>67</v>
      </c>
      <c r="K58" s="15" t="n">
        <f aca="false">ROUNDUP(B58/12*3,0)</f>
        <v>50</v>
      </c>
      <c r="L58" s="15" t="n">
        <f aca="false">ROUNDUP(B58/12*2,0)</f>
        <v>34</v>
      </c>
      <c r="M58" s="15" t="n">
        <f aca="false">ROUNDUP(B58/12*1,0)</f>
        <v>17</v>
      </c>
    </row>
    <row r="59" s="5" customFormat="true" ht="14.25" hidden="false" customHeight="false" outlineLevel="0" collapsed="false">
      <c r="A59" s="5" t="s">
        <v>9</v>
      </c>
      <c r="B59" s="15" t="n">
        <v>100</v>
      </c>
      <c r="C59" s="15" t="n">
        <f aca="false">ROUNDUP(B59/12*11,0)</f>
        <v>92</v>
      </c>
      <c r="D59" s="15" t="n">
        <f aca="false">ROUNDUP(B59/12*10,0)</f>
        <v>84</v>
      </c>
      <c r="E59" s="15" t="n">
        <f aca="false">ROUNDUP(B59/12*9,0)</f>
        <v>75</v>
      </c>
      <c r="F59" s="15" t="n">
        <f aca="false">ROUNDUP(B59/12*8,0)</f>
        <v>67</v>
      </c>
      <c r="G59" s="15" t="n">
        <f aca="false">ROUNDUP(B59/12*7,0)</f>
        <v>59</v>
      </c>
      <c r="H59" s="15" t="n">
        <f aca="false">ROUNDUP(B59/12*6,0)</f>
        <v>50</v>
      </c>
      <c r="I59" s="15" t="n">
        <f aca="false">ROUNDUP(B59/12*5,0)</f>
        <v>42</v>
      </c>
      <c r="J59" s="15" t="n">
        <f aca="false">ROUNDUP(B59/12*4,0)</f>
        <v>34</v>
      </c>
      <c r="K59" s="15" t="n">
        <f aca="false">ROUNDUP(B59/12*3,0)</f>
        <v>25</v>
      </c>
      <c r="L59" s="15" t="n">
        <f aca="false">ROUNDUP(B59/12*2,0)</f>
        <v>17</v>
      </c>
      <c r="M59" s="15" t="n">
        <f aca="false">ROUNDUP(B59/12*1,0)</f>
        <v>9</v>
      </c>
    </row>
    <row r="60" s="5" customFormat="true" ht="14.25" hidden="false" customHeight="false" outlineLevel="0" collapsed="false">
      <c r="A60" s="5" t="s">
        <v>10</v>
      </c>
      <c r="B60" s="15" t="n">
        <v>250</v>
      </c>
      <c r="C60" s="15" t="n">
        <f aca="false">ROUNDUP(B60/12*11,0)</f>
        <v>230</v>
      </c>
      <c r="D60" s="15" t="n">
        <f aca="false">ROUNDUP(B60/12*10,0)</f>
        <v>209</v>
      </c>
      <c r="E60" s="15" t="n">
        <f aca="false">ROUNDUP(B60/12*9,0)</f>
        <v>188</v>
      </c>
      <c r="F60" s="15" t="n">
        <f aca="false">ROUNDUP(B60/12*8,0)</f>
        <v>167</v>
      </c>
      <c r="G60" s="15" t="n">
        <f aca="false">ROUNDUP(B60/12*7,0)</f>
        <v>146</v>
      </c>
      <c r="H60" s="15" t="n">
        <f aca="false">ROUNDUP(B60/12*6,0)</f>
        <v>125</v>
      </c>
      <c r="I60" s="15" t="n">
        <f aca="false">ROUNDUP(B60/12*5,0)</f>
        <v>105</v>
      </c>
      <c r="J60" s="15" t="n">
        <f aca="false">ROUNDUP(B60/12*4,0)</f>
        <v>84</v>
      </c>
      <c r="K60" s="15" t="n">
        <f aca="false">ROUNDUP(B60/12*3,0)</f>
        <v>63</v>
      </c>
      <c r="L60" s="15" t="n">
        <f aca="false">ROUNDUP(B60/12*2,0)</f>
        <v>42</v>
      </c>
      <c r="M60" s="15" t="n">
        <f aca="false">ROUNDUP(B60/12*1,0)</f>
        <v>21</v>
      </c>
    </row>
    <row r="61" s="5" customFormat="true" ht="14.25" hidden="false" customHeight="false" outlineLevel="0" collapsed="false">
      <c r="A61" s="5" t="s">
        <v>11</v>
      </c>
      <c r="B61" s="15" t="n">
        <v>266</v>
      </c>
      <c r="C61" s="15" t="n">
        <f aca="false">ROUNDUP(B61/12*11,0)</f>
        <v>244</v>
      </c>
      <c r="D61" s="15" t="n">
        <f aca="false">ROUNDUP(B61/12*10,0)</f>
        <v>222</v>
      </c>
      <c r="E61" s="15" t="n">
        <f aca="false">ROUNDUP(B61/12*9,0)</f>
        <v>200</v>
      </c>
      <c r="F61" s="15" t="n">
        <f aca="false">ROUNDUP(B61/12*8,0)</f>
        <v>178</v>
      </c>
      <c r="G61" s="15" t="n">
        <f aca="false">ROUNDUP(B61/12*7,0)</f>
        <v>156</v>
      </c>
      <c r="H61" s="15" t="n">
        <f aca="false">ROUNDUP(B61/12*6,0)</f>
        <v>133</v>
      </c>
      <c r="I61" s="15" t="n">
        <f aca="false">ROUNDUP(B61/12*5,0)</f>
        <v>111</v>
      </c>
      <c r="J61" s="15" t="n">
        <f aca="false">ROUNDUP(B61/12*4,0)</f>
        <v>89</v>
      </c>
      <c r="K61" s="15" t="n">
        <f aca="false">ROUNDUP(B61/12*3,0)</f>
        <v>67</v>
      </c>
      <c r="L61" s="15" t="n">
        <f aca="false">ROUNDUP(B61/12*2,0)</f>
        <v>45</v>
      </c>
      <c r="M61" s="15" t="n">
        <f aca="false">ROUNDUP(B61/12*1,0)</f>
        <v>23</v>
      </c>
    </row>
    <row r="62" s="5" customFormat="true" ht="14.25" hidden="false" customHeight="false" outlineLevel="0" collapsed="false">
      <c r="A62" s="7" t="s">
        <v>12</v>
      </c>
      <c r="B62" s="15" t="n">
        <f aca="false">B51-B52</f>
        <v>248</v>
      </c>
      <c r="C62" s="15" t="n">
        <f aca="false">C51-C52</f>
        <v>227</v>
      </c>
      <c r="D62" s="15" t="n">
        <f aca="false">D51-D52</f>
        <v>206</v>
      </c>
      <c r="E62" s="15" t="n">
        <f aca="false">E51-E52</f>
        <v>186</v>
      </c>
      <c r="F62" s="15" t="n">
        <f aca="false">F51-F52</f>
        <v>165</v>
      </c>
      <c r="G62" s="15" t="n">
        <f aca="false">G51-G52</f>
        <v>145</v>
      </c>
      <c r="H62" s="15" t="n">
        <f aca="false">H51-H52</f>
        <v>124</v>
      </c>
      <c r="I62" s="15" t="n">
        <f aca="false">I51-I52</f>
        <v>103</v>
      </c>
      <c r="J62" s="15" t="n">
        <f aca="false">J51-J52</f>
        <v>83</v>
      </c>
      <c r="K62" s="15" t="n">
        <f aca="false">K51-K52</f>
        <v>62</v>
      </c>
      <c r="L62" s="15" t="n">
        <f aca="false">L51-L52</f>
        <v>42</v>
      </c>
      <c r="M62" s="15" t="n">
        <f aca="false">M51-M52</f>
        <v>21</v>
      </c>
    </row>
    <row r="63" s="5" customFormat="true" ht="14.25" hidden="false" customHeight="false" outlineLevel="0" collapsed="false">
      <c r="A63" s="5" t="s">
        <v>13</v>
      </c>
      <c r="B63" s="15" t="n">
        <f aca="false">B52-B53</f>
        <v>115</v>
      </c>
      <c r="C63" s="15" t="n">
        <f aca="false">C52-C53</f>
        <v>106</v>
      </c>
      <c r="D63" s="15" t="n">
        <f aca="false">D52-D53</f>
        <v>96</v>
      </c>
      <c r="E63" s="15" t="n">
        <f aca="false">E52-E53</f>
        <v>87</v>
      </c>
      <c r="F63" s="15" t="n">
        <f aca="false">F52-F53</f>
        <v>77</v>
      </c>
      <c r="G63" s="15" t="n">
        <f aca="false">G52-G53</f>
        <v>67</v>
      </c>
      <c r="H63" s="15" t="n">
        <f aca="false">H52-H53</f>
        <v>58</v>
      </c>
      <c r="I63" s="15" t="n">
        <f aca="false">I52-I53</f>
        <v>48</v>
      </c>
      <c r="J63" s="15" t="n">
        <f aca="false">J52-J53</f>
        <v>38</v>
      </c>
      <c r="K63" s="15" t="n">
        <f aca="false">K52-K53</f>
        <v>29</v>
      </c>
      <c r="L63" s="15" t="n">
        <f aca="false">L52-L53</f>
        <v>19</v>
      </c>
      <c r="M63" s="15" t="n">
        <f aca="false">M52-M53</f>
        <v>9</v>
      </c>
    </row>
    <row r="64" s="5" customFormat="true" ht="14.25" hidden="false" customHeight="false" outlineLevel="0" collapsed="false">
      <c r="A64" s="5" t="s">
        <v>14</v>
      </c>
      <c r="B64" s="15" t="n">
        <f aca="false">B51-B53</f>
        <v>363</v>
      </c>
      <c r="C64" s="15" t="n">
        <f aca="false">C51-C53</f>
        <v>333</v>
      </c>
      <c r="D64" s="15" t="n">
        <f aca="false">D51-D53</f>
        <v>302</v>
      </c>
      <c r="E64" s="15" t="n">
        <f aca="false">E51-E53</f>
        <v>273</v>
      </c>
      <c r="F64" s="15" t="n">
        <f aca="false">F51-F53</f>
        <v>242</v>
      </c>
      <c r="G64" s="15" t="n">
        <f aca="false">G51-G53</f>
        <v>212</v>
      </c>
      <c r="H64" s="15" t="n">
        <f aca="false">H51-H53</f>
        <v>182</v>
      </c>
      <c r="I64" s="15" t="n">
        <f aca="false">I51-I53</f>
        <v>151</v>
      </c>
      <c r="J64" s="15" t="n">
        <f aca="false">J51-J53</f>
        <v>121</v>
      </c>
      <c r="K64" s="15" t="n">
        <f aca="false">K51-K53</f>
        <v>91</v>
      </c>
      <c r="L64" s="15" t="n">
        <f aca="false">L51-L53</f>
        <v>61</v>
      </c>
      <c r="M64" s="15" t="n">
        <f aca="false">M51-M53</f>
        <v>30</v>
      </c>
    </row>
    <row r="65" s="5" customFormat="true" ht="14.25" hidden="false" customHeight="false" outlineLevel="0" collapsed="false">
      <c r="A65" s="5" t="s">
        <v>15</v>
      </c>
      <c r="B65" s="15" t="n">
        <f aca="false">B54-B55</f>
        <v>119</v>
      </c>
      <c r="C65" s="15" t="n">
        <f aca="false">C54-C55</f>
        <v>109</v>
      </c>
      <c r="D65" s="15" t="n">
        <f aca="false">D54-D55</f>
        <v>99</v>
      </c>
      <c r="E65" s="15" t="n">
        <f aca="false">E54-E55</f>
        <v>89</v>
      </c>
      <c r="F65" s="15" t="n">
        <f aca="false">F54-F55</f>
        <v>79</v>
      </c>
      <c r="G65" s="15" t="n">
        <f aca="false">G54-G55</f>
        <v>69</v>
      </c>
      <c r="H65" s="15" t="n">
        <f aca="false">H54-H55</f>
        <v>59</v>
      </c>
      <c r="I65" s="15" t="n">
        <f aca="false">I54-I55</f>
        <v>50</v>
      </c>
      <c r="J65" s="15" t="n">
        <f aca="false">J54-J55</f>
        <v>39</v>
      </c>
      <c r="K65" s="15" t="n">
        <f aca="false">K54-K55</f>
        <v>30</v>
      </c>
      <c r="L65" s="15" t="n">
        <f aca="false">L54-L55</f>
        <v>19</v>
      </c>
      <c r="M65" s="15" t="n">
        <f aca="false">M54-M55</f>
        <v>10</v>
      </c>
    </row>
    <row r="66" s="5" customFormat="true" ht="14.25" hidden="false" customHeight="false" outlineLevel="0" collapsed="false">
      <c r="A66" s="5" t="s">
        <v>16</v>
      </c>
      <c r="B66" s="15" t="n">
        <f aca="false">B54-B56</f>
        <v>207</v>
      </c>
      <c r="C66" s="15" t="n">
        <f aca="false">C54-C56</f>
        <v>190</v>
      </c>
      <c r="D66" s="15" t="n">
        <f aca="false">D54-D56</f>
        <v>172</v>
      </c>
      <c r="E66" s="15" t="n">
        <f aca="false">E54-E56</f>
        <v>155</v>
      </c>
      <c r="F66" s="15" t="n">
        <f aca="false">F54-F56</f>
        <v>138</v>
      </c>
      <c r="G66" s="15" t="n">
        <f aca="false">G54-G56</f>
        <v>121</v>
      </c>
      <c r="H66" s="15" t="n">
        <f aca="false">H54-H56</f>
        <v>103</v>
      </c>
      <c r="I66" s="15" t="n">
        <f aca="false">I54-I56</f>
        <v>86</v>
      </c>
      <c r="J66" s="15" t="n">
        <f aca="false">J54-J56</f>
        <v>69</v>
      </c>
      <c r="K66" s="15" t="n">
        <f aca="false">K54-K56</f>
        <v>52</v>
      </c>
      <c r="L66" s="15" t="n">
        <f aca="false">L54-L56</f>
        <v>34</v>
      </c>
      <c r="M66" s="15" t="n">
        <f aca="false">M54-M56</f>
        <v>17</v>
      </c>
    </row>
    <row r="67" s="5" customFormat="true" ht="14.25" hidden="false" customHeight="false" outlineLevel="0" collapsed="false">
      <c r="A67" s="5" t="s">
        <v>17</v>
      </c>
      <c r="B67" s="15" t="n">
        <f aca="false">B55-B56</f>
        <v>88</v>
      </c>
      <c r="C67" s="15" t="n">
        <f aca="false">C55-C56</f>
        <v>81</v>
      </c>
      <c r="D67" s="15" t="n">
        <f aca="false">D55-D56</f>
        <v>73</v>
      </c>
      <c r="E67" s="15" t="n">
        <f aca="false">E55-E56</f>
        <v>66</v>
      </c>
      <c r="F67" s="15" t="n">
        <f aca="false">F55-F56</f>
        <v>59</v>
      </c>
      <c r="G67" s="15" t="n">
        <f aca="false">G55-G56</f>
        <v>52</v>
      </c>
      <c r="H67" s="15" t="n">
        <f aca="false">H55-H56</f>
        <v>44</v>
      </c>
      <c r="I67" s="15" t="n">
        <f aca="false">I55-I56</f>
        <v>36</v>
      </c>
      <c r="J67" s="15" t="n">
        <f aca="false">J55-J56</f>
        <v>30</v>
      </c>
      <c r="K67" s="15" t="n">
        <f aca="false">K55-K56</f>
        <v>22</v>
      </c>
      <c r="L67" s="15" t="n">
        <f aca="false">L55-L56</f>
        <v>15</v>
      </c>
      <c r="M67" s="15" t="n">
        <f aca="false">M55-M56</f>
        <v>7</v>
      </c>
    </row>
    <row r="68" s="5" customFormat="true" ht="14.25" hidden="false" customHeight="false" outlineLevel="0" collapsed="false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="5" customFormat="true" ht="14.25" hidden="false" customHeight="false" outlineLevel="0" collapsed="false">
      <c r="A69" s="5" t="s">
        <v>22</v>
      </c>
      <c r="B69" s="15" t="n">
        <v>415</v>
      </c>
      <c r="C69" s="15" t="n">
        <f aca="false">ROUNDUP(B69/12*11,0)</f>
        <v>381</v>
      </c>
      <c r="D69" s="15" t="n">
        <f aca="false">ROUNDUP(B69/12*10,0)</f>
        <v>346</v>
      </c>
      <c r="E69" s="15" t="n">
        <f aca="false">ROUNDUP(B69/12*9,0)</f>
        <v>312</v>
      </c>
      <c r="F69" s="15" t="n">
        <f aca="false">ROUNDUP(B69/12*8,0)</f>
        <v>277</v>
      </c>
      <c r="G69" s="15" t="n">
        <f aca="false">ROUNDUP(B69/12*7,0)</f>
        <v>243</v>
      </c>
      <c r="H69" s="15" t="n">
        <f aca="false">ROUNDUP(B69/12*6,0)</f>
        <v>208</v>
      </c>
      <c r="I69" s="15" t="n">
        <f aca="false">ROUNDUP(B69/12*5,0)</f>
        <v>173</v>
      </c>
      <c r="J69" s="15" t="n">
        <f aca="false">ROUNDUP(B69/12*4,0)</f>
        <v>139</v>
      </c>
      <c r="K69" s="15" t="n">
        <f aca="false">ROUNDUP(B69/12*3,0)</f>
        <v>104</v>
      </c>
      <c r="L69" s="15" t="n">
        <f aca="false">ROUNDUP(B69/12*2,0)</f>
        <v>70</v>
      </c>
      <c r="M69" s="15" t="n">
        <f aca="false">ROUNDUP(B69/12*1,0)</f>
        <v>35</v>
      </c>
    </row>
    <row r="70" s="5" customFormat="true" ht="14.25" hidden="false" customHeight="false" outlineLevel="0" collapsed="false">
      <c r="A70" s="5" t="s">
        <v>23</v>
      </c>
      <c r="B70" s="15" t="n">
        <v>832</v>
      </c>
      <c r="C70" s="15" t="n">
        <f aca="false">ROUNDUP(B70/12*11,0)</f>
        <v>763</v>
      </c>
      <c r="D70" s="15" t="n">
        <f aca="false">ROUNDUP(B70/12*10,0)</f>
        <v>694</v>
      </c>
      <c r="E70" s="15" t="n">
        <f aca="false">ROUNDUP(B70/12*9,0)</f>
        <v>624</v>
      </c>
      <c r="F70" s="15" t="n">
        <f aca="false">ROUNDUP(B70/12*8,0)</f>
        <v>555</v>
      </c>
      <c r="G70" s="15" t="n">
        <f aca="false">ROUNDUP(B70/12*7,0)</f>
        <v>486</v>
      </c>
      <c r="H70" s="15" t="n">
        <f aca="false">ROUNDUP(B70/12*6,0)</f>
        <v>416</v>
      </c>
      <c r="I70" s="15" t="n">
        <f aca="false">ROUNDUP(B70/12*5,0)</f>
        <v>347</v>
      </c>
      <c r="J70" s="15" t="n">
        <f aca="false">ROUNDUP(B70/12*4,0)</f>
        <v>278</v>
      </c>
      <c r="K70" s="15" t="n">
        <f aca="false">ROUNDUP(B70/12*3,0)</f>
        <v>208</v>
      </c>
      <c r="L70" s="15" t="n">
        <f aca="false">ROUNDUP(B70/12*2,0)</f>
        <v>139</v>
      </c>
      <c r="M70" s="15" t="n">
        <f aca="false">ROUNDUP(B70/12*1,0)</f>
        <v>70</v>
      </c>
    </row>
    <row r="71" s="5" customFormat="true" ht="14.25" hidden="false" customHeight="false" outlineLevel="0" collapsed="false">
      <c r="A71" s="5" t="s">
        <v>24</v>
      </c>
      <c r="B71" s="15" t="n">
        <v>1080</v>
      </c>
      <c r="C71" s="15" t="n">
        <f aca="false">ROUNDUP(B71/12*11,0)</f>
        <v>990</v>
      </c>
      <c r="D71" s="15" t="n">
        <f aca="false">ROUNDUP(B71/12*10,0)</f>
        <v>900</v>
      </c>
      <c r="E71" s="15" t="n">
        <f aca="false">ROUNDUP(B71/12*9,0)</f>
        <v>810</v>
      </c>
      <c r="F71" s="15" t="n">
        <f aca="false">ROUNDUP(B71/12*8,0)</f>
        <v>720</v>
      </c>
      <c r="G71" s="15" t="n">
        <f aca="false">ROUNDUP(B71/12*7,0)</f>
        <v>630</v>
      </c>
      <c r="H71" s="15" t="n">
        <f aca="false">ROUNDUP(B71/12*6,0)</f>
        <v>540</v>
      </c>
      <c r="I71" s="15" t="n">
        <f aca="false">ROUNDUP(B71/12*5,0)</f>
        <v>450</v>
      </c>
      <c r="J71" s="15" t="n">
        <f aca="false">ROUNDUP(B71/12*4,0)</f>
        <v>360</v>
      </c>
      <c r="K71" s="15" t="n">
        <f aca="false">ROUNDUP(B71/12*3,0)</f>
        <v>270</v>
      </c>
      <c r="L71" s="15" t="n">
        <f aca="false">ROUNDUP(B71/12*2,0)</f>
        <v>180</v>
      </c>
      <c r="M71" s="15" t="n">
        <f aca="false">ROUNDUP(B71/12*1,0)</f>
        <v>90</v>
      </c>
    </row>
    <row r="72" s="5" customFormat="true" ht="14.25" hidden="false" customHeight="false" outlineLevel="0" collapsed="false">
      <c r="A72" s="5" t="s">
        <v>25</v>
      </c>
      <c r="B72" s="15" t="n">
        <v>1356</v>
      </c>
      <c r="C72" s="15" t="n">
        <f aca="false">ROUNDUP(B72/12*11,0)</f>
        <v>1243</v>
      </c>
      <c r="D72" s="15" t="n">
        <f aca="false">ROUNDUP(B72/12*10,0)</f>
        <v>1130</v>
      </c>
      <c r="E72" s="15" t="n">
        <f aca="false">ROUNDUP(B72/12*9,0)</f>
        <v>1017</v>
      </c>
      <c r="F72" s="15" t="n">
        <f aca="false">ROUNDUP(B72/12*8,0)</f>
        <v>904</v>
      </c>
      <c r="G72" s="15" t="n">
        <f aca="false">ROUNDUP(B72/12*7,0)</f>
        <v>791</v>
      </c>
      <c r="H72" s="15" t="n">
        <f aca="false">ROUNDUP(B72/12*6,0)</f>
        <v>678</v>
      </c>
      <c r="I72" s="15" t="n">
        <f aca="false">ROUNDUP(B72/12*5,0)</f>
        <v>565</v>
      </c>
      <c r="J72" s="15" t="n">
        <f aca="false">ROUNDUP(B72/12*4,0)</f>
        <v>452</v>
      </c>
      <c r="K72" s="15" t="n">
        <f aca="false">ROUNDUP(B72/12*3,0)</f>
        <v>339</v>
      </c>
      <c r="L72" s="15" t="n">
        <f aca="false">ROUNDUP(B72/12*2,0)</f>
        <v>226</v>
      </c>
      <c r="M72" s="15" t="n">
        <f aca="false">ROUNDUP(B72/12*1,0)</f>
        <v>113</v>
      </c>
      <c r="O72" s="5" t="s">
        <v>44</v>
      </c>
    </row>
    <row r="73" s="5" customFormat="true" ht="14.25" hidden="false" customHeight="false" outlineLevel="0" collapsed="false">
      <c r="A73" s="5" t="s">
        <v>26</v>
      </c>
      <c r="B73" s="15" t="n">
        <v>3029</v>
      </c>
      <c r="C73" s="15" t="n">
        <f aca="false">ROUNDUP(B73/12*11,0)</f>
        <v>2777</v>
      </c>
      <c r="D73" s="15" t="n">
        <f aca="false">ROUNDUP(B73/12*10,0)</f>
        <v>2525</v>
      </c>
      <c r="E73" s="15" t="n">
        <f aca="false">ROUNDUP(B73/12*9,0)</f>
        <v>2272</v>
      </c>
      <c r="F73" s="15" t="n">
        <f aca="false">ROUNDUP(B73/12*8,0)</f>
        <v>2020</v>
      </c>
      <c r="G73" s="15" t="n">
        <f aca="false">ROUNDUP(B73/12*7,0)</f>
        <v>1767</v>
      </c>
      <c r="H73" s="15" t="n">
        <f aca="false">ROUNDUP(B73/12*6,0)</f>
        <v>1515</v>
      </c>
      <c r="I73" s="15" t="n">
        <f aca="false">ROUNDUP(B73/12*5,0)</f>
        <v>1263</v>
      </c>
      <c r="J73" s="15" t="n">
        <f aca="false">ROUNDUP(B73/12*4,0)</f>
        <v>1010</v>
      </c>
      <c r="K73" s="15" t="n">
        <f aca="false">ROUNDUP(B73/12*3,0)</f>
        <v>758</v>
      </c>
      <c r="L73" s="15" t="n">
        <f aca="false">ROUNDUP(B73/12*2,0)</f>
        <v>505</v>
      </c>
      <c r="M73" s="15" t="n">
        <f aca="false">ROUNDUP(B73/12*1,0)</f>
        <v>253</v>
      </c>
    </row>
    <row r="74" s="5" customFormat="true" ht="14.25" hidden="false" customHeight="false" outlineLevel="0" collapsed="false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="5" customFormat="true" ht="14.25" hidden="false" customHeight="false" outlineLevel="0" collapsed="false">
      <c r="A75" s="5" t="s">
        <v>27</v>
      </c>
      <c r="B75" s="2" t="s">
        <v>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="5" customFormat="true" ht="14.25" hidden="false" customHeight="false" outlineLevel="0" collapsed="false">
      <c r="B76" s="11" t="n">
        <v>42551</v>
      </c>
      <c r="C76" s="11" t="n">
        <v>42583</v>
      </c>
      <c r="D76" s="11" t="n">
        <v>42614</v>
      </c>
      <c r="E76" s="11" t="n">
        <v>42644</v>
      </c>
      <c r="F76" s="11" t="n">
        <v>42675</v>
      </c>
      <c r="G76" s="11" t="n">
        <v>42705</v>
      </c>
      <c r="H76" s="11" t="n">
        <v>42736</v>
      </c>
      <c r="I76" s="11" t="n">
        <v>42767</v>
      </c>
      <c r="J76" s="11" t="n">
        <v>42795</v>
      </c>
      <c r="K76" s="11" t="n">
        <v>42826</v>
      </c>
      <c r="L76" s="11" t="n">
        <v>42856</v>
      </c>
      <c r="M76" s="11" t="n">
        <v>42887</v>
      </c>
    </row>
    <row r="77" s="5" customFormat="true" ht="14.25" hidden="false" customHeight="false" outlineLevel="0" collapsed="false">
      <c r="A77" s="5" t="s">
        <v>29</v>
      </c>
      <c r="B77" s="15" t="n">
        <v>1155</v>
      </c>
      <c r="C77" s="15" t="n">
        <f aca="false">ROUNDUP(B77/12*11,0)</f>
        <v>1059</v>
      </c>
      <c r="D77" s="15" t="n">
        <f aca="false">ROUNDUP(B77/12*10,0)</f>
        <v>963</v>
      </c>
      <c r="E77" s="15" t="n">
        <f aca="false">ROUNDUP(B77/12*9,0)</f>
        <v>867</v>
      </c>
      <c r="F77" s="15" t="n">
        <f aca="false">ROUNDUP(B77/12*8,0)</f>
        <v>770</v>
      </c>
      <c r="G77" s="15" t="n">
        <f aca="false">ROUNDUP(B77/12*7,0)</f>
        <v>674</v>
      </c>
      <c r="H77" s="15" t="n">
        <f aca="false">ROUNDUP(B77/12*6,0)</f>
        <v>578</v>
      </c>
      <c r="I77" s="15" t="n">
        <f aca="false">ROUNDUP(B77/12*5,0)</f>
        <v>482</v>
      </c>
      <c r="J77" s="15" t="n">
        <f aca="false">ROUNDUP(B77/12*4,0)</f>
        <v>385</v>
      </c>
      <c r="K77" s="15" t="n">
        <f aca="false">ROUNDUP(B77/12*3,0)</f>
        <v>289</v>
      </c>
      <c r="L77" s="15" t="n">
        <f aca="false">ROUNDUP(B77/12*2,0)</f>
        <v>193</v>
      </c>
      <c r="M77" s="15" t="n">
        <f aca="false">ROUNDUP(B77/12,0)</f>
        <v>97</v>
      </c>
    </row>
    <row r="78" s="5" customFormat="true" ht="14.25" hidden="false" customHeight="false" outlineLevel="0" collapsed="false">
      <c r="A78" s="5" t="s">
        <v>30</v>
      </c>
      <c r="B78" s="15" t="n">
        <v>1905</v>
      </c>
      <c r="C78" s="15" t="n">
        <f aca="false">ROUNDUP(B78/12*11,0)</f>
        <v>1747</v>
      </c>
      <c r="D78" s="15" t="n">
        <f aca="false">ROUNDUP(B78/12*10,0)</f>
        <v>1588</v>
      </c>
      <c r="E78" s="15" t="n">
        <f aca="false">ROUNDUP(B78/12*9,0)</f>
        <v>1429</v>
      </c>
      <c r="F78" s="15" t="n">
        <f aca="false">ROUNDUP(B78/12*8,0)</f>
        <v>1270</v>
      </c>
      <c r="G78" s="15" t="n">
        <f aca="false">ROUNDUP(B78/12*7,0)</f>
        <v>1112</v>
      </c>
      <c r="H78" s="15" t="n">
        <f aca="false">ROUNDUP(B78/12*6,0)</f>
        <v>953</v>
      </c>
      <c r="I78" s="15" t="n">
        <f aca="false">ROUNDUP(B78/12*5,0)</f>
        <v>794</v>
      </c>
      <c r="J78" s="15" t="n">
        <f aca="false">ROUNDUP(B78/12*4,0)</f>
        <v>635</v>
      </c>
      <c r="K78" s="15" t="n">
        <f aca="false">ROUNDUP(B78/12*3,0)</f>
        <v>477</v>
      </c>
      <c r="L78" s="15" t="n">
        <f aca="false">ROUNDUP(B78/12*2,0)</f>
        <v>318</v>
      </c>
      <c r="M78" s="15" t="n">
        <f aca="false">ROUNDUP(B78/12,0)</f>
        <v>159</v>
      </c>
    </row>
    <row r="79" s="5" customFormat="true" ht="14.25" hidden="false" customHeight="false" outlineLevel="0" collapsed="false">
      <c r="A79" s="5" t="s">
        <v>31</v>
      </c>
      <c r="B79" s="15" t="n">
        <v>2425</v>
      </c>
      <c r="C79" s="15" t="n">
        <f aca="false">ROUNDUP(B79/12*11,0)</f>
        <v>2223</v>
      </c>
      <c r="D79" s="15" t="n">
        <f aca="false">ROUNDUP(B79/12*10,0)</f>
        <v>2021</v>
      </c>
      <c r="E79" s="15" t="n">
        <f aca="false">ROUNDUP(B79/12*9,0)</f>
        <v>1819</v>
      </c>
      <c r="F79" s="15" t="n">
        <f aca="false">ROUNDUP(B79/12*8,0)</f>
        <v>1617</v>
      </c>
      <c r="G79" s="15" t="n">
        <f aca="false">ROUNDUP(B79/12*7,0)</f>
        <v>1415</v>
      </c>
      <c r="H79" s="15" t="n">
        <f aca="false">ROUNDUP(B79/12*6,0)</f>
        <v>1213</v>
      </c>
      <c r="I79" s="15" t="n">
        <f aca="false">ROUNDUP(B79/12*5,0)</f>
        <v>1011</v>
      </c>
      <c r="J79" s="15" t="n">
        <f aca="false">ROUNDUP(B79/12*4,0)</f>
        <v>809</v>
      </c>
      <c r="K79" s="15" t="n">
        <f aca="false">ROUNDUP(B79/12*3,0)</f>
        <v>607</v>
      </c>
      <c r="L79" s="15" t="n">
        <f aca="false">ROUNDUP(B79/12*2,0)</f>
        <v>405</v>
      </c>
      <c r="M79" s="15" t="n">
        <f aca="false">ROUNDUP(B79/12,0)</f>
        <v>203</v>
      </c>
    </row>
    <row r="80" s="5" customFormat="true" ht="14.25" hidden="false" customHeight="false" outlineLevel="0" collapsed="false">
      <c r="A80" s="5" t="s">
        <v>32</v>
      </c>
      <c r="B80" s="15" t="n">
        <v>2945</v>
      </c>
      <c r="C80" s="15" t="n">
        <f aca="false">ROUNDUP(B80/12*11,0)</f>
        <v>2700</v>
      </c>
      <c r="D80" s="15" t="n">
        <f aca="false">ROUNDUP(B80/12*10,0)</f>
        <v>2455</v>
      </c>
      <c r="E80" s="15" t="n">
        <f aca="false">ROUNDUP(B80/12*9,0)</f>
        <v>2209</v>
      </c>
      <c r="F80" s="15" t="n">
        <f aca="false">ROUNDUP(B80/12*8,0)</f>
        <v>1964</v>
      </c>
      <c r="G80" s="15" t="n">
        <f aca="false">ROUNDUP(B80/12*7,0)</f>
        <v>1718</v>
      </c>
      <c r="H80" s="15" t="n">
        <f aca="false">ROUNDUP(B80/12*6,0)</f>
        <v>1473</v>
      </c>
      <c r="I80" s="15" t="n">
        <f aca="false">ROUNDUP(B80/12*5,0)</f>
        <v>1228</v>
      </c>
      <c r="J80" s="15" t="n">
        <f aca="false">ROUNDUP(B80/12*4,0)</f>
        <v>982</v>
      </c>
      <c r="K80" s="15" t="n">
        <f aca="false">ROUNDUP(B80/12*3,0)</f>
        <v>737</v>
      </c>
      <c r="L80" s="15" t="n">
        <f aca="false">ROUNDUP(B80/12*2,0)</f>
        <v>491</v>
      </c>
      <c r="M80" s="15" t="n">
        <f aca="false">ROUNDUP(B80/12,0)</f>
        <v>246</v>
      </c>
    </row>
    <row r="81" s="5" customFormat="true" ht="14.25" hidden="false" customHeight="false" outlineLevel="0" collapsed="false">
      <c r="A81" s="5" t="s">
        <v>33</v>
      </c>
      <c r="B81" s="15" t="n">
        <v>3810</v>
      </c>
      <c r="C81" s="15" t="n">
        <f aca="false">ROUNDUP(B81/12*11,0)</f>
        <v>3493</v>
      </c>
      <c r="D81" s="15" t="n">
        <f aca="false">ROUNDUP(B81/12*10,0)</f>
        <v>3175</v>
      </c>
      <c r="E81" s="15" t="n">
        <f aca="false">ROUNDUP(B81/12*9,0)</f>
        <v>2858</v>
      </c>
      <c r="F81" s="15" t="n">
        <f aca="false">ROUNDUP(B81/12*8,0)</f>
        <v>2540</v>
      </c>
      <c r="G81" s="15" t="n">
        <f aca="false">ROUNDUP(B81/12*7,0)</f>
        <v>2223</v>
      </c>
      <c r="H81" s="15" t="n">
        <f aca="false">ROUNDUP(B81/12*6,0)</f>
        <v>1905</v>
      </c>
      <c r="I81" s="15" t="n">
        <f aca="false">ROUNDUP(B81/12*5,0)</f>
        <v>1588</v>
      </c>
      <c r="J81" s="15" t="n">
        <f aca="false">ROUNDUP(B81/12*4,0)</f>
        <v>1270</v>
      </c>
      <c r="K81" s="15" t="n">
        <f aca="false">ROUNDUP(B81/12*3,0)</f>
        <v>953</v>
      </c>
      <c r="L81" s="15" t="n">
        <f aca="false">ROUNDUP(B81/12*2,0)</f>
        <v>635</v>
      </c>
      <c r="M81" s="15" t="n">
        <f aca="false">ROUNDUP(B81/12,0)</f>
        <v>318</v>
      </c>
    </row>
    <row r="82" s="5" customFormat="true" ht="14.25" hidden="false" customHeight="false" outlineLevel="0" collapsed="false">
      <c r="A82" s="5" t="s">
        <v>34</v>
      </c>
      <c r="B82" s="15" t="n">
        <v>4045</v>
      </c>
      <c r="C82" s="15" t="n">
        <f aca="false">ROUNDUP(B82/12*11,0)</f>
        <v>3708</v>
      </c>
      <c r="D82" s="15" t="n">
        <f aca="false">ROUNDUP(B82/12*10,0)</f>
        <v>3371</v>
      </c>
      <c r="E82" s="15" t="n">
        <f aca="false">ROUNDUP(B82/12*9,0)</f>
        <v>3034</v>
      </c>
      <c r="F82" s="15" t="n">
        <f aca="false">ROUNDUP(B82/12*8,0)</f>
        <v>2697</v>
      </c>
      <c r="G82" s="15" t="n">
        <f aca="false">ROUNDUP(B82/12*7,0)</f>
        <v>2360</v>
      </c>
      <c r="H82" s="15" t="n">
        <f aca="false">ROUNDUP(B82/12*6,0)</f>
        <v>2023</v>
      </c>
      <c r="I82" s="15" t="n">
        <f aca="false">ROUNDUP(B82/12*5,0)</f>
        <v>1686</v>
      </c>
      <c r="J82" s="15" t="n">
        <f aca="false">ROUNDUP(B82/12*4,0)</f>
        <v>1349</v>
      </c>
      <c r="K82" s="15" t="n">
        <f aca="false">ROUNDUP(B82/12*3,0)</f>
        <v>1012</v>
      </c>
      <c r="L82" s="15" t="n">
        <f aca="false">ROUNDUP(B82/12*2,0)</f>
        <v>675</v>
      </c>
      <c r="M82" s="15" t="n">
        <f aca="false">ROUNDUP(B82/12,0)</f>
        <v>338</v>
      </c>
    </row>
    <row r="83" s="5" customFormat="true" ht="14.25" hidden="false" customHeight="false" outlineLevel="0" collapsed="false">
      <c r="A83" s="5" t="s">
        <v>35</v>
      </c>
      <c r="B83" s="15" t="n">
        <v>4850</v>
      </c>
      <c r="C83" s="15" t="n">
        <f aca="false">ROUNDUP(B83/12*11,0)</f>
        <v>4446</v>
      </c>
      <c r="D83" s="15" t="n">
        <f aca="false">ROUNDUP(B83/12*10,0)</f>
        <v>4042</v>
      </c>
      <c r="E83" s="15" t="n">
        <f aca="false">ROUNDUP(B83/12*9,0)</f>
        <v>3638</v>
      </c>
      <c r="F83" s="15" t="n">
        <f aca="false">ROUNDUP(B83/12*8,0)</f>
        <v>3234</v>
      </c>
      <c r="G83" s="15" t="n">
        <f aca="false">ROUNDUP(B83/12*7,0)</f>
        <v>2830</v>
      </c>
      <c r="H83" s="15" t="n">
        <f aca="false">ROUNDUP(B83/12*6,0)</f>
        <v>2425</v>
      </c>
      <c r="I83" s="15" t="n">
        <f aca="false">ROUNDUP(B83/12*5,0)</f>
        <v>2021</v>
      </c>
      <c r="J83" s="15" t="n">
        <f aca="false">ROUNDUP(B83/12*4,0)</f>
        <v>1617</v>
      </c>
      <c r="K83" s="15" t="n">
        <f aca="false">ROUNDUP(B83/12*3,0)</f>
        <v>1213</v>
      </c>
      <c r="L83" s="15" t="n">
        <f aca="false">ROUNDUP(B83/12*2,0)</f>
        <v>809</v>
      </c>
      <c r="M83" s="15" t="n">
        <f aca="false">ROUNDUP(B83/12,0)</f>
        <v>405</v>
      </c>
    </row>
    <row r="84" s="5" customFormat="true" ht="14.25" hidden="false" customHeight="false" outlineLevel="0" collapsed="false">
      <c r="A84" s="5" t="s">
        <v>36</v>
      </c>
      <c r="B84" s="15" t="n">
        <v>5200</v>
      </c>
      <c r="C84" s="15" t="n">
        <f aca="false">ROUNDUP(B84/12*11,0)</f>
        <v>4767</v>
      </c>
      <c r="D84" s="15" t="n">
        <f aca="false">ROUNDUP(B84/12*10,0)</f>
        <v>4334</v>
      </c>
      <c r="E84" s="15" t="n">
        <f aca="false">ROUNDUP(B84/12*9,0)</f>
        <v>3900</v>
      </c>
      <c r="F84" s="15" t="n">
        <f aca="false">ROUNDUP(B84/12*8,0)</f>
        <v>3467</v>
      </c>
      <c r="G84" s="15" t="n">
        <f aca="false">ROUNDUP(B84/12*7,0)</f>
        <v>3034</v>
      </c>
      <c r="H84" s="15" t="n">
        <f aca="false">ROUNDUP(B84/12*6,0)</f>
        <v>2600</v>
      </c>
      <c r="I84" s="15" t="n">
        <f aca="false">ROUNDUP(B84/12*5,0)</f>
        <v>2167</v>
      </c>
      <c r="J84" s="15" t="n">
        <f aca="false">ROUNDUP(B84/12*4,0)</f>
        <v>1734</v>
      </c>
      <c r="K84" s="15" t="n">
        <f aca="false">ROUNDUP(B84/12*3,0)</f>
        <v>1300</v>
      </c>
      <c r="L84" s="15" t="n">
        <f aca="false">ROUNDUP(B84/12*2,0)</f>
        <v>867</v>
      </c>
      <c r="M84" s="15" t="n">
        <f aca="false">ROUNDUP(B84/12,0)</f>
        <v>434</v>
      </c>
    </row>
    <row r="85" s="5" customFormat="true" ht="14.25" hidden="false" customHeight="false" outlineLevel="0" collapsed="false">
      <c r="A85" s="5" t="s">
        <v>37</v>
      </c>
      <c r="B85" s="15" t="n">
        <v>5775</v>
      </c>
      <c r="C85" s="15" t="n">
        <f aca="false">ROUNDUP(B85/12*11,0)</f>
        <v>5294</v>
      </c>
      <c r="D85" s="15" t="n">
        <f aca="false">ROUNDUP(B85/12*10,0)</f>
        <v>4813</v>
      </c>
      <c r="E85" s="15" t="n">
        <f aca="false">ROUNDUP(B85/12*9,0)</f>
        <v>4332</v>
      </c>
      <c r="F85" s="15" t="n">
        <f aca="false">ROUNDUP(B85/12*8,0)</f>
        <v>3850</v>
      </c>
      <c r="G85" s="15" t="n">
        <f aca="false">ROUNDUP(B85/12*7,0)</f>
        <v>3369</v>
      </c>
      <c r="H85" s="15" t="n">
        <f aca="false">ROUNDUP(B85/12*6,0)</f>
        <v>2888</v>
      </c>
      <c r="I85" s="15" t="n">
        <f aca="false">ROUNDUP(B85/12*5,0)</f>
        <v>2407</v>
      </c>
      <c r="J85" s="15" t="n">
        <f aca="false">ROUNDUP(B85/12*4,0)</f>
        <v>1925</v>
      </c>
      <c r="K85" s="15" t="n">
        <f aca="false">ROUNDUP(B85/12*3,0)</f>
        <v>1444</v>
      </c>
      <c r="L85" s="15" t="n">
        <f aca="false">ROUNDUP(B85/12*2,0)</f>
        <v>963</v>
      </c>
      <c r="M85" s="15" t="n">
        <f aca="false">ROUNDUP(B85/12,0)</f>
        <v>482</v>
      </c>
    </row>
    <row r="86" s="5" customFormat="true" ht="14.25" hidden="false" customHeight="false" outlineLevel="0" collapsed="false"/>
    <row r="87" s="5" customFormat="true" ht="14.25" hidden="false" customHeight="false" outlineLevel="0" collapsed="false">
      <c r="A87" s="5" t="s">
        <v>38</v>
      </c>
      <c r="B87" s="12" t="n">
        <v>0.65</v>
      </c>
    </row>
    <row r="88" s="5" customFormat="true" ht="14.25" hidden="false" customHeight="false" outlineLevel="0" collapsed="false">
      <c r="A88" s="5" t="s">
        <v>39</v>
      </c>
      <c r="B88" s="12" t="n">
        <v>1.25</v>
      </c>
    </row>
    <row r="89" s="5" customFormat="true" ht="14.25" hidden="false" customHeight="false" outlineLevel="0" collapsed="false">
      <c r="A89" s="5" t="s">
        <v>40</v>
      </c>
      <c r="B89" s="12" t="n">
        <v>1.6</v>
      </c>
    </row>
    <row r="90" s="5" customFormat="true" ht="14.25" hidden="false" customHeight="false" outlineLevel="0" collapsed="false">
      <c r="A90" s="5" t="s">
        <v>41</v>
      </c>
      <c r="B90" s="12" t="n">
        <v>2</v>
      </c>
    </row>
    <row r="91" s="5" customFormat="true" ht="14.25" hidden="false" customHeight="false" outlineLevel="0" collapsed="false">
      <c r="A91" s="5" t="s">
        <v>42</v>
      </c>
      <c r="B91" s="12" t="n">
        <v>3.5</v>
      </c>
    </row>
  </sheetData>
  <mergeCells count="4">
    <mergeCell ref="B1:M1"/>
    <mergeCell ref="B30:M30"/>
    <mergeCell ref="B49:M49"/>
    <mergeCell ref="B75:M75"/>
  </mergeCells>
  <printOptions headings="false" gridLines="false" gridLinesSet="true" horizontalCentered="false" verticalCentered="false"/>
  <pageMargins left="0.2" right="0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2019-08-27T21:07:11Z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