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C:\Users\Vijay Koju\Desktop\Python_resources\DivergenceAcademy\AIML\AIML_2022_02_DSI_WE\Excel_files\"/>
    </mc:Choice>
  </mc:AlternateContent>
  <xr:revisionPtr revIDLastSave="0" documentId="13_ncr:1_{15FB6C9A-C9E5-4FF6-9291-AF226818321D}" xr6:coauthVersionLast="47" xr6:coauthVersionMax="47" xr10:uidLastSave="{00000000-0000-0000-0000-000000000000}"/>
  <bookViews>
    <workbookView xWindow="-120" yWindow="-120" windowWidth="29040" windowHeight="15720" xr2:uid="{00000000-000D-0000-FFFF-FFFF00000000}"/>
  </bookViews>
  <sheets>
    <sheet name="titanic train" sheetId="1" r:id="rId1"/>
    <sheet name="titanic test" sheetId="2" r:id="rId2"/>
  </sheets>
  <definedNames>
    <definedName name="_xlnm._FilterDatabase" localSheetId="0" hidden="1">'titanic train'!$B$26:$D$602</definedName>
    <definedName name="solver_adj" localSheetId="0" hidden="1">'titanic train'!$A$25:$J$25</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opt" localSheetId="0" hidden="1">'titanic train'!$O$25</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 l="1"/>
  <c r="B20" i="1" s="1"/>
  <c r="C22" i="1"/>
  <c r="C20" i="1" s="1"/>
  <c r="D22" i="1"/>
  <c r="D20" i="1" s="1"/>
  <c r="E22" i="1"/>
  <c r="E20" i="1" s="1"/>
  <c r="F22" i="1"/>
  <c r="F20" i="1" s="1"/>
  <c r="G22" i="1"/>
  <c r="G20" i="1" s="1"/>
  <c r="H22" i="1"/>
  <c r="H20" i="1" s="1"/>
  <c r="I22" i="1"/>
  <c r="I20" i="1" s="1"/>
  <c r="J22" i="1"/>
  <c r="J20" i="1" s="1"/>
  <c r="L162" i="2"/>
  <c r="M162" i="2" s="1"/>
  <c r="N162" i="2" s="1"/>
  <c r="P162" i="2" s="1"/>
  <c r="L28" i="2"/>
  <c r="M28" i="2" s="1"/>
  <c r="N28" i="2" s="1"/>
  <c r="P28" i="2" s="1"/>
  <c r="Q28" i="2" s="1"/>
  <c r="L27" i="2"/>
  <c r="M27" i="2" s="1"/>
  <c r="N27" i="2" s="1"/>
  <c r="L29" i="2"/>
  <c r="M29" i="2" s="1"/>
  <c r="N29" i="2" s="1"/>
  <c r="L30" i="2"/>
  <c r="M30" i="2" s="1"/>
  <c r="N30" i="2" s="1"/>
  <c r="P30" i="2" s="1"/>
  <c r="Q30" i="2" s="1"/>
  <c r="L31" i="2"/>
  <c r="M31" i="2" s="1"/>
  <c r="N31" i="2" s="1"/>
  <c r="P31" i="2" s="1"/>
  <c r="T31" i="2" s="1"/>
  <c r="L32" i="2"/>
  <c r="M32" i="2" s="1"/>
  <c r="N32" i="2" s="1"/>
  <c r="P32" i="2" s="1"/>
  <c r="Q32" i="2" s="1"/>
  <c r="L33" i="2"/>
  <c r="M33" i="2" s="1"/>
  <c r="N33" i="2" s="1"/>
  <c r="P33" i="2" s="1"/>
  <c r="T33" i="2" s="1"/>
  <c r="L34" i="2"/>
  <c r="M34" i="2" s="1"/>
  <c r="N34" i="2" s="1"/>
  <c r="P34" i="2" s="1"/>
  <c r="Q34" i="2" s="1"/>
  <c r="L35" i="2"/>
  <c r="M35" i="2" s="1"/>
  <c r="N35" i="2" s="1"/>
  <c r="P35" i="2" s="1"/>
  <c r="T35" i="2" s="1"/>
  <c r="L36" i="2"/>
  <c r="M36" i="2" s="1"/>
  <c r="N36" i="2" s="1"/>
  <c r="P36" i="2" s="1"/>
  <c r="Q36" i="2" s="1"/>
  <c r="L37" i="2"/>
  <c r="M37" i="2" s="1"/>
  <c r="N37" i="2" s="1"/>
  <c r="L38" i="2"/>
  <c r="M38" i="2" s="1"/>
  <c r="N38" i="2" s="1"/>
  <c r="P38" i="2" s="1"/>
  <c r="Q38" i="2" s="1"/>
  <c r="L39" i="2"/>
  <c r="M39" i="2" s="1"/>
  <c r="N39" i="2" s="1"/>
  <c r="P39" i="2" s="1"/>
  <c r="T39" i="2" s="1"/>
  <c r="L40" i="2"/>
  <c r="M40" i="2" s="1"/>
  <c r="N40" i="2" s="1"/>
  <c r="P40" i="2" s="1"/>
  <c r="Q40" i="2" s="1"/>
  <c r="L41" i="2"/>
  <c r="M41" i="2" s="1"/>
  <c r="N41" i="2" s="1"/>
  <c r="P41" i="2" s="1"/>
  <c r="T41" i="2" s="1"/>
  <c r="L42" i="2"/>
  <c r="M42" i="2" s="1"/>
  <c r="N42" i="2" s="1"/>
  <c r="P42" i="2" s="1"/>
  <c r="Q42" i="2" s="1"/>
  <c r="L43" i="2"/>
  <c r="M43" i="2" s="1"/>
  <c r="N43" i="2" s="1"/>
  <c r="P43" i="2" s="1"/>
  <c r="T43" i="2" s="1"/>
  <c r="L44" i="2"/>
  <c r="M44" i="2" s="1"/>
  <c r="N44" i="2" s="1"/>
  <c r="P44" i="2" s="1"/>
  <c r="Q44" i="2" s="1"/>
  <c r="L45" i="2"/>
  <c r="M45" i="2" s="1"/>
  <c r="N45" i="2" s="1"/>
  <c r="O45" i="2" s="1"/>
  <c r="L46" i="2"/>
  <c r="M46" i="2" s="1"/>
  <c r="N46" i="2" s="1"/>
  <c r="P46" i="2" s="1"/>
  <c r="Q46" i="2" s="1"/>
  <c r="L47" i="2"/>
  <c r="M47" i="2" s="1"/>
  <c r="N47" i="2" s="1"/>
  <c r="P47" i="2" s="1"/>
  <c r="T47" i="2" s="1"/>
  <c r="L48" i="2"/>
  <c r="M48" i="2" s="1"/>
  <c r="N48" i="2" s="1"/>
  <c r="P48" i="2" s="1"/>
  <c r="Q48" i="2" s="1"/>
  <c r="L49" i="2"/>
  <c r="M49" i="2" s="1"/>
  <c r="N49" i="2" s="1"/>
  <c r="P49" i="2" s="1"/>
  <c r="T49" i="2" s="1"/>
  <c r="L50" i="2"/>
  <c r="M50" i="2" s="1"/>
  <c r="N50" i="2" s="1"/>
  <c r="P50" i="2" s="1"/>
  <c r="Q50" i="2" s="1"/>
  <c r="L51" i="2"/>
  <c r="M51" i="2" s="1"/>
  <c r="N51" i="2" s="1"/>
  <c r="P51" i="2" s="1"/>
  <c r="T51" i="2" s="1"/>
  <c r="L52" i="2"/>
  <c r="M52" i="2" s="1"/>
  <c r="N52" i="2" s="1"/>
  <c r="P52" i="2" s="1"/>
  <c r="Q52" i="2" s="1"/>
  <c r="L53" i="2"/>
  <c r="M53" i="2" s="1"/>
  <c r="N53" i="2" s="1"/>
  <c r="O53" i="2" s="1"/>
  <c r="L54" i="2"/>
  <c r="M54" i="2" s="1"/>
  <c r="N54" i="2" s="1"/>
  <c r="P54" i="2" s="1"/>
  <c r="Q54" i="2" s="1"/>
  <c r="L55" i="2"/>
  <c r="M55" i="2" s="1"/>
  <c r="N55" i="2" s="1"/>
  <c r="P55" i="2" s="1"/>
  <c r="T55" i="2" s="1"/>
  <c r="L56" i="2"/>
  <c r="M56" i="2" s="1"/>
  <c r="N56" i="2" s="1"/>
  <c r="P56" i="2" s="1"/>
  <c r="Q56" i="2" s="1"/>
  <c r="L57" i="2"/>
  <c r="M57" i="2" s="1"/>
  <c r="N57" i="2" s="1"/>
  <c r="P57" i="2" s="1"/>
  <c r="T57" i="2" s="1"/>
  <c r="L58" i="2"/>
  <c r="M58" i="2" s="1"/>
  <c r="N58" i="2" s="1"/>
  <c r="P58" i="2" s="1"/>
  <c r="Q58" i="2" s="1"/>
  <c r="L59" i="2"/>
  <c r="M59" i="2" s="1"/>
  <c r="N59" i="2" s="1"/>
  <c r="P59" i="2" s="1"/>
  <c r="T59" i="2" s="1"/>
  <c r="L60" i="2"/>
  <c r="M60" i="2" s="1"/>
  <c r="N60" i="2" s="1"/>
  <c r="P60" i="2" s="1"/>
  <c r="Q60" i="2" s="1"/>
  <c r="L61" i="2"/>
  <c r="M61" i="2" s="1"/>
  <c r="N61" i="2" s="1"/>
  <c r="L62" i="2"/>
  <c r="M62" i="2" s="1"/>
  <c r="N62" i="2" s="1"/>
  <c r="P62" i="2" s="1"/>
  <c r="Q62" i="2" s="1"/>
  <c r="L63" i="2"/>
  <c r="M63" i="2" s="1"/>
  <c r="N63" i="2" s="1"/>
  <c r="P63" i="2" s="1"/>
  <c r="T63" i="2" s="1"/>
  <c r="L64" i="2"/>
  <c r="M64" i="2" s="1"/>
  <c r="N64" i="2" s="1"/>
  <c r="P64" i="2" s="1"/>
  <c r="Q64" i="2" s="1"/>
  <c r="L65" i="2"/>
  <c r="M65" i="2" s="1"/>
  <c r="N65" i="2" s="1"/>
  <c r="P65" i="2" s="1"/>
  <c r="T65" i="2" s="1"/>
  <c r="L66" i="2"/>
  <c r="M66" i="2" s="1"/>
  <c r="N66" i="2" s="1"/>
  <c r="P66" i="2" s="1"/>
  <c r="Q66" i="2" s="1"/>
  <c r="L67" i="2"/>
  <c r="M67" i="2" s="1"/>
  <c r="N67" i="2" s="1"/>
  <c r="P67" i="2" s="1"/>
  <c r="T67" i="2" s="1"/>
  <c r="L68" i="2"/>
  <c r="M68" i="2" s="1"/>
  <c r="N68" i="2" s="1"/>
  <c r="P68" i="2" s="1"/>
  <c r="Q68" i="2" s="1"/>
  <c r="L69" i="2"/>
  <c r="M69" i="2" s="1"/>
  <c r="N69" i="2" s="1"/>
  <c r="L70" i="2"/>
  <c r="M70" i="2" s="1"/>
  <c r="N70" i="2" s="1"/>
  <c r="P70" i="2" s="1"/>
  <c r="Q70" i="2" s="1"/>
  <c r="L71" i="2"/>
  <c r="M71" i="2" s="1"/>
  <c r="N71" i="2" s="1"/>
  <c r="P71" i="2" s="1"/>
  <c r="T71" i="2" s="1"/>
  <c r="L72" i="2"/>
  <c r="M72" i="2" s="1"/>
  <c r="N72" i="2" s="1"/>
  <c r="P72" i="2" s="1"/>
  <c r="Q72" i="2" s="1"/>
  <c r="L73" i="2"/>
  <c r="M73" i="2" s="1"/>
  <c r="N73" i="2" s="1"/>
  <c r="P73" i="2" s="1"/>
  <c r="T73" i="2" s="1"/>
  <c r="L74" i="2"/>
  <c r="M74" i="2" s="1"/>
  <c r="N74" i="2" s="1"/>
  <c r="P74" i="2" s="1"/>
  <c r="Q74" i="2" s="1"/>
  <c r="L75" i="2"/>
  <c r="M75" i="2" s="1"/>
  <c r="N75" i="2" s="1"/>
  <c r="P75" i="2" s="1"/>
  <c r="T75" i="2" s="1"/>
  <c r="L76" i="2"/>
  <c r="M76" i="2" s="1"/>
  <c r="N76" i="2" s="1"/>
  <c r="P76" i="2" s="1"/>
  <c r="Q76" i="2" s="1"/>
  <c r="L77" i="2"/>
  <c r="M77" i="2" s="1"/>
  <c r="N77" i="2" s="1"/>
  <c r="O77" i="2" s="1"/>
  <c r="L78" i="2"/>
  <c r="M78" i="2" s="1"/>
  <c r="N78" i="2" s="1"/>
  <c r="P78" i="2" s="1"/>
  <c r="Q78" i="2" s="1"/>
  <c r="L79" i="2"/>
  <c r="M79" i="2" s="1"/>
  <c r="N79" i="2" s="1"/>
  <c r="P79" i="2" s="1"/>
  <c r="T79" i="2" s="1"/>
  <c r="L80" i="2"/>
  <c r="M80" i="2" s="1"/>
  <c r="N80" i="2" s="1"/>
  <c r="P80" i="2" s="1"/>
  <c r="Q80" i="2" s="1"/>
  <c r="L81" i="2"/>
  <c r="M81" i="2" s="1"/>
  <c r="N81" i="2" s="1"/>
  <c r="P81" i="2" s="1"/>
  <c r="T81" i="2" s="1"/>
  <c r="L82" i="2"/>
  <c r="M82" i="2" s="1"/>
  <c r="N82" i="2" s="1"/>
  <c r="P82" i="2" s="1"/>
  <c r="Q82" i="2" s="1"/>
  <c r="L83" i="2"/>
  <c r="M83" i="2" s="1"/>
  <c r="N83" i="2" s="1"/>
  <c r="P83" i="2" s="1"/>
  <c r="T83" i="2" s="1"/>
  <c r="L84" i="2"/>
  <c r="M84" i="2" s="1"/>
  <c r="N84" i="2" s="1"/>
  <c r="P84" i="2" s="1"/>
  <c r="Q84" i="2" s="1"/>
  <c r="L85" i="2"/>
  <c r="M85" i="2" s="1"/>
  <c r="N85" i="2" s="1"/>
  <c r="L86" i="2"/>
  <c r="M86" i="2" s="1"/>
  <c r="N86" i="2" s="1"/>
  <c r="P86" i="2" s="1"/>
  <c r="Q86" i="2" s="1"/>
  <c r="L87" i="2"/>
  <c r="M87" i="2" s="1"/>
  <c r="N87" i="2" s="1"/>
  <c r="P87" i="2" s="1"/>
  <c r="T87" i="2" s="1"/>
  <c r="L88" i="2"/>
  <c r="M88" i="2" s="1"/>
  <c r="N88" i="2" s="1"/>
  <c r="P88" i="2" s="1"/>
  <c r="Q88" i="2" s="1"/>
  <c r="L89" i="2"/>
  <c r="M89" i="2" s="1"/>
  <c r="N89" i="2" s="1"/>
  <c r="P89" i="2" s="1"/>
  <c r="T89" i="2" s="1"/>
  <c r="L90" i="2"/>
  <c r="M90" i="2" s="1"/>
  <c r="N90" i="2" s="1"/>
  <c r="P90" i="2" s="1"/>
  <c r="Q90" i="2" s="1"/>
  <c r="L91" i="2"/>
  <c r="M91" i="2" s="1"/>
  <c r="N91" i="2" s="1"/>
  <c r="P91" i="2" s="1"/>
  <c r="T91" i="2" s="1"/>
  <c r="L92" i="2"/>
  <c r="M92" i="2" s="1"/>
  <c r="N92" i="2" s="1"/>
  <c r="P92" i="2" s="1"/>
  <c r="Q92" i="2" s="1"/>
  <c r="L93" i="2"/>
  <c r="M93" i="2" s="1"/>
  <c r="N93" i="2" s="1"/>
  <c r="L94" i="2"/>
  <c r="M94" i="2" s="1"/>
  <c r="N94" i="2" s="1"/>
  <c r="P94" i="2" s="1"/>
  <c r="Q94" i="2" s="1"/>
  <c r="L95" i="2"/>
  <c r="M95" i="2" s="1"/>
  <c r="N95" i="2" s="1"/>
  <c r="P95" i="2" s="1"/>
  <c r="T95" i="2" s="1"/>
  <c r="L96" i="2"/>
  <c r="M96" i="2" s="1"/>
  <c r="N96" i="2" s="1"/>
  <c r="P96" i="2" s="1"/>
  <c r="Q96" i="2" s="1"/>
  <c r="L97" i="2"/>
  <c r="M97" i="2" s="1"/>
  <c r="N97" i="2" s="1"/>
  <c r="P97" i="2" s="1"/>
  <c r="T97" i="2" s="1"/>
  <c r="L98" i="2"/>
  <c r="M98" i="2" s="1"/>
  <c r="N98" i="2" s="1"/>
  <c r="P98" i="2" s="1"/>
  <c r="Q98" i="2" s="1"/>
  <c r="L99" i="2"/>
  <c r="M99" i="2" s="1"/>
  <c r="N99" i="2" s="1"/>
  <c r="P99" i="2" s="1"/>
  <c r="T99" i="2" s="1"/>
  <c r="L100" i="2"/>
  <c r="M100" i="2" s="1"/>
  <c r="N100" i="2" s="1"/>
  <c r="P100" i="2" s="1"/>
  <c r="Q100" i="2" s="1"/>
  <c r="L101" i="2"/>
  <c r="M101" i="2" s="1"/>
  <c r="N101" i="2" s="1"/>
  <c r="L102" i="2"/>
  <c r="M102" i="2" s="1"/>
  <c r="N102" i="2" s="1"/>
  <c r="P102" i="2" s="1"/>
  <c r="Q102" i="2" s="1"/>
  <c r="L103" i="2"/>
  <c r="M103" i="2" s="1"/>
  <c r="N103" i="2" s="1"/>
  <c r="P103" i="2" s="1"/>
  <c r="T103" i="2" s="1"/>
  <c r="L104" i="2"/>
  <c r="M104" i="2" s="1"/>
  <c r="N104" i="2" s="1"/>
  <c r="P104" i="2" s="1"/>
  <c r="Q104" i="2" s="1"/>
  <c r="L105" i="2"/>
  <c r="M105" i="2" s="1"/>
  <c r="N105" i="2" s="1"/>
  <c r="P105" i="2" s="1"/>
  <c r="T105" i="2" s="1"/>
  <c r="L106" i="2"/>
  <c r="M106" i="2" s="1"/>
  <c r="N106" i="2" s="1"/>
  <c r="P106" i="2" s="1"/>
  <c r="Q106" i="2" s="1"/>
  <c r="L107" i="2"/>
  <c r="M107" i="2" s="1"/>
  <c r="N107" i="2" s="1"/>
  <c r="P107" i="2" s="1"/>
  <c r="T107" i="2" s="1"/>
  <c r="L108" i="2"/>
  <c r="M108" i="2" s="1"/>
  <c r="N108" i="2" s="1"/>
  <c r="P108" i="2" s="1"/>
  <c r="Q108" i="2" s="1"/>
  <c r="L109" i="2"/>
  <c r="M109" i="2" s="1"/>
  <c r="N109" i="2" s="1"/>
  <c r="O109" i="2" s="1"/>
  <c r="L110" i="2"/>
  <c r="M110" i="2" s="1"/>
  <c r="N110" i="2" s="1"/>
  <c r="P110" i="2" s="1"/>
  <c r="Q110" i="2" s="1"/>
  <c r="L111" i="2"/>
  <c r="M111" i="2" s="1"/>
  <c r="N111" i="2" s="1"/>
  <c r="P111" i="2" s="1"/>
  <c r="T111" i="2" s="1"/>
  <c r="L112" i="2"/>
  <c r="M112" i="2" s="1"/>
  <c r="N112" i="2" s="1"/>
  <c r="P112" i="2" s="1"/>
  <c r="Q112" i="2" s="1"/>
  <c r="L113" i="2"/>
  <c r="M113" i="2" s="1"/>
  <c r="N113" i="2" s="1"/>
  <c r="P113" i="2" s="1"/>
  <c r="T113" i="2" s="1"/>
  <c r="L114" i="2"/>
  <c r="M114" i="2" s="1"/>
  <c r="N114" i="2" s="1"/>
  <c r="P114" i="2" s="1"/>
  <c r="Q114" i="2" s="1"/>
  <c r="L115" i="2"/>
  <c r="M115" i="2"/>
  <c r="N115" i="2" s="1"/>
  <c r="P115" i="2" s="1"/>
  <c r="L116" i="2"/>
  <c r="M116" i="2" s="1"/>
  <c r="N116" i="2" s="1"/>
  <c r="P116" i="2" s="1"/>
  <c r="Q116" i="2" s="1"/>
  <c r="L117" i="2"/>
  <c r="M117" i="2" s="1"/>
  <c r="N117" i="2" s="1"/>
  <c r="O117" i="2" s="1"/>
  <c r="L118" i="2"/>
  <c r="M118" i="2" s="1"/>
  <c r="N118" i="2" s="1"/>
  <c r="P118" i="2" s="1"/>
  <c r="Q118" i="2" s="1"/>
  <c r="L119" i="2"/>
  <c r="M119" i="2" s="1"/>
  <c r="N119" i="2" s="1"/>
  <c r="P119" i="2" s="1"/>
  <c r="T119" i="2" s="1"/>
  <c r="L120" i="2"/>
  <c r="M120" i="2" s="1"/>
  <c r="N120" i="2" s="1"/>
  <c r="P120" i="2" s="1"/>
  <c r="Q120" i="2" s="1"/>
  <c r="L121" i="2"/>
  <c r="M121" i="2" s="1"/>
  <c r="N121" i="2" s="1"/>
  <c r="P121" i="2" s="1"/>
  <c r="L122" i="2"/>
  <c r="M122" i="2" s="1"/>
  <c r="N122" i="2" s="1"/>
  <c r="P122" i="2" s="1"/>
  <c r="Q122" i="2" s="1"/>
  <c r="L123" i="2"/>
  <c r="M123" i="2" s="1"/>
  <c r="N123" i="2" s="1"/>
  <c r="P123" i="2" s="1"/>
  <c r="T123" i="2" s="1"/>
  <c r="L124" i="2"/>
  <c r="M124" i="2" s="1"/>
  <c r="N124" i="2" s="1"/>
  <c r="P124" i="2" s="1"/>
  <c r="Q124" i="2" s="1"/>
  <c r="L125" i="2"/>
  <c r="M125" i="2" s="1"/>
  <c r="N125" i="2" s="1"/>
  <c r="L126" i="2"/>
  <c r="M126" i="2" s="1"/>
  <c r="N126" i="2" s="1"/>
  <c r="O126" i="2" s="1"/>
  <c r="L127" i="2"/>
  <c r="M127" i="2" s="1"/>
  <c r="N127" i="2" s="1"/>
  <c r="P127" i="2" s="1"/>
  <c r="T127" i="2" s="1"/>
  <c r="L128" i="2"/>
  <c r="M128" i="2" s="1"/>
  <c r="N128" i="2" s="1"/>
  <c r="P128" i="2" s="1"/>
  <c r="Q128" i="2" s="1"/>
  <c r="L129" i="2"/>
  <c r="M129" i="2" s="1"/>
  <c r="N129" i="2" s="1"/>
  <c r="P129" i="2" s="1"/>
  <c r="T129" i="2" s="1"/>
  <c r="L130" i="2"/>
  <c r="M130" i="2" s="1"/>
  <c r="N130" i="2" s="1"/>
  <c r="P130" i="2" s="1"/>
  <c r="Q130" i="2" s="1"/>
  <c r="L131" i="2"/>
  <c r="M131" i="2" s="1"/>
  <c r="N131" i="2" s="1"/>
  <c r="P131" i="2" s="1"/>
  <c r="T131" i="2" s="1"/>
  <c r="L132" i="2"/>
  <c r="M132" i="2" s="1"/>
  <c r="N132" i="2" s="1"/>
  <c r="P132" i="2" s="1"/>
  <c r="Q132" i="2" s="1"/>
  <c r="L133" i="2"/>
  <c r="M133" i="2" s="1"/>
  <c r="N133" i="2" s="1"/>
  <c r="L134" i="2"/>
  <c r="M134" i="2" s="1"/>
  <c r="N134" i="2" s="1"/>
  <c r="O134" i="2" s="1"/>
  <c r="L135" i="2"/>
  <c r="M135" i="2" s="1"/>
  <c r="N135" i="2" s="1"/>
  <c r="P135" i="2" s="1"/>
  <c r="T135" i="2" s="1"/>
  <c r="L136" i="2"/>
  <c r="M136" i="2" s="1"/>
  <c r="N136" i="2" s="1"/>
  <c r="P136" i="2" s="1"/>
  <c r="Q136" i="2" s="1"/>
  <c r="L137" i="2"/>
  <c r="M137" i="2" s="1"/>
  <c r="N137" i="2" s="1"/>
  <c r="P137" i="2" s="1"/>
  <c r="T137" i="2" s="1"/>
  <c r="L138" i="2"/>
  <c r="M138" i="2" s="1"/>
  <c r="N138" i="2" s="1"/>
  <c r="P138" i="2" s="1"/>
  <c r="Q138" i="2" s="1"/>
  <c r="L139" i="2"/>
  <c r="M139" i="2" s="1"/>
  <c r="N139" i="2" s="1"/>
  <c r="P139" i="2" s="1"/>
  <c r="T139" i="2" s="1"/>
  <c r="L140" i="2"/>
  <c r="M140" i="2" s="1"/>
  <c r="N140" i="2" s="1"/>
  <c r="P140" i="2" s="1"/>
  <c r="Q140" i="2" s="1"/>
  <c r="L141" i="2"/>
  <c r="M141" i="2" s="1"/>
  <c r="N141" i="2" s="1"/>
  <c r="O141" i="2" s="1"/>
  <c r="L142" i="2"/>
  <c r="M142" i="2" s="1"/>
  <c r="N142" i="2" s="1"/>
  <c r="L143" i="2"/>
  <c r="M143" i="2" s="1"/>
  <c r="N143" i="2" s="1"/>
  <c r="P143" i="2" s="1"/>
  <c r="T143" i="2" s="1"/>
  <c r="L144" i="2"/>
  <c r="M144" i="2" s="1"/>
  <c r="N144" i="2" s="1"/>
  <c r="P144" i="2" s="1"/>
  <c r="Q144" i="2" s="1"/>
  <c r="L145" i="2"/>
  <c r="M145" i="2" s="1"/>
  <c r="N145" i="2" s="1"/>
  <c r="P145" i="2" s="1"/>
  <c r="T145" i="2" s="1"/>
  <c r="L146" i="2"/>
  <c r="M146" i="2" s="1"/>
  <c r="N146" i="2" s="1"/>
  <c r="P146" i="2" s="1"/>
  <c r="Q146" i="2" s="1"/>
  <c r="L147" i="2"/>
  <c r="M147" i="2" s="1"/>
  <c r="N147" i="2" s="1"/>
  <c r="P147" i="2" s="1"/>
  <c r="T147" i="2" s="1"/>
  <c r="L148" i="2"/>
  <c r="M148" i="2" s="1"/>
  <c r="N148" i="2" s="1"/>
  <c r="P148" i="2" s="1"/>
  <c r="Q148" i="2" s="1"/>
  <c r="L149" i="2"/>
  <c r="M149" i="2" s="1"/>
  <c r="N149" i="2" s="1"/>
  <c r="L150" i="2"/>
  <c r="M150" i="2" s="1"/>
  <c r="N150" i="2" s="1"/>
  <c r="L151" i="2"/>
  <c r="M151" i="2" s="1"/>
  <c r="N151" i="2" s="1"/>
  <c r="P151" i="2" s="1"/>
  <c r="T151" i="2" s="1"/>
  <c r="L152" i="2"/>
  <c r="M152" i="2" s="1"/>
  <c r="N152" i="2" s="1"/>
  <c r="P152" i="2" s="1"/>
  <c r="Q152" i="2" s="1"/>
  <c r="L153" i="2"/>
  <c r="M153" i="2" s="1"/>
  <c r="N153" i="2" s="1"/>
  <c r="P153" i="2" s="1"/>
  <c r="T153" i="2" s="1"/>
  <c r="L154" i="2"/>
  <c r="M154" i="2" s="1"/>
  <c r="N154" i="2" s="1"/>
  <c r="P154" i="2" s="1"/>
  <c r="L155" i="2"/>
  <c r="M155" i="2" s="1"/>
  <c r="N155" i="2" s="1"/>
  <c r="P155" i="2" s="1"/>
  <c r="T155" i="2" s="1"/>
  <c r="L156" i="2"/>
  <c r="M156" i="2" s="1"/>
  <c r="N156" i="2" s="1"/>
  <c r="P156" i="2" s="1"/>
  <c r="Q156" i="2" s="1"/>
  <c r="L157" i="2"/>
  <c r="M157" i="2" s="1"/>
  <c r="N157" i="2" s="1"/>
  <c r="L158" i="2"/>
  <c r="M158" i="2" s="1"/>
  <c r="N158" i="2" s="1"/>
  <c r="L159" i="2"/>
  <c r="M159" i="2" s="1"/>
  <c r="N159" i="2" s="1"/>
  <c r="P159" i="2" s="1"/>
  <c r="T159" i="2" s="1"/>
  <c r="L160" i="2"/>
  <c r="M160" i="2" s="1"/>
  <c r="N160" i="2" s="1"/>
  <c r="P160" i="2" s="1"/>
  <c r="Q160" i="2" s="1"/>
  <c r="L161" i="2"/>
  <c r="M161" i="2" s="1"/>
  <c r="N161" i="2" s="1"/>
  <c r="P161" i="2" s="1"/>
  <c r="T161" i="2" s="1"/>
  <c r="L27" i="1" l="1"/>
  <c r="M27" i="1" s="1"/>
  <c r="N27" i="1" s="1"/>
  <c r="A22" i="1"/>
  <c r="A20" i="1" s="1"/>
  <c r="Q162" i="2"/>
  <c r="R162" i="2"/>
  <c r="S162" i="2"/>
  <c r="T162" i="2"/>
  <c r="T115" i="2"/>
  <c r="Q115" i="2"/>
  <c r="T121" i="2"/>
  <c r="Q121" i="2"/>
  <c r="R154" i="2"/>
  <c r="S154" i="2"/>
  <c r="T154" i="2"/>
  <c r="Q154" i="2"/>
  <c r="Q153" i="2"/>
  <c r="Q135" i="2"/>
  <c r="S161" i="2"/>
  <c r="S159" i="2"/>
  <c r="S155" i="2"/>
  <c r="S153" i="2"/>
  <c r="S151" i="2"/>
  <c r="S147" i="2"/>
  <c r="S145" i="2"/>
  <c r="S143" i="2"/>
  <c r="S139" i="2"/>
  <c r="S137" i="2"/>
  <c r="S135" i="2"/>
  <c r="S131" i="2"/>
  <c r="S129" i="2"/>
  <c r="S127" i="2"/>
  <c r="S123" i="2"/>
  <c r="S121" i="2"/>
  <c r="S119" i="2"/>
  <c r="S115" i="2"/>
  <c r="S113" i="2"/>
  <c r="S111" i="2"/>
  <c r="S107" i="2"/>
  <c r="S105" i="2"/>
  <c r="S103" i="2"/>
  <c r="S99" i="2"/>
  <c r="S97" i="2"/>
  <c r="S95" i="2"/>
  <c r="S91" i="2"/>
  <c r="S89" i="2"/>
  <c r="S87" i="2"/>
  <c r="S83" i="2"/>
  <c r="S81" i="2"/>
  <c r="S79" i="2"/>
  <c r="S75" i="2"/>
  <c r="S73" i="2"/>
  <c r="S71" i="2"/>
  <c r="S67" i="2"/>
  <c r="S65" i="2"/>
  <c r="S63" i="2"/>
  <c r="S59" i="2"/>
  <c r="S57" i="2"/>
  <c r="S55" i="2"/>
  <c r="S51" i="2"/>
  <c r="S49" i="2"/>
  <c r="S47" i="2"/>
  <c r="S43" i="2"/>
  <c r="S41" i="2"/>
  <c r="S39" i="2"/>
  <c r="S35" i="2"/>
  <c r="S33" i="2"/>
  <c r="S31" i="2"/>
  <c r="R161" i="2"/>
  <c r="R159" i="2"/>
  <c r="R155" i="2"/>
  <c r="R153" i="2"/>
  <c r="R151" i="2"/>
  <c r="R147" i="2"/>
  <c r="R145" i="2"/>
  <c r="R143" i="2"/>
  <c r="R139" i="2"/>
  <c r="R137" i="2"/>
  <c r="R135" i="2"/>
  <c r="R131" i="2"/>
  <c r="R129" i="2"/>
  <c r="R127" i="2"/>
  <c r="R123" i="2"/>
  <c r="R121" i="2"/>
  <c r="R119" i="2"/>
  <c r="R115" i="2"/>
  <c r="R113" i="2"/>
  <c r="R111" i="2"/>
  <c r="R107" i="2"/>
  <c r="R105" i="2"/>
  <c r="R103" i="2"/>
  <c r="R99" i="2"/>
  <c r="R97" i="2"/>
  <c r="R95" i="2"/>
  <c r="R91" i="2"/>
  <c r="R89" i="2"/>
  <c r="R87" i="2"/>
  <c r="R83" i="2"/>
  <c r="R81" i="2"/>
  <c r="R79" i="2"/>
  <c r="R75" i="2"/>
  <c r="R73" i="2"/>
  <c r="R71" i="2"/>
  <c r="R67" i="2"/>
  <c r="R65" i="2"/>
  <c r="R63" i="2"/>
  <c r="R59" i="2"/>
  <c r="R57" i="2"/>
  <c r="R55" i="2"/>
  <c r="R51" i="2"/>
  <c r="R49" i="2"/>
  <c r="R47" i="2"/>
  <c r="R43" i="2"/>
  <c r="R41" i="2"/>
  <c r="R39" i="2"/>
  <c r="R35" i="2"/>
  <c r="R33" i="2"/>
  <c r="R31" i="2"/>
  <c r="Q161" i="2"/>
  <c r="Q159" i="2"/>
  <c r="Q155" i="2"/>
  <c r="Q151" i="2"/>
  <c r="Q147" i="2"/>
  <c r="Q145" i="2"/>
  <c r="Q143" i="2"/>
  <c r="Q139" i="2"/>
  <c r="Q137" i="2"/>
  <c r="Q131" i="2"/>
  <c r="Q129" i="2"/>
  <c r="Q127" i="2"/>
  <c r="Q123" i="2"/>
  <c r="Q119" i="2"/>
  <c r="Q113" i="2"/>
  <c r="Q111" i="2"/>
  <c r="Q107" i="2"/>
  <c r="Q105" i="2"/>
  <c r="Q103" i="2"/>
  <c r="Q99" i="2"/>
  <c r="Q97" i="2"/>
  <c r="Q95" i="2"/>
  <c r="Q91" i="2"/>
  <c r="Q89" i="2"/>
  <c r="Q87" i="2"/>
  <c r="Q83" i="2"/>
  <c r="Q81" i="2"/>
  <c r="Q79" i="2"/>
  <c r="Q75" i="2"/>
  <c r="Q73" i="2"/>
  <c r="Q71" i="2"/>
  <c r="Q67" i="2"/>
  <c r="Q65" i="2"/>
  <c r="Q63" i="2"/>
  <c r="Q59" i="2"/>
  <c r="Q57" i="2"/>
  <c r="Q55" i="2"/>
  <c r="Q51" i="2"/>
  <c r="Q49" i="2"/>
  <c r="Q47" i="2"/>
  <c r="Q43" i="2"/>
  <c r="Q41" i="2"/>
  <c r="Q39" i="2"/>
  <c r="Q35" i="2"/>
  <c r="Q33" i="2"/>
  <c r="Q31" i="2"/>
  <c r="T160" i="2"/>
  <c r="T156" i="2"/>
  <c r="T152" i="2"/>
  <c r="T148" i="2"/>
  <c r="T146" i="2"/>
  <c r="T144" i="2"/>
  <c r="T140" i="2"/>
  <c r="T138" i="2"/>
  <c r="T136" i="2"/>
  <c r="T132" i="2"/>
  <c r="T130" i="2"/>
  <c r="T128" i="2"/>
  <c r="T124" i="2"/>
  <c r="T122" i="2"/>
  <c r="T120" i="2"/>
  <c r="T118" i="2"/>
  <c r="T116" i="2"/>
  <c r="T114" i="2"/>
  <c r="T112" i="2"/>
  <c r="T110" i="2"/>
  <c r="T108" i="2"/>
  <c r="T106" i="2"/>
  <c r="T104" i="2"/>
  <c r="T102" i="2"/>
  <c r="T100" i="2"/>
  <c r="T98" i="2"/>
  <c r="T96" i="2"/>
  <c r="T94" i="2"/>
  <c r="T92" i="2"/>
  <c r="T90" i="2"/>
  <c r="T88" i="2"/>
  <c r="T86" i="2"/>
  <c r="T84" i="2"/>
  <c r="T82" i="2"/>
  <c r="T80" i="2"/>
  <c r="T78" i="2"/>
  <c r="T76" i="2"/>
  <c r="T74" i="2"/>
  <c r="T72" i="2"/>
  <c r="T70" i="2"/>
  <c r="T68" i="2"/>
  <c r="T66" i="2"/>
  <c r="T64" i="2"/>
  <c r="T62" i="2"/>
  <c r="T60" i="2"/>
  <c r="T58" i="2"/>
  <c r="T56" i="2"/>
  <c r="T54" i="2"/>
  <c r="T52" i="2"/>
  <c r="T50" i="2"/>
  <c r="T48" i="2"/>
  <c r="T46" i="2"/>
  <c r="T44" i="2"/>
  <c r="T42" i="2"/>
  <c r="T40" i="2"/>
  <c r="T38" i="2"/>
  <c r="T36" i="2"/>
  <c r="T34" i="2"/>
  <c r="T32" i="2"/>
  <c r="T30" i="2"/>
  <c r="T28" i="2"/>
  <c r="S160" i="2"/>
  <c r="S156" i="2"/>
  <c r="S152" i="2"/>
  <c r="S148" i="2"/>
  <c r="S146" i="2"/>
  <c r="S144" i="2"/>
  <c r="S140" i="2"/>
  <c r="S138" i="2"/>
  <c r="S136" i="2"/>
  <c r="S132" i="2"/>
  <c r="S130" i="2"/>
  <c r="S128" i="2"/>
  <c r="S124" i="2"/>
  <c r="S122" i="2"/>
  <c r="S120" i="2"/>
  <c r="S118" i="2"/>
  <c r="S116" i="2"/>
  <c r="S114" i="2"/>
  <c r="S112" i="2"/>
  <c r="S110" i="2"/>
  <c r="S108" i="2"/>
  <c r="S106" i="2"/>
  <c r="S104" i="2"/>
  <c r="S102" i="2"/>
  <c r="S100" i="2"/>
  <c r="S98" i="2"/>
  <c r="S96" i="2"/>
  <c r="S94" i="2"/>
  <c r="S92" i="2"/>
  <c r="S90" i="2"/>
  <c r="S88" i="2"/>
  <c r="S86" i="2"/>
  <c r="S84" i="2"/>
  <c r="S82" i="2"/>
  <c r="S80" i="2"/>
  <c r="S78" i="2"/>
  <c r="S76" i="2"/>
  <c r="S74" i="2"/>
  <c r="S72" i="2"/>
  <c r="S70" i="2"/>
  <c r="S68" i="2"/>
  <c r="S66" i="2"/>
  <c r="S64" i="2"/>
  <c r="S62" i="2"/>
  <c r="S60" i="2"/>
  <c r="S58" i="2"/>
  <c r="S56" i="2"/>
  <c r="S54" i="2"/>
  <c r="S52" i="2"/>
  <c r="S50" i="2"/>
  <c r="S48" i="2"/>
  <c r="S46" i="2"/>
  <c r="S44" i="2"/>
  <c r="S42" i="2"/>
  <c r="S40" i="2"/>
  <c r="S38" i="2"/>
  <c r="S36" i="2"/>
  <c r="S34" i="2"/>
  <c r="S32" i="2"/>
  <c r="S30" i="2"/>
  <c r="S28" i="2"/>
  <c r="R160" i="2"/>
  <c r="R156" i="2"/>
  <c r="R152" i="2"/>
  <c r="R148" i="2"/>
  <c r="R146" i="2"/>
  <c r="R144" i="2"/>
  <c r="R140" i="2"/>
  <c r="R138" i="2"/>
  <c r="R136" i="2"/>
  <c r="R132" i="2"/>
  <c r="R130" i="2"/>
  <c r="R128" i="2"/>
  <c r="R124" i="2"/>
  <c r="R122" i="2"/>
  <c r="R120" i="2"/>
  <c r="R118" i="2"/>
  <c r="R116" i="2"/>
  <c r="R114" i="2"/>
  <c r="R112" i="2"/>
  <c r="R110" i="2"/>
  <c r="R108" i="2"/>
  <c r="R106" i="2"/>
  <c r="R104" i="2"/>
  <c r="R102" i="2"/>
  <c r="R100" i="2"/>
  <c r="R98" i="2"/>
  <c r="R96" i="2"/>
  <c r="R94" i="2"/>
  <c r="R92" i="2"/>
  <c r="R90" i="2"/>
  <c r="R88" i="2"/>
  <c r="R86" i="2"/>
  <c r="R84" i="2"/>
  <c r="R82" i="2"/>
  <c r="R80" i="2"/>
  <c r="R78" i="2"/>
  <c r="R76" i="2"/>
  <c r="R74" i="2"/>
  <c r="R72" i="2"/>
  <c r="R70" i="2"/>
  <c r="R68" i="2"/>
  <c r="R66" i="2"/>
  <c r="R64" i="2"/>
  <c r="R62" i="2"/>
  <c r="R60" i="2"/>
  <c r="R58" i="2"/>
  <c r="R56" i="2"/>
  <c r="R54" i="2"/>
  <c r="R52" i="2"/>
  <c r="R50" i="2"/>
  <c r="R48" i="2"/>
  <c r="R46" i="2"/>
  <c r="R44" i="2"/>
  <c r="R42" i="2"/>
  <c r="R40" i="2"/>
  <c r="R38" i="2"/>
  <c r="R36" i="2"/>
  <c r="R34" i="2"/>
  <c r="R32" i="2"/>
  <c r="R30" i="2"/>
  <c r="R28" i="2"/>
  <c r="O61" i="2"/>
  <c r="P61" i="2"/>
  <c r="O37" i="2"/>
  <c r="P37" i="2"/>
  <c r="O125" i="2"/>
  <c r="P125" i="2"/>
  <c r="O157" i="2"/>
  <c r="P157" i="2"/>
  <c r="O101" i="2"/>
  <c r="P101" i="2"/>
  <c r="O29" i="2"/>
  <c r="P29" i="2"/>
  <c r="O158" i="2"/>
  <c r="P158" i="2"/>
  <c r="O85" i="2"/>
  <c r="P85" i="2"/>
  <c r="O150" i="2"/>
  <c r="P150" i="2"/>
  <c r="O149" i="2"/>
  <c r="P149" i="2"/>
  <c r="O133" i="2"/>
  <c r="P133" i="2"/>
  <c r="O93" i="2"/>
  <c r="P93" i="2"/>
  <c r="O27" i="2"/>
  <c r="P27" i="2"/>
  <c r="O142" i="2"/>
  <c r="P142" i="2"/>
  <c r="O69" i="2"/>
  <c r="P69" i="2"/>
  <c r="P134" i="2"/>
  <c r="P126" i="2"/>
  <c r="P141" i="2"/>
  <c r="P117" i="2"/>
  <c r="P109" i="2"/>
  <c r="P77" i="2"/>
  <c r="P53" i="2"/>
  <c r="P45" i="2"/>
  <c r="O155" i="2"/>
  <c r="O110" i="2"/>
  <c r="O76" i="2"/>
  <c r="O159" i="2"/>
  <c r="O147" i="2"/>
  <c r="O130" i="2"/>
  <c r="O116" i="2"/>
  <c r="O111" i="2"/>
  <c r="O97" i="2"/>
  <c r="O86" i="2"/>
  <c r="O82" i="2"/>
  <c r="O72" i="2"/>
  <c r="O57" i="2"/>
  <c r="O52" i="2"/>
  <c r="O47" i="2"/>
  <c r="O42" i="2"/>
  <c r="O91" i="2"/>
  <c r="O32" i="2"/>
  <c r="O146" i="2"/>
  <c r="O129" i="2"/>
  <c r="O120" i="2"/>
  <c r="O115" i="2"/>
  <c r="O100" i="2"/>
  <c r="O95" i="2"/>
  <c r="O81" i="2"/>
  <c r="O75" i="2"/>
  <c r="O70" i="2"/>
  <c r="O56" i="2"/>
  <c r="O41" i="2"/>
  <c r="O36" i="2"/>
  <c r="O31" i="2"/>
  <c r="O121" i="2"/>
  <c r="O128" i="2"/>
  <c r="O105" i="2"/>
  <c r="O94" i="2"/>
  <c r="O90" i="2"/>
  <c r="O80" i="2"/>
  <c r="O65" i="2"/>
  <c r="O60" i="2"/>
  <c r="O55" i="2"/>
  <c r="O50" i="2"/>
  <c r="O35" i="2"/>
  <c r="O30" i="2"/>
  <c r="O66" i="2"/>
  <c r="O124" i="2"/>
  <c r="O162" i="2"/>
  <c r="O145" i="2"/>
  <c r="O136" i="2"/>
  <c r="O132" i="2"/>
  <c r="O127" i="2"/>
  <c r="O118" i="2"/>
  <c r="O114" i="2"/>
  <c r="O104" i="2"/>
  <c r="O99" i="2"/>
  <c r="O84" i="2"/>
  <c r="O79" i="2"/>
  <c r="O74" i="2"/>
  <c r="O59" i="2"/>
  <c r="O54" i="2"/>
  <c r="O40" i="2"/>
  <c r="O138" i="2"/>
  <c r="O71" i="2"/>
  <c r="O154" i="2"/>
  <c r="O144" i="2"/>
  <c r="O135" i="2"/>
  <c r="O123" i="2"/>
  <c r="O108" i="2"/>
  <c r="O103" i="2"/>
  <c r="O89" i="2"/>
  <c r="O78" i="2"/>
  <c r="O64" i="2"/>
  <c r="O49" i="2"/>
  <c r="O44" i="2"/>
  <c r="O39" i="2"/>
  <c r="O34" i="2"/>
  <c r="O96" i="2"/>
  <c r="O51" i="2"/>
  <c r="O119" i="2"/>
  <c r="O153" i="2"/>
  <c r="O140" i="2"/>
  <c r="O161" i="2"/>
  <c r="O152" i="2"/>
  <c r="O148" i="2"/>
  <c r="O143" i="2"/>
  <c r="O131" i="2"/>
  <c r="O113" i="2"/>
  <c r="O102" i="2"/>
  <c r="O98" i="2"/>
  <c r="O88" i="2"/>
  <c r="O83" i="2"/>
  <c r="O73" i="2"/>
  <c r="O68" i="2"/>
  <c r="O63" i="2"/>
  <c r="O58" i="2"/>
  <c r="O43" i="2"/>
  <c r="O38" i="2"/>
  <c r="O106" i="2"/>
  <c r="O46" i="2"/>
  <c r="O137" i="2"/>
  <c r="O160" i="2"/>
  <c r="O156" i="2"/>
  <c r="O151" i="2"/>
  <c r="O139" i="2"/>
  <c r="O122" i="2"/>
  <c r="O112" i="2"/>
  <c r="O107" i="2"/>
  <c r="O92" i="2"/>
  <c r="O87" i="2"/>
  <c r="O67" i="2"/>
  <c r="O62" i="2"/>
  <c r="O48" i="2"/>
  <c r="O33" i="2"/>
  <c r="O28" i="2"/>
  <c r="L28" i="1"/>
  <c r="M28" i="1" s="1"/>
  <c r="N28" i="1" s="1"/>
  <c r="L29" i="1"/>
  <c r="M29" i="1" s="1"/>
  <c r="N29" i="1" s="1"/>
  <c r="L30" i="1"/>
  <c r="M30" i="1" s="1"/>
  <c r="N30" i="1" s="1"/>
  <c r="L31" i="1"/>
  <c r="M31" i="1" s="1"/>
  <c r="N31" i="1" s="1"/>
  <c r="O31" i="1" s="1"/>
  <c r="L32" i="1"/>
  <c r="M32" i="1" s="1"/>
  <c r="N32" i="1" s="1"/>
  <c r="O32" i="1" s="1"/>
  <c r="L33" i="1"/>
  <c r="L34" i="1"/>
  <c r="M34" i="1" s="1"/>
  <c r="N34" i="1" s="1"/>
  <c r="L35" i="1"/>
  <c r="M35" i="1" s="1"/>
  <c r="N35" i="1" s="1"/>
  <c r="L36" i="1"/>
  <c r="M36" i="1" s="1"/>
  <c r="N36" i="1" s="1"/>
  <c r="L37" i="1"/>
  <c r="M37" i="1" s="1"/>
  <c r="N37" i="1" s="1"/>
  <c r="L38" i="1"/>
  <c r="M38" i="1" s="1"/>
  <c r="N38" i="1" s="1"/>
  <c r="L39" i="1"/>
  <c r="M39" i="1" s="1"/>
  <c r="N39" i="1" s="1"/>
  <c r="O39" i="1" s="1"/>
  <c r="L40" i="1"/>
  <c r="M40" i="1" s="1"/>
  <c r="N40" i="1" s="1"/>
  <c r="O40" i="1" s="1"/>
  <c r="L41" i="1"/>
  <c r="M41" i="1" s="1"/>
  <c r="N41" i="1" s="1"/>
  <c r="O41" i="1" s="1"/>
  <c r="L42" i="1"/>
  <c r="M42" i="1" s="1"/>
  <c r="N42" i="1" s="1"/>
  <c r="L43" i="1"/>
  <c r="M43" i="1" s="1"/>
  <c r="N43" i="1" s="1"/>
  <c r="L44" i="1"/>
  <c r="M44" i="1" s="1"/>
  <c r="N44" i="1" s="1"/>
  <c r="L45" i="1"/>
  <c r="M45" i="1" s="1"/>
  <c r="N45" i="1" s="1"/>
  <c r="L46" i="1"/>
  <c r="M46" i="1" s="1"/>
  <c r="N46" i="1" s="1"/>
  <c r="L47" i="1"/>
  <c r="M47" i="1" s="1"/>
  <c r="N47" i="1" s="1"/>
  <c r="O47" i="1" s="1"/>
  <c r="L48" i="1"/>
  <c r="M48" i="1" s="1"/>
  <c r="N48" i="1" s="1"/>
  <c r="O48" i="1" s="1"/>
  <c r="L49" i="1"/>
  <c r="M49" i="1" s="1"/>
  <c r="N49" i="1" s="1"/>
  <c r="O49" i="1" s="1"/>
  <c r="L50" i="1"/>
  <c r="M50" i="1" s="1"/>
  <c r="N50" i="1" s="1"/>
  <c r="L51" i="1"/>
  <c r="M51" i="1" s="1"/>
  <c r="N51" i="1" s="1"/>
  <c r="L52" i="1"/>
  <c r="L53" i="1"/>
  <c r="M53" i="1" s="1"/>
  <c r="N53" i="1" s="1"/>
  <c r="L54" i="1"/>
  <c r="M54" i="1" s="1"/>
  <c r="N54" i="1" s="1"/>
  <c r="L55" i="1"/>
  <c r="M55" i="1" s="1"/>
  <c r="N55" i="1" s="1"/>
  <c r="O55" i="1" s="1"/>
  <c r="L56" i="1"/>
  <c r="M56" i="1" s="1"/>
  <c r="N56" i="1" s="1"/>
  <c r="O56" i="1" s="1"/>
  <c r="L57" i="1"/>
  <c r="M57" i="1" s="1"/>
  <c r="N57" i="1" s="1"/>
  <c r="O57" i="1" s="1"/>
  <c r="L58" i="1"/>
  <c r="M58" i="1" s="1"/>
  <c r="N58" i="1" s="1"/>
  <c r="L59" i="1"/>
  <c r="M59" i="1" s="1"/>
  <c r="N59" i="1" s="1"/>
  <c r="L60" i="1"/>
  <c r="M60" i="1" s="1"/>
  <c r="N60" i="1" s="1"/>
  <c r="L61" i="1"/>
  <c r="M61" i="1" s="1"/>
  <c r="N61" i="1" s="1"/>
  <c r="L62" i="1"/>
  <c r="M62" i="1" s="1"/>
  <c r="N62" i="1" s="1"/>
  <c r="L63" i="1"/>
  <c r="M63" i="1" s="1"/>
  <c r="N63" i="1" s="1"/>
  <c r="O63" i="1" s="1"/>
  <c r="L64" i="1"/>
  <c r="M64" i="1" s="1"/>
  <c r="N64" i="1" s="1"/>
  <c r="O64" i="1" s="1"/>
  <c r="L65" i="1"/>
  <c r="M65" i="1" s="1"/>
  <c r="N65" i="1" s="1"/>
  <c r="O65" i="1" s="1"/>
  <c r="L66" i="1"/>
  <c r="M66" i="1" s="1"/>
  <c r="N66" i="1" s="1"/>
  <c r="L67" i="1"/>
  <c r="M67" i="1" s="1"/>
  <c r="N67" i="1" s="1"/>
  <c r="L68" i="1"/>
  <c r="M68" i="1" s="1"/>
  <c r="N68" i="1" s="1"/>
  <c r="L69" i="1"/>
  <c r="M69" i="1" s="1"/>
  <c r="N69" i="1" s="1"/>
  <c r="L70" i="1"/>
  <c r="M70" i="1" s="1"/>
  <c r="N70" i="1" s="1"/>
  <c r="L71" i="1"/>
  <c r="M71" i="1" s="1"/>
  <c r="N71" i="1" s="1"/>
  <c r="O71" i="1" s="1"/>
  <c r="L72" i="1"/>
  <c r="M72" i="1" s="1"/>
  <c r="N72" i="1" s="1"/>
  <c r="O72" i="1" s="1"/>
  <c r="L73" i="1"/>
  <c r="M73" i="1" s="1"/>
  <c r="N73" i="1" s="1"/>
  <c r="O73" i="1" s="1"/>
  <c r="L74" i="1"/>
  <c r="M74" i="1" s="1"/>
  <c r="N74" i="1" s="1"/>
  <c r="L75" i="1"/>
  <c r="M75" i="1" s="1"/>
  <c r="N75" i="1" s="1"/>
  <c r="L76" i="1"/>
  <c r="M76" i="1" s="1"/>
  <c r="N76" i="1" s="1"/>
  <c r="L77" i="1"/>
  <c r="M77" i="1" s="1"/>
  <c r="N77" i="1" s="1"/>
  <c r="L78" i="1"/>
  <c r="L79" i="1"/>
  <c r="M79" i="1" s="1"/>
  <c r="N79" i="1" s="1"/>
  <c r="O79" i="1" s="1"/>
  <c r="L80" i="1"/>
  <c r="M80" i="1" s="1"/>
  <c r="N80" i="1" s="1"/>
  <c r="O80" i="1" s="1"/>
  <c r="L81" i="1"/>
  <c r="M81" i="1" s="1"/>
  <c r="N81" i="1" s="1"/>
  <c r="O81" i="1" s="1"/>
  <c r="L82" i="1"/>
  <c r="M82" i="1" s="1"/>
  <c r="N82" i="1" s="1"/>
  <c r="L83" i="1"/>
  <c r="M83" i="1" s="1"/>
  <c r="N83" i="1" s="1"/>
  <c r="L84" i="1"/>
  <c r="M84" i="1" s="1"/>
  <c r="N84" i="1" s="1"/>
  <c r="L85" i="1"/>
  <c r="M85" i="1" s="1"/>
  <c r="N85" i="1" s="1"/>
  <c r="L86" i="1"/>
  <c r="M86" i="1" s="1"/>
  <c r="N86" i="1" s="1"/>
  <c r="L87" i="1"/>
  <c r="M87" i="1" s="1"/>
  <c r="N87" i="1" s="1"/>
  <c r="O87" i="1" s="1"/>
  <c r="L88" i="1"/>
  <c r="M88" i="1" s="1"/>
  <c r="N88" i="1" s="1"/>
  <c r="O88" i="1" s="1"/>
  <c r="L89" i="1"/>
  <c r="M89" i="1" s="1"/>
  <c r="N89" i="1" s="1"/>
  <c r="O89" i="1" s="1"/>
  <c r="L90" i="1"/>
  <c r="M90" i="1" s="1"/>
  <c r="N90" i="1" s="1"/>
  <c r="L91" i="1"/>
  <c r="M91" i="1" s="1"/>
  <c r="N91" i="1" s="1"/>
  <c r="L92" i="1"/>
  <c r="M92" i="1" s="1"/>
  <c r="N92" i="1" s="1"/>
  <c r="L93" i="1"/>
  <c r="M93" i="1" s="1"/>
  <c r="N93" i="1" s="1"/>
  <c r="L94" i="1"/>
  <c r="M94" i="1" s="1"/>
  <c r="N94" i="1" s="1"/>
  <c r="L95" i="1"/>
  <c r="M95" i="1" s="1"/>
  <c r="N95" i="1" s="1"/>
  <c r="O95" i="1" s="1"/>
  <c r="L96" i="1"/>
  <c r="M96" i="1" s="1"/>
  <c r="N96" i="1" s="1"/>
  <c r="O96" i="1" s="1"/>
  <c r="L97" i="1"/>
  <c r="M97" i="1" s="1"/>
  <c r="N97" i="1" s="1"/>
  <c r="O97" i="1" s="1"/>
  <c r="L98" i="1"/>
  <c r="M98" i="1" s="1"/>
  <c r="N98" i="1" s="1"/>
  <c r="L99" i="1"/>
  <c r="M99" i="1" s="1"/>
  <c r="N99" i="1" s="1"/>
  <c r="L100" i="1"/>
  <c r="M100" i="1" s="1"/>
  <c r="N100" i="1" s="1"/>
  <c r="L101" i="1"/>
  <c r="M101" i="1" s="1"/>
  <c r="N101" i="1" s="1"/>
  <c r="L102" i="1"/>
  <c r="M102" i="1" s="1"/>
  <c r="N102" i="1" s="1"/>
  <c r="L103" i="1"/>
  <c r="M103" i="1" s="1"/>
  <c r="N103" i="1" s="1"/>
  <c r="O103" i="1" s="1"/>
  <c r="L104" i="1"/>
  <c r="M104" i="1" s="1"/>
  <c r="N104" i="1" s="1"/>
  <c r="O104" i="1" s="1"/>
  <c r="L105" i="1"/>
  <c r="M105" i="1" s="1"/>
  <c r="N105" i="1" s="1"/>
  <c r="O105" i="1" s="1"/>
  <c r="L106" i="1"/>
  <c r="M106" i="1" s="1"/>
  <c r="N106" i="1" s="1"/>
  <c r="L107" i="1"/>
  <c r="M107" i="1" s="1"/>
  <c r="N107" i="1" s="1"/>
  <c r="L108" i="1"/>
  <c r="M108" i="1" s="1"/>
  <c r="N108" i="1" s="1"/>
  <c r="L109" i="1"/>
  <c r="M109" i="1" s="1"/>
  <c r="N109" i="1" s="1"/>
  <c r="L110" i="1"/>
  <c r="M110" i="1" s="1"/>
  <c r="N110" i="1" s="1"/>
  <c r="L111" i="1"/>
  <c r="M111" i="1" s="1"/>
  <c r="N111" i="1" s="1"/>
  <c r="O111" i="1" s="1"/>
  <c r="L112" i="1"/>
  <c r="M112" i="1" s="1"/>
  <c r="N112" i="1" s="1"/>
  <c r="O112" i="1" s="1"/>
  <c r="L113" i="1"/>
  <c r="M113" i="1" s="1"/>
  <c r="N113" i="1" s="1"/>
  <c r="O113" i="1" s="1"/>
  <c r="L114" i="1"/>
  <c r="M114" i="1" s="1"/>
  <c r="N114" i="1" s="1"/>
  <c r="L115" i="1"/>
  <c r="M115" i="1" s="1"/>
  <c r="N115" i="1" s="1"/>
  <c r="L116" i="1"/>
  <c r="M116" i="1" s="1"/>
  <c r="N116" i="1" s="1"/>
  <c r="L117" i="1"/>
  <c r="M117" i="1" s="1"/>
  <c r="N117" i="1" s="1"/>
  <c r="L118" i="1"/>
  <c r="M118" i="1" s="1"/>
  <c r="N118" i="1" s="1"/>
  <c r="L119" i="1"/>
  <c r="M119" i="1" s="1"/>
  <c r="N119" i="1" s="1"/>
  <c r="O119" i="1" s="1"/>
  <c r="L120" i="1"/>
  <c r="M120" i="1" s="1"/>
  <c r="N120" i="1" s="1"/>
  <c r="O120" i="1" s="1"/>
  <c r="L121" i="1"/>
  <c r="M121" i="1" s="1"/>
  <c r="N121" i="1" s="1"/>
  <c r="O121" i="1" s="1"/>
  <c r="L122" i="1"/>
  <c r="M122" i="1" s="1"/>
  <c r="N122" i="1" s="1"/>
  <c r="L123" i="1"/>
  <c r="M123" i="1" s="1"/>
  <c r="N123" i="1" s="1"/>
  <c r="L124" i="1"/>
  <c r="M124" i="1" s="1"/>
  <c r="N124" i="1" s="1"/>
  <c r="L125" i="1"/>
  <c r="M125" i="1" s="1"/>
  <c r="N125" i="1" s="1"/>
  <c r="L126" i="1"/>
  <c r="M126" i="1" s="1"/>
  <c r="N126" i="1" s="1"/>
  <c r="L127" i="1"/>
  <c r="M127" i="1" s="1"/>
  <c r="N127" i="1" s="1"/>
  <c r="O127" i="1" s="1"/>
  <c r="L128" i="1"/>
  <c r="M128" i="1" s="1"/>
  <c r="N128" i="1" s="1"/>
  <c r="O128" i="1" s="1"/>
  <c r="L129" i="1"/>
  <c r="M129" i="1" s="1"/>
  <c r="N129" i="1" s="1"/>
  <c r="O129" i="1" s="1"/>
  <c r="L130" i="1"/>
  <c r="M130" i="1" s="1"/>
  <c r="N130" i="1" s="1"/>
  <c r="L131" i="1"/>
  <c r="M131" i="1" s="1"/>
  <c r="N131" i="1" s="1"/>
  <c r="L132" i="1"/>
  <c r="M132" i="1" s="1"/>
  <c r="N132" i="1" s="1"/>
  <c r="L133" i="1"/>
  <c r="M133" i="1" s="1"/>
  <c r="N133" i="1" s="1"/>
  <c r="L134" i="1"/>
  <c r="M134" i="1" s="1"/>
  <c r="N134" i="1" s="1"/>
  <c r="L135" i="1"/>
  <c r="M135" i="1" s="1"/>
  <c r="N135" i="1" s="1"/>
  <c r="O135" i="1" s="1"/>
  <c r="L136" i="1"/>
  <c r="M136" i="1" s="1"/>
  <c r="N136" i="1" s="1"/>
  <c r="O136" i="1" s="1"/>
  <c r="L137" i="1"/>
  <c r="M137" i="1" s="1"/>
  <c r="N137" i="1" s="1"/>
  <c r="O137" i="1" s="1"/>
  <c r="L138" i="1"/>
  <c r="M138" i="1" s="1"/>
  <c r="N138" i="1" s="1"/>
  <c r="L139" i="1"/>
  <c r="M139" i="1" s="1"/>
  <c r="N139" i="1" s="1"/>
  <c r="L140" i="1"/>
  <c r="M140" i="1" s="1"/>
  <c r="N140" i="1" s="1"/>
  <c r="L141" i="1"/>
  <c r="M141" i="1" s="1"/>
  <c r="N141" i="1" s="1"/>
  <c r="L142" i="1"/>
  <c r="M142" i="1" s="1"/>
  <c r="N142" i="1" s="1"/>
  <c r="L143" i="1"/>
  <c r="M143" i="1" s="1"/>
  <c r="N143" i="1" s="1"/>
  <c r="O143" i="1" s="1"/>
  <c r="L144" i="1"/>
  <c r="M144" i="1" s="1"/>
  <c r="N144" i="1" s="1"/>
  <c r="O144" i="1" s="1"/>
  <c r="L145" i="1"/>
  <c r="M145" i="1" s="1"/>
  <c r="N145" i="1" s="1"/>
  <c r="O145" i="1" s="1"/>
  <c r="L146" i="1"/>
  <c r="M146" i="1" s="1"/>
  <c r="N146" i="1" s="1"/>
  <c r="L147" i="1"/>
  <c r="M147" i="1" s="1"/>
  <c r="N147" i="1" s="1"/>
  <c r="L148" i="1"/>
  <c r="M148" i="1" s="1"/>
  <c r="N148" i="1" s="1"/>
  <c r="L149" i="1"/>
  <c r="M149" i="1" s="1"/>
  <c r="N149" i="1" s="1"/>
  <c r="L150" i="1"/>
  <c r="M150" i="1" s="1"/>
  <c r="N150" i="1" s="1"/>
  <c r="L151" i="1"/>
  <c r="M151" i="1" s="1"/>
  <c r="N151" i="1" s="1"/>
  <c r="O151" i="1" s="1"/>
  <c r="L152" i="1"/>
  <c r="M152" i="1" s="1"/>
  <c r="N152" i="1" s="1"/>
  <c r="O152" i="1" s="1"/>
  <c r="L153" i="1"/>
  <c r="M153" i="1" s="1"/>
  <c r="N153" i="1" s="1"/>
  <c r="O153" i="1" s="1"/>
  <c r="L154" i="1"/>
  <c r="M154" i="1" s="1"/>
  <c r="N154" i="1" s="1"/>
  <c r="L155" i="1"/>
  <c r="M155" i="1" s="1"/>
  <c r="N155" i="1" s="1"/>
  <c r="L156" i="1"/>
  <c r="M156" i="1" s="1"/>
  <c r="N156" i="1" s="1"/>
  <c r="L157" i="1"/>
  <c r="M157" i="1" s="1"/>
  <c r="N157" i="1" s="1"/>
  <c r="L158" i="1"/>
  <c r="M158" i="1" s="1"/>
  <c r="N158" i="1" s="1"/>
  <c r="L159" i="1"/>
  <c r="M159" i="1" s="1"/>
  <c r="N159" i="1" s="1"/>
  <c r="O159" i="1" s="1"/>
  <c r="L160" i="1"/>
  <c r="M160" i="1" s="1"/>
  <c r="N160" i="1" s="1"/>
  <c r="O160" i="1" s="1"/>
  <c r="L161" i="1"/>
  <c r="M161" i="1" s="1"/>
  <c r="N161" i="1" s="1"/>
  <c r="O161" i="1" s="1"/>
  <c r="L162" i="1"/>
  <c r="M162" i="1" s="1"/>
  <c r="N162" i="1" s="1"/>
  <c r="L163" i="1"/>
  <c r="M163" i="1" s="1"/>
  <c r="N163" i="1" s="1"/>
  <c r="L164" i="1"/>
  <c r="M164" i="1" s="1"/>
  <c r="N164" i="1" s="1"/>
  <c r="L165" i="1"/>
  <c r="M165" i="1" s="1"/>
  <c r="N165" i="1" s="1"/>
  <c r="L166" i="1"/>
  <c r="M166" i="1" s="1"/>
  <c r="N166" i="1" s="1"/>
  <c r="L167" i="1"/>
  <c r="M167" i="1" s="1"/>
  <c r="N167" i="1" s="1"/>
  <c r="O167" i="1" s="1"/>
  <c r="L168" i="1"/>
  <c r="M168" i="1" s="1"/>
  <c r="N168" i="1" s="1"/>
  <c r="O168" i="1" s="1"/>
  <c r="L169" i="1"/>
  <c r="M169" i="1" s="1"/>
  <c r="N169" i="1" s="1"/>
  <c r="O169" i="1" s="1"/>
  <c r="L170" i="1"/>
  <c r="M170" i="1" s="1"/>
  <c r="N170" i="1" s="1"/>
  <c r="L171" i="1"/>
  <c r="M171" i="1" s="1"/>
  <c r="N171" i="1" s="1"/>
  <c r="L172" i="1"/>
  <c r="M172" i="1" s="1"/>
  <c r="N172" i="1" s="1"/>
  <c r="L173" i="1"/>
  <c r="M173" i="1" s="1"/>
  <c r="N173" i="1" s="1"/>
  <c r="L174" i="1"/>
  <c r="M174" i="1" s="1"/>
  <c r="N174" i="1" s="1"/>
  <c r="L175" i="1"/>
  <c r="M175" i="1" s="1"/>
  <c r="N175" i="1" s="1"/>
  <c r="O175" i="1" s="1"/>
  <c r="L176" i="1"/>
  <c r="M176" i="1" s="1"/>
  <c r="N176" i="1" s="1"/>
  <c r="O176" i="1" s="1"/>
  <c r="L177" i="1"/>
  <c r="M177" i="1" s="1"/>
  <c r="N177" i="1" s="1"/>
  <c r="O177" i="1" s="1"/>
  <c r="L178" i="1"/>
  <c r="M178" i="1" s="1"/>
  <c r="N178" i="1" s="1"/>
  <c r="L179" i="1"/>
  <c r="M179" i="1" s="1"/>
  <c r="N179" i="1" s="1"/>
  <c r="L180" i="1"/>
  <c r="M180" i="1" s="1"/>
  <c r="N180" i="1" s="1"/>
  <c r="L181" i="1"/>
  <c r="M181" i="1" s="1"/>
  <c r="N181" i="1" s="1"/>
  <c r="L182" i="1"/>
  <c r="M182" i="1" s="1"/>
  <c r="N182" i="1" s="1"/>
  <c r="L183" i="1"/>
  <c r="M183" i="1" s="1"/>
  <c r="N183" i="1" s="1"/>
  <c r="O183" i="1" s="1"/>
  <c r="L184" i="1"/>
  <c r="M184" i="1" s="1"/>
  <c r="N184" i="1" s="1"/>
  <c r="O184" i="1" s="1"/>
  <c r="L185" i="1"/>
  <c r="M185" i="1" s="1"/>
  <c r="N185" i="1" s="1"/>
  <c r="O185" i="1" s="1"/>
  <c r="L186" i="1"/>
  <c r="M186" i="1" s="1"/>
  <c r="N186" i="1" s="1"/>
  <c r="L187" i="1"/>
  <c r="M187" i="1" s="1"/>
  <c r="N187" i="1" s="1"/>
  <c r="L188" i="1"/>
  <c r="M188" i="1" s="1"/>
  <c r="N188" i="1" s="1"/>
  <c r="L189" i="1"/>
  <c r="M189" i="1" s="1"/>
  <c r="N189" i="1" s="1"/>
  <c r="L190" i="1"/>
  <c r="M190" i="1" s="1"/>
  <c r="N190" i="1" s="1"/>
  <c r="L191" i="1"/>
  <c r="M191" i="1" s="1"/>
  <c r="N191" i="1" s="1"/>
  <c r="O191" i="1" s="1"/>
  <c r="L192" i="1"/>
  <c r="M192" i="1" s="1"/>
  <c r="N192" i="1" s="1"/>
  <c r="O192" i="1" s="1"/>
  <c r="L193" i="1"/>
  <c r="M193" i="1" s="1"/>
  <c r="N193" i="1" s="1"/>
  <c r="O193" i="1" s="1"/>
  <c r="L194" i="1"/>
  <c r="M194" i="1" s="1"/>
  <c r="N194" i="1" s="1"/>
  <c r="L195" i="1"/>
  <c r="M195" i="1" s="1"/>
  <c r="N195" i="1" s="1"/>
  <c r="L196" i="1"/>
  <c r="M196" i="1" s="1"/>
  <c r="N196" i="1" s="1"/>
  <c r="L197" i="1"/>
  <c r="M197" i="1" s="1"/>
  <c r="N197" i="1" s="1"/>
  <c r="L198" i="1"/>
  <c r="M198" i="1" s="1"/>
  <c r="N198" i="1" s="1"/>
  <c r="L199" i="1"/>
  <c r="M199" i="1" s="1"/>
  <c r="N199" i="1" s="1"/>
  <c r="O199" i="1" s="1"/>
  <c r="L200" i="1"/>
  <c r="M200" i="1" s="1"/>
  <c r="N200" i="1" s="1"/>
  <c r="O200" i="1" s="1"/>
  <c r="L201" i="1"/>
  <c r="M201" i="1" s="1"/>
  <c r="N201" i="1" s="1"/>
  <c r="O201" i="1" s="1"/>
  <c r="L202" i="1"/>
  <c r="M202" i="1" s="1"/>
  <c r="N202" i="1" s="1"/>
  <c r="L203" i="1"/>
  <c r="M203" i="1" s="1"/>
  <c r="N203" i="1" s="1"/>
  <c r="L204" i="1"/>
  <c r="M204" i="1" s="1"/>
  <c r="N204" i="1" s="1"/>
  <c r="L205" i="1"/>
  <c r="M205" i="1" s="1"/>
  <c r="N205" i="1" s="1"/>
  <c r="L206" i="1"/>
  <c r="M206" i="1" s="1"/>
  <c r="N206" i="1" s="1"/>
  <c r="L207" i="1"/>
  <c r="M207" i="1" s="1"/>
  <c r="N207" i="1" s="1"/>
  <c r="O207" i="1" s="1"/>
  <c r="L208" i="1"/>
  <c r="M208" i="1" s="1"/>
  <c r="N208" i="1" s="1"/>
  <c r="O208" i="1" s="1"/>
  <c r="L209" i="1"/>
  <c r="M209" i="1" s="1"/>
  <c r="N209" i="1" s="1"/>
  <c r="O209" i="1" s="1"/>
  <c r="L210" i="1"/>
  <c r="M210" i="1" s="1"/>
  <c r="N210" i="1" s="1"/>
  <c r="L211" i="1"/>
  <c r="M211" i="1" s="1"/>
  <c r="N211" i="1" s="1"/>
  <c r="L212" i="1"/>
  <c r="M212" i="1" s="1"/>
  <c r="N212" i="1" s="1"/>
  <c r="L213" i="1"/>
  <c r="M213" i="1" s="1"/>
  <c r="N213" i="1" s="1"/>
  <c r="L214" i="1"/>
  <c r="M214" i="1" s="1"/>
  <c r="N214" i="1" s="1"/>
  <c r="L215" i="1"/>
  <c r="M215" i="1" s="1"/>
  <c r="N215" i="1" s="1"/>
  <c r="O215" i="1" s="1"/>
  <c r="L216" i="1"/>
  <c r="M216" i="1" s="1"/>
  <c r="N216" i="1" s="1"/>
  <c r="O216" i="1" s="1"/>
  <c r="L217" i="1"/>
  <c r="M217" i="1" s="1"/>
  <c r="N217" i="1" s="1"/>
  <c r="O217" i="1" s="1"/>
  <c r="L218" i="1"/>
  <c r="M218" i="1" s="1"/>
  <c r="N218" i="1" s="1"/>
  <c r="L219" i="1"/>
  <c r="M219" i="1" s="1"/>
  <c r="N219" i="1" s="1"/>
  <c r="L220" i="1"/>
  <c r="M220" i="1" s="1"/>
  <c r="N220" i="1" s="1"/>
  <c r="L221" i="1"/>
  <c r="M221" i="1" s="1"/>
  <c r="N221" i="1" s="1"/>
  <c r="L222" i="1"/>
  <c r="M222" i="1" s="1"/>
  <c r="N222" i="1" s="1"/>
  <c r="L223" i="1"/>
  <c r="M223" i="1" s="1"/>
  <c r="N223" i="1" s="1"/>
  <c r="O223" i="1" s="1"/>
  <c r="L224" i="1"/>
  <c r="M224" i="1" s="1"/>
  <c r="N224" i="1" s="1"/>
  <c r="O224" i="1" s="1"/>
  <c r="L225" i="1"/>
  <c r="M225" i="1" s="1"/>
  <c r="N225" i="1" s="1"/>
  <c r="O225" i="1" s="1"/>
  <c r="L226" i="1"/>
  <c r="M226" i="1" s="1"/>
  <c r="N226" i="1" s="1"/>
  <c r="L227" i="1"/>
  <c r="M227" i="1" s="1"/>
  <c r="N227" i="1" s="1"/>
  <c r="L228" i="1"/>
  <c r="M228" i="1" s="1"/>
  <c r="N228" i="1" s="1"/>
  <c r="L229" i="1"/>
  <c r="M229" i="1" s="1"/>
  <c r="N229" i="1" s="1"/>
  <c r="L230" i="1"/>
  <c r="M230" i="1" s="1"/>
  <c r="N230" i="1" s="1"/>
  <c r="L231" i="1"/>
  <c r="M231" i="1" s="1"/>
  <c r="N231" i="1" s="1"/>
  <c r="O231" i="1" s="1"/>
  <c r="L232" i="1"/>
  <c r="M232" i="1" s="1"/>
  <c r="N232" i="1" s="1"/>
  <c r="O232" i="1" s="1"/>
  <c r="L233" i="1"/>
  <c r="M233" i="1" s="1"/>
  <c r="N233" i="1" s="1"/>
  <c r="O233" i="1" s="1"/>
  <c r="L234" i="1"/>
  <c r="M234" i="1" s="1"/>
  <c r="N234" i="1" s="1"/>
  <c r="L235" i="1"/>
  <c r="M235" i="1" s="1"/>
  <c r="N235" i="1" s="1"/>
  <c r="L236" i="1"/>
  <c r="M236" i="1" s="1"/>
  <c r="N236" i="1" s="1"/>
  <c r="L237" i="1"/>
  <c r="M237" i="1" s="1"/>
  <c r="N237" i="1" s="1"/>
  <c r="L238" i="1"/>
  <c r="M238" i="1" s="1"/>
  <c r="N238" i="1" s="1"/>
  <c r="L239" i="1"/>
  <c r="M239" i="1" s="1"/>
  <c r="N239" i="1" s="1"/>
  <c r="O239" i="1" s="1"/>
  <c r="L240" i="1"/>
  <c r="M240" i="1" s="1"/>
  <c r="N240" i="1" s="1"/>
  <c r="O240" i="1" s="1"/>
  <c r="L241" i="1"/>
  <c r="M241" i="1" s="1"/>
  <c r="N241" i="1" s="1"/>
  <c r="O241" i="1" s="1"/>
  <c r="L242" i="1"/>
  <c r="M242" i="1" s="1"/>
  <c r="N242" i="1" s="1"/>
  <c r="L243" i="1"/>
  <c r="M243" i="1" s="1"/>
  <c r="N243" i="1" s="1"/>
  <c r="L244" i="1"/>
  <c r="M244" i="1" s="1"/>
  <c r="N244" i="1" s="1"/>
  <c r="L245" i="1"/>
  <c r="M245" i="1" s="1"/>
  <c r="N245" i="1" s="1"/>
  <c r="L246" i="1"/>
  <c r="M246" i="1" s="1"/>
  <c r="N246" i="1" s="1"/>
  <c r="L247" i="1"/>
  <c r="M247" i="1" s="1"/>
  <c r="N247" i="1" s="1"/>
  <c r="O247" i="1" s="1"/>
  <c r="L248" i="1"/>
  <c r="M248" i="1" s="1"/>
  <c r="N248" i="1" s="1"/>
  <c r="O248" i="1" s="1"/>
  <c r="L249" i="1"/>
  <c r="M249" i="1" s="1"/>
  <c r="N249" i="1" s="1"/>
  <c r="O249" i="1" s="1"/>
  <c r="L250" i="1"/>
  <c r="M250" i="1" s="1"/>
  <c r="N250" i="1" s="1"/>
  <c r="L251" i="1"/>
  <c r="M251" i="1" s="1"/>
  <c r="N251" i="1" s="1"/>
  <c r="L252" i="1"/>
  <c r="M252" i="1" s="1"/>
  <c r="N252" i="1" s="1"/>
  <c r="L253" i="1"/>
  <c r="M253" i="1" s="1"/>
  <c r="N253" i="1" s="1"/>
  <c r="L254" i="1"/>
  <c r="M254" i="1" s="1"/>
  <c r="N254" i="1" s="1"/>
  <c r="L255" i="1"/>
  <c r="M255" i="1" s="1"/>
  <c r="N255" i="1" s="1"/>
  <c r="O255" i="1" s="1"/>
  <c r="L256" i="1"/>
  <c r="M256" i="1" s="1"/>
  <c r="N256" i="1" s="1"/>
  <c r="O256" i="1" s="1"/>
  <c r="L257" i="1"/>
  <c r="M257" i="1" s="1"/>
  <c r="N257" i="1" s="1"/>
  <c r="O257" i="1" s="1"/>
  <c r="L258" i="1"/>
  <c r="M258" i="1" s="1"/>
  <c r="N258" i="1" s="1"/>
  <c r="L259" i="1"/>
  <c r="M259" i="1" s="1"/>
  <c r="N259" i="1" s="1"/>
  <c r="L260" i="1"/>
  <c r="M260" i="1" s="1"/>
  <c r="N260" i="1" s="1"/>
  <c r="L261" i="1"/>
  <c r="M261" i="1" s="1"/>
  <c r="N261" i="1" s="1"/>
  <c r="L262" i="1"/>
  <c r="M262" i="1" s="1"/>
  <c r="N262" i="1" s="1"/>
  <c r="L263" i="1"/>
  <c r="M263" i="1" s="1"/>
  <c r="N263" i="1" s="1"/>
  <c r="O263" i="1" s="1"/>
  <c r="L264" i="1"/>
  <c r="M264" i="1" s="1"/>
  <c r="N264" i="1" s="1"/>
  <c r="O264" i="1" s="1"/>
  <c r="L265" i="1"/>
  <c r="M265" i="1" s="1"/>
  <c r="N265" i="1" s="1"/>
  <c r="O265" i="1" s="1"/>
  <c r="L266" i="1"/>
  <c r="M266" i="1" s="1"/>
  <c r="N266" i="1" s="1"/>
  <c r="L267" i="1"/>
  <c r="M267" i="1" s="1"/>
  <c r="N267" i="1" s="1"/>
  <c r="L268" i="1"/>
  <c r="M268" i="1" s="1"/>
  <c r="N268" i="1" s="1"/>
  <c r="L269" i="1"/>
  <c r="M269" i="1" s="1"/>
  <c r="N269" i="1" s="1"/>
  <c r="L270" i="1"/>
  <c r="M270" i="1" s="1"/>
  <c r="N270" i="1" s="1"/>
  <c r="L271" i="1"/>
  <c r="M271" i="1" s="1"/>
  <c r="N271" i="1" s="1"/>
  <c r="O271" i="1" s="1"/>
  <c r="L272" i="1"/>
  <c r="M272" i="1" s="1"/>
  <c r="N272" i="1" s="1"/>
  <c r="O272" i="1" s="1"/>
  <c r="L273" i="1"/>
  <c r="M273" i="1" s="1"/>
  <c r="N273" i="1" s="1"/>
  <c r="O273" i="1" s="1"/>
  <c r="L274" i="1"/>
  <c r="M274" i="1" s="1"/>
  <c r="N274" i="1" s="1"/>
  <c r="L275" i="1"/>
  <c r="M275" i="1" s="1"/>
  <c r="N275" i="1" s="1"/>
  <c r="L276" i="1"/>
  <c r="M276" i="1" s="1"/>
  <c r="N276" i="1" s="1"/>
  <c r="L277" i="1"/>
  <c r="M277" i="1" s="1"/>
  <c r="N277" i="1" s="1"/>
  <c r="L278" i="1"/>
  <c r="M278" i="1" s="1"/>
  <c r="N278" i="1" s="1"/>
  <c r="L279" i="1"/>
  <c r="M279" i="1" s="1"/>
  <c r="N279" i="1" s="1"/>
  <c r="O279" i="1" s="1"/>
  <c r="L280" i="1"/>
  <c r="M280" i="1" s="1"/>
  <c r="N280" i="1" s="1"/>
  <c r="O280" i="1" s="1"/>
  <c r="L281" i="1"/>
  <c r="M281" i="1" s="1"/>
  <c r="N281" i="1" s="1"/>
  <c r="O281" i="1" s="1"/>
  <c r="L282" i="1"/>
  <c r="M282" i="1" s="1"/>
  <c r="N282" i="1" s="1"/>
  <c r="L283" i="1"/>
  <c r="M283" i="1" s="1"/>
  <c r="N283" i="1" s="1"/>
  <c r="L284" i="1"/>
  <c r="M284" i="1" s="1"/>
  <c r="N284" i="1" s="1"/>
  <c r="L285" i="1"/>
  <c r="M285" i="1" s="1"/>
  <c r="N285" i="1" s="1"/>
  <c r="L286" i="1"/>
  <c r="M286" i="1" s="1"/>
  <c r="N286" i="1" s="1"/>
  <c r="L287" i="1"/>
  <c r="M287" i="1" s="1"/>
  <c r="N287" i="1" s="1"/>
  <c r="O287" i="1" s="1"/>
  <c r="L288" i="1"/>
  <c r="M288" i="1" s="1"/>
  <c r="N288" i="1" s="1"/>
  <c r="O288" i="1" s="1"/>
  <c r="L289" i="1"/>
  <c r="M289" i="1" s="1"/>
  <c r="N289" i="1" s="1"/>
  <c r="O289" i="1" s="1"/>
  <c r="L290" i="1"/>
  <c r="M290" i="1" s="1"/>
  <c r="N290" i="1" s="1"/>
  <c r="L291" i="1"/>
  <c r="M291" i="1" s="1"/>
  <c r="N291" i="1" s="1"/>
  <c r="L292" i="1"/>
  <c r="M292" i="1" s="1"/>
  <c r="N292" i="1" s="1"/>
  <c r="L293" i="1"/>
  <c r="M293" i="1" s="1"/>
  <c r="N293" i="1" s="1"/>
  <c r="L294" i="1"/>
  <c r="M294" i="1" s="1"/>
  <c r="N294" i="1" s="1"/>
  <c r="L295" i="1"/>
  <c r="M295" i="1" s="1"/>
  <c r="N295" i="1" s="1"/>
  <c r="O295" i="1" s="1"/>
  <c r="L296" i="1"/>
  <c r="M296" i="1" s="1"/>
  <c r="N296" i="1" s="1"/>
  <c r="O296" i="1" s="1"/>
  <c r="L297" i="1"/>
  <c r="M297" i="1" s="1"/>
  <c r="N297" i="1" s="1"/>
  <c r="O297" i="1" s="1"/>
  <c r="L298" i="1"/>
  <c r="M298" i="1" s="1"/>
  <c r="N298" i="1" s="1"/>
  <c r="L299" i="1"/>
  <c r="M299" i="1" s="1"/>
  <c r="N299" i="1" s="1"/>
  <c r="L300" i="1"/>
  <c r="M300" i="1" s="1"/>
  <c r="N300" i="1" s="1"/>
  <c r="L301" i="1"/>
  <c r="M301" i="1" s="1"/>
  <c r="N301" i="1" s="1"/>
  <c r="L302" i="1"/>
  <c r="M302" i="1" s="1"/>
  <c r="N302" i="1" s="1"/>
  <c r="L303" i="1"/>
  <c r="M303" i="1" s="1"/>
  <c r="N303" i="1" s="1"/>
  <c r="L304" i="1"/>
  <c r="M304" i="1" s="1"/>
  <c r="N304" i="1" s="1"/>
  <c r="O304" i="1" s="1"/>
  <c r="L305" i="1"/>
  <c r="M305" i="1" s="1"/>
  <c r="N305" i="1" s="1"/>
  <c r="O305" i="1" s="1"/>
  <c r="L306" i="1"/>
  <c r="M306" i="1" s="1"/>
  <c r="N306" i="1" s="1"/>
  <c r="L307" i="1"/>
  <c r="M307" i="1" s="1"/>
  <c r="N307" i="1" s="1"/>
  <c r="L308" i="1"/>
  <c r="M308" i="1" s="1"/>
  <c r="N308" i="1" s="1"/>
  <c r="L309" i="1"/>
  <c r="M309" i="1" s="1"/>
  <c r="N309" i="1" s="1"/>
  <c r="L310" i="1"/>
  <c r="M310" i="1" s="1"/>
  <c r="N310" i="1" s="1"/>
  <c r="L311" i="1"/>
  <c r="M311" i="1" s="1"/>
  <c r="N311" i="1" s="1"/>
  <c r="O311" i="1" s="1"/>
  <c r="L312" i="1"/>
  <c r="M312" i="1" s="1"/>
  <c r="N312" i="1" s="1"/>
  <c r="O312" i="1" s="1"/>
  <c r="L313" i="1"/>
  <c r="M313" i="1" s="1"/>
  <c r="N313" i="1" s="1"/>
  <c r="O313" i="1" s="1"/>
  <c r="L314" i="1"/>
  <c r="M314" i="1" s="1"/>
  <c r="N314" i="1" s="1"/>
  <c r="L315" i="1"/>
  <c r="M315" i="1" s="1"/>
  <c r="N315" i="1" s="1"/>
  <c r="L316" i="1"/>
  <c r="M316" i="1" s="1"/>
  <c r="N316" i="1" s="1"/>
  <c r="L317" i="1"/>
  <c r="M317" i="1" s="1"/>
  <c r="N317" i="1" s="1"/>
  <c r="L318" i="1"/>
  <c r="M318" i="1" s="1"/>
  <c r="N318" i="1" s="1"/>
  <c r="L319" i="1"/>
  <c r="M319" i="1" s="1"/>
  <c r="N319" i="1" s="1"/>
  <c r="O319" i="1" s="1"/>
  <c r="L320" i="1"/>
  <c r="M320" i="1" s="1"/>
  <c r="N320" i="1" s="1"/>
  <c r="O320" i="1" s="1"/>
  <c r="L321" i="1"/>
  <c r="M321" i="1" s="1"/>
  <c r="N321" i="1" s="1"/>
  <c r="O321" i="1" s="1"/>
  <c r="L322" i="1"/>
  <c r="M322" i="1" s="1"/>
  <c r="N322" i="1" s="1"/>
  <c r="L323" i="1"/>
  <c r="M323" i="1" s="1"/>
  <c r="N323" i="1" s="1"/>
  <c r="L324" i="1"/>
  <c r="M324" i="1" s="1"/>
  <c r="N324" i="1" s="1"/>
  <c r="L325" i="1"/>
  <c r="M325" i="1" s="1"/>
  <c r="N325" i="1" s="1"/>
  <c r="L326" i="1"/>
  <c r="M326" i="1" s="1"/>
  <c r="N326" i="1" s="1"/>
  <c r="L327" i="1"/>
  <c r="M327" i="1" s="1"/>
  <c r="N327" i="1" s="1"/>
  <c r="O327" i="1" s="1"/>
  <c r="L328" i="1"/>
  <c r="M328" i="1" s="1"/>
  <c r="N328" i="1" s="1"/>
  <c r="O328" i="1" s="1"/>
  <c r="L329" i="1"/>
  <c r="M329" i="1" s="1"/>
  <c r="N329" i="1" s="1"/>
  <c r="O329" i="1" s="1"/>
  <c r="L330" i="1"/>
  <c r="M330" i="1" s="1"/>
  <c r="N330" i="1" s="1"/>
  <c r="L331" i="1"/>
  <c r="M331" i="1" s="1"/>
  <c r="N331" i="1" s="1"/>
  <c r="L332" i="1"/>
  <c r="M332" i="1" s="1"/>
  <c r="N332" i="1" s="1"/>
  <c r="L333" i="1"/>
  <c r="M333" i="1" s="1"/>
  <c r="N333" i="1" s="1"/>
  <c r="L334" i="1"/>
  <c r="M334" i="1" s="1"/>
  <c r="N334" i="1" s="1"/>
  <c r="L335" i="1"/>
  <c r="M335" i="1" s="1"/>
  <c r="N335" i="1" s="1"/>
  <c r="O335" i="1" s="1"/>
  <c r="L336" i="1"/>
  <c r="M336" i="1" s="1"/>
  <c r="N336" i="1" s="1"/>
  <c r="O336" i="1" s="1"/>
  <c r="L337" i="1"/>
  <c r="M337" i="1" s="1"/>
  <c r="N337" i="1" s="1"/>
  <c r="O337" i="1" s="1"/>
  <c r="L338" i="1"/>
  <c r="M338" i="1" s="1"/>
  <c r="N338" i="1" s="1"/>
  <c r="L339" i="1"/>
  <c r="M339" i="1" s="1"/>
  <c r="N339" i="1" s="1"/>
  <c r="L340" i="1"/>
  <c r="M340" i="1" s="1"/>
  <c r="N340" i="1" s="1"/>
  <c r="L341" i="1"/>
  <c r="M341" i="1" s="1"/>
  <c r="N341" i="1" s="1"/>
  <c r="L342" i="1"/>
  <c r="M342" i="1" s="1"/>
  <c r="N342" i="1" s="1"/>
  <c r="L343" i="1"/>
  <c r="M343" i="1" s="1"/>
  <c r="N343" i="1" s="1"/>
  <c r="O343" i="1" s="1"/>
  <c r="L344" i="1"/>
  <c r="M344" i="1" s="1"/>
  <c r="N344" i="1" s="1"/>
  <c r="O344" i="1" s="1"/>
  <c r="L345" i="1"/>
  <c r="M345" i="1" s="1"/>
  <c r="N345" i="1" s="1"/>
  <c r="O345" i="1" s="1"/>
  <c r="L346" i="1"/>
  <c r="M346" i="1" s="1"/>
  <c r="N346" i="1" s="1"/>
  <c r="L347" i="1"/>
  <c r="M347" i="1" s="1"/>
  <c r="N347" i="1" s="1"/>
  <c r="L348" i="1"/>
  <c r="M348" i="1" s="1"/>
  <c r="N348" i="1" s="1"/>
  <c r="L349" i="1"/>
  <c r="M349" i="1" s="1"/>
  <c r="N349" i="1" s="1"/>
  <c r="L350" i="1"/>
  <c r="M350" i="1" s="1"/>
  <c r="N350" i="1" s="1"/>
  <c r="L351" i="1"/>
  <c r="M351" i="1" s="1"/>
  <c r="N351" i="1" s="1"/>
  <c r="O351" i="1" s="1"/>
  <c r="L352" i="1"/>
  <c r="M352" i="1" s="1"/>
  <c r="N352" i="1" s="1"/>
  <c r="O352" i="1" s="1"/>
  <c r="L353" i="1"/>
  <c r="M353" i="1" s="1"/>
  <c r="N353" i="1" s="1"/>
  <c r="O353" i="1" s="1"/>
  <c r="L354" i="1"/>
  <c r="M354" i="1" s="1"/>
  <c r="N354" i="1" s="1"/>
  <c r="L355" i="1"/>
  <c r="M355" i="1" s="1"/>
  <c r="N355" i="1" s="1"/>
  <c r="L356" i="1"/>
  <c r="M356" i="1" s="1"/>
  <c r="N356" i="1" s="1"/>
  <c r="L357" i="1"/>
  <c r="M357" i="1" s="1"/>
  <c r="N357" i="1" s="1"/>
  <c r="L358" i="1"/>
  <c r="M358" i="1" s="1"/>
  <c r="N358" i="1" s="1"/>
  <c r="L359" i="1"/>
  <c r="M359" i="1" s="1"/>
  <c r="N359" i="1" s="1"/>
  <c r="O359" i="1" s="1"/>
  <c r="L360" i="1"/>
  <c r="M360" i="1" s="1"/>
  <c r="N360" i="1" s="1"/>
  <c r="O360" i="1" s="1"/>
  <c r="L361" i="1"/>
  <c r="M361" i="1" s="1"/>
  <c r="N361" i="1" s="1"/>
  <c r="O361" i="1" s="1"/>
  <c r="L362" i="1"/>
  <c r="M362" i="1" s="1"/>
  <c r="N362" i="1" s="1"/>
  <c r="L363" i="1"/>
  <c r="M363" i="1" s="1"/>
  <c r="N363" i="1" s="1"/>
  <c r="L364" i="1"/>
  <c r="M364" i="1" s="1"/>
  <c r="N364" i="1" s="1"/>
  <c r="L365" i="1"/>
  <c r="M365" i="1" s="1"/>
  <c r="N365" i="1" s="1"/>
  <c r="L366" i="1"/>
  <c r="M366" i="1" s="1"/>
  <c r="N366" i="1" s="1"/>
  <c r="L367" i="1"/>
  <c r="M367" i="1" s="1"/>
  <c r="N367" i="1" s="1"/>
  <c r="O367" i="1" s="1"/>
  <c r="L368" i="1"/>
  <c r="M368" i="1" s="1"/>
  <c r="N368" i="1" s="1"/>
  <c r="O368" i="1" s="1"/>
  <c r="L369" i="1"/>
  <c r="M369" i="1" s="1"/>
  <c r="N369" i="1" s="1"/>
  <c r="O369" i="1" s="1"/>
  <c r="L370" i="1"/>
  <c r="M370" i="1" s="1"/>
  <c r="N370" i="1" s="1"/>
  <c r="L371" i="1"/>
  <c r="M371" i="1" s="1"/>
  <c r="N371" i="1" s="1"/>
  <c r="L372" i="1"/>
  <c r="M372" i="1" s="1"/>
  <c r="N372" i="1" s="1"/>
  <c r="L373" i="1"/>
  <c r="M373" i="1" s="1"/>
  <c r="N373" i="1" s="1"/>
  <c r="L374" i="1"/>
  <c r="M374" i="1" s="1"/>
  <c r="N374" i="1" s="1"/>
  <c r="L375" i="1"/>
  <c r="M375" i="1" s="1"/>
  <c r="N375" i="1" s="1"/>
  <c r="O375" i="1" s="1"/>
  <c r="L376" i="1"/>
  <c r="M376" i="1" s="1"/>
  <c r="N376" i="1" s="1"/>
  <c r="O376" i="1" s="1"/>
  <c r="L377" i="1"/>
  <c r="M377" i="1" s="1"/>
  <c r="N377" i="1" s="1"/>
  <c r="O377" i="1" s="1"/>
  <c r="L378" i="1"/>
  <c r="M378" i="1" s="1"/>
  <c r="N378" i="1" s="1"/>
  <c r="L379" i="1"/>
  <c r="M379" i="1" s="1"/>
  <c r="N379" i="1" s="1"/>
  <c r="L380" i="1"/>
  <c r="M380" i="1" s="1"/>
  <c r="N380" i="1" s="1"/>
  <c r="L381" i="1"/>
  <c r="M381" i="1" s="1"/>
  <c r="N381" i="1" s="1"/>
  <c r="L382" i="1"/>
  <c r="M382" i="1" s="1"/>
  <c r="N382" i="1" s="1"/>
  <c r="L383" i="1"/>
  <c r="M383" i="1" s="1"/>
  <c r="N383" i="1" s="1"/>
  <c r="O383" i="1" s="1"/>
  <c r="L384" i="1"/>
  <c r="M384" i="1" s="1"/>
  <c r="N384" i="1" s="1"/>
  <c r="O384" i="1" s="1"/>
  <c r="L385" i="1"/>
  <c r="M385" i="1" s="1"/>
  <c r="N385" i="1" s="1"/>
  <c r="O385" i="1" s="1"/>
  <c r="L386" i="1"/>
  <c r="M386" i="1" s="1"/>
  <c r="N386" i="1" s="1"/>
  <c r="L387" i="1"/>
  <c r="M387" i="1" s="1"/>
  <c r="N387" i="1" s="1"/>
  <c r="L388" i="1"/>
  <c r="M388" i="1" s="1"/>
  <c r="N388" i="1" s="1"/>
  <c r="L389" i="1"/>
  <c r="M389" i="1" s="1"/>
  <c r="N389" i="1" s="1"/>
  <c r="L390" i="1"/>
  <c r="M390" i="1" s="1"/>
  <c r="N390" i="1" s="1"/>
  <c r="L391" i="1"/>
  <c r="M391" i="1" s="1"/>
  <c r="N391" i="1" s="1"/>
  <c r="O391" i="1" s="1"/>
  <c r="L392" i="1"/>
  <c r="M392" i="1" s="1"/>
  <c r="N392" i="1" s="1"/>
  <c r="O392" i="1" s="1"/>
  <c r="L393" i="1"/>
  <c r="M393" i="1" s="1"/>
  <c r="N393" i="1" s="1"/>
  <c r="O393" i="1" s="1"/>
  <c r="L394" i="1"/>
  <c r="M394" i="1" s="1"/>
  <c r="N394" i="1" s="1"/>
  <c r="L395" i="1"/>
  <c r="M395" i="1" s="1"/>
  <c r="N395" i="1" s="1"/>
  <c r="L396" i="1"/>
  <c r="M396" i="1" s="1"/>
  <c r="N396" i="1" s="1"/>
  <c r="L397" i="1"/>
  <c r="M397" i="1" s="1"/>
  <c r="N397" i="1" s="1"/>
  <c r="L398" i="1"/>
  <c r="M398" i="1" s="1"/>
  <c r="N398" i="1" s="1"/>
  <c r="L399" i="1"/>
  <c r="M399" i="1" s="1"/>
  <c r="N399" i="1" s="1"/>
  <c r="O399" i="1" s="1"/>
  <c r="L400" i="1"/>
  <c r="M400" i="1" s="1"/>
  <c r="N400" i="1" s="1"/>
  <c r="O400" i="1" s="1"/>
  <c r="L401" i="1"/>
  <c r="M401" i="1" s="1"/>
  <c r="N401" i="1" s="1"/>
  <c r="O401" i="1" s="1"/>
  <c r="L402" i="1"/>
  <c r="M402" i="1" s="1"/>
  <c r="N402" i="1" s="1"/>
  <c r="L403" i="1"/>
  <c r="M403" i="1" s="1"/>
  <c r="N403" i="1" s="1"/>
  <c r="L404" i="1"/>
  <c r="M404" i="1" s="1"/>
  <c r="N404" i="1" s="1"/>
  <c r="L405" i="1"/>
  <c r="M405" i="1" s="1"/>
  <c r="N405" i="1" s="1"/>
  <c r="L406" i="1"/>
  <c r="M406" i="1" s="1"/>
  <c r="N406" i="1" s="1"/>
  <c r="L407" i="1"/>
  <c r="M407" i="1" s="1"/>
  <c r="N407" i="1" s="1"/>
  <c r="O407" i="1" s="1"/>
  <c r="L408" i="1"/>
  <c r="M408" i="1" s="1"/>
  <c r="N408" i="1" s="1"/>
  <c r="O408" i="1" s="1"/>
  <c r="L409" i="1"/>
  <c r="M409" i="1" s="1"/>
  <c r="N409" i="1" s="1"/>
  <c r="O409" i="1" s="1"/>
  <c r="L410" i="1"/>
  <c r="M410" i="1" s="1"/>
  <c r="N410" i="1" s="1"/>
  <c r="L411" i="1"/>
  <c r="M411" i="1" s="1"/>
  <c r="N411" i="1" s="1"/>
  <c r="L412" i="1"/>
  <c r="M412" i="1" s="1"/>
  <c r="N412" i="1" s="1"/>
  <c r="L413" i="1"/>
  <c r="M413" i="1" s="1"/>
  <c r="N413" i="1" s="1"/>
  <c r="L414" i="1"/>
  <c r="M414" i="1" s="1"/>
  <c r="N414" i="1" s="1"/>
  <c r="L415" i="1"/>
  <c r="M415" i="1" s="1"/>
  <c r="N415" i="1" s="1"/>
  <c r="O415" i="1" s="1"/>
  <c r="L416" i="1"/>
  <c r="M416" i="1" s="1"/>
  <c r="N416" i="1" s="1"/>
  <c r="O416" i="1" s="1"/>
  <c r="L417" i="1"/>
  <c r="M417" i="1" s="1"/>
  <c r="N417" i="1" s="1"/>
  <c r="O417" i="1" s="1"/>
  <c r="L418" i="1"/>
  <c r="M418" i="1" s="1"/>
  <c r="N418" i="1" s="1"/>
  <c r="L419" i="1"/>
  <c r="M419" i="1" s="1"/>
  <c r="N419" i="1" s="1"/>
  <c r="L420" i="1"/>
  <c r="M420" i="1" s="1"/>
  <c r="N420" i="1" s="1"/>
  <c r="L421" i="1"/>
  <c r="M421" i="1" s="1"/>
  <c r="N421" i="1" s="1"/>
  <c r="L422" i="1"/>
  <c r="M422" i="1" s="1"/>
  <c r="N422" i="1" s="1"/>
  <c r="L423" i="1"/>
  <c r="M423" i="1" s="1"/>
  <c r="N423" i="1" s="1"/>
  <c r="O423" i="1" s="1"/>
  <c r="L424" i="1"/>
  <c r="M424" i="1" s="1"/>
  <c r="N424" i="1" s="1"/>
  <c r="O424" i="1" s="1"/>
  <c r="L425" i="1"/>
  <c r="M425" i="1" s="1"/>
  <c r="N425" i="1" s="1"/>
  <c r="O425" i="1" s="1"/>
  <c r="L426" i="1"/>
  <c r="M426" i="1" s="1"/>
  <c r="N426" i="1" s="1"/>
  <c r="L427" i="1"/>
  <c r="M427" i="1" s="1"/>
  <c r="N427" i="1" s="1"/>
  <c r="L428" i="1"/>
  <c r="M428" i="1" s="1"/>
  <c r="N428" i="1" s="1"/>
  <c r="L429" i="1"/>
  <c r="M429" i="1" s="1"/>
  <c r="N429" i="1" s="1"/>
  <c r="L430" i="1"/>
  <c r="M430" i="1" s="1"/>
  <c r="N430" i="1" s="1"/>
  <c r="L431" i="1"/>
  <c r="M431" i="1" s="1"/>
  <c r="N431" i="1" s="1"/>
  <c r="O431" i="1" s="1"/>
  <c r="L432" i="1"/>
  <c r="M432" i="1" s="1"/>
  <c r="N432" i="1" s="1"/>
  <c r="O432" i="1" s="1"/>
  <c r="L433" i="1"/>
  <c r="M433" i="1" s="1"/>
  <c r="N433" i="1" s="1"/>
  <c r="O433" i="1" s="1"/>
  <c r="L434" i="1"/>
  <c r="M434" i="1" s="1"/>
  <c r="N434" i="1" s="1"/>
  <c r="L435" i="1"/>
  <c r="M435" i="1" s="1"/>
  <c r="N435" i="1" s="1"/>
  <c r="L436" i="1"/>
  <c r="M436" i="1" s="1"/>
  <c r="N436" i="1" s="1"/>
  <c r="L437" i="1"/>
  <c r="M437" i="1" s="1"/>
  <c r="N437" i="1" s="1"/>
  <c r="L438" i="1"/>
  <c r="M438" i="1" s="1"/>
  <c r="N438" i="1" s="1"/>
  <c r="L439" i="1"/>
  <c r="M439" i="1" s="1"/>
  <c r="N439" i="1" s="1"/>
  <c r="O439" i="1" s="1"/>
  <c r="L440" i="1"/>
  <c r="M440" i="1" s="1"/>
  <c r="N440" i="1" s="1"/>
  <c r="O440" i="1" s="1"/>
  <c r="L441" i="1"/>
  <c r="M441" i="1" s="1"/>
  <c r="N441" i="1" s="1"/>
  <c r="O441" i="1" s="1"/>
  <c r="L442" i="1"/>
  <c r="M442" i="1" s="1"/>
  <c r="N442" i="1" s="1"/>
  <c r="L443" i="1"/>
  <c r="M443" i="1" s="1"/>
  <c r="N443" i="1" s="1"/>
  <c r="L444" i="1"/>
  <c r="M444" i="1" s="1"/>
  <c r="N444" i="1" s="1"/>
  <c r="L445" i="1"/>
  <c r="M445" i="1" s="1"/>
  <c r="N445" i="1" s="1"/>
  <c r="L446" i="1"/>
  <c r="M446" i="1" s="1"/>
  <c r="N446" i="1" s="1"/>
  <c r="L447" i="1"/>
  <c r="M447" i="1" s="1"/>
  <c r="N447" i="1" s="1"/>
  <c r="O447" i="1" s="1"/>
  <c r="L448" i="1"/>
  <c r="M448" i="1" s="1"/>
  <c r="N448" i="1" s="1"/>
  <c r="O448" i="1" s="1"/>
  <c r="L449" i="1"/>
  <c r="M449" i="1" s="1"/>
  <c r="N449" i="1" s="1"/>
  <c r="O449" i="1" s="1"/>
  <c r="L450" i="1"/>
  <c r="M450" i="1" s="1"/>
  <c r="N450" i="1" s="1"/>
  <c r="L451" i="1"/>
  <c r="M451" i="1" s="1"/>
  <c r="N451" i="1" s="1"/>
  <c r="L452" i="1"/>
  <c r="M452" i="1" s="1"/>
  <c r="N452" i="1" s="1"/>
  <c r="L453" i="1"/>
  <c r="M453" i="1" s="1"/>
  <c r="N453" i="1" s="1"/>
  <c r="L454" i="1"/>
  <c r="M454" i="1" s="1"/>
  <c r="N454" i="1" s="1"/>
  <c r="L455" i="1"/>
  <c r="M455" i="1" s="1"/>
  <c r="N455" i="1" s="1"/>
  <c r="O455" i="1" s="1"/>
  <c r="L456" i="1"/>
  <c r="M456" i="1" s="1"/>
  <c r="N456" i="1" s="1"/>
  <c r="O456" i="1" s="1"/>
  <c r="L457" i="1"/>
  <c r="M457" i="1" s="1"/>
  <c r="N457" i="1" s="1"/>
  <c r="O457" i="1" s="1"/>
  <c r="L458" i="1"/>
  <c r="M458" i="1" s="1"/>
  <c r="N458" i="1" s="1"/>
  <c r="L459" i="1"/>
  <c r="M459" i="1" s="1"/>
  <c r="N459" i="1" s="1"/>
  <c r="L460" i="1"/>
  <c r="M460" i="1" s="1"/>
  <c r="N460" i="1" s="1"/>
  <c r="L461" i="1"/>
  <c r="M461" i="1" s="1"/>
  <c r="N461" i="1" s="1"/>
  <c r="L462" i="1"/>
  <c r="M462" i="1" s="1"/>
  <c r="N462" i="1" s="1"/>
  <c r="L463" i="1"/>
  <c r="M463" i="1" s="1"/>
  <c r="N463" i="1" s="1"/>
  <c r="O463" i="1" s="1"/>
  <c r="L464" i="1"/>
  <c r="M464" i="1" s="1"/>
  <c r="N464" i="1" s="1"/>
  <c r="O464" i="1" s="1"/>
  <c r="L465" i="1"/>
  <c r="M465" i="1" s="1"/>
  <c r="N465" i="1" s="1"/>
  <c r="O465" i="1" s="1"/>
  <c r="L466" i="1"/>
  <c r="M466" i="1" s="1"/>
  <c r="N466" i="1" s="1"/>
  <c r="L467" i="1"/>
  <c r="M467" i="1" s="1"/>
  <c r="N467" i="1" s="1"/>
  <c r="L468" i="1"/>
  <c r="M468" i="1" s="1"/>
  <c r="N468" i="1" s="1"/>
  <c r="L469" i="1"/>
  <c r="M469" i="1" s="1"/>
  <c r="N469" i="1" s="1"/>
  <c r="L470" i="1"/>
  <c r="M470" i="1" s="1"/>
  <c r="N470" i="1" s="1"/>
  <c r="L471" i="1"/>
  <c r="M471" i="1" s="1"/>
  <c r="N471" i="1" s="1"/>
  <c r="O471" i="1" s="1"/>
  <c r="L472" i="1"/>
  <c r="M472" i="1" s="1"/>
  <c r="N472" i="1" s="1"/>
  <c r="O472" i="1" s="1"/>
  <c r="L473" i="1"/>
  <c r="M473" i="1" s="1"/>
  <c r="N473" i="1" s="1"/>
  <c r="O473" i="1" s="1"/>
  <c r="L474" i="1"/>
  <c r="M474" i="1" s="1"/>
  <c r="N474" i="1" s="1"/>
  <c r="L475" i="1"/>
  <c r="M475" i="1" s="1"/>
  <c r="N475" i="1" s="1"/>
  <c r="L476" i="1"/>
  <c r="M476" i="1" s="1"/>
  <c r="N476" i="1" s="1"/>
  <c r="L477" i="1"/>
  <c r="M477" i="1" s="1"/>
  <c r="N477" i="1" s="1"/>
  <c r="L478" i="1"/>
  <c r="M478" i="1" s="1"/>
  <c r="N478" i="1" s="1"/>
  <c r="L479" i="1"/>
  <c r="M479" i="1" s="1"/>
  <c r="N479" i="1" s="1"/>
  <c r="O479" i="1" s="1"/>
  <c r="L480" i="1"/>
  <c r="M480" i="1" s="1"/>
  <c r="N480" i="1" s="1"/>
  <c r="O480" i="1" s="1"/>
  <c r="L481" i="1"/>
  <c r="M481" i="1" s="1"/>
  <c r="N481" i="1" s="1"/>
  <c r="O481" i="1" s="1"/>
  <c r="L482" i="1"/>
  <c r="M482" i="1" s="1"/>
  <c r="N482" i="1" s="1"/>
  <c r="L483" i="1"/>
  <c r="M483" i="1" s="1"/>
  <c r="N483" i="1" s="1"/>
  <c r="L484" i="1"/>
  <c r="M484" i="1" s="1"/>
  <c r="N484" i="1" s="1"/>
  <c r="L485" i="1"/>
  <c r="M485" i="1" s="1"/>
  <c r="N485" i="1" s="1"/>
  <c r="L486" i="1"/>
  <c r="M486" i="1" s="1"/>
  <c r="N486" i="1" s="1"/>
  <c r="L487" i="1"/>
  <c r="M487" i="1" s="1"/>
  <c r="N487" i="1" s="1"/>
  <c r="O487" i="1" s="1"/>
  <c r="L488" i="1"/>
  <c r="M488" i="1" s="1"/>
  <c r="N488" i="1" s="1"/>
  <c r="O488" i="1" s="1"/>
  <c r="L489" i="1"/>
  <c r="M489" i="1" s="1"/>
  <c r="N489" i="1" s="1"/>
  <c r="O489" i="1" s="1"/>
  <c r="L490" i="1"/>
  <c r="M490" i="1" s="1"/>
  <c r="N490" i="1" s="1"/>
  <c r="L491" i="1"/>
  <c r="M491" i="1" s="1"/>
  <c r="N491" i="1" s="1"/>
  <c r="L492" i="1"/>
  <c r="M492" i="1" s="1"/>
  <c r="N492" i="1" s="1"/>
  <c r="L493" i="1"/>
  <c r="M493" i="1" s="1"/>
  <c r="N493" i="1" s="1"/>
  <c r="L494" i="1"/>
  <c r="M494" i="1" s="1"/>
  <c r="N494" i="1" s="1"/>
  <c r="L495" i="1"/>
  <c r="M495" i="1" s="1"/>
  <c r="N495" i="1" s="1"/>
  <c r="O495" i="1" s="1"/>
  <c r="L496" i="1"/>
  <c r="M496" i="1" s="1"/>
  <c r="N496" i="1" s="1"/>
  <c r="O496" i="1" s="1"/>
  <c r="L497" i="1"/>
  <c r="M497" i="1" s="1"/>
  <c r="N497" i="1" s="1"/>
  <c r="O497" i="1" s="1"/>
  <c r="L498" i="1"/>
  <c r="M498" i="1" s="1"/>
  <c r="N498" i="1" s="1"/>
  <c r="L499" i="1"/>
  <c r="M499" i="1" s="1"/>
  <c r="N499" i="1" s="1"/>
  <c r="L500" i="1"/>
  <c r="M500" i="1" s="1"/>
  <c r="N500" i="1" s="1"/>
  <c r="L501" i="1"/>
  <c r="M501" i="1" s="1"/>
  <c r="N501" i="1" s="1"/>
  <c r="L502" i="1"/>
  <c r="M502" i="1" s="1"/>
  <c r="N502" i="1" s="1"/>
  <c r="L503" i="1"/>
  <c r="M503" i="1" s="1"/>
  <c r="N503" i="1" s="1"/>
  <c r="O503" i="1" s="1"/>
  <c r="L504" i="1"/>
  <c r="M504" i="1" s="1"/>
  <c r="N504" i="1" s="1"/>
  <c r="O504" i="1" s="1"/>
  <c r="L505" i="1"/>
  <c r="M505" i="1" s="1"/>
  <c r="N505" i="1" s="1"/>
  <c r="O505" i="1" s="1"/>
  <c r="L506" i="1"/>
  <c r="M506" i="1" s="1"/>
  <c r="N506" i="1" s="1"/>
  <c r="L507" i="1"/>
  <c r="M507" i="1" s="1"/>
  <c r="N507" i="1" s="1"/>
  <c r="L508" i="1"/>
  <c r="M508" i="1" s="1"/>
  <c r="N508" i="1" s="1"/>
  <c r="L509" i="1"/>
  <c r="M509" i="1" s="1"/>
  <c r="N509" i="1" s="1"/>
  <c r="L510" i="1"/>
  <c r="M510" i="1" s="1"/>
  <c r="N510" i="1" s="1"/>
  <c r="L511" i="1"/>
  <c r="M511" i="1" s="1"/>
  <c r="N511" i="1" s="1"/>
  <c r="O511" i="1" s="1"/>
  <c r="L512" i="1"/>
  <c r="M512" i="1" s="1"/>
  <c r="N512" i="1" s="1"/>
  <c r="O512" i="1" s="1"/>
  <c r="L513" i="1"/>
  <c r="M513" i="1" s="1"/>
  <c r="N513" i="1" s="1"/>
  <c r="O513" i="1" s="1"/>
  <c r="L514" i="1"/>
  <c r="M514" i="1" s="1"/>
  <c r="N514" i="1" s="1"/>
  <c r="L515" i="1"/>
  <c r="M515" i="1" s="1"/>
  <c r="N515" i="1" s="1"/>
  <c r="L516" i="1"/>
  <c r="M516" i="1" s="1"/>
  <c r="N516" i="1" s="1"/>
  <c r="L517" i="1"/>
  <c r="M517" i="1" s="1"/>
  <c r="N517" i="1" s="1"/>
  <c r="L518" i="1"/>
  <c r="M518" i="1" s="1"/>
  <c r="N518" i="1" s="1"/>
  <c r="L519" i="1"/>
  <c r="M519" i="1" s="1"/>
  <c r="N519" i="1" s="1"/>
  <c r="O519" i="1" s="1"/>
  <c r="L520" i="1"/>
  <c r="M520" i="1" s="1"/>
  <c r="N520" i="1" s="1"/>
  <c r="O520" i="1" s="1"/>
  <c r="L521" i="1"/>
  <c r="M521" i="1" s="1"/>
  <c r="N521" i="1" s="1"/>
  <c r="O521" i="1" s="1"/>
  <c r="L522" i="1"/>
  <c r="M522" i="1" s="1"/>
  <c r="N522" i="1" s="1"/>
  <c r="L523" i="1"/>
  <c r="M523" i="1" s="1"/>
  <c r="N523" i="1" s="1"/>
  <c r="L524" i="1"/>
  <c r="M524" i="1" s="1"/>
  <c r="N524" i="1" s="1"/>
  <c r="L525" i="1"/>
  <c r="M525" i="1" s="1"/>
  <c r="N525" i="1" s="1"/>
  <c r="L526" i="1"/>
  <c r="M526" i="1" s="1"/>
  <c r="N526" i="1" s="1"/>
  <c r="L527" i="1"/>
  <c r="M527" i="1" s="1"/>
  <c r="N527" i="1" s="1"/>
  <c r="O527" i="1" s="1"/>
  <c r="L528" i="1"/>
  <c r="M528" i="1" s="1"/>
  <c r="N528" i="1" s="1"/>
  <c r="O528" i="1" s="1"/>
  <c r="L529" i="1"/>
  <c r="M529" i="1" s="1"/>
  <c r="N529" i="1" s="1"/>
  <c r="O529" i="1" s="1"/>
  <c r="L530" i="1"/>
  <c r="M530" i="1" s="1"/>
  <c r="N530" i="1" s="1"/>
  <c r="L531" i="1"/>
  <c r="M531" i="1" s="1"/>
  <c r="N531" i="1" s="1"/>
  <c r="L532" i="1"/>
  <c r="M532" i="1" s="1"/>
  <c r="N532" i="1" s="1"/>
  <c r="L533" i="1"/>
  <c r="M533" i="1" s="1"/>
  <c r="N533" i="1" s="1"/>
  <c r="L534" i="1"/>
  <c r="M534" i="1" s="1"/>
  <c r="N534" i="1" s="1"/>
  <c r="L535" i="1"/>
  <c r="M535" i="1" s="1"/>
  <c r="N535" i="1" s="1"/>
  <c r="O535" i="1" s="1"/>
  <c r="L536" i="1"/>
  <c r="M536" i="1" s="1"/>
  <c r="N536" i="1" s="1"/>
  <c r="O536" i="1" s="1"/>
  <c r="L537" i="1"/>
  <c r="M537" i="1" s="1"/>
  <c r="N537" i="1" s="1"/>
  <c r="O537" i="1" s="1"/>
  <c r="L538" i="1"/>
  <c r="M538" i="1" s="1"/>
  <c r="N538" i="1" s="1"/>
  <c r="L539" i="1"/>
  <c r="M539" i="1" s="1"/>
  <c r="N539" i="1" s="1"/>
  <c r="L540" i="1"/>
  <c r="M540" i="1" s="1"/>
  <c r="N540" i="1" s="1"/>
  <c r="L541" i="1"/>
  <c r="M541" i="1" s="1"/>
  <c r="N541" i="1" s="1"/>
  <c r="L542" i="1"/>
  <c r="M542" i="1" s="1"/>
  <c r="N542" i="1" s="1"/>
  <c r="L543" i="1"/>
  <c r="M543" i="1" s="1"/>
  <c r="N543" i="1" s="1"/>
  <c r="O543" i="1" s="1"/>
  <c r="L544" i="1"/>
  <c r="M544" i="1" s="1"/>
  <c r="N544" i="1" s="1"/>
  <c r="O544" i="1" s="1"/>
  <c r="L545" i="1"/>
  <c r="M545" i="1" s="1"/>
  <c r="N545" i="1" s="1"/>
  <c r="O545" i="1" s="1"/>
  <c r="L546" i="1"/>
  <c r="M546" i="1" s="1"/>
  <c r="N546" i="1" s="1"/>
  <c r="L547" i="1"/>
  <c r="M547" i="1" s="1"/>
  <c r="N547" i="1" s="1"/>
  <c r="L548" i="1"/>
  <c r="M548" i="1" s="1"/>
  <c r="N548" i="1" s="1"/>
  <c r="L549" i="1"/>
  <c r="M549" i="1" s="1"/>
  <c r="N549" i="1" s="1"/>
  <c r="L550" i="1"/>
  <c r="M550" i="1" s="1"/>
  <c r="N550" i="1" s="1"/>
  <c r="L551" i="1"/>
  <c r="M551" i="1" s="1"/>
  <c r="N551" i="1" s="1"/>
  <c r="O551" i="1" s="1"/>
  <c r="L552" i="1"/>
  <c r="M552" i="1" s="1"/>
  <c r="N552" i="1" s="1"/>
  <c r="O552" i="1" s="1"/>
  <c r="L553" i="1"/>
  <c r="M553" i="1" s="1"/>
  <c r="N553" i="1" s="1"/>
  <c r="O553" i="1" s="1"/>
  <c r="L554" i="1"/>
  <c r="M554" i="1" s="1"/>
  <c r="N554" i="1" s="1"/>
  <c r="L555" i="1"/>
  <c r="M555" i="1" s="1"/>
  <c r="N555" i="1" s="1"/>
  <c r="L556" i="1"/>
  <c r="M556" i="1" s="1"/>
  <c r="N556" i="1" s="1"/>
  <c r="L557" i="1"/>
  <c r="M557" i="1" s="1"/>
  <c r="N557" i="1" s="1"/>
  <c r="L558" i="1"/>
  <c r="M558" i="1" s="1"/>
  <c r="N558" i="1" s="1"/>
  <c r="L559" i="1"/>
  <c r="M559" i="1" s="1"/>
  <c r="N559" i="1" s="1"/>
  <c r="O559" i="1" s="1"/>
  <c r="L560" i="1"/>
  <c r="M560" i="1" s="1"/>
  <c r="N560" i="1" s="1"/>
  <c r="O560" i="1" s="1"/>
  <c r="L561" i="1"/>
  <c r="M561" i="1" s="1"/>
  <c r="N561" i="1" s="1"/>
  <c r="O561" i="1" s="1"/>
  <c r="L562" i="1"/>
  <c r="M562" i="1" s="1"/>
  <c r="N562" i="1" s="1"/>
  <c r="L563" i="1"/>
  <c r="M563" i="1" s="1"/>
  <c r="N563" i="1" s="1"/>
  <c r="L564" i="1"/>
  <c r="M564" i="1" s="1"/>
  <c r="N564" i="1" s="1"/>
  <c r="L565" i="1"/>
  <c r="M565" i="1" s="1"/>
  <c r="N565" i="1" s="1"/>
  <c r="L566" i="1"/>
  <c r="M566" i="1" s="1"/>
  <c r="N566" i="1" s="1"/>
  <c r="L567" i="1"/>
  <c r="M567" i="1" s="1"/>
  <c r="N567" i="1" s="1"/>
  <c r="O567" i="1" s="1"/>
  <c r="L568" i="1"/>
  <c r="M568" i="1" s="1"/>
  <c r="N568" i="1" s="1"/>
  <c r="O568" i="1" s="1"/>
  <c r="L569" i="1"/>
  <c r="M569" i="1" s="1"/>
  <c r="N569" i="1" s="1"/>
  <c r="O569" i="1" s="1"/>
  <c r="L570" i="1"/>
  <c r="M570" i="1" s="1"/>
  <c r="N570" i="1" s="1"/>
  <c r="L571" i="1"/>
  <c r="M571" i="1" s="1"/>
  <c r="N571" i="1" s="1"/>
  <c r="L572" i="1"/>
  <c r="M572" i="1" s="1"/>
  <c r="N572" i="1" s="1"/>
  <c r="L573" i="1"/>
  <c r="M573" i="1" s="1"/>
  <c r="N573" i="1" s="1"/>
  <c r="L574" i="1"/>
  <c r="M574" i="1" s="1"/>
  <c r="N574" i="1" s="1"/>
  <c r="L575" i="1"/>
  <c r="M575" i="1" s="1"/>
  <c r="N575" i="1" s="1"/>
  <c r="O575" i="1" s="1"/>
  <c r="L576" i="1"/>
  <c r="M576" i="1" s="1"/>
  <c r="N576" i="1" s="1"/>
  <c r="O576" i="1" s="1"/>
  <c r="L577" i="1"/>
  <c r="M577" i="1" s="1"/>
  <c r="N577" i="1" s="1"/>
  <c r="O577" i="1" s="1"/>
  <c r="L578" i="1"/>
  <c r="M578" i="1" s="1"/>
  <c r="N578" i="1" s="1"/>
  <c r="L579" i="1"/>
  <c r="M579" i="1" s="1"/>
  <c r="N579" i="1" s="1"/>
  <c r="L580" i="1"/>
  <c r="M580" i="1" s="1"/>
  <c r="N580" i="1" s="1"/>
  <c r="L581" i="1"/>
  <c r="M581" i="1" s="1"/>
  <c r="N581" i="1" s="1"/>
  <c r="L582" i="1"/>
  <c r="M582" i="1" s="1"/>
  <c r="N582" i="1" s="1"/>
  <c r="L583" i="1"/>
  <c r="M583" i="1" s="1"/>
  <c r="N583" i="1" s="1"/>
  <c r="O583" i="1" s="1"/>
  <c r="L584" i="1"/>
  <c r="M584" i="1" s="1"/>
  <c r="N584" i="1" s="1"/>
  <c r="O584" i="1" s="1"/>
  <c r="L585" i="1"/>
  <c r="M585" i="1" s="1"/>
  <c r="N585" i="1" s="1"/>
  <c r="O585" i="1" s="1"/>
  <c r="L586" i="1"/>
  <c r="M586" i="1" s="1"/>
  <c r="N586" i="1" s="1"/>
  <c r="L587" i="1"/>
  <c r="M587" i="1" s="1"/>
  <c r="N587" i="1" s="1"/>
  <c r="L588" i="1"/>
  <c r="M588" i="1" s="1"/>
  <c r="N588" i="1" s="1"/>
  <c r="L589" i="1"/>
  <c r="M589" i="1" s="1"/>
  <c r="N589" i="1" s="1"/>
  <c r="L590" i="1"/>
  <c r="M590" i="1" s="1"/>
  <c r="N590" i="1" s="1"/>
  <c r="L591" i="1"/>
  <c r="M591" i="1" s="1"/>
  <c r="N591" i="1" s="1"/>
  <c r="O591" i="1" s="1"/>
  <c r="L592" i="1"/>
  <c r="M592" i="1" s="1"/>
  <c r="N592" i="1" s="1"/>
  <c r="O592" i="1" s="1"/>
  <c r="L593" i="1"/>
  <c r="M593" i="1" s="1"/>
  <c r="N593" i="1" s="1"/>
  <c r="O593" i="1" s="1"/>
  <c r="L594" i="1"/>
  <c r="M594" i="1" s="1"/>
  <c r="N594" i="1" s="1"/>
  <c r="L595" i="1"/>
  <c r="M595" i="1" s="1"/>
  <c r="N595" i="1" s="1"/>
  <c r="L596" i="1"/>
  <c r="M596" i="1" s="1"/>
  <c r="N596" i="1" s="1"/>
  <c r="L597" i="1"/>
  <c r="M597" i="1" s="1"/>
  <c r="N597" i="1" s="1"/>
  <c r="L598" i="1"/>
  <c r="M598" i="1" s="1"/>
  <c r="N598" i="1" s="1"/>
  <c r="L599" i="1"/>
  <c r="M599" i="1" s="1"/>
  <c r="N599" i="1" s="1"/>
  <c r="O599" i="1" s="1"/>
  <c r="L600" i="1"/>
  <c r="M600" i="1" s="1"/>
  <c r="N600" i="1" s="1"/>
  <c r="O600" i="1" s="1"/>
  <c r="L601" i="1"/>
  <c r="M601" i="1" s="1"/>
  <c r="N601" i="1" s="1"/>
  <c r="O601" i="1" s="1"/>
  <c r="L602" i="1"/>
  <c r="M602" i="1" s="1"/>
  <c r="N602" i="1" s="1"/>
  <c r="M52" i="1"/>
  <c r="N52" i="1" s="1"/>
  <c r="M78" i="1"/>
  <c r="N78" i="1" s="1"/>
  <c r="O27" i="1" l="1"/>
  <c r="P27" i="1"/>
  <c r="T27" i="1" s="1"/>
  <c r="M33" i="1"/>
  <c r="N33" i="1" s="1"/>
  <c r="T77" i="2"/>
  <c r="Q77" i="2"/>
  <c r="R77" i="2"/>
  <c r="S77" i="2"/>
  <c r="T149" i="2"/>
  <c r="Q149" i="2"/>
  <c r="R149" i="2"/>
  <c r="S149" i="2"/>
  <c r="T37" i="2"/>
  <c r="Q37" i="2"/>
  <c r="R37" i="2"/>
  <c r="S37" i="2"/>
  <c r="T109" i="2"/>
  <c r="Q109" i="2"/>
  <c r="R109" i="2"/>
  <c r="S109" i="2"/>
  <c r="Q142" i="2"/>
  <c r="R142" i="2"/>
  <c r="S142" i="2"/>
  <c r="T142" i="2"/>
  <c r="T29" i="2"/>
  <c r="Q29" i="2"/>
  <c r="R29" i="2"/>
  <c r="S29" i="2"/>
  <c r="T117" i="2"/>
  <c r="Q117" i="2"/>
  <c r="R117" i="2"/>
  <c r="S117" i="2"/>
  <c r="Q27" i="2"/>
  <c r="T27" i="2"/>
  <c r="S27" i="2"/>
  <c r="R27" i="2"/>
  <c r="Q150" i="2"/>
  <c r="R150" i="2"/>
  <c r="S150" i="2"/>
  <c r="T150" i="2"/>
  <c r="T101" i="2"/>
  <c r="Q101" i="2"/>
  <c r="R101" i="2"/>
  <c r="S101" i="2"/>
  <c r="T61" i="2"/>
  <c r="Q61" i="2"/>
  <c r="R61" i="2"/>
  <c r="S61" i="2"/>
  <c r="T93" i="2"/>
  <c r="Q93" i="2"/>
  <c r="R93" i="2"/>
  <c r="S93" i="2"/>
  <c r="T85" i="2"/>
  <c r="Q85" i="2"/>
  <c r="R85" i="2"/>
  <c r="S85" i="2"/>
  <c r="Q134" i="2"/>
  <c r="R134" i="2"/>
  <c r="S134" i="2"/>
  <c r="T134" i="2"/>
  <c r="Q126" i="2"/>
  <c r="R126" i="2"/>
  <c r="S126" i="2"/>
  <c r="T126" i="2"/>
  <c r="T157" i="2"/>
  <c r="Q157" i="2"/>
  <c r="R157" i="2"/>
  <c r="S157" i="2"/>
  <c r="T45" i="2"/>
  <c r="Q45" i="2"/>
  <c r="R45" i="2"/>
  <c r="S45" i="2"/>
  <c r="T69" i="2"/>
  <c r="Q69" i="2"/>
  <c r="R69" i="2"/>
  <c r="S69" i="2"/>
  <c r="T133" i="2"/>
  <c r="Q133" i="2"/>
  <c r="R133" i="2"/>
  <c r="S133" i="2"/>
  <c r="Q158" i="2"/>
  <c r="R158" i="2"/>
  <c r="S158" i="2"/>
  <c r="T158" i="2"/>
  <c r="T125" i="2"/>
  <c r="Q125" i="2"/>
  <c r="R125" i="2"/>
  <c r="S125" i="2"/>
  <c r="T141" i="2"/>
  <c r="Q141" i="2"/>
  <c r="R141" i="2"/>
  <c r="S141" i="2"/>
  <c r="T53" i="2"/>
  <c r="Q53" i="2"/>
  <c r="R53" i="2"/>
  <c r="S53" i="2"/>
  <c r="P368" i="1"/>
  <c r="R368" i="1" s="1"/>
  <c r="P257" i="1"/>
  <c r="T257" i="1" s="1"/>
  <c r="P193" i="1"/>
  <c r="T193" i="1" s="1"/>
  <c r="P105" i="1"/>
  <c r="S105" i="1" s="1"/>
  <c r="P65" i="1"/>
  <c r="R65" i="1" s="1"/>
  <c r="P64" i="1"/>
  <c r="R64" i="1" s="1"/>
  <c r="P536" i="1"/>
  <c r="Q536" i="1" s="1"/>
  <c r="P472" i="1"/>
  <c r="Q472" i="1" s="1"/>
  <c r="O303" i="1"/>
  <c r="P303" i="1"/>
  <c r="R303" i="1" s="1"/>
  <c r="P513" i="1"/>
  <c r="R513" i="1" s="1"/>
  <c r="P367" i="1"/>
  <c r="R367" i="1" s="1"/>
  <c r="P239" i="1"/>
  <c r="R239" i="1" s="1"/>
  <c r="P89" i="1"/>
  <c r="Q89" i="1" s="1"/>
  <c r="P495" i="1"/>
  <c r="Q495" i="1" s="1"/>
  <c r="P345" i="1"/>
  <c r="Q345" i="1" s="1"/>
  <c r="P217" i="1"/>
  <c r="S217" i="1" s="1"/>
  <c r="P88" i="1"/>
  <c r="Q88" i="1" s="1"/>
  <c r="P449" i="1"/>
  <c r="T449" i="1" s="1"/>
  <c r="P321" i="1"/>
  <c r="Q321" i="1" s="1"/>
  <c r="P175" i="1"/>
  <c r="S175" i="1" s="1"/>
  <c r="P431" i="1"/>
  <c r="T431" i="1" s="1"/>
  <c r="P152" i="1"/>
  <c r="Q152" i="1" s="1"/>
  <c r="P41" i="1"/>
  <c r="T41" i="1" s="1"/>
  <c r="P344" i="1"/>
  <c r="Q344" i="1" s="1"/>
  <c r="P600" i="1"/>
  <c r="Q600" i="1" s="1"/>
  <c r="P408" i="1"/>
  <c r="T408" i="1" s="1"/>
  <c r="P281" i="1"/>
  <c r="S281" i="1" s="1"/>
  <c r="P129" i="1"/>
  <c r="S129" i="1" s="1"/>
  <c r="P577" i="1"/>
  <c r="R577" i="1" s="1"/>
  <c r="P385" i="1"/>
  <c r="R385" i="1" s="1"/>
  <c r="P280" i="1"/>
  <c r="P111" i="1"/>
  <c r="Q111" i="1" s="1"/>
  <c r="O572" i="1"/>
  <c r="P572" i="1"/>
  <c r="S572" i="1" s="1"/>
  <c r="O540" i="1"/>
  <c r="P540" i="1"/>
  <c r="T540" i="1" s="1"/>
  <c r="O516" i="1"/>
  <c r="P516" i="1"/>
  <c r="R516" i="1" s="1"/>
  <c r="O508" i="1"/>
  <c r="P508" i="1"/>
  <c r="O452" i="1"/>
  <c r="P452" i="1"/>
  <c r="Q452" i="1" s="1"/>
  <c r="O412" i="1"/>
  <c r="P412" i="1"/>
  <c r="R412" i="1" s="1"/>
  <c r="O388" i="1"/>
  <c r="P388" i="1"/>
  <c r="R388" i="1" s="1"/>
  <c r="O348" i="1"/>
  <c r="P348" i="1"/>
  <c r="O580" i="1"/>
  <c r="P580" i="1"/>
  <c r="S580" i="1" s="1"/>
  <c r="O524" i="1"/>
  <c r="P524" i="1"/>
  <c r="R524" i="1" s="1"/>
  <c r="O476" i="1"/>
  <c r="P476" i="1"/>
  <c r="R476" i="1" s="1"/>
  <c r="O596" i="1"/>
  <c r="P596" i="1"/>
  <c r="R596" i="1" s="1"/>
  <c r="O492" i="1"/>
  <c r="P492" i="1"/>
  <c r="Q492" i="1" s="1"/>
  <c r="O564" i="1"/>
  <c r="P564" i="1"/>
  <c r="S564" i="1" s="1"/>
  <c r="O500" i="1"/>
  <c r="P500" i="1"/>
  <c r="R500" i="1" s="1"/>
  <c r="O548" i="1"/>
  <c r="P548" i="1"/>
  <c r="Q548" i="1" s="1"/>
  <c r="O428" i="1"/>
  <c r="P428" i="1"/>
  <c r="T428" i="1" s="1"/>
  <c r="O253" i="1"/>
  <c r="P253" i="1"/>
  <c r="R253" i="1" s="1"/>
  <c r="O28" i="1"/>
  <c r="P28" i="1"/>
  <c r="R28" i="1" s="1"/>
  <c r="P601" i="1"/>
  <c r="T601" i="1" s="1"/>
  <c r="P583" i="1"/>
  <c r="Q583" i="1" s="1"/>
  <c r="P560" i="1"/>
  <c r="T560" i="1" s="1"/>
  <c r="P537" i="1"/>
  <c r="R537" i="1" s="1"/>
  <c r="P519" i="1"/>
  <c r="T519" i="1" s="1"/>
  <c r="P496" i="1"/>
  <c r="T496" i="1" s="1"/>
  <c r="P473" i="1"/>
  <c r="Q473" i="1" s="1"/>
  <c r="P455" i="1"/>
  <c r="Q455" i="1" s="1"/>
  <c r="P432" i="1"/>
  <c r="S432" i="1" s="1"/>
  <c r="P409" i="1"/>
  <c r="S409" i="1" s="1"/>
  <c r="P391" i="1"/>
  <c r="T391" i="1" s="1"/>
  <c r="P327" i="1"/>
  <c r="T327" i="1" s="1"/>
  <c r="P304" i="1"/>
  <c r="T304" i="1" s="1"/>
  <c r="P263" i="1"/>
  <c r="T263" i="1" s="1"/>
  <c r="P240" i="1"/>
  <c r="S240" i="1" s="1"/>
  <c r="P199" i="1"/>
  <c r="S199" i="1" s="1"/>
  <c r="P176" i="1"/>
  <c r="S176" i="1" s="1"/>
  <c r="P153" i="1"/>
  <c r="Q153" i="1" s="1"/>
  <c r="P135" i="1"/>
  <c r="Q135" i="1" s="1"/>
  <c r="P112" i="1"/>
  <c r="T112" i="1" s="1"/>
  <c r="P71" i="1"/>
  <c r="Q71" i="1" s="1"/>
  <c r="P48" i="1"/>
  <c r="R48" i="1" s="1"/>
  <c r="O404" i="1"/>
  <c r="P404" i="1"/>
  <c r="Q404" i="1" s="1"/>
  <c r="O276" i="1"/>
  <c r="P276" i="1"/>
  <c r="Q276" i="1" s="1"/>
  <c r="O556" i="1"/>
  <c r="P556" i="1"/>
  <c r="S556" i="1" s="1"/>
  <c r="O420" i="1"/>
  <c r="P420" i="1"/>
  <c r="O579" i="1"/>
  <c r="P579" i="1"/>
  <c r="T579" i="1" s="1"/>
  <c r="O531" i="1"/>
  <c r="P531" i="1"/>
  <c r="O483" i="1"/>
  <c r="P483" i="1"/>
  <c r="T483" i="1" s="1"/>
  <c r="O435" i="1"/>
  <c r="P435" i="1"/>
  <c r="T435" i="1" s="1"/>
  <c r="O355" i="1"/>
  <c r="P355" i="1"/>
  <c r="Q355" i="1" s="1"/>
  <c r="O307" i="1"/>
  <c r="P307" i="1"/>
  <c r="Q307" i="1" s="1"/>
  <c r="O259" i="1"/>
  <c r="P259" i="1"/>
  <c r="S259" i="1" s="1"/>
  <c r="O211" i="1"/>
  <c r="P211" i="1"/>
  <c r="Q211" i="1" s="1"/>
  <c r="O163" i="1"/>
  <c r="P163" i="1"/>
  <c r="R163" i="1" s="1"/>
  <c r="O115" i="1"/>
  <c r="P115" i="1"/>
  <c r="O67" i="1"/>
  <c r="P67" i="1"/>
  <c r="S67" i="1" s="1"/>
  <c r="P216" i="1"/>
  <c r="Q216" i="1" s="1"/>
  <c r="O357" i="1"/>
  <c r="P357" i="1"/>
  <c r="R357" i="1" s="1"/>
  <c r="O141" i="1"/>
  <c r="P141" i="1"/>
  <c r="O602" i="1"/>
  <c r="P602" i="1"/>
  <c r="R602" i="1" s="1"/>
  <c r="O594" i="1"/>
  <c r="P594" i="1"/>
  <c r="S594" i="1" s="1"/>
  <c r="O586" i="1"/>
  <c r="P586" i="1"/>
  <c r="Q586" i="1" s="1"/>
  <c r="O578" i="1"/>
  <c r="P578" i="1"/>
  <c r="S578" i="1" s="1"/>
  <c r="O570" i="1"/>
  <c r="P570" i="1"/>
  <c r="O562" i="1"/>
  <c r="P562" i="1"/>
  <c r="S562" i="1" s="1"/>
  <c r="O554" i="1"/>
  <c r="P554" i="1"/>
  <c r="R554" i="1" s="1"/>
  <c r="O546" i="1"/>
  <c r="P546" i="1"/>
  <c r="R546" i="1" s="1"/>
  <c r="O538" i="1"/>
  <c r="P538" i="1"/>
  <c r="O530" i="1"/>
  <c r="P530" i="1"/>
  <c r="S530" i="1" s="1"/>
  <c r="O522" i="1"/>
  <c r="P522" i="1"/>
  <c r="R522" i="1" s="1"/>
  <c r="O514" i="1"/>
  <c r="P514" i="1"/>
  <c r="R514" i="1" s="1"/>
  <c r="O506" i="1"/>
  <c r="P506" i="1"/>
  <c r="Q506" i="1" s="1"/>
  <c r="O498" i="1"/>
  <c r="P498" i="1"/>
  <c r="R498" i="1" s="1"/>
  <c r="O490" i="1"/>
  <c r="P490" i="1"/>
  <c r="T490" i="1" s="1"/>
  <c r="O482" i="1"/>
  <c r="P482" i="1"/>
  <c r="Q482" i="1" s="1"/>
  <c r="O474" i="1"/>
  <c r="P474" i="1"/>
  <c r="Q474" i="1" s="1"/>
  <c r="O466" i="1"/>
  <c r="P466" i="1"/>
  <c r="R466" i="1" s="1"/>
  <c r="O458" i="1"/>
  <c r="P458" i="1"/>
  <c r="Q458" i="1" s="1"/>
  <c r="O450" i="1"/>
  <c r="P450" i="1"/>
  <c r="S450" i="1" s="1"/>
  <c r="O442" i="1"/>
  <c r="P442" i="1"/>
  <c r="T442" i="1" s="1"/>
  <c r="O434" i="1"/>
  <c r="P434" i="1"/>
  <c r="S434" i="1" s="1"/>
  <c r="O426" i="1"/>
  <c r="P426" i="1"/>
  <c r="T426" i="1" s="1"/>
  <c r="O418" i="1"/>
  <c r="P418" i="1"/>
  <c r="R418" i="1" s="1"/>
  <c r="O410" i="1"/>
  <c r="P410" i="1"/>
  <c r="O402" i="1"/>
  <c r="P402" i="1"/>
  <c r="S402" i="1" s="1"/>
  <c r="O394" i="1"/>
  <c r="P394" i="1"/>
  <c r="R394" i="1" s="1"/>
  <c r="O386" i="1"/>
  <c r="P386" i="1"/>
  <c r="R386" i="1" s="1"/>
  <c r="O378" i="1"/>
  <c r="P378" i="1"/>
  <c r="O370" i="1"/>
  <c r="P370" i="1"/>
  <c r="Q370" i="1" s="1"/>
  <c r="O362" i="1"/>
  <c r="P362" i="1"/>
  <c r="T362" i="1" s="1"/>
  <c r="O354" i="1"/>
  <c r="P354" i="1"/>
  <c r="Q354" i="1" s="1"/>
  <c r="O346" i="1"/>
  <c r="P346" i="1"/>
  <c r="R346" i="1" s="1"/>
  <c r="O338" i="1"/>
  <c r="P338" i="1"/>
  <c r="R338" i="1" s="1"/>
  <c r="O330" i="1"/>
  <c r="P330" i="1"/>
  <c r="Q330" i="1" s="1"/>
  <c r="O322" i="1"/>
  <c r="P322" i="1"/>
  <c r="Q322" i="1" s="1"/>
  <c r="O314" i="1"/>
  <c r="P314" i="1"/>
  <c r="O306" i="1"/>
  <c r="P306" i="1"/>
  <c r="Q306" i="1" s="1"/>
  <c r="O298" i="1"/>
  <c r="P298" i="1"/>
  <c r="S298" i="1" s="1"/>
  <c r="O290" i="1"/>
  <c r="P290" i="1"/>
  <c r="Q290" i="1" s="1"/>
  <c r="O282" i="1"/>
  <c r="P282" i="1"/>
  <c r="R282" i="1" s="1"/>
  <c r="O274" i="1"/>
  <c r="P274" i="1"/>
  <c r="R274" i="1" s="1"/>
  <c r="O266" i="1"/>
  <c r="P266" i="1"/>
  <c r="Q266" i="1" s="1"/>
  <c r="O258" i="1"/>
  <c r="P258" i="1"/>
  <c r="Q258" i="1" s="1"/>
  <c r="O250" i="1"/>
  <c r="P250" i="1"/>
  <c r="O242" i="1"/>
  <c r="P242" i="1"/>
  <c r="Q242" i="1" s="1"/>
  <c r="O234" i="1"/>
  <c r="P234" i="1"/>
  <c r="T234" i="1" s="1"/>
  <c r="O226" i="1"/>
  <c r="P226" i="1"/>
  <c r="Q226" i="1" s="1"/>
  <c r="O218" i="1"/>
  <c r="P218" i="1"/>
  <c r="O210" i="1"/>
  <c r="P210" i="1"/>
  <c r="R210" i="1" s="1"/>
  <c r="O202" i="1"/>
  <c r="P202" i="1"/>
  <c r="Q202" i="1" s="1"/>
  <c r="O194" i="1"/>
  <c r="P194" i="1"/>
  <c r="S194" i="1" s="1"/>
  <c r="O186" i="1"/>
  <c r="P186" i="1"/>
  <c r="R186" i="1" s="1"/>
  <c r="O178" i="1"/>
  <c r="P178" i="1"/>
  <c r="S178" i="1" s="1"/>
  <c r="O170" i="1"/>
  <c r="P170" i="1"/>
  <c r="Q170" i="1" s="1"/>
  <c r="O162" i="1"/>
  <c r="P162" i="1"/>
  <c r="S162" i="1" s="1"/>
  <c r="O154" i="1"/>
  <c r="P154" i="1"/>
  <c r="O146" i="1"/>
  <c r="P146" i="1"/>
  <c r="T146" i="1" s="1"/>
  <c r="O138" i="1"/>
  <c r="P138" i="1"/>
  <c r="Q138" i="1" s="1"/>
  <c r="O130" i="1"/>
  <c r="P130" i="1"/>
  <c r="Q130" i="1" s="1"/>
  <c r="O122" i="1"/>
  <c r="P122" i="1"/>
  <c r="R122" i="1" s="1"/>
  <c r="O114" i="1"/>
  <c r="P114" i="1"/>
  <c r="Q114" i="1" s="1"/>
  <c r="O106" i="1"/>
  <c r="P106" i="1"/>
  <c r="T106" i="1" s="1"/>
  <c r="O98" i="1"/>
  <c r="P98" i="1"/>
  <c r="Q98" i="1" s="1"/>
  <c r="O90" i="1"/>
  <c r="P90" i="1"/>
  <c r="O82" i="1"/>
  <c r="P82" i="1"/>
  <c r="R82" i="1" s="1"/>
  <c r="O74" i="1"/>
  <c r="P74" i="1"/>
  <c r="Q74" i="1" s="1"/>
  <c r="O66" i="1"/>
  <c r="P66" i="1"/>
  <c r="Q66" i="1" s="1"/>
  <c r="O58" i="1"/>
  <c r="P58" i="1"/>
  <c r="O50" i="1"/>
  <c r="P50" i="1"/>
  <c r="Q50" i="1" s="1"/>
  <c r="O42" i="1"/>
  <c r="P42" i="1"/>
  <c r="T42" i="1" s="1"/>
  <c r="O34" i="1"/>
  <c r="P34" i="1"/>
  <c r="Q34" i="1" s="1"/>
  <c r="P599" i="1"/>
  <c r="S599" i="1" s="1"/>
  <c r="P576" i="1"/>
  <c r="S576" i="1" s="1"/>
  <c r="P553" i="1"/>
  <c r="S553" i="1" s="1"/>
  <c r="P535" i="1"/>
  <c r="T535" i="1" s="1"/>
  <c r="P512" i="1"/>
  <c r="S512" i="1" s="1"/>
  <c r="P489" i="1"/>
  <c r="Q489" i="1" s="1"/>
  <c r="P471" i="1"/>
  <c r="Q471" i="1" s="1"/>
  <c r="P448" i="1"/>
  <c r="S448" i="1" s="1"/>
  <c r="P425" i="1"/>
  <c r="R425" i="1" s="1"/>
  <c r="P407" i="1"/>
  <c r="T407" i="1" s="1"/>
  <c r="P384" i="1"/>
  <c r="R384" i="1" s="1"/>
  <c r="P361" i="1"/>
  <c r="S361" i="1" s="1"/>
  <c r="P343" i="1"/>
  <c r="T343" i="1" s="1"/>
  <c r="P320" i="1"/>
  <c r="Q320" i="1" s="1"/>
  <c r="P297" i="1"/>
  <c r="R297" i="1" s="1"/>
  <c r="P279" i="1"/>
  <c r="Q279" i="1" s="1"/>
  <c r="P256" i="1"/>
  <c r="T256" i="1" s="1"/>
  <c r="P233" i="1"/>
  <c r="Q233" i="1" s="1"/>
  <c r="P215" i="1"/>
  <c r="S215" i="1" s="1"/>
  <c r="P192" i="1"/>
  <c r="S192" i="1" s="1"/>
  <c r="P169" i="1"/>
  <c r="R169" i="1" s="1"/>
  <c r="P151" i="1"/>
  <c r="Q151" i="1" s="1"/>
  <c r="P128" i="1"/>
  <c r="T128" i="1" s="1"/>
  <c r="P87" i="1"/>
  <c r="Q87" i="1" s="1"/>
  <c r="O220" i="1"/>
  <c r="P220" i="1"/>
  <c r="Q220" i="1" s="1"/>
  <c r="O509" i="1"/>
  <c r="P509" i="1"/>
  <c r="R509" i="1" s="1"/>
  <c r="O292" i="1"/>
  <c r="P292" i="1"/>
  <c r="O555" i="1"/>
  <c r="P555" i="1"/>
  <c r="Q555" i="1" s="1"/>
  <c r="O507" i="1"/>
  <c r="P507" i="1"/>
  <c r="R507" i="1" s="1"/>
  <c r="O475" i="1"/>
  <c r="P475" i="1"/>
  <c r="Q475" i="1" s="1"/>
  <c r="O427" i="1"/>
  <c r="P427" i="1"/>
  <c r="Q427" i="1" s="1"/>
  <c r="O387" i="1"/>
  <c r="P387" i="1"/>
  <c r="T387" i="1" s="1"/>
  <c r="O339" i="1"/>
  <c r="P339" i="1"/>
  <c r="R339" i="1" s="1"/>
  <c r="O283" i="1"/>
  <c r="P283" i="1"/>
  <c r="Q283" i="1" s="1"/>
  <c r="O235" i="1"/>
  <c r="P235" i="1"/>
  <c r="T235" i="1" s="1"/>
  <c r="O187" i="1"/>
  <c r="P187" i="1"/>
  <c r="T187" i="1" s="1"/>
  <c r="O139" i="1"/>
  <c r="P139" i="1"/>
  <c r="T139" i="1" s="1"/>
  <c r="O91" i="1"/>
  <c r="P91" i="1"/>
  <c r="Q91" i="1" s="1"/>
  <c r="O35" i="1"/>
  <c r="P35" i="1"/>
  <c r="R35" i="1" s="1"/>
  <c r="P47" i="1"/>
  <c r="S47" i="1" s="1"/>
  <c r="O437" i="1"/>
  <c r="P437" i="1"/>
  <c r="T437" i="1" s="1"/>
  <c r="O196" i="1"/>
  <c r="P196" i="1"/>
  <c r="Q196" i="1" s="1"/>
  <c r="O157" i="1"/>
  <c r="P157" i="1"/>
  <c r="Q157" i="1" s="1"/>
  <c r="O108" i="1"/>
  <c r="P108" i="1"/>
  <c r="Q108" i="1" s="1"/>
  <c r="O60" i="1"/>
  <c r="P60" i="1"/>
  <c r="S60" i="1" s="1"/>
  <c r="O413" i="1"/>
  <c r="P413" i="1"/>
  <c r="S413" i="1" s="1"/>
  <c r="O245" i="1"/>
  <c r="P245" i="1"/>
  <c r="R245" i="1" s="1"/>
  <c r="O173" i="1"/>
  <c r="P173" i="1"/>
  <c r="T173" i="1" s="1"/>
  <c r="P593" i="1"/>
  <c r="Q593" i="1" s="1"/>
  <c r="P575" i="1"/>
  <c r="Q575" i="1" s="1"/>
  <c r="P552" i="1"/>
  <c r="S552" i="1" s="1"/>
  <c r="P529" i="1"/>
  <c r="S529" i="1" s="1"/>
  <c r="P511" i="1"/>
  <c r="R511" i="1" s="1"/>
  <c r="P488" i="1"/>
  <c r="Q488" i="1" s="1"/>
  <c r="P465" i="1"/>
  <c r="Q465" i="1" s="1"/>
  <c r="P447" i="1"/>
  <c r="Q447" i="1" s="1"/>
  <c r="P424" i="1"/>
  <c r="Q424" i="1" s="1"/>
  <c r="P401" i="1"/>
  <c r="S401" i="1" s="1"/>
  <c r="P383" i="1"/>
  <c r="T383" i="1" s="1"/>
  <c r="P360" i="1"/>
  <c r="T360" i="1" s="1"/>
  <c r="P337" i="1"/>
  <c r="R337" i="1" s="1"/>
  <c r="P319" i="1"/>
  <c r="Q319" i="1" s="1"/>
  <c r="P296" i="1"/>
  <c r="Q296" i="1" s="1"/>
  <c r="P273" i="1"/>
  <c r="S273" i="1" s="1"/>
  <c r="P255" i="1"/>
  <c r="R255" i="1" s="1"/>
  <c r="P232" i="1"/>
  <c r="Q232" i="1" s="1"/>
  <c r="P209" i="1"/>
  <c r="R209" i="1" s="1"/>
  <c r="P191" i="1"/>
  <c r="R191" i="1" s="1"/>
  <c r="P168" i="1"/>
  <c r="S168" i="1" s="1"/>
  <c r="P145" i="1"/>
  <c r="P127" i="1"/>
  <c r="Q127" i="1" s="1"/>
  <c r="P104" i="1"/>
  <c r="Q104" i="1" s="1"/>
  <c r="P81" i="1"/>
  <c r="Q81" i="1" s="1"/>
  <c r="P63" i="1"/>
  <c r="Q63" i="1" s="1"/>
  <c r="P40" i="1"/>
  <c r="Q40" i="1" s="1"/>
  <c r="O197" i="1"/>
  <c r="P197" i="1"/>
  <c r="S197" i="1" s="1"/>
  <c r="O124" i="1"/>
  <c r="P124" i="1"/>
  <c r="O77" i="1"/>
  <c r="P77" i="1"/>
  <c r="Q77" i="1" s="1"/>
  <c r="O595" i="1"/>
  <c r="P595" i="1"/>
  <c r="O547" i="1"/>
  <c r="P547" i="1"/>
  <c r="S547" i="1" s="1"/>
  <c r="O499" i="1"/>
  <c r="P499" i="1"/>
  <c r="R499" i="1" s="1"/>
  <c r="O451" i="1"/>
  <c r="P451" i="1"/>
  <c r="R451" i="1" s="1"/>
  <c r="O419" i="1"/>
  <c r="P419" i="1"/>
  <c r="O379" i="1"/>
  <c r="P379" i="1"/>
  <c r="S379" i="1" s="1"/>
  <c r="O331" i="1"/>
  <c r="P331" i="1"/>
  <c r="T331" i="1" s="1"/>
  <c r="O291" i="1"/>
  <c r="P291" i="1"/>
  <c r="S291" i="1" s="1"/>
  <c r="O243" i="1"/>
  <c r="P243" i="1"/>
  <c r="Q243" i="1" s="1"/>
  <c r="O195" i="1"/>
  <c r="P195" i="1"/>
  <c r="Q195" i="1" s="1"/>
  <c r="O147" i="1"/>
  <c r="P147" i="1"/>
  <c r="Q147" i="1" s="1"/>
  <c r="O107" i="1"/>
  <c r="P107" i="1"/>
  <c r="Q107" i="1" s="1"/>
  <c r="O43" i="1"/>
  <c r="P43" i="1"/>
  <c r="O46" i="1"/>
  <c r="P46" i="1"/>
  <c r="Q46" i="1" s="1"/>
  <c r="O549" i="1"/>
  <c r="P549" i="1"/>
  <c r="Q549" i="1" s="1"/>
  <c r="O477" i="1"/>
  <c r="P477" i="1"/>
  <c r="R477" i="1" s="1"/>
  <c r="O396" i="1"/>
  <c r="P396" i="1"/>
  <c r="R396" i="1" s="1"/>
  <c r="O356" i="1"/>
  <c r="P356" i="1"/>
  <c r="S356" i="1" s="1"/>
  <c r="O268" i="1"/>
  <c r="P268" i="1"/>
  <c r="Q268" i="1" s="1"/>
  <c r="O229" i="1"/>
  <c r="P229" i="1"/>
  <c r="O156" i="1"/>
  <c r="P156" i="1"/>
  <c r="T156" i="1" s="1"/>
  <c r="O45" i="1"/>
  <c r="P45" i="1"/>
  <c r="S45" i="1" s="1"/>
  <c r="O325" i="1"/>
  <c r="P325" i="1"/>
  <c r="T325" i="1" s="1"/>
  <c r="O244" i="1"/>
  <c r="P244" i="1"/>
  <c r="O172" i="1"/>
  <c r="P172" i="1"/>
  <c r="T172" i="1" s="1"/>
  <c r="O116" i="1"/>
  <c r="P116" i="1"/>
  <c r="S116" i="1" s="1"/>
  <c r="O44" i="1"/>
  <c r="P44" i="1"/>
  <c r="Q44" i="1" s="1"/>
  <c r="O30" i="1"/>
  <c r="P30" i="1"/>
  <c r="T30" i="1" s="1"/>
  <c r="P592" i="1"/>
  <c r="S592" i="1" s="1"/>
  <c r="P569" i="1"/>
  <c r="R569" i="1" s="1"/>
  <c r="P551" i="1"/>
  <c r="S551" i="1" s="1"/>
  <c r="P528" i="1"/>
  <c r="T528" i="1" s="1"/>
  <c r="P505" i="1"/>
  <c r="S505" i="1" s="1"/>
  <c r="P487" i="1"/>
  <c r="Q487" i="1" s="1"/>
  <c r="P464" i="1"/>
  <c r="Q464" i="1" s="1"/>
  <c r="P441" i="1"/>
  <c r="S441" i="1" s="1"/>
  <c r="P423" i="1"/>
  <c r="S423" i="1" s="1"/>
  <c r="P400" i="1"/>
  <c r="T400" i="1" s="1"/>
  <c r="P377" i="1"/>
  <c r="R377" i="1" s="1"/>
  <c r="P359" i="1"/>
  <c r="R359" i="1" s="1"/>
  <c r="P336" i="1"/>
  <c r="S336" i="1" s="1"/>
  <c r="P313" i="1"/>
  <c r="T313" i="1" s="1"/>
  <c r="P295" i="1"/>
  <c r="S295" i="1" s="1"/>
  <c r="P272" i="1"/>
  <c r="T272" i="1" s="1"/>
  <c r="P249" i="1"/>
  <c r="S249" i="1" s="1"/>
  <c r="P231" i="1"/>
  <c r="S231" i="1" s="1"/>
  <c r="P208" i="1"/>
  <c r="S208" i="1" s="1"/>
  <c r="P185" i="1"/>
  <c r="S185" i="1" s="1"/>
  <c r="P167" i="1"/>
  <c r="Q167" i="1" s="1"/>
  <c r="P144" i="1"/>
  <c r="T144" i="1" s="1"/>
  <c r="P121" i="1"/>
  <c r="Q121" i="1" s="1"/>
  <c r="P103" i="1"/>
  <c r="T103" i="1" s="1"/>
  <c r="P80" i="1"/>
  <c r="T80" i="1" s="1"/>
  <c r="P57" i="1"/>
  <c r="Q57" i="1" s="1"/>
  <c r="P39" i="1"/>
  <c r="Q39" i="1" s="1"/>
  <c r="O444" i="1"/>
  <c r="P444" i="1"/>
  <c r="S444" i="1" s="1"/>
  <c r="O380" i="1"/>
  <c r="P380" i="1"/>
  <c r="O316" i="1"/>
  <c r="P316" i="1"/>
  <c r="Q316" i="1" s="1"/>
  <c r="O125" i="1"/>
  <c r="P125" i="1"/>
  <c r="Q125" i="1" s="1"/>
  <c r="O93" i="1"/>
  <c r="P93" i="1"/>
  <c r="S93" i="1" s="1"/>
  <c r="O62" i="1"/>
  <c r="P62" i="1"/>
  <c r="Q62" i="1" s="1"/>
  <c r="O340" i="1"/>
  <c r="P340" i="1"/>
  <c r="Q340" i="1" s="1"/>
  <c r="O461" i="1"/>
  <c r="P461" i="1"/>
  <c r="S461" i="1" s="1"/>
  <c r="O332" i="1"/>
  <c r="P332" i="1"/>
  <c r="Q332" i="1" s="1"/>
  <c r="O92" i="1"/>
  <c r="P92" i="1"/>
  <c r="R92" i="1" s="1"/>
  <c r="O61" i="1"/>
  <c r="P61" i="1"/>
  <c r="Q61" i="1" s="1"/>
  <c r="O563" i="1"/>
  <c r="P563" i="1"/>
  <c r="S563" i="1" s="1"/>
  <c r="O523" i="1"/>
  <c r="P523" i="1"/>
  <c r="R523" i="1" s="1"/>
  <c r="O459" i="1"/>
  <c r="P459" i="1"/>
  <c r="Q459" i="1" s="1"/>
  <c r="O403" i="1"/>
  <c r="P403" i="1"/>
  <c r="R403" i="1" s="1"/>
  <c r="O363" i="1"/>
  <c r="P363" i="1"/>
  <c r="S363" i="1" s="1"/>
  <c r="O323" i="1"/>
  <c r="P323" i="1"/>
  <c r="T323" i="1" s="1"/>
  <c r="O275" i="1"/>
  <c r="P275" i="1"/>
  <c r="S275" i="1" s="1"/>
  <c r="O227" i="1"/>
  <c r="P227" i="1"/>
  <c r="Q227" i="1" s="1"/>
  <c r="O171" i="1"/>
  <c r="P171" i="1"/>
  <c r="T171" i="1" s="1"/>
  <c r="O131" i="1"/>
  <c r="P131" i="1"/>
  <c r="Q131" i="1" s="1"/>
  <c r="O83" i="1"/>
  <c r="P83" i="1"/>
  <c r="T83" i="1" s="1"/>
  <c r="O51" i="1"/>
  <c r="P51" i="1"/>
  <c r="T51" i="1" s="1"/>
  <c r="P559" i="1"/>
  <c r="T559" i="1" s="1"/>
  <c r="O460" i="1"/>
  <c r="P460" i="1"/>
  <c r="S460" i="1" s="1"/>
  <c r="O373" i="1"/>
  <c r="P373" i="1"/>
  <c r="S373" i="1" s="1"/>
  <c r="O372" i="1"/>
  <c r="P372" i="1"/>
  <c r="Q372" i="1" s="1"/>
  <c r="O308" i="1"/>
  <c r="P308" i="1"/>
  <c r="Q308" i="1" s="1"/>
  <c r="O213" i="1"/>
  <c r="P213" i="1"/>
  <c r="O453" i="1"/>
  <c r="P453" i="1"/>
  <c r="Q453" i="1" s="1"/>
  <c r="O285" i="1"/>
  <c r="P285" i="1"/>
  <c r="Q285" i="1" s="1"/>
  <c r="O228" i="1"/>
  <c r="P228" i="1"/>
  <c r="Q228" i="1" s="1"/>
  <c r="O189" i="1"/>
  <c r="P189" i="1"/>
  <c r="T189" i="1" s="1"/>
  <c r="O101" i="1"/>
  <c r="P101" i="1"/>
  <c r="R101" i="1" s="1"/>
  <c r="O70" i="1"/>
  <c r="P70" i="1"/>
  <c r="S70" i="1" s="1"/>
  <c r="O429" i="1"/>
  <c r="P429" i="1"/>
  <c r="T429" i="1" s="1"/>
  <c r="O389" i="1"/>
  <c r="P389" i="1"/>
  <c r="S389" i="1" s="1"/>
  <c r="O324" i="1"/>
  <c r="P324" i="1"/>
  <c r="R324" i="1" s="1"/>
  <c r="O284" i="1"/>
  <c r="P284" i="1"/>
  <c r="Q284" i="1" s="1"/>
  <c r="O261" i="1"/>
  <c r="P261" i="1"/>
  <c r="S261" i="1" s="1"/>
  <c r="O188" i="1"/>
  <c r="P188" i="1"/>
  <c r="O133" i="1"/>
  <c r="P133" i="1"/>
  <c r="Q133" i="1" s="1"/>
  <c r="O100" i="1"/>
  <c r="P100" i="1"/>
  <c r="T100" i="1" s="1"/>
  <c r="O85" i="1"/>
  <c r="P85" i="1"/>
  <c r="R85" i="1" s="1"/>
  <c r="O69" i="1"/>
  <c r="P69" i="1"/>
  <c r="T69" i="1" s="1"/>
  <c r="O54" i="1"/>
  <c r="P54" i="1"/>
  <c r="Q54" i="1" s="1"/>
  <c r="O29" i="1"/>
  <c r="P29" i="1"/>
  <c r="S29" i="1" s="1"/>
  <c r="P591" i="1"/>
  <c r="Q591" i="1" s="1"/>
  <c r="P568" i="1"/>
  <c r="T568" i="1" s="1"/>
  <c r="P545" i="1"/>
  <c r="R545" i="1" s="1"/>
  <c r="P527" i="1"/>
  <c r="Q527" i="1" s="1"/>
  <c r="P504" i="1"/>
  <c r="Q504" i="1" s="1"/>
  <c r="P481" i="1"/>
  <c r="P463" i="1"/>
  <c r="S463" i="1" s="1"/>
  <c r="P440" i="1"/>
  <c r="Q440" i="1" s="1"/>
  <c r="P417" i="1"/>
  <c r="T417" i="1" s="1"/>
  <c r="P399" i="1"/>
  <c r="S399" i="1" s="1"/>
  <c r="P376" i="1"/>
  <c r="Q376" i="1" s="1"/>
  <c r="P353" i="1"/>
  <c r="R353" i="1" s="1"/>
  <c r="P335" i="1"/>
  <c r="R335" i="1" s="1"/>
  <c r="P312" i="1"/>
  <c r="Q312" i="1" s="1"/>
  <c r="P289" i="1"/>
  <c r="S289" i="1" s="1"/>
  <c r="P271" i="1"/>
  <c r="S271" i="1" s="1"/>
  <c r="P248" i="1"/>
  <c r="R248" i="1" s="1"/>
  <c r="P225" i="1"/>
  <c r="R225" i="1" s="1"/>
  <c r="P207" i="1"/>
  <c r="T207" i="1" s="1"/>
  <c r="P184" i="1"/>
  <c r="S184" i="1" s="1"/>
  <c r="P161" i="1"/>
  <c r="Q161" i="1" s="1"/>
  <c r="P143" i="1"/>
  <c r="T143" i="1" s="1"/>
  <c r="P120" i="1"/>
  <c r="T120" i="1" s="1"/>
  <c r="P97" i="1"/>
  <c r="S97" i="1" s="1"/>
  <c r="P79" i="1"/>
  <c r="R79" i="1" s="1"/>
  <c r="P56" i="1"/>
  <c r="R56" i="1" s="1"/>
  <c r="O532" i="1"/>
  <c r="P532" i="1"/>
  <c r="R532" i="1" s="1"/>
  <c r="O236" i="1"/>
  <c r="P236" i="1"/>
  <c r="Q236" i="1" s="1"/>
  <c r="O588" i="1"/>
  <c r="P588" i="1"/>
  <c r="S588" i="1" s="1"/>
  <c r="O252" i="1"/>
  <c r="P252" i="1"/>
  <c r="O109" i="1"/>
  <c r="P109" i="1"/>
  <c r="Q109" i="1" s="1"/>
  <c r="O571" i="1"/>
  <c r="P571" i="1"/>
  <c r="T571" i="1" s="1"/>
  <c r="O515" i="1"/>
  <c r="P515" i="1"/>
  <c r="S515" i="1" s="1"/>
  <c r="O467" i="1"/>
  <c r="P467" i="1"/>
  <c r="T467" i="1" s="1"/>
  <c r="O411" i="1"/>
  <c r="P411" i="1"/>
  <c r="O371" i="1"/>
  <c r="P371" i="1"/>
  <c r="S371" i="1" s="1"/>
  <c r="O315" i="1"/>
  <c r="P315" i="1"/>
  <c r="T315" i="1" s="1"/>
  <c r="O267" i="1"/>
  <c r="P267" i="1"/>
  <c r="S267" i="1" s="1"/>
  <c r="O219" i="1"/>
  <c r="P219" i="1"/>
  <c r="Q219" i="1" s="1"/>
  <c r="O179" i="1"/>
  <c r="P179" i="1"/>
  <c r="Q179" i="1" s="1"/>
  <c r="O123" i="1"/>
  <c r="P123" i="1"/>
  <c r="R123" i="1" s="1"/>
  <c r="O99" i="1"/>
  <c r="P99" i="1"/>
  <c r="Q99" i="1" s="1"/>
  <c r="O59" i="1"/>
  <c r="P59" i="1"/>
  <c r="S59" i="1" s="1"/>
  <c r="O309" i="1"/>
  <c r="P309" i="1"/>
  <c r="T309" i="1" s="1"/>
  <c r="O76" i="1"/>
  <c r="P76" i="1"/>
  <c r="O525" i="1"/>
  <c r="P525" i="1"/>
  <c r="T525" i="1" s="1"/>
  <c r="O436" i="1"/>
  <c r="P436" i="1"/>
  <c r="T436" i="1" s="1"/>
  <c r="O140" i="1"/>
  <c r="P140" i="1"/>
  <c r="R140" i="1" s="1"/>
  <c r="O117" i="1"/>
  <c r="P117" i="1"/>
  <c r="T117" i="1" s="1"/>
  <c r="O212" i="1"/>
  <c r="P212" i="1"/>
  <c r="Q212" i="1" s="1"/>
  <c r="O86" i="1"/>
  <c r="P86" i="1"/>
  <c r="Q86" i="1" s="1"/>
  <c r="O469" i="1"/>
  <c r="P469" i="1"/>
  <c r="Q469" i="1" s="1"/>
  <c r="O365" i="1"/>
  <c r="P365" i="1"/>
  <c r="S365" i="1" s="1"/>
  <c r="O301" i="1"/>
  <c r="P301" i="1"/>
  <c r="Q301" i="1" s="1"/>
  <c r="O260" i="1"/>
  <c r="P260" i="1"/>
  <c r="O205" i="1"/>
  <c r="P205" i="1"/>
  <c r="S205" i="1" s="1"/>
  <c r="O165" i="1"/>
  <c r="P165" i="1"/>
  <c r="Q165" i="1" s="1"/>
  <c r="O132" i="1"/>
  <c r="P132" i="1"/>
  <c r="S132" i="1" s="1"/>
  <c r="O84" i="1"/>
  <c r="P84" i="1"/>
  <c r="O68" i="1"/>
  <c r="P68" i="1"/>
  <c r="Q68" i="1" s="1"/>
  <c r="O53" i="1"/>
  <c r="P53" i="1"/>
  <c r="S53" i="1" s="1"/>
  <c r="O38" i="1"/>
  <c r="P38" i="1"/>
  <c r="T38" i="1" s="1"/>
  <c r="O566" i="1"/>
  <c r="P566" i="1"/>
  <c r="R566" i="1" s="1"/>
  <c r="O598" i="1"/>
  <c r="P598" i="1"/>
  <c r="Q598" i="1" s="1"/>
  <c r="O590" i="1"/>
  <c r="P590" i="1"/>
  <c r="Q590" i="1" s="1"/>
  <c r="O582" i="1"/>
  <c r="P582" i="1"/>
  <c r="T582" i="1" s="1"/>
  <c r="O574" i="1"/>
  <c r="P574" i="1"/>
  <c r="Q574" i="1" s="1"/>
  <c r="O558" i="1"/>
  <c r="P558" i="1"/>
  <c r="T558" i="1" s="1"/>
  <c r="O550" i="1"/>
  <c r="P550" i="1"/>
  <c r="R550" i="1" s="1"/>
  <c r="O542" i="1"/>
  <c r="P542" i="1"/>
  <c r="Q542" i="1" s="1"/>
  <c r="O534" i="1"/>
  <c r="P534" i="1"/>
  <c r="R534" i="1" s="1"/>
  <c r="O526" i="1"/>
  <c r="P526" i="1"/>
  <c r="Q526" i="1" s="1"/>
  <c r="O518" i="1"/>
  <c r="P518" i="1"/>
  <c r="S518" i="1" s="1"/>
  <c r="O510" i="1"/>
  <c r="P510" i="1"/>
  <c r="R510" i="1" s="1"/>
  <c r="O502" i="1"/>
  <c r="P502" i="1"/>
  <c r="R502" i="1" s="1"/>
  <c r="O494" i="1"/>
  <c r="P494" i="1"/>
  <c r="T494" i="1" s="1"/>
  <c r="O486" i="1"/>
  <c r="P486" i="1"/>
  <c r="Q486" i="1" s="1"/>
  <c r="O478" i="1"/>
  <c r="P478" i="1"/>
  <c r="R478" i="1" s="1"/>
  <c r="O470" i="1"/>
  <c r="P470" i="1"/>
  <c r="T470" i="1" s="1"/>
  <c r="O462" i="1"/>
  <c r="P462" i="1"/>
  <c r="T462" i="1" s="1"/>
  <c r="O454" i="1"/>
  <c r="P454" i="1"/>
  <c r="Q454" i="1" s="1"/>
  <c r="O446" i="1"/>
  <c r="P446" i="1"/>
  <c r="R446" i="1" s="1"/>
  <c r="O438" i="1"/>
  <c r="P438" i="1"/>
  <c r="Q438" i="1" s="1"/>
  <c r="O430" i="1"/>
  <c r="P430" i="1"/>
  <c r="Q430" i="1" s="1"/>
  <c r="O422" i="1"/>
  <c r="P422" i="1"/>
  <c r="S422" i="1" s="1"/>
  <c r="O414" i="1"/>
  <c r="P414" i="1"/>
  <c r="T414" i="1" s="1"/>
  <c r="O406" i="1"/>
  <c r="P406" i="1"/>
  <c r="R406" i="1" s="1"/>
  <c r="O398" i="1"/>
  <c r="P398" i="1"/>
  <c r="S398" i="1" s="1"/>
  <c r="O390" i="1"/>
  <c r="P390" i="1"/>
  <c r="T390" i="1" s="1"/>
  <c r="O382" i="1"/>
  <c r="P382" i="1"/>
  <c r="Q382" i="1" s="1"/>
  <c r="O374" i="1"/>
  <c r="P374" i="1"/>
  <c r="Q374" i="1" s="1"/>
  <c r="O366" i="1"/>
  <c r="P366" i="1"/>
  <c r="Q366" i="1" s="1"/>
  <c r="O358" i="1"/>
  <c r="P358" i="1"/>
  <c r="R358" i="1" s="1"/>
  <c r="O350" i="1"/>
  <c r="P350" i="1"/>
  <c r="R350" i="1" s="1"/>
  <c r="O342" i="1"/>
  <c r="P342" i="1"/>
  <c r="Q342" i="1" s="1"/>
  <c r="O334" i="1"/>
  <c r="P334" i="1"/>
  <c r="R334" i="1" s="1"/>
  <c r="O326" i="1"/>
  <c r="P326" i="1"/>
  <c r="T326" i="1" s="1"/>
  <c r="O318" i="1"/>
  <c r="P318" i="1"/>
  <c r="T318" i="1" s="1"/>
  <c r="O310" i="1"/>
  <c r="P310" i="1"/>
  <c r="R310" i="1" s="1"/>
  <c r="O302" i="1"/>
  <c r="P302" i="1"/>
  <c r="T302" i="1" s="1"/>
  <c r="O294" i="1"/>
  <c r="P294" i="1"/>
  <c r="Q294" i="1" s="1"/>
  <c r="O286" i="1"/>
  <c r="P286" i="1"/>
  <c r="Q286" i="1" s="1"/>
  <c r="O278" i="1"/>
  <c r="P278" i="1"/>
  <c r="Q278" i="1" s="1"/>
  <c r="O270" i="1"/>
  <c r="P270" i="1"/>
  <c r="R270" i="1" s="1"/>
  <c r="O262" i="1"/>
  <c r="P262" i="1"/>
  <c r="Q262" i="1" s="1"/>
  <c r="O254" i="1"/>
  <c r="P254" i="1"/>
  <c r="S254" i="1" s="1"/>
  <c r="O246" i="1"/>
  <c r="P246" i="1"/>
  <c r="Q246" i="1" s="1"/>
  <c r="O238" i="1"/>
  <c r="P238" i="1"/>
  <c r="Q238" i="1" s="1"/>
  <c r="O230" i="1"/>
  <c r="P230" i="1"/>
  <c r="S230" i="1" s="1"/>
  <c r="O222" i="1"/>
  <c r="P222" i="1"/>
  <c r="Q222" i="1" s="1"/>
  <c r="O214" i="1"/>
  <c r="P214" i="1"/>
  <c r="Q214" i="1" s="1"/>
  <c r="O206" i="1"/>
  <c r="P206" i="1"/>
  <c r="R206" i="1" s="1"/>
  <c r="O198" i="1"/>
  <c r="P198" i="1"/>
  <c r="Q198" i="1" s="1"/>
  <c r="O190" i="1"/>
  <c r="P190" i="1"/>
  <c r="S190" i="1" s="1"/>
  <c r="O182" i="1"/>
  <c r="P182" i="1"/>
  <c r="T182" i="1" s="1"/>
  <c r="O174" i="1"/>
  <c r="P174" i="1"/>
  <c r="T174" i="1" s="1"/>
  <c r="O166" i="1"/>
  <c r="P166" i="1"/>
  <c r="S166" i="1" s="1"/>
  <c r="O158" i="1"/>
  <c r="P158" i="1"/>
  <c r="Q158" i="1" s="1"/>
  <c r="O150" i="1"/>
  <c r="P150" i="1"/>
  <c r="T150" i="1" s="1"/>
  <c r="O142" i="1"/>
  <c r="P142" i="1"/>
  <c r="S142" i="1" s="1"/>
  <c r="O134" i="1"/>
  <c r="P134" i="1"/>
  <c r="S134" i="1" s="1"/>
  <c r="O126" i="1"/>
  <c r="P126" i="1"/>
  <c r="Q126" i="1" s="1"/>
  <c r="O118" i="1"/>
  <c r="P118" i="1"/>
  <c r="Q118" i="1" s="1"/>
  <c r="O102" i="1"/>
  <c r="P102" i="1"/>
  <c r="S102" i="1" s="1"/>
  <c r="O94" i="1"/>
  <c r="P94" i="1"/>
  <c r="Q94" i="1" s="1"/>
  <c r="P585" i="1"/>
  <c r="Q585" i="1" s="1"/>
  <c r="P567" i="1"/>
  <c r="R567" i="1" s="1"/>
  <c r="P544" i="1"/>
  <c r="R544" i="1" s="1"/>
  <c r="P521" i="1"/>
  <c r="P503" i="1"/>
  <c r="T503" i="1" s="1"/>
  <c r="P480" i="1"/>
  <c r="Q480" i="1" s="1"/>
  <c r="P457" i="1"/>
  <c r="R457" i="1" s="1"/>
  <c r="P439" i="1"/>
  <c r="R439" i="1" s="1"/>
  <c r="P416" i="1"/>
  <c r="S416" i="1" s="1"/>
  <c r="P393" i="1"/>
  <c r="Q393" i="1" s="1"/>
  <c r="P375" i="1"/>
  <c r="R375" i="1" s="1"/>
  <c r="P352" i="1"/>
  <c r="S352" i="1" s="1"/>
  <c r="P329" i="1"/>
  <c r="T329" i="1" s="1"/>
  <c r="P311" i="1"/>
  <c r="T311" i="1" s="1"/>
  <c r="P288" i="1"/>
  <c r="T288" i="1" s="1"/>
  <c r="P265" i="1"/>
  <c r="T265" i="1" s="1"/>
  <c r="P247" i="1"/>
  <c r="R247" i="1" s="1"/>
  <c r="P224" i="1"/>
  <c r="S224" i="1" s="1"/>
  <c r="P201" i="1"/>
  <c r="S201" i="1" s="1"/>
  <c r="P183" i="1"/>
  <c r="S183" i="1" s="1"/>
  <c r="P160" i="1"/>
  <c r="Q160" i="1" s="1"/>
  <c r="P137" i="1"/>
  <c r="Q137" i="1" s="1"/>
  <c r="P119" i="1"/>
  <c r="Q119" i="1" s="1"/>
  <c r="P96" i="1"/>
  <c r="S96" i="1" s="1"/>
  <c r="P73" i="1"/>
  <c r="P55" i="1"/>
  <c r="Q55" i="1" s="1"/>
  <c r="P32" i="1"/>
  <c r="Q32" i="1" s="1"/>
  <c r="O484" i="1"/>
  <c r="P484" i="1"/>
  <c r="S484" i="1" s="1"/>
  <c r="O180" i="1"/>
  <c r="P180" i="1"/>
  <c r="S180" i="1" s="1"/>
  <c r="O148" i="1"/>
  <c r="P148" i="1"/>
  <c r="Q148" i="1" s="1"/>
  <c r="O110" i="1"/>
  <c r="P110" i="1"/>
  <c r="Q110" i="1" s="1"/>
  <c r="O78" i="1"/>
  <c r="P78" i="1"/>
  <c r="Q78" i="1" s="1"/>
  <c r="O36" i="1"/>
  <c r="P36" i="1"/>
  <c r="R36" i="1" s="1"/>
  <c r="O587" i="1"/>
  <c r="P587" i="1"/>
  <c r="Q587" i="1" s="1"/>
  <c r="O539" i="1"/>
  <c r="P539" i="1"/>
  <c r="S539" i="1" s="1"/>
  <c r="O491" i="1"/>
  <c r="P491" i="1"/>
  <c r="Q491" i="1" s="1"/>
  <c r="O443" i="1"/>
  <c r="P443" i="1"/>
  <c r="T443" i="1" s="1"/>
  <c r="O395" i="1"/>
  <c r="P395" i="1"/>
  <c r="Q395" i="1" s="1"/>
  <c r="O347" i="1"/>
  <c r="P347" i="1"/>
  <c r="R347" i="1" s="1"/>
  <c r="O299" i="1"/>
  <c r="P299" i="1"/>
  <c r="R299" i="1" s="1"/>
  <c r="O251" i="1"/>
  <c r="P251" i="1"/>
  <c r="S251" i="1" s="1"/>
  <c r="O203" i="1"/>
  <c r="P203" i="1"/>
  <c r="S203" i="1" s="1"/>
  <c r="O155" i="1"/>
  <c r="P155" i="1"/>
  <c r="Q155" i="1" s="1"/>
  <c r="O75" i="1"/>
  <c r="P75" i="1"/>
  <c r="Q75" i="1" s="1"/>
  <c r="O468" i="1"/>
  <c r="P468" i="1"/>
  <c r="Q468" i="1" s="1"/>
  <c r="O445" i="1"/>
  <c r="P445" i="1"/>
  <c r="S445" i="1" s="1"/>
  <c r="O405" i="1"/>
  <c r="P405" i="1"/>
  <c r="O364" i="1"/>
  <c r="P364" i="1"/>
  <c r="R364" i="1" s="1"/>
  <c r="O317" i="1"/>
  <c r="P317" i="1"/>
  <c r="S317" i="1" s="1"/>
  <c r="O300" i="1"/>
  <c r="P300" i="1"/>
  <c r="T300" i="1" s="1"/>
  <c r="O237" i="1"/>
  <c r="P237" i="1"/>
  <c r="T237" i="1" s="1"/>
  <c r="O221" i="1"/>
  <c r="P221" i="1"/>
  <c r="S221" i="1" s="1"/>
  <c r="O204" i="1"/>
  <c r="P204" i="1"/>
  <c r="R204" i="1" s="1"/>
  <c r="O181" i="1"/>
  <c r="P181" i="1"/>
  <c r="R181" i="1" s="1"/>
  <c r="O164" i="1"/>
  <c r="P164" i="1"/>
  <c r="O149" i="1"/>
  <c r="P149" i="1"/>
  <c r="T149" i="1" s="1"/>
  <c r="O52" i="1"/>
  <c r="P52" i="1"/>
  <c r="R52" i="1" s="1"/>
  <c r="O37" i="1"/>
  <c r="P37" i="1"/>
  <c r="R37" i="1" s="1"/>
  <c r="O597" i="1"/>
  <c r="P597" i="1"/>
  <c r="T597" i="1" s="1"/>
  <c r="O589" i="1"/>
  <c r="P589" i="1"/>
  <c r="T589" i="1" s="1"/>
  <c r="O581" i="1"/>
  <c r="P581" i="1"/>
  <c r="T581" i="1" s="1"/>
  <c r="O573" i="1"/>
  <c r="P573" i="1"/>
  <c r="O565" i="1"/>
  <c r="P565" i="1"/>
  <c r="T565" i="1" s="1"/>
  <c r="O557" i="1"/>
  <c r="P557" i="1"/>
  <c r="R557" i="1" s="1"/>
  <c r="O541" i="1"/>
  <c r="P541" i="1"/>
  <c r="R541" i="1" s="1"/>
  <c r="O533" i="1"/>
  <c r="P533" i="1"/>
  <c r="O517" i="1"/>
  <c r="P517" i="1"/>
  <c r="R517" i="1" s="1"/>
  <c r="O501" i="1"/>
  <c r="P501" i="1"/>
  <c r="R501" i="1" s="1"/>
  <c r="O493" i="1"/>
  <c r="P493" i="1"/>
  <c r="R493" i="1" s="1"/>
  <c r="O485" i="1"/>
  <c r="P485" i="1"/>
  <c r="T485" i="1" s="1"/>
  <c r="O421" i="1"/>
  <c r="P421" i="1"/>
  <c r="T421" i="1" s="1"/>
  <c r="O397" i="1"/>
  <c r="P397" i="1"/>
  <c r="S397" i="1" s="1"/>
  <c r="O381" i="1"/>
  <c r="P381" i="1"/>
  <c r="T381" i="1" s="1"/>
  <c r="O349" i="1"/>
  <c r="P349" i="1"/>
  <c r="O341" i="1"/>
  <c r="P341" i="1"/>
  <c r="R341" i="1" s="1"/>
  <c r="O333" i="1"/>
  <c r="P333" i="1"/>
  <c r="R333" i="1" s="1"/>
  <c r="O293" i="1"/>
  <c r="P293" i="1"/>
  <c r="T293" i="1" s="1"/>
  <c r="O277" i="1"/>
  <c r="P277" i="1"/>
  <c r="T277" i="1" s="1"/>
  <c r="O269" i="1"/>
  <c r="P269" i="1"/>
  <c r="S269" i="1" s="1"/>
  <c r="P584" i="1"/>
  <c r="T584" i="1" s="1"/>
  <c r="P561" i="1"/>
  <c r="R561" i="1" s="1"/>
  <c r="P543" i="1"/>
  <c r="Q543" i="1" s="1"/>
  <c r="P520" i="1"/>
  <c r="S520" i="1" s="1"/>
  <c r="P497" i="1"/>
  <c r="R497" i="1" s="1"/>
  <c r="P479" i="1"/>
  <c r="Q479" i="1" s="1"/>
  <c r="P456" i="1"/>
  <c r="R456" i="1" s="1"/>
  <c r="P433" i="1"/>
  <c r="Q433" i="1" s="1"/>
  <c r="P415" i="1"/>
  <c r="S415" i="1" s="1"/>
  <c r="P392" i="1"/>
  <c r="S392" i="1" s="1"/>
  <c r="P369" i="1"/>
  <c r="S369" i="1" s="1"/>
  <c r="P351" i="1"/>
  <c r="Q351" i="1" s="1"/>
  <c r="P328" i="1"/>
  <c r="R328" i="1" s="1"/>
  <c r="P305" i="1"/>
  <c r="T305" i="1" s="1"/>
  <c r="P287" i="1"/>
  <c r="T287" i="1" s="1"/>
  <c r="P264" i="1"/>
  <c r="S264" i="1" s="1"/>
  <c r="P241" i="1"/>
  <c r="S241" i="1" s="1"/>
  <c r="P223" i="1"/>
  <c r="S223" i="1" s="1"/>
  <c r="P200" i="1"/>
  <c r="S200" i="1" s="1"/>
  <c r="P177" i="1"/>
  <c r="R177" i="1" s="1"/>
  <c r="P159" i="1"/>
  <c r="T159" i="1" s="1"/>
  <c r="P136" i="1"/>
  <c r="Q136" i="1" s="1"/>
  <c r="P113" i="1"/>
  <c r="R113" i="1" s="1"/>
  <c r="P95" i="1"/>
  <c r="T95" i="1" s="1"/>
  <c r="P72" i="1"/>
  <c r="Q72" i="1" s="1"/>
  <c r="P49" i="1"/>
  <c r="S49" i="1" s="1"/>
  <c r="P31" i="1"/>
  <c r="Q31" i="1" s="1"/>
  <c r="Q175" i="1"/>
  <c r="R175" i="1"/>
  <c r="R257" i="1" l="1"/>
  <c r="R27" i="1"/>
  <c r="S257" i="1"/>
  <c r="Q257" i="1"/>
  <c r="Q64" i="1"/>
  <c r="S583" i="1"/>
  <c r="Q432" i="1"/>
  <c r="O33" i="1"/>
  <c r="O25" i="1" s="1"/>
  <c r="P33" i="1"/>
  <c r="Q33" i="1" s="1"/>
  <c r="T303" i="1"/>
  <c r="Q385" i="1"/>
  <c r="T536" i="1"/>
  <c r="R25" i="2"/>
  <c r="S22" i="2" s="1"/>
  <c r="Q25" i="2"/>
  <c r="S21" i="2" s="1"/>
  <c r="W19" i="2" s="1"/>
  <c r="Q394" i="1"/>
  <c r="Q490" i="1"/>
  <c r="S138" i="1"/>
  <c r="T577" i="1"/>
  <c r="S266" i="1"/>
  <c r="T368" i="1"/>
  <c r="T111" i="1"/>
  <c r="Q368" i="1"/>
  <c r="R192" i="1"/>
  <c r="R361" i="1"/>
  <c r="T580" i="1"/>
  <c r="T25" i="2"/>
  <c r="T22" i="2" s="1"/>
  <c r="S25" i="2"/>
  <c r="T21" i="2" s="1"/>
  <c r="T129" i="1"/>
  <c r="R402" i="1"/>
  <c r="Q168" i="1"/>
  <c r="S216" i="1"/>
  <c r="Q169" i="1"/>
  <c r="S202" i="1"/>
  <c r="T330" i="1"/>
  <c r="R426" i="1"/>
  <c r="S554" i="1"/>
  <c r="Q275" i="1"/>
  <c r="Q461" i="1"/>
  <c r="S412" i="1"/>
  <c r="S511" i="1"/>
  <c r="R512" i="1"/>
  <c r="S345" i="1"/>
  <c r="S74" i="1"/>
  <c r="S39" i="1"/>
  <c r="T511" i="1"/>
  <c r="R216" i="1"/>
  <c r="Q225" i="1"/>
  <c r="R345" i="1"/>
  <c r="R106" i="1"/>
  <c r="R234" i="1"/>
  <c r="R362" i="1"/>
  <c r="T458" i="1"/>
  <c r="R586" i="1"/>
  <c r="R331" i="1"/>
  <c r="S428" i="1"/>
  <c r="Q47" i="1"/>
  <c r="Q234" i="1"/>
  <c r="S490" i="1"/>
  <c r="S435" i="1"/>
  <c r="S500" i="1"/>
  <c r="T551" i="1"/>
  <c r="T168" i="1"/>
  <c r="Q106" i="1"/>
  <c r="Q362" i="1"/>
  <c r="R551" i="1"/>
  <c r="R168" i="1"/>
  <c r="Q377" i="1"/>
  <c r="T138" i="1"/>
  <c r="T266" i="1"/>
  <c r="T394" i="1"/>
  <c r="R490" i="1"/>
  <c r="Q499" i="1"/>
  <c r="R540" i="1"/>
  <c r="T583" i="1"/>
  <c r="R583" i="1"/>
  <c r="Q512" i="1"/>
  <c r="R153" i="1"/>
  <c r="T385" i="1"/>
  <c r="R42" i="1"/>
  <c r="T170" i="1"/>
  <c r="T298" i="1"/>
  <c r="Q522" i="1"/>
  <c r="S596" i="1"/>
  <c r="T512" i="1"/>
  <c r="Q337" i="1"/>
  <c r="Q42" i="1"/>
  <c r="Q426" i="1"/>
  <c r="T147" i="1"/>
  <c r="R108" i="1"/>
  <c r="T169" i="1"/>
  <c r="S385" i="1"/>
  <c r="S170" i="1"/>
  <c r="Q298" i="1"/>
  <c r="Q554" i="1"/>
  <c r="R125" i="1"/>
  <c r="R343" i="1"/>
  <c r="T216" i="1"/>
  <c r="S169" i="1"/>
  <c r="T337" i="1"/>
  <c r="R409" i="1"/>
  <c r="T74" i="1"/>
  <c r="T202" i="1"/>
  <c r="S330" i="1"/>
  <c r="S426" i="1"/>
  <c r="T554" i="1"/>
  <c r="T211" i="1"/>
  <c r="S245" i="1"/>
  <c r="R276" i="1"/>
  <c r="T39" i="1"/>
  <c r="Q208" i="1"/>
  <c r="R83" i="1"/>
  <c r="R39" i="1"/>
  <c r="Q45" i="1"/>
  <c r="Q116" i="1"/>
  <c r="T459" i="1"/>
  <c r="Q356" i="1"/>
  <c r="R399" i="1"/>
  <c r="R535" i="1"/>
  <c r="Q235" i="1"/>
  <c r="R47" i="1"/>
  <c r="S343" i="1"/>
  <c r="Q551" i="1"/>
  <c r="S152" i="1"/>
  <c r="R208" i="1"/>
  <c r="T345" i="1"/>
  <c r="S499" i="1"/>
  <c r="S42" i="1"/>
  <c r="S106" i="1"/>
  <c r="R170" i="1"/>
  <c r="S234" i="1"/>
  <c r="R298" i="1"/>
  <c r="S362" i="1"/>
  <c r="S83" i="1"/>
  <c r="R211" i="1"/>
  <c r="S331" i="1"/>
  <c r="S459" i="1"/>
  <c r="R45" i="1"/>
  <c r="T245" i="1"/>
  <c r="S540" i="1"/>
  <c r="T596" i="1"/>
  <c r="R116" i="1"/>
  <c r="R356" i="1"/>
  <c r="R428" i="1"/>
  <c r="S56" i="1"/>
  <c r="Q83" i="1"/>
  <c r="S211" i="1"/>
  <c r="Q331" i="1"/>
  <c r="R459" i="1"/>
  <c r="T125" i="1"/>
  <c r="T461" i="1"/>
  <c r="Q580" i="1"/>
  <c r="T108" i="1"/>
  <c r="S276" i="1"/>
  <c r="T412" i="1"/>
  <c r="Q500" i="1"/>
  <c r="Q56" i="1"/>
  <c r="R147" i="1"/>
  <c r="S125" i="1"/>
  <c r="R461" i="1"/>
  <c r="R580" i="1"/>
  <c r="S108" i="1"/>
  <c r="T276" i="1"/>
  <c r="Q412" i="1"/>
  <c r="T500" i="1"/>
  <c r="Q511" i="1"/>
  <c r="T152" i="1"/>
  <c r="T153" i="1"/>
  <c r="T225" i="1"/>
  <c r="S337" i="1"/>
  <c r="T377" i="1"/>
  <c r="Q409" i="1"/>
  <c r="R74" i="1"/>
  <c r="R138" i="1"/>
  <c r="R202" i="1"/>
  <c r="R266" i="1"/>
  <c r="R330" i="1"/>
  <c r="S394" i="1"/>
  <c r="S458" i="1"/>
  <c r="T522" i="1"/>
  <c r="T586" i="1"/>
  <c r="S147" i="1"/>
  <c r="R275" i="1"/>
  <c r="R435" i="1"/>
  <c r="T499" i="1"/>
  <c r="T47" i="1"/>
  <c r="Q343" i="1"/>
  <c r="R152" i="1"/>
  <c r="T208" i="1"/>
  <c r="Q568" i="1"/>
  <c r="S153" i="1"/>
  <c r="S225" i="1"/>
  <c r="S377" i="1"/>
  <c r="T409" i="1"/>
  <c r="R458" i="1"/>
  <c r="S522" i="1"/>
  <c r="S586" i="1"/>
  <c r="T275" i="1"/>
  <c r="Q435" i="1"/>
  <c r="T45" i="1"/>
  <c r="Q245" i="1"/>
  <c r="Q540" i="1"/>
  <c r="Q596" i="1"/>
  <c r="T116" i="1"/>
  <c r="T356" i="1"/>
  <c r="Q428" i="1"/>
  <c r="R475" i="1"/>
  <c r="S232" i="1"/>
  <c r="Q399" i="1"/>
  <c r="T399" i="1"/>
  <c r="S568" i="1"/>
  <c r="T56" i="1"/>
  <c r="R568" i="1"/>
  <c r="S351" i="1"/>
  <c r="Q439" i="1"/>
  <c r="Q96" i="1"/>
  <c r="R351" i="1"/>
  <c r="T439" i="1"/>
  <c r="R265" i="1"/>
  <c r="S439" i="1"/>
  <c r="Q520" i="1"/>
  <c r="T96" i="1"/>
  <c r="R96" i="1"/>
  <c r="S80" i="1"/>
  <c r="R320" i="1"/>
  <c r="S391" i="1"/>
  <c r="T64" i="1"/>
  <c r="R240" i="1"/>
  <c r="T220" i="1"/>
  <c r="S575" i="1"/>
  <c r="R272" i="1"/>
  <c r="Q281" i="1"/>
  <c r="R473" i="1"/>
  <c r="R576" i="1"/>
  <c r="T441" i="1"/>
  <c r="T63" i="1"/>
  <c r="Q576" i="1"/>
  <c r="S103" i="1"/>
  <c r="S407" i="1"/>
  <c r="S368" i="1"/>
  <c r="R70" i="1"/>
  <c r="R283" i="1"/>
  <c r="R233" i="1"/>
  <c r="T401" i="1"/>
  <c r="S120" i="1"/>
  <c r="R89" i="1"/>
  <c r="S265" i="1"/>
  <c r="R520" i="1"/>
  <c r="S440" i="1"/>
  <c r="Q398" i="1"/>
  <c r="R460" i="1"/>
  <c r="T351" i="1"/>
  <c r="T427" i="1"/>
  <c r="S523" i="1"/>
  <c r="S536" i="1"/>
  <c r="T553" i="1"/>
  <c r="Q199" i="1"/>
  <c r="R536" i="1"/>
  <c r="R129" i="1"/>
  <c r="R530" i="1"/>
  <c r="R67" i="1"/>
  <c r="Q28" i="1"/>
  <c r="T316" i="1"/>
  <c r="T195" i="1"/>
  <c r="R157" i="1"/>
  <c r="T548" i="1"/>
  <c r="R156" i="1"/>
  <c r="Q271" i="1"/>
  <c r="Q129" i="1"/>
  <c r="S383" i="1"/>
  <c r="T209" i="1"/>
  <c r="S146" i="1"/>
  <c r="R483" i="1"/>
  <c r="R172" i="1"/>
  <c r="Q82" i="1"/>
  <c r="Q210" i="1"/>
  <c r="T396" i="1"/>
  <c r="R564" i="1"/>
  <c r="Q274" i="1"/>
  <c r="S455" i="1"/>
  <c r="R97" i="1"/>
  <c r="Q338" i="1"/>
  <c r="T404" i="1"/>
  <c r="Q466" i="1"/>
  <c r="Q326" i="1"/>
  <c r="T422" i="1"/>
  <c r="T177" i="1"/>
  <c r="S462" i="1"/>
  <c r="R463" i="1"/>
  <c r="R29" i="1"/>
  <c r="S494" i="1"/>
  <c r="T142" i="1"/>
  <c r="R526" i="1"/>
  <c r="S206" i="1"/>
  <c r="S558" i="1"/>
  <c r="T123" i="1"/>
  <c r="T270" i="1"/>
  <c r="S598" i="1"/>
  <c r="Q289" i="1"/>
  <c r="R302" i="1"/>
  <c r="R558" i="1"/>
  <c r="S100" i="1"/>
  <c r="R430" i="1"/>
  <c r="R222" i="1"/>
  <c r="S110" i="1"/>
  <c r="S366" i="1"/>
  <c r="S238" i="1"/>
  <c r="S430" i="1"/>
  <c r="S177" i="1"/>
  <c r="Q177" i="1"/>
  <c r="Q265" i="1"/>
  <c r="T520" i="1"/>
  <c r="Q85" i="1"/>
  <c r="R262" i="1"/>
  <c r="S301" i="1"/>
  <c r="Q569" i="1"/>
  <c r="Q373" i="1"/>
  <c r="T590" i="1"/>
  <c r="R454" i="1"/>
  <c r="T231" i="1"/>
  <c r="R99" i="1"/>
  <c r="Q358" i="1"/>
  <c r="Q79" i="1"/>
  <c r="T248" i="1"/>
  <c r="S57" i="1"/>
  <c r="Q35" i="1"/>
  <c r="Q518" i="1"/>
  <c r="R417" i="1"/>
  <c r="S525" i="1"/>
  <c r="R212" i="1"/>
  <c r="T166" i="1"/>
  <c r="Q288" i="1"/>
  <c r="Q457" i="1"/>
  <c r="Q123" i="1"/>
  <c r="R102" i="1"/>
  <c r="R398" i="1"/>
  <c r="R285" i="1"/>
  <c r="R174" i="1"/>
  <c r="S334" i="1"/>
  <c r="R515" i="1"/>
  <c r="S78" i="1"/>
  <c r="T445" i="1"/>
  <c r="S38" i="1"/>
  <c r="R134" i="1"/>
  <c r="R230" i="1"/>
  <c r="S326" i="1"/>
  <c r="R422" i="1"/>
  <c r="R518" i="1"/>
  <c r="R31" i="1"/>
  <c r="T119" i="1"/>
  <c r="S591" i="1"/>
  <c r="S360" i="1"/>
  <c r="T472" i="1"/>
  <c r="S417" i="1"/>
  <c r="Q529" i="1"/>
  <c r="Q577" i="1"/>
  <c r="T203" i="1"/>
  <c r="S235" i="1"/>
  <c r="T395" i="1"/>
  <c r="R467" i="1"/>
  <c r="Q261" i="1"/>
  <c r="T301" i="1"/>
  <c r="R373" i="1"/>
  <c r="R525" i="1"/>
  <c r="Q132" i="1"/>
  <c r="T228" i="1"/>
  <c r="S308" i="1"/>
  <c r="T94" i="1"/>
  <c r="T198" i="1"/>
  <c r="S294" i="1"/>
  <c r="Q390" i="1"/>
  <c r="T486" i="1"/>
  <c r="Q191" i="1"/>
  <c r="S431" i="1"/>
  <c r="T176" i="1"/>
  <c r="T200" i="1"/>
  <c r="Q248" i="1"/>
  <c r="Q400" i="1"/>
  <c r="T591" i="1"/>
  <c r="R38" i="1"/>
  <c r="S94" i="1"/>
  <c r="Q134" i="1"/>
  <c r="S198" i="1"/>
  <c r="Q230" i="1"/>
  <c r="R294" i="1"/>
  <c r="S390" i="1"/>
  <c r="S486" i="1"/>
  <c r="S119" i="1"/>
  <c r="S191" i="1"/>
  <c r="R591" i="1"/>
  <c r="R176" i="1"/>
  <c r="R200" i="1"/>
  <c r="R360" i="1"/>
  <c r="S400" i="1"/>
  <c r="S472" i="1"/>
  <c r="T529" i="1"/>
  <c r="S601" i="1"/>
  <c r="Q267" i="1"/>
  <c r="S395" i="1"/>
  <c r="Q467" i="1"/>
  <c r="S587" i="1"/>
  <c r="R261" i="1"/>
  <c r="Q309" i="1"/>
  <c r="S429" i="1"/>
  <c r="S509" i="1"/>
  <c r="Q550" i="1"/>
  <c r="S228" i="1"/>
  <c r="R308" i="1"/>
  <c r="Q588" i="1"/>
  <c r="Q38" i="1"/>
  <c r="R94" i="1"/>
  <c r="R198" i="1"/>
  <c r="T294" i="1"/>
  <c r="T358" i="1"/>
  <c r="R390" i="1"/>
  <c r="R486" i="1"/>
  <c r="T79" i="1"/>
  <c r="R119" i="1"/>
  <c r="S535" i="1"/>
  <c r="Q176" i="1"/>
  <c r="Q200" i="1"/>
  <c r="S288" i="1"/>
  <c r="Q360" i="1"/>
  <c r="R400" i="1"/>
  <c r="R472" i="1"/>
  <c r="T569" i="1"/>
  <c r="Q361" i="1"/>
  <c r="S457" i="1"/>
  <c r="R529" i="1"/>
  <c r="R601" i="1"/>
  <c r="T35" i="1"/>
  <c r="R267" i="1"/>
  <c r="S427" i="1"/>
  <c r="R587" i="1"/>
  <c r="T85" i="1"/>
  <c r="T261" i="1"/>
  <c r="R309" i="1"/>
  <c r="R429" i="1"/>
  <c r="Q509" i="1"/>
  <c r="T550" i="1"/>
  <c r="R228" i="1"/>
  <c r="T308" i="1"/>
  <c r="R588" i="1"/>
  <c r="T262" i="1"/>
  <c r="Q231" i="1"/>
  <c r="S493" i="1"/>
  <c r="R288" i="1"/>
  <c r="S35" i="1"/>
  <c r="T99" i="1"/>
  <c r="T267" i="1"/>
  <c r="R427" i="1"/>
  <c r="S85" i="1"/>
  <c r="T181" i="1"/>
  <c r="S309" i="1"/>
  <c r="Q429" i="1"/>
  <c r="T509" i="1"/>
  <c r="S550" i="1"/>
  <c r="T212" i="1"/>
  <c r="R484" i="1"/>
  <c r="T588" i="1"/>
  <c r="Q166" i="1"/>
  <c r="S358" i="1"/>
  <c r="T454" i="1"/>
  <c r="S79" i="1"/>
  <c r="Q535" i="1"/>
  <c r="T432" i="1"/>
  <c r="T361" i="1"/>
  <c r="T457" i="1"/>
  <c r="Q601" i="1"/>
  <c r="T78" i="1"/>
  <c r="R166" i="1"/>
  <c r="S262" i="1"/>
  <c r="S454" i="1"/>
  <c r="R590" i="1"/>
  <c r="R231" i="1"/>
  <c r="S569" i="1"/>
  <c r="Q192" i="1"/>
  <c r="R432" i="1"/>
  <c r="T57" i="1"/>
  <c r="S99" i="1"/>
  <c r="S212" i="1"/>
  <c r="R78" i="1"/>
  <c r="T230" i="1"/>
  <c r="R326" i="1"/>
  <c r="T192" i="1"/>
  <c r="Q417" i="1"/>
  <c r="S577" i="1"/>
  <c r="Q203" i="1"/>
  <c r="R235" i="1"/>
  <c r="S467" i="1"/>
  <c r="R301" i="1"/>
  <c r="T373" i="1"/>
  <c r="Q525" i="1"/>
  <c r="T132" i="1"/>
  <c r="T134" i="1"/>
  <c r="Q422" i="1"/>
  <c r="T518" i="1"/>
  <c r="S590" i="1"/>
  <c r="T31" i="1"/>
  <c r="T191" i="1"/>
  <c r="T543" i="1"/>
  <c r="S248" i="1"/>
  <c r="R57" i="1"/>
  <c r="T369" i="1"/>
  <c r="S31" i="1"/>
  <c r="R543" i="1"/>
  <c r="R369" i="1"/>
  <c r="T587" i="1"/>
  <c r="R203" i="1"/>
  <c r="R395" i="1"/>
  <c r="R132" i="1"/>
  <c r="Q369" i="1"/>
  <c r="R445" i="1"/>
  <c r="Q493" i="1"/>
  <c r="Q581" i="1"/>
  <c r="T37" i="1"/>
  <c r="Q293" i="1"/>
  <c r="S37" i="1"/>
  <c r="Q181" i="1"/>
  <c r="Q381" i="1"/>
  <c r="Q484" i="1"/>
  <c r="Q37" i="1"/>
  <c r="S181" i="1"/>
  <c r="S293" i="1"/>
  <c r="Q541" i="1"/>
  <c r="T541" i="1"/>
  <c r="T415" i="1"/>
  <c r="S503" i="1"/>
  <c r="R381" i="1"/>
  <c r="Q445" i="1"/>
  <c r="R581" i="1"/>
  <c r="R293" i="1"/>
  <c r="S381" i="1"/>
  <c r="S543" i="1"/>
  <c r="S173" i="1"/>
  <c r="Q223" i="1"/>
  <c r="T493" i="1"/>
  <c r="R392" i="1"/>
  <c r="T484" i="1"/>
  <c r="R503" i="1"/>
  <c r="S160" i="1"/>
  <c r="R365" i="1"/>
  <c r="S581" i="1"/>
  <c r="S284" i="1"/>
  <c r="S117" i="1"/>
  <c r="S584" i="1"/>
  <c r="Q451" i="1"/>
  <c r="S527" i="1"/>
  <c r="Q327" i="1"/>
  <c r="T471" i="1"/>
  <c r="S128" i="1"/>
  <c r="R105" i="1"/>
  <c r="T127" i="1"/>
  <c r="Q297" i="1"/>
  <c r="T513" i="1"/>
  <c r="R291" i="1"/>
  <c r="R88" i="1"/>
  <c r="T344" i="1"/>
  <c r="T163" i="1"/>
  <c r="S541" i="1"/>
  <c r="Q300" i="1"/>
  <c r="R279" i="1"/>
  <c r="R317" i="1"/>
  <c r="R201" i="1"/>
  <c r="S382" i="1"/>
  <c r="R582" i="1"/>
  <c r="T376" i="1"/>
  <c r="R158" i="1"/>
  <c r="Q478" i="1"/>
  <c r="T151" i="1"/>
  <c r="Q159" i="1"/>
  <c r="Q207" i="1"/>
  <c r="R219" i="1"/>
  <c r="S126" i="1"/>
  <c r="S446" i="1"/>
  <c r="Q201" i="1"/>
  <c r="T339" i="1"/>
  <c r="Q205" i="1"/>
  <c r="Q182" i="1"/>
  <c r="R371" i="1"/>
  <c r="Q149" i="1"/>
  <c r="R205" i="1"/>
  <c r="S148" i="1"/>
  <c r="S150" i="1"/>
  <c r="T367" i="1"/>
  <c r="Q65" i="1"/>
  <c r="S374" i="1"/>
  <c r="Q304" i="1"/>
  <c r="S299" i="1"/>
  <c r="S36" i="1"/>
  <c r="Q565" i="1"/>
  <c r="Q299" i="1"/>
  <c r="S491" i="1"/>
  <c r="S571" i="1"/>
  <c r="Q101" i="1"/>
  <c r="Q269" i="1"/>
  <c r="T279" i="1"/>
  <c r="S313" i="1"/>
  <c r="T544" i="1"/>
  <c r="T393" i="1"/>
  <c r="S155" i="1"/>
  <c r="S421" i="1"/>
  <c r="Q597" i="1"/>
  <c r="S268" i="1"/>
  <c r="T75" i="1"/>
  <c r="T104" i="1"/>
  <c r="T109" i="1"/>
  <c r="R269" i="1"/>
  <c r="S318" i="1"/>
  <c r="T319" i="1"/>
  <c r="R559" i="1"/>
  <c r="T504" i="1"/>
  <c r="Q41" i="1"/>
  <c r="S504" i="1"/>
  <c r="Q113" i="1"/>
  <c r="R421" i="1"/>
  <c r="T374" i="1"/>
  <c r="T342" i="1"/>
  <c r="S342" i="1"/>
  <c r="Q544" i="1"/>
  <c r="R571" i="1"/>
  <c r="S286" i="1"/>
  <c r="T214" i="1"/>
  <c r="Q254" i="1"/>
  <c r="S470" i="1"/>
  <c r="Q502" i="1"/>
  <c r="S359" i="1"/>
  <c r="T447" i="1"/>
  <c r="T32" i="1"/>
  <c r="R144" i="1"/>
  <c r="T448" i="1"/>
  <c r="R528" i="1"/>
  <c r="T185" i="1"/>
  <c r="S139" i="1"/>
  <c r="S507" i="1"/>
  <c r="T310" i="1"/>
  <c r="Q310" i="1"/>
  <c r="S75" i="1"/>
  <c r="R182" i="1"/>
  <c r="S214" i="1"/>
  <c r="S438" i="1"/>
  <c r="R470" i="1"/>
  <c r="S510" i="1"/>
  <c r="Q566" i="1"/>
  <c r="R135" i="1"/>
  <c r="T247" i="1"/>
  <c r="Q367" i="1"/>
  <c r="R519" i="1"/>
  <c r="Q144" i="1"/>
  <c r="Q456" i="1"/>
  <c r="S193" i="1"/>
  <c r="Q139" i="1"/>
  <c r="R179" i="1"/>
  <c r="Q339" i="1"/>
  <c r="Q507" i="1"/>
  <c r="T140" i="1"/>
  <c r="T180" i="1"/>
  <c r="R49" i="1"/>
  <c r="Q599" i="1"/>
  <c r="Q95" i="1"/>
  <c r="S149" i="1"/>
  <c r="S517" i="1"/>
  <c r="S143" i="1"/>
  <c r="T121" i="1"/>
  <c r="R214" i="1"/>
  <c r="R342" i="1"/>
  <c r="R374" i="1"/>
  <c r="Q470" i="1"/>
  <c r="T502" i="1"/>
  <c r="R574" i="1"/>
  <c r="Q239" i="1"/>
  <c r="S279" i="1"/>
  <c r="S367" i="1"/>
  <c r="S32" i="1"/>
  <c r="S104" i="1"/>
  <c r="S144" i="1"/>
  <c r="R448" i="1"/>
  <c r="R504" i="1"/>
  <c r="S544" i="1"/>
  <c r="R600" i="1"/>
  <c r="R161" i="1"/>
  <c r="T201" i="1"/>
  <c r="Q273" i="1"/>
  <c r="R313" i="1"/>
  <c r="Q449" i="1"/>
  <c r="R75" i="1"/>
  <c r="T179" i="1"/>
  <c r="T299" i="1"/>
  <c r="S339" i="1"/>
  <c r="T491" i="1"/>
  <c r="T507" i="1"/>
  <c r="Q571" i="1"/>
  <c r="S109" i="1"/>
  <c r="R133" i="1"/>
  <c r="T205" i="1"/>
  <c r="T269" i="1"/>
  <c r="Q341" i="1"/>
  <c r="Q421" i="1"/>
  <c r="S565" i="1"/>
  <c r="Q140" i="1"/>
  <c r="Q324" i="1"/>
  <c r="Q364" i="1"/>
  <c r="S182" i="1"/>
  <c r="T246" i="1"/>
  <c r="T54" i="1"/>
  <c r="T118" i="1"/>
  <c r="S246" i="1"/>
  <c r="T406" i="1"/>
  <c r="S502" i="1"/>
  <c r="Q534" i="1"/>
  <c r="T574" i="1"/>
  <c r="S287" i="1"/>
  <c r="Q335" i="1"/>
  <c r="R32" i="1"/>
  <c r="R104" i="1"/>
  <c r="Q448" i="1"/>
  <c r="T600" i="1"/>
  <c r="T161" i="1"/>
  <c r="R273" i="1"/>
  <c r="Q313" i="1"/>
  <c r="R449" i="1"/>
  <c r="S179" i="1"/>
  <c r="R491" i="1"/>
  <c r="R109" i="1"/>
  <c r="T133" i="1"/>
  <c r="T341" i="1"/>
  <c r="S469" i="1"/>
  <c r="S140" i="1"/>
  <c r="T324" i="1"/>
  <c r="S54" i="1"/>
  <c r="T534" i="1"/>
  <c r="T335" i="1"/>
  <c r="S487" i="1"/>
  <c r="S600" i="1"/>
  <c r="S161" i="1"/>
  <c r="T273" i="1"/>
  <c r="S449" i="1"/>
  <c r="S346" i="1"/>
  <c r="T68" i="1"/>
  <c r="S133" i="1"/>
  <c r="Q221" i="1"/>
  <c r="S341" i="1"/>
  <c r="S453" i="1"/>
  <c r="T469" i="1"/>
  <c r="S324" i="1"/>
  <c r="Q532" i="1"/>
  <c r="R312" i="1"/>
  <c r="S118" i="1"/>
  <c r="R246" i="1"/>
  <c r="S278" i="1"/>
  <c r="Q406" i="1"/>
  <c r="S574" i="1"/>
  <c r="T71" i="1"/>
  <c r="T87" i="1"/>
  <c r="T255" i="1"/>
  <c r="Q287" i="1"/>
  <c r="Q375" i="1"/>
  <c r="R54" i="1"/>
  <c r="R118" i="1"/>
  <c r="Q150" i="1"/>
  <c r="T278" i="1"/>
  <c r="S406" i="1"/>
  <c r="R438" i="1"/>
  <c r="S534" i="1"/>
  <c r="S71" i="1"/>
  <c r="S87" i="1"/>
  <c r="S263" i="1"/>
  <c r="R287" i="1"/>
  <c r="S335" i="1"/>
  <c r="T375" i="1"/>
  <c r="S447" i="1"/>
  <c r="T487" i="1"/>
  <c r="S519" i="1"/>
  <c r="S559" i="1"/>
  <c r="S304" i="1"/>
  <c r="T456" i="1"/>
  <c r="T65" i="1"/>
  <c r="T113" i="1"/>
  <c r="Q371" i="1"/>
  <c r="S68" i="1"/>
  <c r="T101" i="1"/>
  <c r="R221" i="1"/>
  <c r="T453" i="1"/>
  <c r="R469" i="1"/>
  <c r="T148" i="1"/>
  <c r="T532" i="1"/>
  <c r="R278" i="1"/>
  <c r="R71" i="1"/>
  <c r="R87" i="1"/>
  <c r="T183" i="1"/>
  <c r="R487" i="1"/>
  <c r="R304" i="1"/>
  <c r="S456" i="1"/>
  <c r="R139" i="1"/>
  <c r="T371" i="1"/>
  <c r="R68" i="1"/>
  <c r="S101" i="1"/>
  <c r="R149" i="1"/>
  <c r="T221" i="1"/>
  <c r="R453" i="1"/>
  <c r="S597" i="1"/>
  <c r="R148" i="1"/>
  <c r="S532" i="1"/>
  <c r="S30" i="1"/>
  <c r="R150" i="1"/>
  <c r="S310" i="1"/>
  <c r="T438" i="1"/>
  <c r="S375" i="1"/>
  <c r="R447" i="1"/>
  <c r="Q519" i="1"/>
  <c r="Q559" i="1"/>
  <c r="S496" i="1"/>
  <c r="S65" i="1"/>
  <c r="S113" i="1"/>
  <c r="T62" i="1"/>
  <c r="Q295" i="1"/>
  <c r="R264" i="1"/>
  <c r="Q517" i="1"/>
  <c r="R597" i="1"/>
  <c r="Q521" i="1"/>
  <c r="S521" i="1"/>
  <c r="T521" i="1"/>
  <c r="Q171" i="1"/>
  <c r="S171" i="1"/>
  <c r="R171" i="1"/>
  <c r="R563" i="1"/>
  <c r="T563" i="1"/>
  <c r="Q563" i="1"/>
  <c r="R244" i="1"/>
  <c r="S244" i="1"/>
  <c r="T244" i="1"/>
  <c r="T477" i="1"/>
  <c r="Q477" i="1"/>
  <c r="S243" i="1"/>
  <c r="T243" i="1"/>
  <c r="T419" i="1"/>
  <c r="Q419" i="1"/>
  <c r="R419" i="1"/>
  <c r="Q124" i="1"/>
  <c r="R124" i="1"/>
  <c r="S124" i="1"/>
  <c r="S81" i="1"/>
  <c r="T81" i="1"/>
  <c r="R424" i="1"/>
  <c r="S424" i="1"/>
  <c r="R256" i="1"/>
  <c r="S256" i="1"/>
  <c r="T425" i="1"/>
  <c r="Q425" i="1"/>
  <c r="Q90" i="1"/>
  <c r="T90" i="1"/>
  <c r="S154" i="1"/>
  <c r="T154" i="1"/>
  <c r="R218" i="1"/>
  <c r="S218" i="1"/>
  <c r="T282" i="1"/>
  <c r="S282" i="1"/>
  <c r="T314" i="1"/>
  <c r="S314" i="1"/>
  <c r="T378" i="1"/>
  <c r="R378" i="1"/>
  <c r="S442" i="1"/>
  <c r="Q442" i="1"/>
  <c r="S506" i="1"/>
  <c r="T506" i="1"/>
  <c r="T570" i="1"/>
  <c r="S570" i="1"/>
  <c r="Q570" i="1"/>
  <c r="S602" i="1"/>
  <c r="T602" i="1"/>
  <c r="Q602" i="1"/>
  <c r="Q141" i="1"/>
  <c r="S141" i="1"/>
  <c r="T141" i="1"/>
  <c r="R141" i="1"/>
  <c r="T307" i="1"/>
  <c r="R307" i="1"/>
  <c r="S307" i="1"/>
  <c r="R531" i="1"/>
  <c r="T531" i="1"/>
  <c r="Q420" i="1"/>
  <c r="R420" i="1"/>
  <c r="S420" i="1"/>
  <c r="R348" i="1"/>
  <c r="S348" i="1"/>
  <c r="T348" i="1"/>
  <c r="R408" i="1"/>
  <c r="S408" i="1"/>
  <c r="R30" i="1"/>
  <c r="T158" i="1"/>
  <c r="T222" i="1"/>
  <c r="R318" i="1"/>
  <c r="R382" i="1"/>
  <c r="T446" i="1"/>
  <c r="S95" i="1"/>
  <c r="Q143" i="1"/>
  <c r="S247" i="1"/>
  <c r="R319" i="1"/>
  <c r="Q359" i="1"/>
  <c r="Q256" i="1"/>
  <c r="S312" i="1"/>
  <c r="T424" i="1"/>
  <c r="R496" i="1"/>
  <c r="T217" i="1"/>
  <c r="T497" i="1"/>
  <c r="S545" i="1"/>
  <c r="R585" i="1"/>
  <c r="Q154" i="1"/>
  <c r="R314" i="1"/>
  <c r="R506" i="1"/>
  <c r="R243" i="1"/>
  <c r="S347" i="1"/>
  <c r="S555" i="1"/>
  <c r="T124" i="1"/>
  <c r="Q348" i="1"/>
  <c r="T433" i="1"/>
  <c r="S433" i="1"/>
  <c r="Q352" i="1"/>
  <c r="T352" i="1"/>
  <c r="T481" i="1"/>
  <c r="S481" i="1"/>
  <c r="R363" i="1"/>
  <c r="T363" i="1"/>
  <c r="Q363" i="1"/>
  <c r="Q92" i="1"/>
  <c r="S92" i="1"/>
  <c r="T92" i="1"/>
  <c r="Q380" i="1"/>
  <c r="T380" i="1"/>
  <c r="R380" i="1"/>
  <c r="R121" i="1"/>
  <c r="S121" i="1"/>
  <c r="R464" i="1"/>
  <c r="S464" i="1"/>
  <c r="S229" i="1"/>
  <c r="T229" i="1"/>
  <c r="Q229" i="1"/>
  <c r="Q43" i="1"/>
  <c r="R43" i="1"/>
  <c r="T43" i="1"/>
  <c r="R595" i="1"/>
  <c r="S595" i="1"/>
  <c r="R593" i="1"/>
  <c r="S593" i="1"/>
  <c r="R196" i="1"/>
  <c r="S196" i="1"/>
  <c r="S58" i="1"/>
  <c r="T58" i="1"/>
  <c r="Q122" i="1"/>
  <c r="T122" i="1"/>
  <c r="S186" i="1"/>
  <c r="Q186" i="1"/>
  <c r="R250" i="1"/>
  <c r="S250" i="1"/>
  <c r="T346" i="1"/>
  <c r="Q346" i="1"/>
  <c r="R410" i="1"/>
  <c r="S410" i="1"/>
  <c r="R474" i="1"/>
  <c r="S474" i="1"/>
  <c r="R538" i="1"/>
  <c r="T538" i="1"/>
  <c r="Q538" i="1"/>
  <c r="Q115" i="1"/>
  <c r="R115" i="1"/>
  <c r="S476" i="1"/>
  <c r="T476" i="1"/>
  <c r="Q476" i="1"/>
  <c r="R508" i="1"/>
  <c r="S508" i="1"/>
  <c r="Q508" i="1"/>
  <c r="S321" i="1"/>
  <c r="R321" i="1"/>
  <c r="T599" i="1"/>
  <c r="Q30" i="1"/>
  <c r="T126" i="1"/>
  <c r="S158" i="1"/>
  <c r="S222" i="1"/>
  <c r="R286" i="1"/>
  <c r="Q318" i="1"/>
  <c r="Q446" i="1"/>
  <c r="T510" i="1"/>
  <c r="S566" i="1"/>
  <c r="R95" i="1"/>
  <c r="R151" i="1"/>
  <c r="Q255" i="1"/>
  <c r="R295" i="1"/>
  <c r="S319" i="1"/>
  <c r="T359" i="1"/>
  <c r="T593" i="1"/>
  <c r="T264" i="1"/>
  <c r="T312" i="1"/>
  <c r="R352" i="1"/>
  <c r="R433" i="1"/>
  <c r="S122" i="1"/>
  <c r="R154" i="1"/>
  <c r="Q314" i="1"/>
  <c r="T474" i="1"/>
  <c r="Q595" i="1"/>
  <c r="T508" i="1"/>
  <c r="T196" i="1"/>
  <c r="Q485" i="1"/>
  <c r="R485" i="1"/>
  <c r="S485" i="1"/>
  <c r="S405" i="1"/>
  <c r="T405" i="1"/>
  <c r="Q405" i="1"/>
  <c r="R405" i="1"/>
  <c r="Q436" i="1"/>
  <c r="S436" i="1"/>
  <c r="R436" i="1"/>
  <c r="Q252" i="1"/>
  <c r="S252" i="1"/>
  <c r="T252" i="1"/>
  <c r="R555" i="1"/>
  <c r="T555" i="1"/>
  <c r="Q193" i="1"/>
  <c r="R193" i="1"/>
  <c r="R126" i="1"/>
  <c r="T286" i="1"/>
  <c r="T566" i="1"/>
  <c r="S151" i="1"/>
  <c r="R207" i="1"/>
  <c r="S255" i="1"/>
  <c r="T295" i="1"/>
  <c r="Q264" i="1"/>
  <c r="S376" i="1"/>
  <c r="Q408" i="1"/>
  <c r="T321" i="1"/>
  <c r="R521" i="1"/>
  <c r="S90" i="1"/>
  <c r="T250" i="1"/>
  <c r="Q282" i="1"/>
  <c r="R442" i="1"/>
  <c r="R570" i="1"/>
  <c r="S43" i="1"/>
  <c r="T115" i="1"/>
  <c r="R229" i="1"/>
  <c r="Q497" i="1"/>
  <c r="S497" i="1"/>
  <c r="R349" i="1"/>
  <c r="S349" i="1"/>
  <c r="T349" i="1"/>
  <c r="T155" i="1"/>
  <c r="R155" i="1"/>
  <c r="T36" i="1"/>
  <c r="Q36" i="1"/>
  <c r="S73" i="1"/>
  <c r="T73" i="1"/>
  <c r="S84" i="1"/>
  <c r="T84" i="1"/>
  <c r="Q76" i="1"/>
  <c r="R76" i="1"/>
  <c r="T76" i="1"/>
  <c r="S411" i="1"/>
  <c r="Q411" i="1"/>
  <c r="R411" i="1"/>
  <c r="Q69" i="1"/>
  <c r="R69" i="1"/>
  <c r="S69" i="1"/>
  <c r="S189" i="1"/>
  <c r="Q189" i="1"/>
  <c r="R189" i="1"/>
  <c r="S145" i="1"/>
  <c r="T145" i="1"/>
  <c r="S387" i="1"/>
  <c r="Q387" i="1"/>
  <c r="R387" i="1"/>
  <c r="S292" i="1"/>
  <c r="Q292" i="1"/>
  <c r="T292" i="1"/>
  <c r="S320" i="1"/>
  <c r="T320" i="1"/>
  <c r="Q560" i="1"/>
  <c r="S560" i="1"/>
  <c r="T280" i="1"/>
  <c r="S280" i="1"/>
  <c r="R217" i="1"/>
  <c r="Q217" i="1"/>
  <c r="T86" i="1"/>
  <c r="T190" i="1"/>
  <c r="T350" i="1"/>
  <c r="Q414" i="1"/>
  <c r="T135" i="1"/>
  <c r="R183" i="1"/>
  <c r="T239" i="1"/>
  <c r="T48" i="1"/>
  <c r="S477" i="1"/>
  <c r="R62" i="1"/>
  <c r="S86" i="1"/>
  <c r="R190" i="1"/>
  <c r="S350" i="1"/>
  <c r="S414" i="1"/>
  <c r="T478" i="1"/>
  <c r="T542" i="1"/>
  <c r="S135" i="1"/>
  <c r="Q183" i="1"/>
  <c r="S207" i="1"/>
  <c r="S239" i="1"/>
  <c r="Q263" i="1"/>
  <c r="Q303" i="1"/>
  <c r="S48" i="1"/>
  <c r="S328" i="1"/>
  <c r="R376" i="1"/>
  <c r="T416" i="1"/>
  <c r="T488" i="1"/>
  <c r="R73" i="1"/>
  <c r="R481" i="1"/>
  <c r="R58" i="1"/>
  <c r="R90" i="1"/>
  <c r="Q250" i="1"/>
  <c r="T410" i="1"/>
  <c r="S76" i="1"/>
  <c r="S115" i="1"/>
  <c r="T411" i="1"/>
  <c r="Q349" i="1"/>
  <c r="Q244" i="1"/>
  <c r="T420" i="1"/>
  <c r="S277" i="1"/>
  <c r="R277" i="1"/>
  <c r="Q277" i="1"/>
  <c r="T573" i="1"/>
  <c r="Q573" i="1"/>
  <c r="R573" i="1"/>
  <c r="S573" i="1"/>
  <c r="R164" i="1"/>
  <c r="S164" i="1"/>
  <c r="Q164" i="1"/>
  <c r="T164" i="1"/>
  <c r="T347" i="1"/>
  <c r="Q347" i="1"/>
  <c r="Q180" i="1"/>
  <c r="R180" i="1"/>
  <c r="T585" i="1"/>
  <c r="S585" i="1"/>
  <c r="Q582" i="1"/>
  <c r="S582" i="1"/>
  <c r="T59" i="1"/>
  <c r="Q59" i="1"/>
  <c r="T545" i="1"/>
  <c r="Q545" i="1"/>
  <c r="T389" i="1"/>
  <c r="Q389" i="1"/>
  <c r="S213" i="1"/>
  <c r="T213" i="1"/>
  <c r="Q213" i="1"/>
  <c r="S187" i="1"/>
  <c r="R187" i="1"/>
  <c r="Q187" i="1"/>
  <c r="S62" i="1"/>
  <c r="Q510" i="1"/>
  <c r="R86" i="1"/>
  <c r="Q190" i="1"/>
  <c r="T254" i="1"/>
  <c r="Q350" i="1"/>
  <c r="R414" i="1"/>
  <c r="S478" i="1"/>
  <c r="S542" i="1"/>
  <c r="R159" i="1"/>
  <c r="Q247" i="1"/>
  <c r="R263" i="1"/>
  <c r="S303" i="1"/>
  <c r="R391" i="1"/>
  <c r="Q48" i="1"/>
  <c r="R280" i="1"/>
  <c r="Q328" i="1"/>
  <c r="Q416" i="1"/>
  <c r="Q528" i="1"/>
  <c r="Q73" i="1"/>
  <c r="R145" i="1"/>
  <c r="Q481" i="1"/>
  <c r="Q58" i="1"/>
  <c r="T218" i="1"/>
  <c r="Q378" i="1"/>
  <c r="Q410" i="1"/>
  <c r="R560" i="1"/>
  <c r="R59" i="1"/>
  <c r="S419" i="1"/>
  <c r="R84" i="1"/>
  <c r="R252" i="1"/>
  <c r="R292" i="1"/>
  <c r="R533" i="1"/>
  <c r="T533" i="1"/>
  <c r="S533" i="1"/>
  <c r="R237" i="1"/>
  <c r="Q237" i="1"/>
  <c r="S237" i="1"/>
  <c r="R539" i="1"/>
  <c r="T539" i="1"/>
  <c r="Q539" i="1"/>
  <c r="R260" i="1"/>
  <c r="S260" i="1"/>
  <c r="T260" i="1"/>
  <c r="S219" i="1"/>
  <c r="T219" i="1"/>
  <c r="S188" i="1"/>
  <c r="Q188" i="1"/>
  <c r="R188" i="1"/>
  <c r="T188" i="1"/>
  <c r="Q185" i="1"/>
  <c r="R185" i="1"/>
  <c r="R488" i="1"/>
  <c r="S488" i="1"/>
  <c r="T489" i="1"/>
  <c r="S489" i="1"/>
  <c r="R41" i="1"/>
  <c r="S41" i="1"/>
  <c r="S531" i="1"/>
  <c r="R254" i="1"/>
  <c r="T382" i="1"/>
  <c r="R542" i="1"/>
  <c r="R143" i="1"/>
  <c r="S159" i="1"/>
  <c r="Q391" i="1"/>
  <c r="R599" i="1"/>
  <c r="Q280" i="1"/>
  <c r="T328" i="1"/>
  <c r="R416" i="1"/>
  <c r="T464" i="1"/>
  <c r="Q496" i="1"/>
  <c r="S528" i="1"/>
  <c r="R81" i="1"/>
  <c r="Q145" i="1"/>
  <c r="S425" i="1"/>
  <c r="R489" i="1"/>
  <c r="T595" i="1"/>
  <c r="T186" i="1"/>
  <c r="Q218" i="1"/>
  <c r="S378" i="1"/>
  <c r="S538" i="1"/>
  <c r="Q531" i="1"/>
  <c r="Q84" i="1"/>
  <c r="R213" i="1"/>
  <c r="R389" i="1"/>
  <c r="Q533" i="1"/>
  <c r="Q260" i="1"/>
  <c r="S380" i="1"/>
  <c r="Q102" i="1"/>
  <c r="T398" i="1"/>
  <c r="T430" i="1"/>
  <c r="Q558" i="1"/>
  <c r="R415" i="1"/>
  <c r="Q463" i="1"/>
  <c r="S64" i="1"/>
  <c r="T88" i="1"/>
  <c r="R120" i="1"/>
  <c r="R224" i="1"/>
  <c r="Q240" i="1"/>
  <c r="Q272" i="1"/>
  <c r="T89" i="1"/>
  <c r="Q105" i="1"/>
  <c r="T233" i="1"/>
  <c r="R289" i="1"/>
  <c r="R401" i="1"/>
  <c r="S473" i="1"/>
  <c r="S513" i="1"/>
  <c r="S123" i="1"/>
  <c r="T283" i="1"/>
  <c r="S475" i="1"/>
  <c r="Q515" i="1"/>
  <c r="Q29" i="1"/>
  <c r="R117" i="1"/>
  <c r="T253" i="1"/>
  <c r="T285" i="1"/>
  <c r="T317" i="1"/>
  <c r="S549" i="1"/>
  <c r="R100" i="1"/>
  <c r="T284" i="1"/>
  <c r="Q460" i="1"/>
  <c r="Q567" i="1"/>
  <c r="Q70" i="1"/>
  <c r="R462" i="1"/>
  <c r="R494" i="1"/>
  <c r="R598" i="1"/>
  <c r="Q584" i="1"/>
  <c r="R103" i="1"/>
  <c r="T175" i="1"/>
  <c r="Q503" i="1"/>
  <c r="T575" i="1"/>
  <c r="T110" i="1"/>
  <c r="Q142" i="1"/>
  <c r="Q174" i="1"/>
  <c r="T206" i="1"/>
  <c r="T238" i="1"/>
  <c r="S270" i="1"/>
  <c r="S302" i="1"/>
  <c r="T334" i="1"/>
  <c r="T366" i="1"/>
  <c r="Q462" i="1"/>
  <c r="Q494" i="1"/>
  <c r="T598" i="1"/>
  <c r="Q103" i="1"/>
  <c r="Q415" i="1"/>
  <c r="S471" i="1"/>
  <c r="S88" i="1"/>
  <c r="Q120" i="1"/>
  <c r="T232" i="1"/>
  <c r="R336" i="1"/>
  <c r="S89" i="1"/>
  <c r="S233" i="1"/>
  <c r="T289" i="1"/>
  <c r="Q401" i="1"/>
  <c r="T473" i="1"/>
  <c r="Q513" i="1"/>
  <c r="R227" i="1"/>
  <c r="S283" i="1"/>
  <c r="T475" i="1"/>
  <c r="T515" i="1"/>
  <c r="T53" i="1"/>
  <c r="Q117" i="1"/>
  <c r="Q333" i="1"/>
  <c r="Q557" i="1"/>
  <c r="Q388" i="1"/>
  <c r="Q100" i="1"/>
  <c r="R284" i="1"/>
  <c r="T332" i="1"/>
  <c r="S557" i="1"/>
  <c r="R110" i="1"/>
  <c r="R238" i="1"/>
  <c r="S63" i="1"/>
  <c r="R241" i="1"/>
  <c r="R281" i="1"/>
  <c r="S329" i="1"/>
  <c r="T91" i="1"/>
  <c r="R251" i="1"/>
  <c r="S315" i="1"/>
  <c r="T355" i="1"/>
  <c r="R53" i="1"/>
  <c r="R165" i="1"/>
  <c r="S333" i="1"/>
  <c r="T557" i="1"/>
  <c r="S468" i="1"/>
  <c r="S220" i="1"/>
  <c r="S236" i="1"/>
  <c r="T372" i="1"/>
  <c r="T333" i="1"/>
  <c r="T468" i="1"/>
  <c r="T236" i="1"/>
  <c r="R366" i="1"/>
  <c r="S111" i="1"/>
  <c r="R575" i="1"/>
  <c r="T72" i="1"/>
  <c r="R128" i="1"/>
  <c r="R232" i="1"/>
  <c r="S344" i="1"/>
  <c r="T576" i="1"/>
  <c r="R142" i="1"/>
  <c r="S174" i="1"/>
  <c r="Q206" i="1"/>
  <c r="Q270" i="1"/>
  <c r="Q302" i="1"/>
  <c r="Q334" i="1"/>
  <c r="R63" i="1"/>
  <c r="R111" i="1"/>
  <c r="R127" i="1"/>
  <c r="R407" i="1"/>
  <c r="S72" i="1"/>
  <c r="S112" i="1"/>
  <c r="T160" i="1"/>
  <c r="R344" i="1"/>
  <c r="T241" i="1"/>
  <c r="T281" i="1"/>
  <c r="R329" i="1"/>
  <c r="Q441" i="1"/>
  <c r="R60" i="1"/>
  <c r="S91" i="1"/>
  <c r="T251" i="1"/>
  <c r="R315" i="1"/>
  <c r="Q403" i="1"/>
  <c r="R443" i="1"/>
  <c r="Q53" i="1"/>
  <c r="T165" i="1"/>
  <c r="Q365" i="1"/>
  <c r="R397" i="1"/>
  <c r="Q501" i="1"/>
  <c r="R468" i="1"/>
  <c r="T52" i="1"/>
  <c r="T204" i="1"/>
  <c r="R220" i="1"/>
  <c r="R236" i="1"/>
  <c r="S372" i="1"/>
  <c r="Q444" i="1"/>
  <c r="Q241" i="1"/>
  <c r="Q251" i="1"/>
  <c r="S127" i="1"/>
  <c r="T70" i="1"/>
  <c r="T526" i="1"/>
  <c r="Q407" i="1"/>
  <c r="Q537" i="1"/>
  <c r="R72" i="1"/>
  <c r="R112" i="1"/>
  <c r="R160" i="1"/>
  <c r="T240" i="1"/>
  <c r="S272" i="1"/>
  <c r="R584" i="1"/>
  <c r="T105" i="1"/>
  <c r="Q329" i="1"/>
  <c r="R441" i="1"/>
  <c r="S51" i="1"/>
  <c r="R91" i="1"/>
  <c r="Q315" i="1"/>
  <c r="Q443" i="1"/>
  <c r="T29" i="1"/>
  <c r="R93" i="1"/>
  <c r="S165" i="1"/>
  <c r="S285" i="1"/>
  <c r="Q317" i="1"/>
  <c r="T365" i="1"/>
  <c r="Q397" i="1"/>
  <c r="S501" i="1"/>
  <c r="Q589" i="1"/>
  <c r="Q52" i="1"/>
  <c r="Q204" i="1"/>
  <c r="R372" i="1"/>
  <c r="T460" i="1"/>
  <c r="T102" i="1"/>
  <c r="S526" i="1"/>
  <c r="S167" i="1"/>
  <c r="T463" i="1"/>
  <c r="S443" i="1"/>
  <c r="S579" i="1"/>
  <c r="T397" i="1"/>
  <c r="T492" i="1"/>
  <c r="R223" i="1"/>
  <c r="R271" i="1"/>
  <c r="R423" i="1"/>
  <c r="T455" i="1"/>
  <c r="R80" i="1"/>
  <c r="T384" i="1"/>
  <c r="T480" i="1"/>
  <c r="Q49" i="1"/>
  <c r="Q97" i="1"/>
  <c r="S209" i="1"/>
  <c r="R553" i="1"/>
  <c r="T50" i="1"/>
  <c r="T114" i="1"/>
  <c r="Q178" i="1"/>
  <c r="T242" i="1"/>
  <c r="R306" i="1"/>
  <c r="T370" i="1"/>
  <c r="T434" i="1"/>
  <c r="Q498" i="1"/>
  <c r="R562" i="1"/>
  <c r="Q67" i="1"/>
  <c r="R195" i="1"/>
  <c r="S323" i="1"/>
  <c r="Q483" i="1"/>
  <c r="Q523" i="1"/>
  <c r="T157" i="1"/>
  <c r="S548" i="1"/>
  <c r="Q396" i="1"/>
  <c r="Q156" i="1"/>
  <c r="Q172" i="1"/>
  <c r="S316" i="1"/>
  <c r="T340" i="1"/>
  <c r="S404" i="1"/>
  <c r="Q564" i="1"/>
  <c r="R552" i="1"/>
  <c r="T223" i="1"/>
  <c r="T271" i="1"/>
  <c r="Q423" i="1"/>
  <c r="R455" i="1"/>
  <c r="Q80" i="1"/>
  <c r="Q384" i="1"/>
  <c r="S480" i="1"/>
  <c r="R137" i="1"/>
  <c r="Q249" i="1"/>
  <c r="Q561" i="1"/>
  <c r="S50" i="1"/>
  <c r="S114" i="1"/>
  <c r="R178" i="1"/>
  <c r="S242" i="1"/>
  <c r="S306" i="1"/>
  <c r="S370" i="1"/>
  <c r="R434" i="1"/>
  <c r="T498" i="1"/>
  <c r="Q562" i="1"/>
  <c r="T131" i="1"/>
  <c r="S195" i="1"/>
  <c r="R323" i="1"/>
  <c r="R379" i="1"/>
  <c r="T523" i="1"/>
  <c r="S157" i="1"/>
  <c r="R548" i="1"/>
  <c r="S396" i="1"/>
  <c r="S156" i="1"/>
  <c r="S172" i="1"/>
  <c r="S300" i="1"/>
  <c r="R316" i="1"/>
  <c r="S340" i="1"/>
  <c r="R404" i="1"/>
  <c r="T564" i="1"/>
  <c r="T423" i="1"/>
  <c r="T40" i="1"/>
  <c r="S384" i="1"/>
  <c r="R480" i="1"/>
  <c r="R592" i="1"/>
  <c r="Q594" i="1"/>
  <c r="T137" i="1"/>
  <c r="R249" i="1"/>
  <c r="S561" i="1"/>
  <c r="R50" i="1"/>
  <c r="R114" i="1"/>
  <c r="T178" i="1"/>
  <c r="R242" i="1"/>
  <c r="T306" i="1"/>
  <c r="R370" i="1"/>
  <c r="Q434" i="1"/>
  <c r="S498" i="1"/>
  <c r="T562" i="1"/>
  <c r="S131" i="1"/>
  <c r="Q323" i="1"/>
  <c r="Q379" i="1"/>
  <c r="Q547" i="1"/>
  <c r="T61" i="1"/>
  <c r="T77" i="1"/>
  <c r="Q572" i="1"/>
  <c r="R340" i="1"/>
  <c r="T592" i="1"/>
  <c r="S137" i="1"/>
  <c r="T249" i="1"/>
  <c r="T561" i="1"/>
  <c r="R594" i="1"/>
  <c r="R131" i="1"/>
  <c r="Q259" i="1"/>
  <c r="T379" i="1"/>
  <c r="T547" i="1"/>
  <c r="S61" i="1"/>
  <c r="S77" i="1"/>
  <c r="R413" i="1"/>
  <c r="R572" i="1"/>
  <c r="T452" i="1"/>
  <c r="Q552" i="1"/>
  <c r="S46" i="1"/>
  <c r="Q592" i="1"/>
  <c r="R199" i="1"/>
  <c r="R215" i="1"/>
  <c r="R311" i="1"/>
  <c r="R383" i="1"/>
  <c r="R431" i="1"/>
  <c r="S495" i="1"/>
  <c r="R40" i="1"/>
  <c r="T392" i="1"/>
  <c r="T440" i="1"/>
  <c r="T552" i="1"/>
  <c r="T82" i="1"/>
  <c r="Q146" i="1"/>
  <c r="T210" i="1"/>
  <c r="S274" i="1"/>
  <c r="T338" i="1"/>
  <c r="T402" i="1"/>
  <c r="T466" i="1"/>
  <c r="Q530" i="1"/>
  <c r="T594" i="1"/>
  <c r="R259" i="1"/>
  <c r="R547" i="1"/>
  <c r="R61" i="1"/>
  <c r="R77" i="1"/>
  <c r="Q413" i="1"/>
  <c r="T572" i="1"/>
  <c r="T28" i="1"/>
  <c r="T364" i="1"/>
  <c r="S452" i="1"/>
  <c r="T46" i="1"/>
  <c r="S40" i="1"/>
  <c r="R46" i="1"/>
  <c r="T199" i="1"/>
  <c r="T215" i="1"/>
  <c r="Q311" i="1"/>
  <c r="Q383" i="1"/>
  <c r="Q431" i="1"/>
  <c r="T495" i="1"/>
  <c r="Q392" i="1"/>
  <c r="R440" i="1"/>
  <c r="T49" i="1"/>
  <c r="T97" i="1"/>
  <c r="Q209" i="1"/>
  <c r="Q553" i="1"/>
  <c r="S82" i="1"/>
  <c r="R146" i="1"/>
  <c r="S210" i="1"/>
  <c r="T274" i="1"/>
  <c r="S338" i="1"/>
  <c r="Q402" i="1"/>
  <c r="S466" i="1"/>
  <c r="T530" i="1"/>
  <c r="T67" i="1"/>
  <c r="T259" i="1"/>
  <c r="S483" i="1"/>
  <c r="T413" i="1"/>
  <c r="S28" i="1"/>
  <c r="R452" i="1"/>
  <c r="Q215" i="1"/>
  <c r="S311" i="1"/>
  <c r="R495" i="1"/>
  <c r="T55" i="1"/>
  <c r="R167" i="1"/>
  <c r="S327" i="1"/>
  <c r="R471" i="1"/>
  <c r="T527" i="1"/>
  <c r="Q112" i="1"/>
  <c r="Q128" i="1"/>
  <c r="Q224" i="1"/>
  <c r="Q336" i="1"/>
  <c r="S537" i="1"/>
  <c r="S27" i="1"/>
  <c r="T297" i="1"/>
  <c r="S393" i="1"/>
  <c r="T34" i="1"/>
  <c r="T66" i="1"/>
  <c r="T98" i="1"/>
  <c r="T130" i="1"/>
  <c r="Q162" i="1"/>
  <c r="T194" i="1"/>
  <c r="T226" i="1"/>
  <c r="T258" i="1"/>
  <c r="R290" i="1"/>
  <c r="T322" i="1"/>
  <c r="T354" i="1"/>
  <c r="T386" i="1"/>
  <c r="T418" i="1"/>
  <c r="T450" i="1"/>
  <c r="T482" i="1"/>
  <c r="Q514" i="1"/>
  <c r="Q546" i="1"/>
  <c r="R578" i="1"/>
  <c r="Q60" i="1"/>
  <c r="R51" i="1"/>
  <c r="S163" i="1"/>
  <c r="T227" i="1"/>
  <c r="Q291" i="1"/>
  <c r="S355" i="1"/>
  <c r="T403" i="1"/>
  <c r="R579" i="1"/>
  <c r="Q93" i="1"/>
  <c r="Q173" i="1"/>
  <c r="S253" i="1"/>
  <c r="T501" i="1"/>
  <c r="T517" i="1"/>
  <c r="T549" i="1"/>
  <c r="R565" i="1"/>
  <c r="S589" i="1"/>
  <c r="T388" i="1"/>
  <c r="S492" i="1"/>
  <c r="S52" i="1"/>
  <c r="S204" i="1"/>
  <c r="T268" i="1"/>
  <c r="R300" i="1"/>
  <c r="S332" i="1"/>
  <c r="S364" i="1"/>
  <c r="T444" i="1"/>
  <c r="S55" i="1"/>
  <c r="T167" i="1"/>
  <c r="R327" i="1"/>
  <c r="R527" i="1"/>
  <c r="S567" i="1"/>
  <c r="T136" i="1"/>
  <c r="Q184" i="1"/>
  <c r="R296" i="1"/>
  <c r="S305" i="1"/>
  <c r="Q353" i="1"/>
  <c r="S465" i="1"/>
  <c r="T537" i="1"/>
  <c r="S34" i="1"/>
  <c r="S66" i="1"/>
  <c r="S98" i="1"/>
  <c r="S130" i="1"/>
  <c r="R162" i="1"/>
  <c r="R194" i="1"/>
  <c r="S226" i="1"/>
  <c r="S258" i="1"/>
  <c r="S290" i="1"/>
  <c r="S322" i="1"/>
  <c r="S354" i="1"/>
  <c r="Q386" i="1"/>
  <c r="Q418" i="1"/>
  <c r="R450" i="1"/>
  <c r="S482" i="1"/>
  <c r="T514" i="1"/>
  <c r="T546" i="1"/>
  <c r="T578" i="1"/>
  <c r="Q51" i="1"/>
  <c r="Q163" i="1"/>
  <c r="S227" i="1"/>
  <c r="T291" i="1"/>
  <c r="R355" i="1"/>
  <c r="S403" i="1"/>
  <c r="Q579" i="1"/>
  <c r="T44" i="1"/>
  <c r="Q197" i="1"/>
  <c r="S325" i="1"/>
  <c r="Q357" i="1"/>
  <c r="S437" i="1"/>
  <c r="R549" i="1"/>
  <c r="R589" i="1"/>
  <c r="S388" i="1"/>
  <c r="R492" i="1"/>
  <c r="R268" i="1"/>
  <c r="R332" i="1"/>
  <c r="R444" i="1"/>
  <c r="Q505" i="1"/>
  <c r="T567" i="1"/>
  <c r="S136" i="1"/>
  <c r="R184" i="1"/>
  <c r="S296" i="1"/>
  <c r="Q578" i="1"/>
  <c r="R305" i="1"/>
  <c r="T353" i="1"/>
  <c r="T465" i="1"/>
  <c r="R34" i="1"/>
  <c r="R66" i="1"/>
  <c r="R98" i="1"/>
  <c r="R130" i="1"/>
  <c r="T162" i="1"/>
  <c r="Q194" i="1"/>
  <c r="R226" i="1"/>
  <c r="R258" i="1"/>
  <c r="T290" i="1"/>
  <c r="R322" i="1"/>
  <c r="R354" i="1"/>
  <c r="S386" i="1"/>
  <c r="S418" i="1"/>
  <c r="Q450" i="1"/>
  <c r="R482" i="1"/>
  <c r="S514" i="1"/>
  <c r="S546" i="1"/>
  <c r="T107" i="1"/>
  <c r="S44" i="1"/>
  <c r="R197" i="1"/>
  <c r="R325" i="1"/>
  <c r="T357" i="1"/>
  <c r="R437" i="1"/>
  <c r="S479" i="1"/>
  <c r="R55" i="1"/>
  <c r="T479" i="1"/>
  <c r="R479" i="1"/>
  <c r="R136" i="1"/>
  <c r="T184" i="1"/>
  <c r="T296" i="1"/>
  <c r="Q305" i="1"/>
  <c r="S353" i="1"/>
  <c r="R465" i="1"/>
  <c r="S107" i="1"/>
  <c r="R44" i="1"/>
  <c r="T197" i="1"/>
  <c r="Q325" i="1"/>
  <c r="S357" i="1"/>
  <c r="Q437" i="1"/>
  <c r="Q524" i="1"/>
  <c r="Q516" i="1"/>
  <c r="R556" i="1"/>
  <c r="R107" i="1"/>
  <c r="S451" i="1"/>
  <c r="T524" i="1"/>
  <c r="T516" i="1"/>
  <c r="Q556" i="1"/>
  <c r="T224" i="1"/>
  <c r="T336" i="1"/>
  <c r="S297" i="1"/>
  <c r="R393" i="1"/>
  <c r="T505" i="1"/>
  <c r="T60" i="1"/>
  <c r="Q27" i="1"/>
  <c r="T451" i="1"/>
  <c r="T93" i="1"/>
  <c r="R173" i="1"/>
  <c r="Q253" i="1"/>
  <c r="S524" i="1"/>
  <c r="S516" i="1"/>
  <c r="T556" i="1"/>
  <c r="R505" i="1"/>
  <c r="S33" i="1" l="1"/>
  <c r="S25" i="1" s="1"/>
  <c r="T21" i="1" s="1"/>
  <c r="R33" i="1"/>
  <c r="R25" i="1" s="1"/>
  <c r="S22" i="1" s="1"/>
  <c r="T33" i="1"/>
  <c r="T25" i="1" s="1"/>
  <c r="T22" i="1" s="1"/>
  <c r="W20" i="2"/>
  <c r="W22" i="2" s="1"/>
  <c r="W18" i="2"/>
  <c r="W21" i="2"/>
  <c r="Q25" i="1"/>
  <c r="S21" i="1" s="1"/>
  <c r="W21" i="1" l="1"/>
  <c r="W20" i="1"/>
  <c r="W18" i="1"/>
  <c r="W19" i="1"/>
  <c r="X19" i="1"/>
  <c r="X20" i="1"/>
  <c r="W22" i="1" l="1"/>
</calcChain>
</file>

<file path=xl/sharedStrings.xml><?xml version="1.0" encoding="utf-8"?>
<sst xmlns="http://schemas.openxmlformats.org/spreadsheetml/2006/main" count="115" uniqueCount="65">
  <si>
    <t>Survived</t>
  </si>
  <si>
    <t>Sex</t>
  </si>
  <si>
    <t>Age</t>
  </si>
  <si>
    <t>Fare</t>
  </si>
  <si>
    <t>Pclass_2</t>
  </si>
  <si>
    <t>Pclass_3</t>
  </si>
  <si>
    <t>Embarked_Q</t>
  </si>
  <si>
    <t>Embarked_S</t>
  </si>
  <si>
    <t>b1</t>
  </si>
  <si>
    <t>b2</t>
  </si>
  <si>
    <t>b3</t>
  </si>
  <si>
    <t>b4</t>
  </si>
  <si>
    <t>b5</t>
  </si>
  <si>
    <t>b6</t>
  </si>
  <si>
    <t>b7</t>
  </si>
  <si>
    <t>b8</t>
  </si>
  <si>
    <t>b9</t>
  </si>
  <si>
    <t>b0</t>
  </si>
  <si>
    <t>P(X)</t>
  </si>
  <si>
    <t>LL</t>
  </si>
  <si>
    <t>LL_SUM</t>
  </si>
  <si>
    <t>Intercept</t>
  </si>
  <si>
    <t>Predicted_Survived</t>
  </si>
  <si>
    <t>Threshold</t>
  </si>
  <si>
    <t>TP</t>
  </si>
  <si>
    <t>FP</t>
  </si>
  <si>
    <t>FN</t>
  </si>
  <si>
    <t>TN</t>
  </si>
  <si>
    <t>TP_Total</t>
  </si>
  <si>
    <t>FP_Total</t>
  </si>
  <si>
    <t>FN_Total</t>
  </si>
  <si>
    <t>TN_Total</t>
  </si>
  <si>
    <t>Confusion Matrix</t>
  </si>
  <si>
    <t>Predicted</t>
  </si>
  <si>
    <t>Actual</t>
  </si>
  <si>
    <t>Precision</t>
  </si>
  <si>
    <t>Recall</t>
  </si>
  <si>
    <t>True Positive Rate</t>
  </si>
  <si>
    <t>False Positive Rate</t>
  </si>
  <si>
    <t>F1-Score</t>
  </si>
  <si>
    <t>Recall (True Positive Rate)</t>
  </si>
  <si>
    <t>Accuracy</t>
  </si>
  <si>
    <t>Data for ROC Curve</t>
  </si>
  <si>
    <t>Data for Precision-Recall Curve</t>
  </si>
  <si>
    <t>Coefficients from the model (Logistic Regression)</t>
  </si>
  <si>
    <t>Evaluation Metrics</t>
  </si>
  <si>
    <t>Logistic Regression in EXCEL</t>
  </si>
  <si>
    <t>SibSp</t>
  </si>
  <si>
    <t>Parch</t>
  </si>
  <si>
    <t>Steps for perfoming Logistic Regression in Excel</t>
  </si>
  <si>
    <t>Prepare data</t>
  </si>
  <si>
    <t>Create model parameters (coefficients) and initialize them to zero</t>
  </si>
  <si>
    <t>Compute linear regression expression (denoted by 'y') as b0 + b1x1 + b2x2 + b3x3 + …</t>
  </si>
  <si>
    <t>y</t>
  </si>
  <si>
    <t>Compute Odds as e^y</t>
  </si>
  <si>
    <t>Odds</t>
  </si>
  <si>
    <t>Compute the probability of class 1 or survival in the example below (denoted by P(X)). This is computed using the sigmoid function, P(X) = e^y / (e^y + 1)</t>
  </si>
  <si>
    <t>Compute the total sum of logloss (denoted by LL_SUM). LL_SUM = sum(LL). It will be a negative number.</t>
  </si>
  <si>
    <t>Use the updated P(X) values with respect to a given Threshold to determine the final prediction (Predicted_Survived) from the model.</t>
  </si>
  <si>
    <t xml:space="preserve">Maximize the total logloss using the Solver by changing the model parameters. In the Solver select 'GRG Nolinear' as the solving method and uncheck the 'Make Unconstrained Variables Non-Negative' option. </t>
  </si>
  <si>
    <t>It will iteratively change the model parameters to give the final optimal parameter values (if it is able to converge). All the values of b0, b1, b2,..., y, Odds, P(X), and LL will change accordingly.</t>
  </si>
  <si>
    <t>The Threshold value can be changed to any value between 0 and 1 to specify the cut off prediction probability that determine whether a passenger survived or not.</t>
  </si>
  <si>
    <t>Compute the logloss (denoted by LL). LL = Survived * ln(P(X)) + (1-Survived) * ln(1-P(X)). ln is the natural logarithm.</t>
  </si>
  <si>
    <t>Percent chage Odds</t>
  </si>
  <si>
    <t>Using trained Logistic Regression model in the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</si>
</sst>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2"/>
      <color theme="1"/>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4"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0" xfId="0" applyAlignment="1">
      <alignment horizontal="center"/>
    </xf>
    <xf numFmtId="0" fontId="0" fillId="33" borderId="10" xfId="0" applyFill="1" applyBorder="1" applyAlignment="1">
      <alignment horizontal="center"/>
    </xf>
    <xf numFmtId="0" fontId="0" fillId="34" borderId="10" xfId="0" applyFill="1" applyBorder="1" applyAlignment="1">
      <alignment horizontal="center"/>
    </xf>
    <xf numFmtId="0" fontId="0" fillId="35" borderId="10" xfId="0" applyFill="1" applyBorder="1" applyAlignment="1">
      <alignment horizontal="center"/>
    </xf>
    <xf numFmtId="0" fontId="0" fillId="36" borderId="10" xfId="0" applyFill="1" applyBorder="1" applyAlignment="1">
      <alignment horizontal="center"/>
    </xf>
    <xf numFmtId="0" fontId="0" fillId="37" borderId="0" xfId="0" applyFill="1" applyAlignment="1">
      <alignment horizontal="center"/>
    </xf>
    <xf numFmtId="164" fontId="0" fillId="0" borderId="0" xfId="0" applyNumberFormat="1" applyAlignment="1">
      <alignment horizontal="center"/>
    </xf>
    <xf numFmtId="0" fontId="0" fillId="38" borderId="0" xfId="0" applyFill="1" applyAlignment="1">
      <alignment horizontal="center"/>
    </xf>
    <xf numFmtId="0" fontId="0" fillId="40" borderId="0" xfId="0" applyFill="1" applyAlignment="1">
      <alignment horizontal="center"/>
    </xf>
    <xf numFmtId="0" fontId="0" fillId="41" borderId="0" xfId="0" applyFill="1" applyAlignment="1">
      <alignment horizontal="center"/>
    </xf>
    <xf numFmtId="0" fontId="14" fillId="45" borderId="0" xfId="0" applyFont="1" applyFill="1" applyAlignment="1">
      <alignment horizontal="center"/>
    </xf>
    <xf numFmtId="0" fontId="0" fillId="40" borderId="10"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39" borderId="10" xfId="0" applyFill="1" applyBorder="1" applyAlignment="1">
      <alignment horizontal="center"/>
    </xf>
    <xf numFmtId="0" fontId="19" fillId="0" borderId="0" xfId="0" applyFont="1" applyAlignment="1">
      <alignment vertical="center"/>
    </xf>
    <xf numFmtId="165" fontId="0" fillId="0" borderId="0" xfId="0" applyNumberFormat="1" applyAlignment="1">
      <alignment horizontal="center"/>
    </xf>
    <xf numFmtId="165" fontId="14" fillId="0" borderId="0" xfId="0" applyNumberFormat="1" applyFont="1" applyAlignment="1">
      <alignment horizontal="center"/>
    </xf>
    <xf numFmtId="0" fontId="20" fillId="38" borderId="0" xfId="0" applyFont="1" applyFill="1" applyAlignment="1">
      <alignment horizontal="center"/>
    </xf>
    <xf numFmtId="0" fontId="0" fillId="44" borderId="0" xfId="0" applyFill="1" applyAlignment="1">
      <alignment horizontal="center"/>
    </xf>
    <xf numFmtId="0" fontId="0" fillId="42" borderId="13" xfId="0" applyFill="1" applyBorder="1" applyAlignment="1">
      <alignment horizontal="center"/>
    </xf>
    <xf numFmtId="0" fontId="0" fillId="42" borderId="14" xfId="0" applyFill="1" applyBorder="1" applyAlignment="1">
      <alignment horizontal="center"/>
    </xf>
    <xf numFmtId="0" fontId="0" fillId="42" borderId="15" xfId="0" applyFill="1" applyBorder="1" applyAlignment="1">
      <alignment horizontal="center"/>
    </xf>
    <xf numFmtId="0" fontId="0" fillId="39" borderId="13" xfId="0" applyFill="1" applyBorder="1" applyAlignment="1">
      <alignment horizontal="center"/>
    </xf>
    <xf numFmtId="0" fontId="0" fillId="39" borderId="15" xfId="0" applyFill="1" applyBorder="1" applyAlignment="1">
      <alignment horizontal="center"/>
    </xf>
    <xf numFmtId="0" fontId="0" fillId="39" borderId="16" xfId="0" applyFill="1" applyBorder="1" applyAlignment="1">
      <alignment horizontal="center" vertical="center"/>
    </xf>
    <xf numFmtId="0" fontId="0" fillId="39" borderId="12" xfId="0" applyFill="1" applyBorder="1" applyAlignment="1">
      <alignment horizontal="center" vertical="center"/>
    </xf>
    <xf numFmtId="0" fontId="20" fillId="39" borderId="0" xfId="0" applyFont="1" applyFill="1" applyAlignment="1">
      <alignment horizontal="center"/>
    </xf>
    <xf numFmtId="0" fontId="0" fillId="39" borderId="0" xfId="0" applyFill="1" applyAlignment="1">
      <alignment horizontal="center"/>
    </xf>
    <xf numFmtId="0" fontId="19" fillId="39" borderId="0" xfId="0" applyFont="1" applyFill="1" applyAlignment="1">
      <alignment horizontal="center" vertical="center"/>
    </xf>
    <xf numFmtId="0" fontId="0" fillId="43" borderId="0" xfId="0" applyFill="1" applyAlignment="1">
      <alignment horizontal="center"/>
    </xf>
    <xf numFmtId="0" fontId="0" fillId="39" borderId="13" xfId="0" applyFill="1" applyBorder="1" applyAlignment="1">
      <alignment horizontal="center" vertical="center"/>
    </xf>
    <xf numFmtId="0" fontId="0" fillId="39" borderId="18" xfId="0" applyFill="1" applyBorder="1" applyAlignment="1">
      <alignment horizontal="left"/>
    </xf>
    <xf numFmtId="0" fontId="0" fillId="39" borderId="17" xfId="0" applyFill="1" applyBorder="1" applyAlignment="1">
      <alignment horizontal="left"/>
    </xf>
    <xf numFmtId="0" fontId="0" fillId="39" borderId="22" xfId="0" applyFill="1" applyBorder="1" applyAlignment="1">
      <alignment horizontal="left"/>
    </xf>
    <xf numFmtId="0" fontId="0" fillId="39" borderId="19" xfId="0" applyFill="1" applyBorder="1" applyAlignment="1">
      <alignment horizontal="left"/>
    </xf>
    <xf numFmtId="0" fontId="0" fillId="39" borderId="20" xfId="0" applyFill="1" applyBorder="1" applyAlignment="1">
      <alignment horizontal="left"/>
    </xf>
    <xf numFmtId="0" fontId="0" fillId="39" borderId="21" xfId="0" applyFill="1" applyBorder="1" applyAlignment="1">
      <alignment horizontal="left"/>
    </xf>
    <xf numFmtId="0" fontId="0" fillId="39" borderId="10" xfId="0" applyFill="1" applyBorder="1" applyAlignment="1">
      <alignment horizontal="left"/>
    </xf>
    <xf numFmtId="0" fontId="0" fillId="33" borderId="1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90048118985128"/>
          <c:y val="0.17171296296296296"/>
          <c:w val="0.84521062992125984"/>
          <c:h val="0.6643828375619713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'titanic train'!$X$26:$X$36</c:f>
              <c:numCache>
                <c:formatCode>0.000</c:formatCode>
                <c:ptCount val="11"/>
                <c:pt idx="0">
                  <c:v>1</c:v>
                </c:pt>
                <c:pt idx="1">
                  <c:v>0.70754716981132071</c:v>
                </c:pt>
                <c:pt idx="2">
                  <c:v>0.40094339622641512</c:v>
                </c:pt>
                <c:pt idx="3">
                  <c:v>0.27122641509433965</c:v>
                </c:pt>
                <c:pt idx="4">
                  <c:v>0.18160377358490565</c:v>
                </c:pt>
                <c:pt idx="5">
                  <c:v>0.14150943396226415</c:v>
                </c:pt>
                <c:pt idx="6">
                  <c:v>8.7264150943396221E-2</c:v>
                </c:pt>
                <c:pt idx="7">
                  <c:v>3.7735849056603772E-2</c:v>
                </c:pt>
                <c:pt idx="8">
                  <c:v>2.1226415094339621E-2</c:v>
                </c:pt>
                <c:pt idx="9">
                  <c:v>4.7169811320754715E-3</c:v>
                </c:pt>
                <c:pt idx="10">
                  <c:v>0</c:v>
                </c:pt>
              </c:numCache>
            </c:numRef>
          </c:xVal>
          <c:yVal>
            <c:numRef>
              <c:f>'titanic train'!$W$26:$W$36</c:f>
              <c:numCache>
                <c:formatCode>0.000</c:formatCode>
                <c:ptCount val="11"/>
                <c:pt idx="0">
                  <c:v>1</c:v>
                </c:pt>
                <c:pt idx="1">
                  <c:v>0.95138888888888884</c:v>
                </c:pt>
                <c:pt idx="2">
                  <c:v>0.88194444444444442</c:v>
                </c:pt>
                <c:pt idx="3">
                  <c:v>0.82986111111111116</c:v>
                </c:pt>
                <c:pt idx="4">
                  <c:v>0.77777777777777779</c:v>
                </c:pt>
                <c:pt idx="5">
                  <c:v>0.74652777777777779</c:v>
                </c:pt>
                <c:pt idx="6">
                  <c:v>0.67361111111111116</c:v>
                </c:pt>
                <c:pt idx="7">
                  <c:v>0.56944444444444442</c:v>
                </c:pt>
                <c:pt idx="8">
                  <c:v>0.43055555555555558</c:v>
                </c:pt>
                <c:pt idx="9">
                  <c:v>0.24652777777777779</c:v>
                </c:pt>
                <c:pt idx="10">
                  <c:v>0</c:v>
                </c:pt>
              </c:numCache>
            </c:numRef>
          </c:yVal>
          <c:smooth val="0"/>
          <c:extLst>
            <c:ext xmlns:c16="http://schemas.microsoft.com/office/drawing/2014/chart" uri="{C3380CC4-5D6E-409C-BE32-E72D297353CC}">
              <c16:uniqueId val="{00000000-0B0B-40E0-8EBC-3FF7F132E5F8}"/>
            </c:ext>
          </c:extLst>
        </c:ser>
        <c:dLbls>
          <c:showLegendKey val="0"/>
          <c:showVal val="0"/>
          <c:showCatName val="0"/>
          <c:showSerName val="0"/>
          <c:showPercent val="0"/>
          <c:showBubbleSize val="0"/>
        </c:dLbls>
        <c:axId val="440715384"/>
        <c:axId val="440715704"/>
      </c:scatterChart>
      <c:valAx>
        <c:axId val="44071538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False Positive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15704"/>
        <c:crosses val="autoZero"/>
        <c:crossBetween val="midCat"/>
      </c:valAx>
      <c:valAx>
        <c:axId val="440715704"/>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True Positive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15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Precision-Recall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90048118985128"/>
          <c:y val="0.17171296296296296"/>
          <c:w val="0.84521062992125984"/>
          <c:h val="0.6643828375619713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'titanic train'!$X$55:$X$64</c:f>
              <c:numCache>
                <c:formatCode>0.000</c:formatCode>
                <c:ptCount val="10"/>
                <c:pt idx="0">
                  <c:v>1</c:v>
                </c:pt>
                <c:pt idx="1">
                  <c:v>0.95138888888888884</c:v>
                </c:pt>
                <c:pt idx="2">
                  <c:v>0.88194444444444442</c:v>
                </c:pt>
                <c:pt idx="3">
                  <c:v>0.82986111111111116</c:v>
                </c:pt>
                <c:pt idx="4">
                  <c:v>0.77777777777777779</c:v>
                </c:pt>
                <c:pt idx="5">
                  <c:v>0.74652777777777779</c:v>
                </c:pt>
                <c:pt idx="6">
                  <c:v>0.67361111111111116</c:v>
                </c:pt>
                <c:pt idx="7">
                  <c:v>0.56944444444444442</c:v>
                </c:pt>
                <c:pt idx="8">
                  <c:v>0.43055555555555558</c:v>
                </c:pt>
                <c:pt idx="9">
                  <c:v>0.24652777777777779</c:v>
                </c:pt>
              </c:numCache>
            </c:numRef>
          </c:xVal>
          <c:yVal>
            <c:numRef>
              <c:f>'titanic train'!$W$55:$W$64</c:f>
              <c:numCache>
                <c:formatCode>0.000</c:formatCode>
                <c:ptCount val="10"/>
                <c:pt idx="0">
                  <c:v>0.4044943820224719</c:v>
                </c:pt>
                <c:pt idx="1">
                  <c:v>0.47735191637630664</c:v>
                </c:pt>
                <c:pt idx="2">
                  <c:v>0.59905660377358494</c:v>
                </c:pt>
                <c:pt idx="3">
                  <c:v>0.67514124293785316</c:v>
                </c:pt>
                <c:pt idx="4">
                  <c:v>0.7441860465116279</c:v>
                </c:pt>
                <c:pt idx="5">
                  <c:v>0.78181818181818186</c:v>
                </c:pt>
                <c:pt idx="6">
                  <c:v>0.83982683982683981</c:v>
                </c:pt>
                <c:pt idx="7">
                  <c:v>0.91111111111111109</c:v>
                </c:pt>
                <c:pt idx="8">
                  <c:v>0.93233082706766912</c:v>
                </c:pt>
                <c:pt idx="9">
                  <c:v>0.9726027397260274</c:v>
                </c:pt>
              </c:numCache>
            </c:numRef>
          </c:yVal>
          <c:smooth val="0"/>
          <c:extLst>
            <c:ext xmlns:c16="http://schemas.microsoft.com/office/drawing/2014/chart" uri="{C3380CC4-5D6E-409C-BE32-E72D297353CC}">
              <c16:uniqueId val="{00000000-554E-4EBB-8483-30874E68B9D1}"/>
            </c:ext>
          </c:extLst>
        </c:ser>
        <c:dLbls>
          <c:showLegendKey val="0"/>
          <c:showVal val="0"/>
          <c:showCatName val="0"/>
          <c:showSerName val="0"/>
          <c:showPercent val="0"/>
          <c:showBubbleSize val="0"/>
        </c:dLbls>
        <c:axId val="440715384"/>
        <c:axId val="440715704"/>
      </c:scatterChart>
      <c:valAx>
        <c:axId val="44071538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15704"/>
        <c:crosses val="autoZero"/>
        <c:crossBetween val="midCat"/>
      </c:valAx>
      <c:valAx>
        <c:axId val="440715704"/>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15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19050</xdr:colOff>
      <xdr:row>36</xdr:row>
      <xdr:rowOff>52387</xdr:rowOff>
    </xdr:from>
    <xdr:to>
      <xdr:col>24</xdr:col>
      <xdr:colOff>0</xdr:colOff>
      <xdr:row>50</xdr:row>
      <xdr:rowOff>128587</xdr:rowOff>
    </xdr:to>
    <xdr:graphicFrame macro="">
      <xdr:nvGraphicFramePr>
        <xdr:cNvPr id="3" name="Chart 2">
          <a:extLst>
            <a:ext uri="{FF2B5EF4-FFF2-40B4-BE49-F238E27FC236}">
              <a16:creationId xmlns:a16="http://schemas.microsoft.com/office/drawing/2014/main" id="{A02947FB-576F-4C00-B874-3A74A0EF0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66</xdr:row>
      <xdr:rowOff>0</xdr:rowOff>
    </xdr:from>
    <xdr:to>
      <xdr:col>23</xdr:col>
      <xdr:colOff>1171575</xdr:colOff>
      <xdr:row>80</xdr:row>
      <xdr:rowOff>76200</xdr:rowOff>
    </xdr:to>
    <xdr:graphicFrame macro="">
      <xdr:nvGraphicFramePr>
        <xdr:cNvPr id="4" name="Chart 3">
          <a:extLst>
            <a:ext uri="{FF2B5EF4-FFF2-40B4-BE49-F238E27FC236}">
              <a16:creationId xmlns:a16="http://schemas.microsoft.com/office/drawing/2014/main" id="{E6DC069E-5536-4FAE-94DB-4FCFF393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738"/>
  <sheetViews>
    <sheetView tabSelected="1" zoomScale="85" zoomScaleNormal="85" workbookViewId="0">
      <selection activeCell="O25" sqref="O25"/>
    </sheetView>
  </sheetViews>
  <sheetFormatPr defaultRowHeight="15" x14ac:dyDescent="0.25"/>
  <cols>
    <col min="1" max="1" width="11" bestFit="1" customWidth="1"/>
    <col min="2" max="3" width="12.7109375" bestFit="1" customWidth="1"/>
    <col min="4" max="5" width="12" bestFit="1" customWidth="1"/>
    <col min="6" max="8" width="12.7109375" bestFit="1" customWidth="1"/>
    <col min="9" max="9" width="12.28515625" bestFit="1" customWidth="1"/>
    <col min="10" max="10" width="12" bestFit="1" customWidth="1"/>
    <col min="11" max="11" width="8.7109375" bestFit="1" customWidth="1"/>
    <col min="12" max="12" width="12.28515625" bestFit="1" customWidth="1"/>
    <col min="13" max="13" width="18.140625" bestFit="1" customWidth="1"/>
    <col min="14" max="14" width="12" bestFit="1" customWidth="1"/>
    <col min="15" max="15" width="12.7109375" bestFit="1" customWidth="1"/>
    <col min="16" max="16" width="18.5703125" bestFit="1" customWidth="1"/>
    <col min="17" max="18" width="8.5703125" bestFit="1" customWidth="1"/>
    <col min="19" max="20" width="8.85546875" bestFit="1" customWidth="1"/>
    <col min="22" max="22" width="28.7109375" bestFit="1" customWidth="1"/>
    <col min="23" max="23" width="17.28515625" bestFit="1" customWidth="1"/>
    <col min="24" max="24" width="17.85546875" bestFit="1" customWidth="1"/>
  </cols>
  <sheetData>
    <row r="1" spans="1:22" ht="28.5" x14ac:dyDescent="0.25">
      <c r="A1" s="31" t="s">
        <v>46</v>
      </c>
      <c r="B1" s="31"/>
      <c r="C1" s="31"/>
      <c r="D1" s="31"/>
      <c r="E1" s="31"/>
      <c r="F1" s="31"/>
      <c r="G1" s="31"/>
      <c r="H1" s="31"/>
      <c r="I1" s="31"/>
      <c r="J1" s="31"/>
      <c r="K1" s="31"/>
      <c r="L1" s="31"/>
      <c r="M1" s="31"/>
      <c r="N1" s="31"/>
      <c r="O1" s="31"/>
      <c r="P1" s="31"/>
      <c r="Q1" s="31"/>
      <c r="R1" s="31"/>
      <c r="S1" s="31"/>
      <c r="T1" s="31"/>
      <c r="U1" s="31"/>
      <c r="V1" s="31"/>
    </row>
    <row r="3" spans="1:22" x14ac:dyDescent="0.25">
      <c r="A3" s="41" t="s">
        <v>49</v>
      </c>
      <c r="B3" s="41"/>
      <c r="C3" s="41"/>
      <c r="D3" s="41"/>
      <c r="E3" s="41"/>
      <c r="F3" s="41"/>
      <c r="G3" s="41"/>
      <c r="H3" s="41"/>
      <c r="I3" s="41"/>
      <c r="J3" s="41"/>
      <c r="K3" s="41"/>
      <c r="L3" s="41"/>
      <c r="M3" s="41"/>
      <c r="N3" s="41"/>
      <c r="O3" s="41"/>
      <c r="P3" s="41"/>
      <c r="Q3" s="41"/>
    </row>
    <row r="4" spans="1:22" x14ac:dyDescent="0.25">
      <c r="A4" s="16">
        <v>1</v>
      </c>
      <c r="B4" s="40" t="s">
        <v>50</v>
      </c>
      <c r="C4" s="40"/>
      <c r="D4" s="40"/>
      <c r="E4" s="40"/>
      <c r="F4" s="40"/>
      <c r="G4" s="40"/>
      <c r="H4" s="40"/>
      <c r="I4" s="40"/>
      <c r="J4" s="40"/>
      <c r="K4" s="40"/>
      <c r="L4" s="40"/>
      <c r="M4" s="40"/>
      <c r="N4" s="40"/>
      <c r="O4" s="40"/>
      <c r="P4" s="40"/>
      <c r="Q4" s="40"/>
    </row>
    <row r="5" spans="1:22" x14ac:dyDescent="0.25">
      <c r="A5" s="16">
        <v>2</v>
      </c>
      <c r="B5" s="40" t="s">
        <v>51</v>
      </c>
      <c r="C5" s="40"/>
      <c r="D5" s="40"/>
      <c r="E5" s="40"/>
      <c r="F5" s="40"/>
      <c r="G5" s="40"/>
      <c r="H5" s="40"/>
      <c r="I5" s="40"/>
      <c r="J5" s="40"/>
      <c r="K5" s="40"/>
      <c r="L5" s="40"/>
      <c r="M5" s="40"/>
      <c r="N5" s="40"/>
      <c r="O5" s="40"/>
      <c r="P5" s="40"/>
      <c r="Q5" s="40"/>
    </row>
    <row r="6" spans="1:22" x14ac:dyDescent="0.25">
      <c r="A6" s="16">
        <v>3</v>
      </c>
      <c r="B6" s="40" t="s">
        <v>52</v>
      </c>
      <c r="C6" s="40"/>
      <c r="D6" s="40"/>
      <c r="E6" s="40"/>
      <c r="F6" s="40"/>
      <c r="G6" s="40"/>
      <c r="H6" s="40"/>
      <c r="I6" s="40"/>
      <c r="J6" s="40"/>
      <c r="K6" s="40"/>
      <c r="L6" s="40"/>
      <c r="M6" s="40"/>
      <c r="N6" s="40"/>
      <c r="O6" s="40"/>
      <c r="P6" s="40"/>
      <c r="Q6" s="40"/>
    </row>
    <row r="7" spans="1:22" x14ac:dyDescent="0.25">
      <c r="A7" s="16">
        <v>4</v>
      </c>
      <c r="B7" s="40" t="s">
        <v>54</v>
      </c>
      <c r="C7" s="40"/>
      <c r="D7" s="40"/>
      <c r="E7" s="40"/>
      <c r="F7" s="40"/>
      <c r="G7" s="40"/>
      <c r="H7" s="40"/>
      <c r="I7" s="40"/>
      <c r="J7" s="40"/>
      <c r="K7" s="40"/>
      <c r="L7" s="40"/>
      <c r="M7" s="40"/>
      <c r="N7" s="40"/>
      <c r="O7" s="40"/>
      <c r="P7" s="40"/>
      <c r="Q7" s="40"/>
    </row>
    <row r="8" spans="1:22" x14ac:dyDescent="0.25">
      <c r="A8" s="16">
        <v>5</v>
      </c>
      <c r="B8" s="40" t="s">
        <v>56</v>
      </c>
      <c r="C8" s="40"/>
      <c r="D8" s="40"/>
      <c r="E8" s="40"/>
      <c r="F8" s="40"/>
      <c r="G8" s="40"/>
      <c r="H8" s="40"/>
      <c r="I8" s="40"/>
      <c r="J8" s="40"/>
      <c r="K8" s="40"/>
      <c r="L8" s="40"/>
      <c r="M8" s="40"/>
      <c r="N8" s="40"/>
      <c r="O8" s="40"/>
      <c r="P8" s="40"/>
      <c r="Q8" s="40"/>
    </row>
    <row r="9" spans="1:22" x14ac:dyDescent="0.25">
      <c r="A9" s="16">
        <v>6</v>
      </c>
      <c r="B9" s="40" t="s">
        <v>62</v>
      </c>
      <c r="C9" s="40"/>
      <c r="D9" s="40"/>
      <c r="E9" s="40"/>
      <c r="F9" s="40"/>
      <c r="G9" s="40"/>
      <c r="H9" s="40"/>
      <c r="I9" s="40"/>
      <c r="J9" s="40"/>
      <c r="K9" s="40"/>
      <c r="L9" s="40"/>
      <c r="M9" s="40"/>
      <c r="N9" s="40"/>
      <c r="O9" s="40"/>
      <c r="P9" s="40"/>
      <c r="Q9" s="40"/>
    </row>
    <row r="10" spans="1:22" x14ac:dyDescent="0.25">
      <c r="A10" s="16">
        <v>7</v>
      </c>
      <c r="B10" s="40" t="s">
        <v>57</v>
      </c>
      <c r="C10" s="40"/>
      <c r="D10" s="40"/>
      <c r="E10" s="40"/>
      <c r="F10" s="40"/>
      <c r="G10" s="40"/>
      <c r="H10" s="40"/>
      <c r="I10" s="40"/>
      <c r="J10" s="40"/>
      <c r="K10" s="40"/>
      <c r="L10" s="40"/>
      <c r="M10" s="40"/>
      <c r="N10" s="40"/>
      <c r="O10" s="40"/>
      <c r="P10" s="40"/>
      <c r="Q10" s="40"/>
    </row>
    <row r="11" spans="1:22" x14ac:dyDescent="0.25">
      <c r="A11" s="33">
        <v>8</v>
      </c>
      <c r="B11" s="34" t="s">
        <v>59</v>
      </c>
      <c r="C11" s="35"/>
      <c r="D11" s="35"/>
      <c r="E11" s="35"/>
      <c r="F11" s="35"/>
      <c r="G11" s="35"/>
      <c r="H11" s="35"/>
      <c r="I11" s="35"/>
      <c r="J11" s="35"/>
      <c r="K11" s="35"/>
      <c r="L11" s="35"/>
      <c r="M11" s="35"/>
      <c r="N11" s="35"/>
      <c r="O11" s="35"/>
      <c r="P11" s="35"/>
      <c r="Q11" s="36"/>
    </row>
    <row r="12" spans="1:22" x14ac:dyDescent="0.25">
      <c r="A12" s="33"/>
      <c r="B12" s="37" t="s">
        <v>60</v>
      </c>
      <c r="C12" s="38"/>
      <c r="D12" s="38"/>
      <c r="E12" s="38"/>
      <c r="F12" s="38"/>
      <c r="G12" s="38"/>
      <c r="H12" s="38"/>
      <c r="I12" s="38"/>
      <c r="J12" s="38"/>
      <c r="K12" s="38"/>
      <c r="L12" s="38"/>
      <c r="M12" s="38"/>
      <c r="N12" s="38"/>
      <c r="O12" s="38"/>
      <c r="P12" s="38"/>
      <c r="Q12" s="39"/>
    </row>
    <row r="13" spans="1:22" x14ac:dyDescent="0.25">
      <c r="A13" s="16">
        <v>9</v>
      </c>
      <c r="B13" s="40" t="s">
        <v>58</v>
      </c>
      <c r="C13" s="40"/>
      <c r="D13" s="40"/>
      <c r="E13" s="40"/>
      <c r="F13" s="40"/>
      <c r="G13" s="40"/>
      <c r="H13" s="40"/>
      <c r="I13" s="40"/>
      <c r="J13" s="40"/>
      <c r="K13" s="40"/>
      <c r="L13" s="40"/>
      <c r="M13" s="40"/>
      <c r="N13" s="40"/>
      <c r="O13" s="40"/>
      <c r="P13" s="40"/>
      <c r="Q13" s="40"/>
    </row>
    <row r="14" spans="1:22" x14ac:dyDescent="0.25">
      <c r="A14" s="16">
        <v>10</v>
      </c>
      <c r="B14" s="40" t="s">
        <v>61</v>
      </c>
      <c r="C14" s="40"/>
      <c r="D14" s="40"/>
      <c r="E14" s="40"/>
      <c r="F14" s="40"/>
      <c r="G14" s="40"/>
      <c r="H14" s="40"/>
      <c r="I14" s="40"/>
      <c r="J14" s="40"/>
      <c r="K14" s="40"/>
      <c r="L14" s="40"/>
      <c r="M14" s="40"/>
      <c r="N14" s="40"/>
      <c r="O14" s="40"/>
      <c r="P14" s="40"/>
      <c r="Q14" s="40"/>
    </row>
    <row r="17" spans="1:24" x14ac:dyDescent="0.25">
      <c r="V17" s="21" t="s">
        <v>45</v>
      </c>
      <c r="W17" s="21"/>
    </row>
    <row r="18" spans="1:24" ht="19.5" customHeight="1" x14ac:dyDescent="0.25">
      <c r="Q18" s="22" t="s">
        <v>32</v>
      </c>
      <c r="R18" s="23"/>
      <c r="S18" s="23"/>
      <c r="T18" s="24"/>
      <c r="V18" t="s">
        <v>41</v>
      </c>
      <c r="W18" s="18">
        <f>(S21+T22)/(S21+T21+S22+T22)</f>
        <v>0.80208333333333337</v>
      </c>
    </row>
    <row r="19" spans="1:24" ht="18.75" customHeight="1" x14ac:dyDescent="0.25">
      <c r="A19" s="30" t="s">
        <v>63</v>
      </c>
      <c r="B19" s="30"/>
      <c r="C19" s="30"/>
      <c r="D19" s="30"/>
      <c r="E19" s="30"/>
      <c r="F19" s="30"/>
      <c r="G19" s="30"/>
      <c r="H19" s="30"/>
      <c r="I19" s="30"/>
      <c r="J19" s="30"/>
      <c r="Q19" s="14"/>
      <c r="R19" s="15"/>
      <c r="S19" s="25" t="s">
        <v>33</v>
      </c>
      <c r="T19" s="26"/>
      <c r="V19" t="s">
        <v>35</v>
      </c>
      <c r="W19" s="18">
        <f>S21/(S21+S22)</f>
        <v>0.775609756097561</v>
      </c>
      <c r="X19" s="18">
        <f>S21/(S21+T21)</f>
        <v>0.70044052863436124</v>
      </c>
    </row>
    <row r="20" spans="1:24" ht="18" customHeight="1" x14ac:dyDescent="0.25">
      <c r="A20" s="18">
        <f>(A22-1)*100</f>
        <v>8545.2281566575366</v>
      </c>
      <c r="B20" s="18">
        <f t="shared" ref="B20:J20" si="0">(B22-1)*100</f>
        <v>-92.180492433964474</v>
      </c>
      <c r="C20" s="18">
        <f t="shared" si="0"/>
        <v>-4.4691480529024386</v>
      </c>
      <c r="D20" s="18">
        <f t="shared" si="0"/>
        <v>0.12255364509983213</v>
      </c>
      <c r="E20" s="18">
        <f t="shared" si="0"/>
        <v>-72.500736023987812</v>
      </c>
      <c r="F20" s="18">
        <f t="shared" si="0"/>
        <v>-90.992101349578746</v>
      </c>
      <c r="G20" s="18">
        <f t="shared" si="0"/>
        <v>-28.554719609814594</v>
      </c>
      <c r="H20" s="18">
        <f t="shared" si="0"/>
        <v>-10.630515149451913</v>
      </c>
      <c r="I20" s="18">
        <f t="shared" si="0"/>
        <v>-47.406347986127706</v>
      </c>
      <c r="J20" s="18">
        <f t="shared" si="0"/>
        <v>-27.778423362193159</v>
      </c>
      <c r="Q20" s="14"/>
      <c r="R20" s="15"/>
      <c r="S20" s="12">
        <v>1</v>
      </c>
      <c r="T20" s="12">
        <v>0</v>
      </c>
      <c r="V20" t="s">
        <v>40</v>
      </c>
      <c r="W20" s="18">
        <f>S21/(S21+T21)</f>
        <v>0.70044052863436124</v>
      </c>
      <c r="X20" s="18">
        <f>S22/(S22+T22)</f>
        <v>0.1318051575931232</v>
      </c>
    </row>
    <row r="21" spans="1:24" x14ac:dyDescent="0.25">
      <c r="A21" s="30" t="s">
        <v>55</v>
      </c>
      <c r="B21" s="30"/>
      <c r="C21" s="30"/>
      <c r="D21" s="30"/>
      <c r="E21" s="30"/>
      <c r="F21" s="30"/>
      <c r="G21" s="30"/>
      <c r="H21" s="30"/>
      <c r="I21" s="30"/>
      <c r="J21" s="30"/>
      <c r="Q21" s="27" t="s">
        <v>34</v>
      </c>
      <c r="R21" s="12">
        <v>1</v>
      </c>
      <c r="S21" s="13">
        <f>Q25</f>
        <v>159</v>
      </c>
      <c r="T21" s="13">
        <f>S25</f>
        <v>68</v>
      </c>
      <c r="V21" t="s">
        <v>38</v>
      </c>
      <c r="W21" s="18">
        <f>S22/(S22+T22)</f>
        <v>0.1318051575931232</v>
      </c>
    </row>
    <row r="22" spans="1:24" x14ac:dyDescent="0.25">
      <c r="A22" s="18">
        <f>EXP(A25)</f>
        <v>86.452281566575365</v>
      </c>
      <c r="B22" s="18">
        <f t="shared" ref="B22:J22" si="1">EXP(B25)</f>
        <v>7.8195075660355357E-2</v>
      </c>
      <c r="C22" s="18">
        <f t="shared" si="1"/>
        <v>0.95530851947097561</v>
      </c>
      <c r="D22" s="18">
        <f t="shared" si="1"/>
        <v>1.0012255364509983</v>
      </c>
      <c r="E22" s="18">
        <f t="shared" si="1"/>
        <v>0.27499263976012184</v>
      </c>
      <c r="F22" s="18">
        <f t="shared" si="1"/>
        <v>9.0078986504212546E-2</v>
      </c>
      <c r="G22" s="18">
        <f t="shared" si="1"/>
        <v>0.71445280390185406</v>
      </c>
      <c r="H22" s="18">
        <f t="shared" si="1"/>
        <v>0.89369484850548087</v>
      </c>
      <c r="I22" s="18">
        <f t="shared" si="1"/>
        <v>0.52593652013872294</v>
      </c>
      <c r="J22" s="18">
        <f t="shared" si="1"/>
        <v>0.72221576637806839</v>
      </c>
      <c r="Q22" s="28"/>
      <c r="R22" s="12">
        <v>0</v>
      </c>
      <c r="S22" s="13">
        <f>R25</f>
        <v>46</v>
      </c>
      <c r="T22" s="13">
        <f>T25</f>
        <v>303</v>
      </c>
      <c r="V22" t="s">
        <v>39</v>
      </c>
      <c r="W22" s="18">
        <f>2*W19*W20/(W19+W20)</f>
        <v>0.73611111111111105</v>
      </c>
    </row>
    <row r="23" spans="1:24" x14ac:dyDescent="0.25">
      <c r="A23" s="29" t="s">
        <v>44</v>
      </c>
      <c r="B23" s="29"/>
      <c r="C23" s="29"/>
      <c r="D23" s="29"/>
      <c r="E23" s="29"/>
      <c r="F23" s="29"/>
      <c r="G23" s="29"/>
      <c r="H23" s="29"/>
      <c r="I23" s="29"/>
      <c r="J23" s="29"/>
    </row>
    <row r="24" spans="1:24" x14ac:dyDescent="0.25">
      <c r="A24" s="20" t="s">
        <v>17</v>
      </c>
      <c r="B24" s="20" t="s">
        <v>8</v>
      </c>
      <c r="C24" s="20" t="s">
        <v>9</v>
      </c>
      <c r="D24" s="20" t="s">
        <v>10</v>
      </c>
      <c r="E24" s="20" t="s">
        <v>11</v>
      </c>
      <c r="F24" s="20" t="s">
        <v>12</v>
      </c>
      <c r="G24" s="20" t="s">
        <v>13</v>
      </c>
      <c r="H24" s="20" t="s">
        <v>14</v>
      </c>
      <c r="I24" s="20" t="s">
        <v>15</v>
      </c>
      <c r="J24" s="20" t="s">
        <v>16</v>
      </c>
      <c r="O24" s="9" t="s">
        <v>20</v>
      </c>
      <c r="P24" s="10" t="s">
        <v>23</v>
      </c>
      <c r="Q24" s="6" t="s">
        <v>28</v>
      </c>
      <c r="R24" s="6" t="s">
        <v>29</v>
      </c>
      <c r="S24" s="6" t="s">
        <v>30</v>
      </c>
      <c r="T24" s="6" t="s">
        <v>31</v>
      </c>
      <c r="V24" s="32" t="s">
        <v>42</v>
      </c>
      <c r="W24" s="32"/>
      <c r="X24" s="32"/>
    </row>
    <row r="25" spans="1:24" x14ac:dyDescent="0.25">
      <c r="A25" s="19">
        <v>4.4595926035285895</v>
      </c>
      <c r="B25" s="19">
        <v>-2.5485486045088344</v>
      </c>
      <c r="C25" s="19">
        <v>-4.5720933635424836E-2</v>
      </c>
      <c r="D25" s="19">
        <v>1.2247860941990399E-3</v>
      </c>
      <c r="E25" s="19">
        <v>-1.2910109461823895</v>
      </c>
      <c r="F25" s="19">
        <v>-2.4070683657174103</v>
      </c>
      <c r="G25" s="19">
        <v>-0.33623833851491214</v>
      </c>
      <c r="H25" s="19">
        <v>-0.11239089484383009</v>
      </c>
      <c r="I25" s="19">
        <v>-0.64257475767425942</v>
      </c>
      <c r="J25" s="19">
        <v>-0.32543133933571583</v>
      </c>
      <c r="O25" s="18">
        <f>SUM(O27:O738)</f>
        <v>-261.92133347570672</v>
      </c>
      <c r="P25" s="11">
        <v>0.5</v>
      </c>
      <c r="Q25" s="1">
        <f>SUM(Q27:Q602)</f>
        <v>159</v>
      </c>
      <c r="R25" s="1">
        <f t="shared" ref="R25:T25" si="2">SUM(R27:R602)</f>
        <v>46</v>
      </c>
      <c r="S25" s="1">
        <f t="shared" si="2"/>
        <v>68</v>
      </c>
      <c r="T25" s="1">
        <f t="shared" si="2"/>
        <v>303</v>
      </c>
      <c r="V25" s="1" t="s">
        <v>23</v>
      </c>
      <c r="W25" s="1" t="s">
        <v>37</v>
      </c>
      <c r="X25" s="1" t="s">
        <v>38</v>
      </c>
    </row>
    <row r="26" spans="1:24" x14ac:dyDescent="0.25">
      <c r="A26" s="2" t="s">
        <v>21</v>
      </c>
      <c r="B26" s="2" t="s">
        <v>1</v>
      </c>
      <c r="C26" s="2" t="s">
        <v>2</v>
      </c>
      <c r="D26" s="2" t="s">
        <v>3</v>
      </c>
      <c r="E26" s="2" t="s">
        <v>4</v>
      </c>
      <c r="F26" s="2" t="s">
        <v>5</v>
      </c>
      <c r="G26" s="2" t="s">
        <v>47</v>
      </c>
      <c r="H26" s="2" t="s">
        <v>48</v>
      </c>
      <c r="I26" s="2" t="s">
        <v>6</v>
      </c>
      <c r="J26" s="2" t="s">
        <v>7</v>
      </c>
      <c r="K26" s="3" t="s">
        <v>0</v>
      </c>
      <c r="L26" s="4" t="s">
        <v>53</v>
      </c>
      <c r="M26" s="4" t="s">
        <v>55</v>
      </c>
      <c r="N26" s="4" t="s">
        <v>18</v>
      </c>
      <c r="O26" s="4" t="s">
        <v>19</v>
      </c>
      <c r="P26" s="5" t="s">
        <v>22</v>
      </c>
      <c r="Q26" s="6" t="s">
        <v>24</v>
      </c>
      <c r="R26" s="6" t="s">
        <v>25</v>
      </c>
      <c r="S26" s="6" t="s">
        <v>26</v>
      </c>
      <c r="T26" s="6" t="s">
        <v>27</v>
      </c>
      <c r="V26" s="1">
        <v>0</v>
      </c>
      <c r="W26" s="18">
        <v>1</v>
      </c>
      <c r="X26" s="18">
        <v>1</v>
      </c>
    </row>
    <row r="27" spans="1:24" x14ac:dyDescent="0.25">
      <c r="A27" s="1">
        <v>1</v>
      </c>
      <c r="B27" s="1">
        <v>1</v>
      </c>
      <c r="C27" s="1">
        <v>8</v>
      </c>
      <c r="D27" s="1">
        <v>29.125</v>
      </c>
      <c r="E27" s="1">
        <v>0</v>
      </c>
      <c r="F27" s="1">
        <v>1</v>
      </c>
      <c r="G27" s="1">
        <v>4</v>
      </c>
      <c r="H27" s="1">
        <v>1</v>
      </c>
      <c r="I27" s="1">
        <v>1</v>
      </c>
      <c r="J27" s="1">
        <v>0</v>
      </c>
      <c r="K27" s="1">
        <v>0</v>
      </c>
      <c r="L27" s="18">
        <f>SUMPRODUCT($A$25:$J$25,A27:J27)</f>
        <v>-2.9260389473652451</v>
      </c>
      <c r="M27" s="18">
        <f>EXP(L27)</f>
        <v>5.3608966075579141E-2</v>
      </c>
      <c r="N27" s="18">
        <f>M27/(1+M27)</f>
        <v>5.0881273605006105E-2</v>
      </c>
      <c r="O27" s="18">
        <f>K27*LN(N27)+(1-K27)*LN(1-N27)</f>
        <v>-5.2221381353377873E-2</v>
      </c>
      <c r="P27" s="1">
        <f t="shared" ref="P27:P90" si="3">IF(N27&gt;=$P$25,1,0)</f>
        <v>0</v>
      </c>
      <c r="Q27" s="1">
        <f t="shared" ref="Q27:Q90" si="4">IF(AND($K27=1,$P27=1),1,0)</f>
        <v>0</v>
      </c>
      <c r="R27" s="1">
        <f t="shared" ref="R27:R90" si="5">IF(AND($K27=0,$P27=1),1,0)</f>
        <v>0</v>
      </c>
      <c r="S27" s="1">
        <f t="shared" ref="S27:S90" si="6">IF(AND($K27=1,$P27=0),1,0)</f>
        <v>0</v>
      </c>
      <c r="T27" s="1">
        <f t="shared" ref="T27:T90" si="7">IF(AND($K27=0,$P27=0),1,0)</f>
        <v>1</v>
      </c>
      <c r="V27" s="1">
        <v>0.1</v>
      </c>
      <c r="W27" s="18">
        <v>0.95138888888888884</v>
      </c>
      <c r="X27" s="18">
        <v>0.70754716981132071</v>
      </c>
    </row>
    <row r="28" spans="1:24" x14ac:dyDescent="0.25">
      <c r="A28" s="1">
        <v>1</v>
      </c>
      <c r="B28" s="1">
        <v>0</v>
      </c>
      <c r="C28" s="1">
        <v>4</v>
      </c>
      <c r="D28" s="1">
        <v>39</v>
      </c>
      <c r="E28" s="1">
        <v>1</v>
      </c>
      <c r="F28" s="1">
        <v>0</v>
      </c>
      <c r="G28" s="1">
        <v>2</v>
      </c>
      <c r="H28" s="1">
        <v>1</v>
      </c>
      <c r="I28" s="1">
        <v>0</v>
      </c>
      <c r="J28" s="1">
        <v>1</v>
      </c>
      <c r="K28" s="1">
        <v>1</v>
      </c>
      <c r="L28" s="18">
        <f t="shared" ref="L27:L90" si="8">SUMPRODUCT($A$25:$J$25,A28:J28)</f>
        <v>1.9231656692688939</v>
      </c>
      <c r="M28" s="18">
        <f t="shared" ref="M28:M91" si="9">EXP(L28)</f>
        <v>6.8425855819831263</v>
      </c>
      <c r="N28" s="18">
        <f t="shared" ref="N28:N91" si="10">M28/(1+M28)</f>
        <v>0.87249103123626559</v>
      </c>
      <c r="O28" s="18">
        <f t="shared" ref="O28:O91" si="11">K28*LN(N28)+(1-K28)*LN(1-N28)</f>
        <v>-0.13640290434375701</v>
      </c>
      <c r="P28" s="1">
        <f t="shared" si="3"/>
        <v>1</v>
      </c>
      <c r="Q28" s="1">
        <f t="shared" si="4"/>
        <v>1</v>
      </c>
      <c r="R28" s="1">
        <f t="shared" si="5"/>
        <v>0</v>
      </c>
      <c r="S28" s="1">
        <f t="shared" si="6"/>
        <v>0</v>
      </c>
      <c r="T28" s="1">
        <f t="shared" si="7"/>
        <v>0</v>
      </c>
      <c r="V28" s="1">
        <v>0.2</v>
      </c>
      <c r="W28" s="18">
        <v>0.88194444444444442</v>
      </c>
      <c r="X28" s="18">
        <v>0.40094339622641512</v>
      </c>
    </row>
    <row r="29" spans="1:24" x14ac:dyDescent="0.25">
      <c r="A29" s="1">
        <v>1</v>
      </c>
      <c r="B29" s="1">
        <v>0</v>
      </c>
      <c r="C29" s="1">
        <v>1</v>
      </c>
      <c r="D29" s="1">
        <v>11.1333</v>
      </c>
      <c r="E29" s="1">
        <v>0</v>
      </c>
      <c r="F29" s="1">
        <v>1</v>
      </c>
      <c r="G29" s="1">
        <v>1</v>
      </c>
      <c r="H29" s="1">
        <v>1</v>
      </c>
      <c r="I29" s="1">
        <v>0</v>
      </c>
      <c r="J29" s="1">
        <v>1</v>
      </c>
      <c r="K29" s="1">
        <v>1</v>
      </c>
      <c r="L29" s="18">
        <f t="shared" si="8"/>
        <v>1.2463786425038421</v>
      </c>
      <c r="M29" s="18">
        <f t="shared" si="9"/>
        <v>3.4777260368072009</v>
      </c>
      <c r="N29" s="18">
        <f t="shared" si="10"/>
        <v>0.77667235740196361</v>
      </c>
      <c r="O29" s="18">
        <f t="shared" si="11"/>
        <v>-0.25273669399035198</v>
      </c>
      <c r="P29" s="1">
        <f t="shared" si="3"/>
        <v>1</v>
      </c>
      <c r="Q29" s="1">
        <f t="shared" si="4"/>
        <v>1</v>
      </c>
      <c r="R29" s="1">
        <f t="shared" si="5"/>
        <v>0</v>
      </c>
      <c r="S29" s="1">
        <f t="shared" si="6"/>
        <v>0</v>
      </c>
      <c r="T29" s="1">
        <f t="shared" si="7"/>
        <v>0</v>
      </c>
      <c r="V29" s="1">
        <v>0.3</v>
      </c>
      <c r="W29" s="18">
        <v>0.82986111111111116</v>
      </c>
      <c r="X29" s="18">
        <v>0.27122641509433965</v>
      </c>
    </row>
    <row r="30" spans="1:24" x14ac:dyDescent="0.25">
      <c r="A30" s="1">
        <v>1</v>
      </c>
      <c r="B30" s="1">
        <v>1</v>
      </c>
      <c r="C30" s="1">
        <v>40</v>
      </c>
      <c r="D30" s="1">
        <v>31</v>
      </c>
      <c r="E30" s="1">
        <v>0</v>
      </c>
      <c r="F30" s="1">
        <v>0</v>
      </c>
      <c r="G30" s="1">
        <v>0</v>
      </c>
      <c r="H30" s="1">
        <v>0</v>
      </c>
      <c r="I30" s="1">
        <v>0</v>
      </c>
      <c r="J30" s="1">
        <v>0</v>
      </c>
      <c r="K30" s="1">
        <v>1</v>
      </c>
      <c r="L30" s="18">
        <f t="shared" si="8"/>
        <v>0.12017502252293193</v>
      </c>
      <c r="M30" s="18">
        <f t="shared" si="9"/>
        <v>1.1276942061931843</v>
      </c>
      <c r="N30" s="18">
        <f t="shared" si="10"/>
        <v>0.53000765002355565</v>
      </c>
      <c r="O30" s="18">
        <f t="shared" si="11"/>
        <v>-0.63486383853342998</v>
      </c>
      <c r="P30" s="1">
        <f t="shared" si="3"/>
        <v>1</v>
      </c>
      <c r="Q30" s="1">
        <f t="shared" si="4"/>
        <v>1</v>
      </c>
      <c r="R30" s="1">
        <f t="shared" si="5"/>
        <v>0</v>
      </c>
      <c r="S30" s="1">
        <f t="shared" si="6"/>
        <v>0</v>
      </c>
      <c r="T30" s="1">
        <f t="shared" si="7"/>
        <v>0</v>
      </c>
      <c r="V30" s="1">
        <v>0.4</v>
      </c>
      <c r="W30" s="18">
        <v>0.77777777777777779</v>
      </c>
      <c r="X30" s="18">
        <v>0.18160377358490565</v>
      </c>
    </row>
    <row r="31" spans="1:24" x14ac:dyDescent="0.25">
      <c r="A31" s="1">
        <v>1</v>
      </c>
      <c r="B31" s="1">
        <v>1</v>
      </c>
      <c r="C31" s="1">
        <v>4</v>
      </c>
      <c r="D31" s="1">
        <v>11.1333</v>
      </c>
      <c r="E31" s="1">
        <v>0</v>
      </c>
      <c r="F31" s="1">
        <v>1</v>
      </c>
      <c r="G31" s="1">
        <v>1</v>
      </c>
      <c r="H31" s="1">
        <v>1</v>
      </c>
      <c r="I31" s="1">
        <v>0</v>
      </c>
      <c r="J31" s="1">
        <v>1</v>
      </c>
      <c r="K31" s="1">
        <v>1</v>
      </c>
      <c r="L31" s="18">
        <f t="shared" si="8"/>
        <v>-1.4393327629112664</v>
      </c>
      <c r="M31" s="18">
        <f t="shared" si="9"/>
        <v>0.23708589842254793</v>
      </c>
      <c r="N31" s="18">
        <f t="shared" si="10"/>
        <v>0.1916486953128029</v>
      </c>
      <c r="O31" s="18">
        <f t="shared" si="11"/>
        <v>-1.6520912948343522</v>
      </c>
      <c r="P31" s="1">
        <f t="shared" si="3"/>
        <v>0</v>
      </c>
      <c r="Q31" s="1">
        <f t="shared" si="4"/>
        <v>0</v>
      </c>
      <c r="R31" s="1">
        <f t="shared" si="5"/>
        <v>0</v>
      </c>
      <c r="S31" s="1">
        <f t="shared" si="6"/>
        <v>1</v>
      </c>
      <c r="T31" s="1">
        <f t="shared" si="7"/>
        <v>0</v>
      </c>
      <c r="V31" s="1">
        <v>0.5</v>
      </c>
      <c r="W31" s="18">
        <v>0.74652777777777779</v>
      </c>
      <c r="X31" s="18">
        <v>0.14150943396226415</v>
      </c>
    </row>
    <row r="32" spans="1:24" x14ac:dyDescent="0.25">
      <c r="A32" s="1">
        <v>1</v>
      </c>
      <c r="B32" s="1">
        <v>1</v>
      </c>
      <c r="C32" s="1">
        <v>16</v>
      </c>
      <c r="D32" s="1">
        <v>39.6875</v>
      </c>
      <c r="E32" s="1">
        <v>0</v>
      </c>
      <c r="F32" s="1">
        <v>1</v>
      </c>
      <c r="G32" s="1">
        <v>4</v>
      </c>
      <c r="H32" s="1">
        <v>1</v>
      </c>
      <c r="I32" s="1">
        <v>0</v>
      </c>
      <c r="J32" s="1">
        <v>1</v>
      </c>
      <c r="K32" s="1">
        <v>0</v>
      </c>
      <c r="L32" s="18">
        <f t="shared" si="8"/>
        <v>-2.9617261949901228</v>
      </c>
      <c r="M32" s="18">
        <f t="shared" si="9"/>
        <v>5.1729544776792022E-2</v>
      </c>
      <c r="N32" s="18">
        <f t="shared" si="10"/>
        <v>4.9185215946149496E-2</v>
      </c>
      <c r="O32" s="18">
        <f t="shared" si="11"/>
        <v>-5.0435994548987735E-2</v>
      </c>
      <c r="P32" s="1">
        <f t="shared" si="3"/>
        <v>0</v>
      </c>
      <c r="Q32" s="1">
        <f t="shared" si="4"/>
        <v>0</v>
      </c>
      <c r="R32" s="1">
        <f t="shared" si="5"/>
        <v>0</v>
      </c>
      <c r="S32" s="1">
        <f t="shared" si="6"/>
        <v>0</v>
      </c>
      <c r="T32" s="1">
        <f t="shared" si="7"/>
        <v>1</v>
      </c>
      <c r="V32" s="1">
        <v>0.6</v>
      </c>
      <c r="W32" s="18">
        <v>0.67361111111111116</v>
      </c>
      <c r="X32" s="18">
        <v>8.7264150943396221E-2</v>
      </c>
    </row>
    <row r="33" spans="1:24" x14ac:dyDescent="0.25">
      <c r="A33" s="1">
        <v>1</v>
      </c>
      <c r="B33" s="1">
        <v>1</v>
      </c>
      <c r="C33" s="1">
        <v>30</v>
      </c>
      <c r="D33" s="1">
        <v>16.100000000000001</v>
      </c>
      <c r="E33" s="1">
        <v>0</v>
      </c>
      <c r="F33" s="1">
        <v>1</v>
      </c>
      <c r="G33" s="1">
        <v>1</v>
      </c>
      <c r="H33" s="1">
        <v>0</v>
      </c>
      <c r="I33" s="1">
        <v>0</v>
      </c>
      <c r="J33" s="1">
        <v>1</v>
      </c>
      <c r="K33" s="1">
        <v>0</v>
      </c>
      <c r="L33" s="18">
        <f t="shared" si="8"/>
        <v>-2.5096029974944241</v>
      </c>
      <c r="M33" s="18">
        <f>EXP(L33)</f>
        <v>8.1300509340725469E-2</v>
      </c>
      <c r="N33" s="18">
        <f t="shared" si="10"/>
        <v>7.5187710204903918E-2</v>
      </c>
      <c r="O33" s="18">
        <f t="shared" si="11"/>
        <v>-7.8164492014027878E-2</v>
      </c>
      <c r="P33" s="1">
        <f t="shared" si="3"/>
        <v>0</v>
      </c>
      <c r="Q33" s="1">
        <f t="shared" si="4"/>
        <v>0</v>
      </c>
      <c r="R33" s="1">
        <f t="shared" si="5"/>
        <v>0</v>
      </c>
      <c r="S33" s="1">
        <f t="shared" si="6"/>
        <v>0</v>
      </c>
      <c r="T33" s="1">
        <f t="shared" si="7"/>
        <v>1</v>
      </c>
      <c r="V33" s="1">
        <v>0.7</v>
      </c>
      <c r="W33" s="18">
        <v>0.56944444444444442</v>
      </c>
      <c r="X33" s="18">
        <v>3.7735849056603772E-2</v>
      </c>
    </row>
    <row r="34" spans="1:24" ht="15" customHeight="1" x14ac:dyDescent="0.25">
      <c r="A34" s="1">
        <v>1</v>
      </c>
      <c r="B34" s="1">
        <v>0</v>
      </c>
      <c r="C34" s="1">
        <v>32.5</v>
      </c>
      <c r="D34" s="1">
        <v>13</v>
      </c>
      <c r="E34" s="1">
        <v>1</v>
      </c>
      <c r="F34" s="1">
        <v>0</v>
      </c>
      <c r="G34" s="1">
        <v>0</v>
      </c>
      <c r="H34" s="1">
        <v>0</v>
      </c>
      <c r="I34" s="1">
        <v>0</v>
      </c>
      <c r="J34" s="1">
        <v>1</v>
      </c>
      <c r="K34" s="1">
        <v>1</v>
      </c>
      <c r="L34" s="18">
        <f t="shared" si="8"/>
        <v>1.3731421940837647</v>
      </c>
      <c r="M34" s="18">
        <f t="shared" si="9"/>
        <v>3.947735779121385</v>
      </c>
      <c r="N34" s="18">
        <f t="shared" si="10"/>
        <v>0.79788734794209659</v>
      </c>
      <c r="O34" s="18">
        <f t="shared" si="11"/>
        <v>-0.22578785948982733</v>
      </c>
      <c r="P34" s="1">
        <f t="shared" si="3"/>
        <v>1</v>
      </c>
      <c r="Q34" s="1">
        <f t="shared" si="4"/>
        <v>1</v>
      </c>
      <c r="R34" s="1">
        <f t="shared" si="5"/>
        <v>0</v>
      </c>
      <c r="S34" s="1">
        <f t="shared" si="6"/>
        <v>0</v>
      </c>
      <c r="T34" s="1">
        <f t="shared" si="7"/>
        <v>0</v>
      </c>
      <c r="V34" s="1">
        <v>0.8</v>
      </c>
      <c r="W34" s="18">
        <v>0.43055555555555558</v>
      </c>
      <c r="X34" s="18">
        <v>2.1226415094339621E-2</v>
      </c>
    </row>
    <row r="35" spans="1:24" ht="15" customHeight="1" x14ac:dyDescent="0.25">
      <c r="A35" s="1">
        <v>1</v>
      </c>
      <c r="B35" s="1">
        <v>0</v>
      </c>
      <c r="C35" s="1">
        <v>35</v>
      </c>
      <c r="D35" s="1">
        <v>83.474999999999994</v>
      </c>
      <c r="E35" s="1">
        <v>0</v>
      </c>
      <c r="F35" s="1">
        <v>0</v>
      </c>
      <c r="G35" s="1">
        <v>1</v>
      </c>
      <c r="H35" s="1">
        <v>0</v>
      </c>
      <c r="I35" s="1">
        <v>0</v>
      </c>
      <c r="J35" s="1">
        <v>1</v>
      </c>
      <c r="K35" s="1">
        <v>1</v>
      </c>
      <c r="L35" s="18">
        <f t="shared" si="8"/>
        <v>2.2999292676513567</v>
      </c>
      <c r="M35" s="18">
        <f t="shared" si="9"/>
        <v>9.9734769824140486</v>
      </c>
      <c r="N35" s="18">
        <f t="shared" si="10"/>
        <v>0.90887118079323559</v>
      </c>
      <c r="O35" s="18">
        <f t="shared" si="11"/>
        <v>-9.5551910146190744E-2</v>
      </c>
      <c r="P35" s="1">
        <f t="shared" si="3"/>
        <v>1</v>
      </c>
      <c r="Q35" s="1">
        <f t="shared" si="4"/>
        <v>1</v>
      </c>
      <c r="R35" s="1">
        <f t="shared" si="5"/>
        <v>0</v>
      </c>
      <c r="S35" s="1">
        <f t="shared" si="6"/>
        <v>0</v>
      </c>
      <c r="T35" s="1">
        <f t="shared" si="7"/>
        <v>0</v>
      </c>
      <c r="V35" s="1">
        <v>0.9</v>
      </c>
      <c r="W35" s="18">
        <v>0.24652777777777779</v>
      </c>
      <c r="X35" s="18">
        <v>4.7169811320754715E-3</v>
      </c>
    </row>
    <row r="36" spans="1:24" ht="15" customHeight="1" x14ac:dyDescent="0.25">
      <c r="A36" s="1">
        <v>1</v>
      </c>
      <c r="B36" s="1">
        <v>0</v>
      </c>
      <c r="C36" s="1">
        <v>27</v>
      </c>
      <c r="D36" s="1">
        <v>11.1333</v>
      </c>
      <c r="E36" s="1">
        <v>0</v>
      </c>
      <c r="F36" s="1">
        <v>1</v>
      </c>
      <c r="G36" s="1">
        <v>0</v>
      </c>
      <c r="H36" s="1">
        <v>2</v>
      </c>
      <c r="I36" s="1">
        <v>0</v>
      </c>
      <c r="J36" s="1">
        <v>1</v>
      </c>
      <c r="K36" s="1">
        <v>1</v>
      </c>
      <c r="L36" s="18">
        <f t="shared" si="8"/>
        <v>0.28148181165387848</v>
      </c>
      <c r="M36" s="18">
        <f t="shared" si="9"/>
        <v>1.3250918948723127</v>
      </c>
      <c r="N36" s="18">
        <f t="shared" si="10"/>
        <v>0.56990947230715061</v>
      </c>
      <c r="O36" s="18">
        <f t="shared" si="11"/>
        <v>-0.5622777512806254</v>
      </c>
      <c r="P36" s="1">
        <f t="shared" si="3"/>
        <v>1</v>
      </c>
      <c r="Q36" s="1">
        <f t="shared" si="4"/>
        <v>1</v>
      </c>
      <c r="R36" s="1">
        <f t="shared" si="5"/>
        <v>0</v>
      </c>
      <c r="S36" s="1">
        <f t="shared" si="6"/>
        <v>0</v>
      </c>
      <c r="T36" s="1">
        <f t="shared" si="7"/>
        <v>0</v>
      </c>
      <c r="V36" s="1">
        <v>1</v>
      </c>
      <c r="W36" s="18">
        <v>0</v>
      </c>
      <c r="X36" s="18">
        <v>0</v>
      </c>
    </row>
    <row r="37" spans="1:24" x14ac:dyDescent="0.25">
      <c r="A37" s="1">
        <v>1</v>
      </c>
      <c r="B37" s="1">
        <v>0</v>
      </c>
      <c r="C37" s="1">
        <v>35</v>
      </c>
      <c r="D37" s="1">
        <v>135.63329999999999</v>
      </c>
      <c r="E37" s="1">
        <v>0</v>
      </c>
      <c r="F37" s="1">
        <v>0</v>
      </c>
      <c r="G37" s="1">
        <v>0</v>
      </c>
      <c r="H37" s="1">
        <v>0</v>
      </c>
      <c r="I37" s="1">
        <v>0</v>
      </c>
      <c r="J37" s="1">
        <v>1</v>
      </c>
      <c r="K37" s="1">
        <v>1</v>
      </c>
      <c r="L37" s="18">
        <f t="shared" si="8"/>
        <v>2.7000503667033309</v>
      </c>
      <c r="M37" s="18">
        <f t="shared" si="9"/>
        <v>14.880481186780068</v>
      </c>
      <c r="N37" s="18">
        <f t="shared" si="10"/>
        <v>0.93702961590153422</v>
      </c>
      <c r="O37" s="18">
        <f t="shared" si="11"/>
        <v>-6.5040390091092748E-2</v>
      </c>
      <c r="P37" s="1">
        <f t="shared" si="3"/>
        <v>1</v>
      </c>
      <c r="Q37" s="1">
        <f t="shared" si="4"/>
        <v>1</v>
      </c>
      <c r="R37" s="1">
        <f t="shared" si="5"/>
        <v>0</v>
      </c>
      <c r="S37" s="1">
        <f t="shared" si="6"/>
        <v>0</v>
      </c>
      <c r="T37" s="1">
        <f t="shared" si="7"/>
        <v>0</v>
      </c>
    </row>
    <row r="38" spans="1:24" x14ac:dyDescent="0.25">
      <c r="A38" s="1">
        <v>1</v>
      </c>
      <c r="B38" s="1">
        <v>1</v>
      </c>
      <c r="C38" s="1">
        <v>26</v>
      </c>
      <c r="D38" s="1">
        <v>7.8958000000000004</v>
      </c>
      <c r="E38" s="1">
        <v>0</v>
      </c>
      <c r="F38" s="1">
        <v>1</v>
      </c>
      <c r="G38" s="1">
        <v>0</v>
      </c>
      <c r="H38" s="1">
        <v>0</v>
      </c>
      <c r="I38" s="1">
        <v>0</v>
      </c>
      <c r="J38" s="1">
        <v>1</v>
      </c>
      <c r="K38" s="1">
        <v>0</v>
      </c>
      <c r="L38" s="18">
        <f t="shared" si="8"/>
        <v>-2.0005293145118399</v>
      </c>
      <c r="M38" s="18">
        <f t="shared" si="9"/>
        <v>0.13526366726259084</v>
      </c>
      <c r="N38" s="18">
        <f t="shared" si="10"/>
        <v>0.11914735859445402</v>
      </c>
      <c r="O38" s="18">
        <f t="shared" si="11"/>
        <v>-0.12686492991274487</v>
      </c>
      <c r="P38" s="1">
        <f t="shared" si="3"/>
        <v>0</v>
      </c>
      <c r="Q38" s="1">
        <f t="shared" si="4"/>
        <v>0</v>
      </c>
      <c r="R38" s="1">
        <f t="shared" si="5"/>
        <v>0</v>
      </c>
      <c r="S38" s="1">
        <f t="shared" si="6"/>
        <v>0</v>
      </c>
      <c r="T38" s="1">
        <f t="shared" si="7"/>
        <v>1</v>
      </c>
    </row>
    <row r="39" spans="1:24" x14ac:dyDescent="0.25">
      <c r="A39" s="1">
        <v>1</v>
      </c>
      <c r="B39" s="1">
        <v>0</v>
      </c>
      <c r="C39" s="1">
        <v>10</v>
      </c>
      <c r="D39" s="1">
        <v>24.15</v>
      </c>
      <c r="E39" s="1">
        <v>0</v>
      </c>
      <c r="F39" s="1">
        <v>1</v>
      </c>
      <c r="G39" s="1">
        <v>0</v>
      </c>
      <c r="H39" s="1">
        <v>2</v>
      </c>
      <c r="I39" s="1">
        <v>0</v>
      </c>
      <c r="J39" s="1">
        <v>1</v>
      </c>
      <c r="K39" s="1">
        <v>0</v>
      </c>
      <c r="L39" s="18">
        <f t="shared" si="8"/>
        <v>1.0746803566084615</v>
      </c>
      <c r="M39" s="18">
        <f t="shared" si="9"/>
        <v>2.9290564973313118</v>
      </c>
      <c r="N39" s="18">
        <f t="shared" si="10"/>
        <v>0.74548597082296508</v>
      </c>
      <c r="O39" s="18">
        <f t="shared" si="11"/>
        <v>-1.3683993200431366</v>
      </c>
      <c r="P39" s="1">
        <f t="shared" si="3"/>
        <v>1</v>
      </c>
      <c r="Q39" s="1">
        <f t="shared" si="4"/>
        <v>0</v>
      </c>
      <c r="R39" s="1">
        <f t="shared" si="5"/>
        <v>1</v>
      </c>
      <c r="S39" s="1">
        <f t="shared" si="6"/>
        <v>0</v>
      </c>
      <c r="T39" s="1">
        <f t="shared" si="7"/>
        <v>0</v>
      </c>
    </row>
    <row r="40" spans="1:24" x14ac:dyDescent="0.25">
      <c r="A40" s="1">
        <v>1</v>
      </c>
      <c r="B40" s="1">
        <v>0</v>
      </c>
      <c r="C40" s="1">
        <v>36</v>
      </c>
      <c r="D40" s="1">
        <v>135.63329999999999</v>
      </c>
      <c r="E40" s="1">
        <v>0</v>
      </c>
      <c r="F40" s="1">
        <v>0</v>
      </c>
      <c r="G40" s="1">
        <v>0</v>
      </c>
      <c r="H40" s="1">
        <v>0</v>
      </c>
      <c r="I40" s="1">
        <v>0</v>
      </c>
      <c r="J40" s="1">
        <v>0</v>
      </c>
      <c r="K40" s="1">
        <v>1</v>
      </c>
      <c r="L40" s="18">
        <f t="shared" si="8"/>
        <v>2.9797607724036221</v>
      </c>
      <c r="M40" s="18">
        <f t="shared" si="9"/>
        <v>19.68310733902895</v>
      </c>
      <c r="N40" s="18">
        <f t="shared" si="10"/>
        <v>0.95165136535780559</v>
      </c>
      <c r="O40" s="18">
        <f t="shared" si="11"/>
        <v>-4.9556524122524523E-2</v>
      </c>
      <c r="P40" s="1">
        <f t="shared" si="3"/>
        <v>1</v>
      </c>
      <c r="Q40" s="1">
        <f t="shared" si="4"/>
        <v>1</v>
      </c>
      <c r="R40" s="1">
        <f t="shared" si="5"/>
        <v>0</v>
      </c>
      <c r="S40" s="1">
        <f t="shared" si="6"/>
        <v>0</v>
      </c>
      <c r="T40" s="1">
        <f t="shared" si="7"/>
        <v>0</v>
      </c>
    </row>
    <row r="41" spans="1:24" x14ac:dyDescent="0.25">
      <c r="A41" s="1">
        <v>1</v>
      </c>
      <c r="B41" s="1">
        <v>1</v>
      </c>
      <c r="C41" s="1">
        <v>25</v>
      </c>
      <c r="D41" s="1">
        <v>7.7750000000000004</v>
      </c>
      <c r="E41" s="1">
        <v>0</v>
      </c>
      <c r="F41" s="1">
        <v>1</v>
      </c>
      <c r="G41" s="1">
        <v>1</v>
      </c>
      <c r="H41" s="1">
        <v>0</v>
      </c>
      <c r="I41" s="1">
        <v>0</v>
      </c>
      <c r="J41" s="1">
        <v>1</v>
      </c>
      <c r="K41" s="1">
        <v>0</v>
      </c>
      <c r="L41" s="18">
        <f t="shared" si="8"/>
        <v>-2.2911946735515065</v>
      </c>
      <c r="M41" s="18">
        <f t="shared" si="9"/>
        <v>0.10114555372750277</v>
      </c>
      <c r="N41" s="18">
        <f t="shared" si="10"/>
        <v>9.1854844607158037E-2</v>
      </c>
      <c r="O41" s="18">
        <f t="shared" si="11"/>
        <v>-9.6351050390087276E-2</v>
      </c>
      <c r="P41" s="1">
        <f t="shared" si="3"/>
        <v>0</v>
      </c>
      <c r="Q41" s="1">
        <f t="shared" si="4"/>
        <v>0</v>
      </c>
      <c r="R41" s="1">
        <f t="shared" si="5"/>
        <v>0</v>
      </c>
      <c r="S41" s="1">
        <f t="shared" si="6"/>
        <v>0</v>
      </c>
      <c r="T41" s="1">
        <f t="shared" si="7"/>
        <v>1</v>
      </c>
    </row>
    <row r="42" spans="1:24" x14ac:dyDescent="0.25">
      <c r="A42" s="1">
        <v>1</v>
      </c>
      <c r="B42" s="1">
        <v>1</v>
      </c>
      <c r="C42" s="1">
        <v>42</v>
      </c>
      <c r="D42" s="1">
        <v>8.4041999999999994</v>
      </c>
      <c r="E42" s="1">
        <v>0</v>
      </c>
      <c r="F42" s="1">
        <v>1</v>
      </c>
      <c r="G42" s="1">
        <v>0</v>
      </c>
      <c r="H42" s="1">
        <v>1</v>
      </c>
      <c r="I42" s="1">
        <v>0</v>
      </c>
      <c r="J42" s="1">
        <v>1</v>
      </c>
      <c r="K42" s="1">
        <v>0</v>
      </c>
      <c r="L42" s="18">
        <f t="shared" si="8"/>
        <v>-2.8438324662721768</v>
      </c>
      <c r="M42" s="18">
        <f t="shared" si="9"/>
        <v>5.8202180094834174E-2</v>
      </c>
      <c r="N42" s="18">
        <f t="shared" si="10"/>
        <v>5.5001001878127107E-2</v>
      </c>
      <c r="O42" s="18">
        <f t="shared" si="11"/>
        <v>-5.6571411677450549E-2</v>
      </c>
      <c r="P42" s="1">
        <f t="shared" si="3"/>
        <v>0</v>
      </c>
      <c r="Q42" s="1">
        <f t="shared" si="4"/>
        <v>0</v>
      </c>
      <c r="R42" s="1">
        <f t="shared" si="5"/>
        <v>0</v>
      </c>
      <c r="S42" s="1">
        <f t="shared" si="6"/>
        <v>0</v>
      </c>
      <c r="T42" s="1">
        <f t="shared" si="7"/>
        <v>1</v>
      </c>
    </row>
    <row r="43" spans="1:24" x14ac:dyDescent="0.25">
      <c r="A43" s="1">
        <v>1</v>
      </c>
      <c r="B43" s="1">
        <v>1</v>
      </c>
      <c r="C43" s="1">
        <v>16</v>
      </c>
      <c r="D43" s="1">
        <v>10.5</v>
      </c>
      <c r="E43" s="1">
        <v>1</v>
      </c>
      <c r="F43" s="1">
        <v>0</v>
      </c>
      <c r="G43" s="1">
        <v>0</v>
      </c>
      <c r="H43" s="1">
        <v>0</v>
      </c>
      <c r="I43" s="1">
        <v>0</v>
      </c>
      <c r="J43" s="1">
        <v>1</v>
      </c>
      <c r="K43" s="1">
        <v>0</v>
      </c>
      <c r="L43" s="18">
        <f t="shared" si="8"/>
        <v>-0.42407297067605781</v>
      </c>
      <c r="M43" s="18">
        <f t="shared" si="9"/>
        <v>0.65437612989803673</v>
      </c>
      <c r="N43" s="18">
        <f t="shared" si="10"/>
        <v>0.3955425359880933</v>
      </c>
      <c r="O43" s="18">
        <f t="shared" si="11"/>
        <v>-0.50342397697476371</v>
      </c>
      <c r="P43" s="1">
        <f t="shared" si="3"/>
        <v>0</v>
      </c>
      <c r="Q43" s="1">
        <f t="shared" si="4"/>
        <v>0</v>
      </c>
      <c r="R43" s="1">
        <f t="shared" si="5"/>
        <v>0</v>
      </c>
      <c r="S43" s="1">
        <f t="shared" si="6"/>
        <v>0</v>
      </c>
      <c r="T43" s="1">
        <f t="shared" si="7"/>
        <v>1</v>
      </c>
    </row>
    <row r="44" spans="1:24" x14ac:dyDescent="0.25">
      <c r="A44" s="1">
        <v>1</v>
      </c>
      <c r="B44" s="1">
        <v>1</v>
      </c>
      <c r="C44" s="1">
        <v>26</v>
      </c>
      <c r="D44" s="1">
        <v>30</v>
      </c>
      <c r="E44" s="1">
        <v>0</v>
      </c>
      <c r="F44" s="1">
        <v>0</v>
      </c>
      <c r="G44" s="1">
        <v>0</v>
      </c>
      <c r="H44" s="1">
        <v>0</v>
      </c>
      <c r="I44" s="1">
        <v>0</v>
      </c>
      <c r="J44" s="1">
        <v>0</v>
      </c>
      <c r="K44" s="1">
        <v>1</v>
      </c>
      <c r="L44" s="18">
        <f t="shared" si="8"/>
        <v>0.75904330732468073</v>
      </c>
      <c r="M44" s="18">
        <f t="shared" si="9"/>
        <v>2.1362315255271627</v>
      </c>
      <c r="N44" s="18">
        <f t="shared" si="10"/>
        <v>0.6811459894269406</v>
      </c>
      <c r="O44" s="18">
        <f t="shared" si="11"/>
        <v>-0.38397862073140682</v>
      </c>
      <c r="P44" s="1">
        <f t="shared" si="3"/>
        <v>1</v>
      </c>
      <c r="Q44" s="1">
        <f t="shared" si="4"/>
        <v>1</v>
      </c>
      <c r="R44" s="1">
        <f t="shared" si="5"/>
        <v>0</v>
      </c>
      <c r="S44" s="1">
        <f t="shared" si="6"/>
        <v>0</v>
      </c>
      <c r="T44" s="1">
        <f t="shared" si="7"/>
        <v>0</v>
      </c>
    </row>
    <row r="45" spans="1:24" x14ac:dyDescent="0.25">
      <c r="A45" s="1">
        <v>1</v>
      </c>
      <c r="B45" s="1"/>
      <c r="C45" s="1">
        <v>32.5</v>
      </c>
      <c r="D45" s="1">
        <v>30.070799999999998</v>
      </c>
      <c r="E45" s="1">
        <v>1</v>
      </c>
      <c r="F45" s="1">
        <v>0</v>
      </c>
      <c r="G45" s="1">
        <v>1</v>
      </c>
      <c r="H45" s="1">
        <v>0</v>
      </c>
      <c r="I45" s="1">
        <v>0</v>
      </c>
      <c r="J45" s="1">
        <v>0</v>
      </c>
      <c r="K45" s="1">
        <v>0</v>
      </c>
      <c r="L45" s="18">
        <f t="shared" si="8"/>
        <v>1.3832432733614213</v>
      </c>
      <c r="M45" s="18">
        <f t="shared" si="9"/>
        <v>3.9878142483182488</v>
      </c>
      <c r="N45" s="18">
        <f t="shared" si="10"/>
        <v>0.79951137909011505</v>
      </c>
      <c r="O45" s="18">
        <f t="shared" si="11"/>
        <v>-1.6069977874127164</v>
      </c>
      <c r="P45" s="1">
        <f t="shared" si="3"/>
        <v>1</v>
      </c>
      <c r="Q45" s="1">
        <f t="shared" si="4"/>
        <v>0</v>
      </c>
      <c r="R45" s="1">
        <f t="shared" si="5"/>
        <v>1</v>
      </c>
      <c r="S45" s="1">
        <f t="shared" si="6"/>
        <v>0</v>
      </c>
      <c r="T45" s="1">
        <f t="shared" si="7"/>
        <v>0</v>
      </c>
    </row>
    <row r="46" spans="1:24" x14ac:dyDescent="0.25">
      <c r="A46" s="1">
        <v>1</v>
      </c>
      <c r="B46" s="1">
        <v>1</v>
      </c>
      <c r="C46" s="1">
        <v>28</v>
      </c>
      <c r="D46" s="1">
        <v>15.85</v>
      </c>
      <c r="E46" s="1">
        <v>0</v>
      </c>
      <c r="F46" s="1">
        <v>1</v>
      </c>
      <c r="G46" s="1">
        <v>1</v>
      </c>
      <c r="H46" s="1">
        <v>0</v>
      </c>
      <c r="I46" s="1">
        <v>0</v>
      </c>
      <c r="J46" s="1">
        <v>1</v>
      </c>
      <c r="K46" s="1">
        <v>0</v>
      </c>
      <c r="L46" s="18">
        <f t="shared" si="8"/>
        <v>-2.4184673267471242</v>
      </c>
      <c r="M46" s="18">
        <f t="shared" si="9"/>
        <v>8.9058009739769031E-2</v>
      </c>
      <c r="N46" s="18">
        <f t="shared" si="10"/>
        <v>8.1775267197244608E-2</v>
      </c>
      <c r="O46" s="18">
        <f t="shared" si="11"/>
        <v>-8.5313111347305362E-2</v>
      </c>
      <c r="P46" s="1">
        <f t="shared" si="3"/>
        <v>0</v>
      </c>
      <c r="Q46" s="1">
        <f t="shared" si="4"/>
        <v>0</v>
      </c>
      <c r="R46" s="1">
        <f t="shared" si="5"/>
        <v>0</v>
      </c>
      <c r="S46" s="1">
        <f t="shared" si="6"/>
        <v>0</v>
      </c>
      <c r="T46" s="1">
        <f t="shared" si="7"/>
        <v>1</v>
      </c>
    </row>
    <row r="47" spans="1:24" x14ac:dyDescent="0.25">
      <c r="A47" s="1">
        <v>1</v>
      </c>
      <c r="B47" s="1">
        <v>0</v>
      </c>
      <c r="C47" s="1">
        <v>30</v>
      </c>
      <c r="D47" s="1">
        <v>21</v>
      </c>
      <c r="E47" s="1">
        <v>1</v>
      </c>
      <c r="F47" s="1">
        <v>0</v>
      </c>
      <c r="G47" s="1">
        <v>3</v>
      </c>
      <c r="H47" s="1">
        <v>0</v>
      </c>
      <c r="I47" s="1">
        <v>0</v>
      </c>
      <c r="J47" s="1">
        <v>1</v>
      </c>
      <c r="K47" s="1">
        <v>1</v>
      </c>
      <c r="L47" s="18">
        <f t="shared" si="8"/>
        <v>0.4885278013811824</v>
      </c>
      <c r="M47" s="18">
        <f t="shared" si="9"/>
        <v>1.6299148943187431</v>
      </c>
      <c r="N47" s="18">
        <f t="shared" si="10"/>
        <v>0.61975955869893606</v>
      </c>
      <c r="O47" s="18">
        <f t="shared" si="11"/>
        <v>-0.4784236847102859</v>
      </c>
      <c r="P47" s="1">
        <f t="shared" si="3"/>
        <v>1</v>
      </c>
      <c r="Q47" s="1">
        <f t="shared" si="4"/>
        <v>1</v>
      </c>
      <c r="R47" s="1">
        <f t="shared" si="5"/>
        <v>0</v>
      </c>
      <c r="S47" s="1">
        <f t="shared" si="6"/>
        <v>0</v>
      </c>
      <c r="T47" s="1">
        <f t="shared" si="7"/>
        <v>0</v>
      </c>
    </row>
    <row r="48" spans="1:24" x14ac:dyDescent="0.25">
      <c r="A48" s="1">
        <v>1</v>
      </c>
      <c r="B48" s="1">
        <v>1</v>
      </c>
      <c r="C48" s="1">
        <v>24</v>
      </c>
      <c r="D48" s="1">
        <v>7.05</v>
      </c>
      <c r="E48" s="1">
        <v>0</v>
      </c>
      <c r="F48" s="1">
        <v>1</v>
      </c>
      <c r="G48" s="1">
        <v>0</v>
      </c>
      <c r="H48" s="1">
        <v>0</v>
      </c>
      <c r="I48" s="1">
        <v>0</v>
      </c>
      <c r="J48" s="1">
        <v>1</v>
      </c>
      <c r="K48" s="1">
        <v>0</v>
      </c>
      <c r="L48" s="18">
        <f t="shared" si="8"/>
        <v>-1.9101233713194639</v>
      </c>
      <c r="M48" s="18">
        <f t="shared" si="9"/>
        <v>0.14806211884966258</v>
      </c>
      <c r="N48" s="18">
        <f t="shared" si="10"/>
        <v>0.12896699265543066</v>
      </c>
      <c r="O48" s="18">
        <f t="shared" si="11"/>
        <v>-0.13807540692967635</v>
      </c>
      <c r="P48" s="1">
        <f t="shared" si="3"/>
        <v>0</v>
      </c>
      <c r="Q48" s="1">
        <f t="shared" si="4"/>
        <v>0</v>
      </c>
      <c r="R48" s="1">
        <f t="shared" si="5"/>
        <v>0</v>
      </c>
      <c r="S48" s="1">
        <f t="shared" si="6"/>
        <v>0</v>
      </c>
      <c r="T48" s="1">
        <f t="shared" si="7"/>
        <v>1</v>
      </c>
    </row>
    <row r="49" spans="1:24" x14ac:dyDescent="0.25">
      <c r="A49" s="1">
        <v>1</v>
      </c>
      <c r="B49" s="1">
        <v>1</v>
      </c>
      <c r="C49" s="1">
        <v>27</v>
      </c>
      <c r="D49" s="1">
        <v>30.5</v>
      </c>
      <c r="E49" s="1">
        <v>0</v>
      </c>
      <c r="F49" s="1">
        <v>0</v>
      </c>
      <c r="G49" s="1">
        <v>0</v>
      </c>
      <c r="H49" s="1">
        <v>0</v>
      </c>
      <c r="I49" s="1">
        <v>0</v>
      </c>
      <c r="J49" s="1">
        <v>1</v>
      </c>
      <c r="K49" s="1">
        <v>1</v>
      </c>
      <c r="L49" s="18">
        <f t="shared" si="8"/>
        <v>0.38850342740063942</v>
      </c>
      <c r="M49" s="18">
        <f t="shared" si="9"/>
        <v>1.4747720380906857</v>
      </c>
      <c r="N49" s="18">
        <f t="shared" si="10"/>
        <v>0.59592237805809734</v>
      </c>
      <c r="O49" s="18">
        <f t="shared" si="11"/>
        <v>-0.51764485855606734</v>
      </c>
      <c r="P49" s="1">
        <f t="shared" si="3"/>
        <v>1</v>
      </c>
      <c r="Q49" s="1">
        <f t="shared" si="4"/>
        <v>1</v>
      </c>
      <c r="R49" s="1">
        <f t="shared" si="5"/>
        <v>0</v>
      </c>
      <c r="S49" s="1">
        <f t="shared" si="6"/>
        <v>0</v>
      </c>
      <c r="T49" s="1">
        <f t="shared" si="7"/>
        <v>0</v>
      </c>
    </row>
    <row r="50" spans="1:24" x14ac:dyDescent="0.25">
      <c r="A50" s="1">
        <v>1</v>
      </c>
      <c r="B50" s="1">
        <v>0</v>
      </c>
      <c r="C50" s="1">
        <v>31</v>
      </c>
      <c r="D50" s="1">
        <v>7.8541999999999996</v>
      </c>
      <c r="E50" s="1">
        <v>0</v>
      </c>
      <c r="F50" s="1">
        <v>1</v>
      </c>
      <c r="G50" s="1">
        <v>0</v>
      </c>
      <c r="H50" s="1">
        <v>0</v>
      </c>
      <c r="I50" s="1">
        <v>0</v>
      </c>
      <c r="J50" s="1">
        <v>1</v>
      </c>
      <c r="K50" s="1">
        <v>0</v>
      </c>
      <c r="L50" s="18">
        <f t="shared" si="8"/>
        <v>0.31936367071835176</v>
      </c>
      <c r="M50" s="18">
        <f t="shared" si="9"/>
        <v>1.3762517363656237</v>
      </c>
      <c r="N50" s="18">
        <f t="shared" si="10"/>
        <v>0.57916916600365853</v>
      </c>
      <c r="O50" s="18">
        <f t="shared" si="11"/>
        <v>-0.86552434553696245</v>
      </c>
      <c r="P50" s="1">
        <f t="shared" si="3"/>
        <v>1</v>
      </c>
      <c r="Q50" s="1">
        <f t="shared" si="4"/>
        <v>0</v>
      </c>
      <c r="R50" s="1">
        <f t="shared" si="5"/>
        <v>1</v>
      </c>
      <c r="S50" s="1">
        <f t="shared" si="6"/>
        <v>0</v>
      </c>
      <c r="T50" s="1">
        <f t="shared" si="7"/>
        <v>0</v>
      </c>
    </row>
    <row r="51" spans="1:24" x14ac:dyDescent="0.25">
      <c r="A51" s="1">
        <v>1</v>
      </c>
      <c r="B51" s="1">
        <v>1</v>
      </c>
      <c r="C51" s="1">
        <v>0.67</v>
      </c>
      <c r="D51" s="1">
        <v>14.5</v>
      </c>
      <c r="E51" s="1">
        <v>1</v>
      </c>
      <c r="F51" s="1">
        <v>0</v>
      </c>
      <c r="G51" s="1">
        <v>1</v>
      </c>
      <c r="H51" s="1">
        <v>1</v>
      </c>
      <c r="I51" s="1">
        <v>0</v>
      </c>
      <c r="J51" s="1">
        <v>1</v>
      </c>
      <c r="K51" s="1">
        <v>1</v>
      </c>
      <c r="L51" s="18">
        <f t="shared" si="8"/>
        <v>-0.16690114702694081</v>
      </c>
      <c r="M51" s="18">
        <f t="shared" si="9"/>
        <v>0.84628326481920002</v>
      </c>
      <c r="N51" s="18">
        <f t="shared" si="10"/>
        <v>0.45837130246754065</v>
      </c>
      <c r="O51" s="18">
        <f t="shared" si="11"/>
        <v>-0.78007571923340169</v>
      </c>
      <c r="P51" s="1">
        <f t="shared" si="3"/>
        <v>0</v>
      </c>
      <c r="Q51" s="1">
        <f t="shared" si="4"/>
        <v>0</v>
      </c>
      <c r="R51" s="1">
        <f t="shared" si="5"/>
        <v>0</v>
      </c>
      <c r="S51" s="1">
        <f t="shared" si="6"/>
        <v>1</v>
      </c>
      <c r="T51" s="1">
        <f t="shared" si="7"/>
        <v>0</v>
      </c>
    </row>
    <row r="52" spans="1:24" x14ac:dyDescent="0.25">
      <c r="A52" s="1">
        <v>1</v>
      </c>
      <c r="B52" s="1">
        <v>1</v>
      </c>
      <c r="C52" s="1">
        <v>26</v>
      </c>
      <c r="D52" s="1">
        <v>8.0500000000000007</v>
      </c>
      <c r="E52" s="1">
        <v>0</v>
      </c>
      <c r="F52" s="1">
        <v>1</v>
      </c>
      <c r="G52" s="1">
        <v>0</v>
      </c>
      <c r="H52" s="1">
        <v>0</v>
      </c>
      <c r="I52" s="1">
        <v>0</v>
      </c>
      <c r="J52" s="1">
        <v>1</v>
      </c>
      <c r="K52" s="1">
        <v>0</v>
      </c>
      <c r="L52" s="18">
        <f t="shared" si="8"/>
        <v>-2.0003404524961144</v>
      </c>
      <c r="M52" s="18">
        <f t="shared" si="9"/>
        <v>0.13528921584394682</v>
      </c>
      <c r="N52" s="18">
        <f t="shared" si="10"/>
        <v>0.11916718132777826</v>
      </c>
      <c r="O52" s="18">
        <f t="shared" si="11"/>
        <v>-0.12688743419489315</v>
      </c>
      <c r="P52" s="1">
        <f t="shared" si="3"/>
        <v>0</v>
      </c>
      <c r="Q52" s="1">
        <f t="shared" si="4"/>
        <v>0</v>
      </c>
      <c r="R52" s="1">
        <f t="shared" si="5"/>
        <v>0</v>
      </c>
      <c r="S52" s="1">
        <f t="shared" si="6"/>
        <v>0</v>
      </c>
      <c r="T52" s="1">
        <f t="shared" si="7"/>
        <v>1</v>
      </c>
    </row>
    <row r="53" spans="1:24" x14ac:dyDescent="0.25">
      <c r="A53" s="1">
        <v>1</v>
      </c>
      <c r="B53" s="1">
        <v>1</v>
      </c>
      <c r="C53" s="1">
        <v>39</v>
      </c>
      <c r="D53" s="1">
        <v>31.274999999999999</v>
      </c>
      <c r="E53" s="1">
        <v>0</v>
      </c>
      <c r="F53" s="1">
        <v>1</v>
      </c>
      <c r="G53" s="1">
        <v>1</v>
      </c>
      <c r="H53" s="1">
        <v>5</v>
      </c>
      <c r="I53" s="1">
        <v>0</v>
      </c>
      <c r="J53" s="1">
        <v>1</v>
      </c>
      <c r="K53" s="1">
        <v>0</v>
      </c>
      <c r="L53" s="18">
        <f t="shared" si="8"/>
        <v>-3.4644597454529267</v>
      </c>
      <c r="M53" s="18">
        <f t="shared" si="9"/>
        <v>3.1289905374440131E-2</v>
      </c>
      <c r="N53" s="18">
        <f t="shared" si="10"/>
        <v>3.0340552362024147E-2</v>
      </c>
      <c r="O53" s="18">
        <f t="shared" si="11"/>
        <v>-3.0810354038747347E-2</v>
      </c>
      <c r="P53" s="1">
        <f t="shared" si="3"/>
        <v>0</v>
      </c>
      <c r="Q53" s="1">
        <f t="shared" si="4"/>
        <v>0</v>
      </c>
      <c r="R53" s="1">
        <f t="shared" si="5"/>
        <v>0</v>
      </c>
      <c r="S53" s="1">
        <f t="shared" si="6"/>
        <v>0</v>
      </c>
      <c r="T53" s="1">
        <f t="shared" si="7"/>
        <v>1</v>
      </c>
      <c r="V53" s="32" t="s">
        <v>43</v>
      </c>
      <c r="W53" s="32"/>
      <c r="X53" s="32"/>
    </row>
    <row r="54" spans="1:24" x14ac:dyDescent="0.25">
      <c r="A54" s="1">
        <v>1</v>
      </c>
      <c r="B54" s="1">
        <v>1</v>
      </c>
      <c r="C54" s="1">
        <v>38</v>
      </c>
      <c r="D54" s="1">
        <v>153.46250000000001</v>
      </c>
      <c r="E54" s="1">
        <v>0</v>
      </c>
      <c r="F54" s="1">
        <v>0</v>
      </c>
      <c r="G54" s="1">
        <v>0</v>
      </c>
      <c r="H54" s="1">
        <v>1</v>
      </c>
      <c r="I54" s="1">
        <v>0</v>
      </c>
      <c r="J54" s="1">
        <v>1</v>
      </c>
      <c r="K54" s="1">
        <v>0</v>
      </c>
      <c r="L54" s="18">
        <f t="shared" si="8"/>
        <v>-7.6214977324914335E-2</v>
      </c>
      <c r="M54" s="18">
        <f t="shared" si="9"/>
        <v>0.92661698350559574</v>
      </c>
      <c r="N54" s="18">
        <f t="shared" si="10"/>
        <v>0.48095547347431783</v>
      </c>
      <c r="O54" s="18">
        <f t="shared" si="11"/>
        <v>-0.65576560657586092</v>
      </c>
      <c r="P54" s="1">
        <f t="shared" si="3"/>
        <v>0</v>
      </c>
      <c r="Q54" s="1">
        <f t="shared" si="4"/>
        <v>0</v>
      </c>
      <c r="R54" s="1">
        <f t="shared" si="5"/>
        <v>0</v>
      </c>
      <c r="S54" s="1">
        <f t="shared" si="6"/>
        <v>0</v>
      </c>
      <c r="T54" s="1">
        <f t="shared" si="7"/>
        <v>1</v>
      </c>
      <c r="V54" s="1" t="s">
        <v>23</v>
      </c>
      <c r="W54" s="1" t="s">
        <v>35</v>
      </c>
      <c r="X54" s="1" t="s">
        <v>36</v>
      </c>
    </row>
    <row r="55" spans="1:24" x14ac:dyDescent="0.25">
      <c r="A55" s="1">
        <v>1</v>
      </c>
      <c r="B55" s="1">
        <v>1</v>
      </c>
      <c r="C55" s="1">
        <v>38</v>
      </c>
      <c r="D55" s="1">
        <v>8.6624999999999996</v>
      </c>
      <c r="E55" s="1">
        <v>0</v>
      </c>
      <c r="F55" s="1">
        <v>1</v>
      </c>
      <c r="G55" s="1">
        <v>0</v>
      </c>
      <c r="H55" s="1">
        <v>0</v>
      </c>
      <c r="I55" s="1">
        <v>0</v>
      </c>
      <c r="J55" s="1">
        <v>1</v>
      </c>
      <c r="K55" s="1">
        <v>0</v>
      </c>
      <c r="L55" s="18">
        <f t="shared" si="8"/>
        <v>-2.5482414746385156</v>
      </c>
      <c r="M55" s="18">
        <f t="shared" si="9"/>
        <v>7.8219095392202245E-2</v>
      </c>
      <c r="N55" s="18">
        <f t="shared" si="10"/>
        <v>7.2544713524805501E-2</v>
      </c>
      <c r="O55" s="18">
        <f t="shared" si="11"/>
        <v>-7.5310694314702678E-2</v>
      </c>
      <c r="P55" s="1">
        <f t="shared" si="3"/>
        <v>0</v>
      </c>
      <c r="Q55" s="1">
        <f t="shared" si="4"/>
        <v>0</v>
      </c>
      <c r="R55" s="1">
        <f t="shared" si="5"/>
        <v>0</v>
      </c>
      <c r="S55" s="1">
        <f t="shared" si="6"/>
        <v>0</v>
      </c>
      <c r="T55" s="1">
        <f t="shared" si="7"/>
        <v>1</v>
      </c>
      <c r="V55" s="1">
        <v>0</v>
      </c>
      <c r="W55" s="18">
        <v>0.4044943820224719</v>
      </c>
      <c r="X55" s="18">
        <v>1</v>
      </c>
    </row>
    <row r="56" spans="1:24" x14ac:dyDescent="0.25">
      <c r="A56" s="1">
        <v>1</v>
      </c>
      <c r="B56" s="1">
        <v>0</v>
      </c>
      <c r="C56" s="1">
        <v>18</v>
      </c>
      <c r="D56" s="1">
        <v>6.75</v>
      </c>
      <c r="E56" s="1">
        <v>0</v>
      </c>
      <c r="F56" s="1">
        <v>1</v>
      </c>
      <c r="G56" s="1">
        <v>0</v>
      </c>
      <c r="H56" s="1">
        <v>0</v>
      </c>
      <c r="I56" s="1">
        <v>1</v>
      </c>
      <c r="J56" s="1">
        <v>0</v>
      </c>
      <c r="K56" s="1">
        <v>0</v>
      </c>
      <c r="L56" s="18">
        <f t="shared" si="8"/>
        <v>0.5952399808351162</v>
      </c>
      <c r="M56" s="18">
        <f t="shared" si="9"/>
        <v>1.8134660898515484</v>
      </c>
      <c r="N56" s="18">
        <f t="shared" si="10"/>
        <v>0.64456653534688069</v>
      </c>
      <c r="O56" s="18">
        <f t="shared" si="11"/>
        <v>-1.0344172071622799</v>
      </c>
      <c r="P56" s="1">
        <f t="shared" si="3"/>
        <v>1</v>
      </c>
      <c r="Q56" s="1">
        <f t="shared" si="4"/>
        <v>0</v>
      </c>
      <c r="R56" s="1">
        <f t="shared" si="5"/>
        <v>1</v>
      </c>
      <c r="S56" s="1">
        <f t="shared" si="6"/>
        <v>0</v>
      </c>
      <c r="T56" s="1">
        <f t="shared" si="7"/>
        <v>0</v>
      </c>
      <c r="V56" s="1">
        <v>0.1</v>
      </c>
      <c r="W56" s="18">
        <v>0.47735191637630664</v>
      </c>
      <c r="X56" s="18">
        <v>0.95138888888888884</v>
      </c>
    </row>
    <row r="57" spans="1:24" x14ac:dyDescent="0.25">
      <c r="A57" s="1">
        <v>1</v>
      </c>
      <c r="B57" s="1">
        <v>0</v>
      </c>
      <c r="C57" s="1">
        <v>39</v>
      </c>
      <c r="D57" s="1">
        <v>110.88330000000001</v>
      </c>
      <c r="E57" s="1">
        <v>0</v>
      </c>
      <c r="F57" s="1">
        <v>0</v>
      </c>
      <c r="G57" s="1">
        <v>1</v>
      </c>
      <c r="H57" s="1">
        <v>1</v>
      </c>
      <c r="I57" s="1">
        <v>0</v>
      </c>
      <c r="J57" s="1">
        <v>0</v>
      </c>
      <c r="K57" s="1">
        <v>1</v>
      </c>
      <c r="L57" s="18">
        <f t="shared" si="8"/>
        <v>2.3636552823071795</v>
      </c>
      <c r="M57" s="18">
        <f t="shared" si="9"/>
        <v>10.629735209501808</v>
      </c>
      <c r="N57" s="18">
        <f t="shared" si="10"/>
        <v>0.91401351948383369</v>
      </c>
      <c r="O57" s="18">
        <f t="shared" si="11"/>
        <v>-8.9909916079576144E-2</v>
      </c>
      <c r="P57" s="1">
        <f t="shared" si="3"/>
        <v>1</v>
      </c>
      <c r="Q57" s="1">
        <f t="shared" si="4"/>
        <v>1</v>
      </c>
      <c r="R57" s="1">
        <f t="shared" si="5"/>
        <v>0</v>
      </c>
      <c r="S57" s="1">
        <f t="shared" si="6"/>
        <v>0</v>
      </c>
      <c r="T57" s="1">
        <f t="shared" si="7"/>
        <v>0</v>
      </c>
      <c r="V57" s="1">
        <v>0.2</v>
      </c>
      <c r="W57" s="18">
        <v>0.59905660377358494</v>
      </c>
      <c r="X57" s="18">
        <v>0.88194444444444442</v>
      </c>
    </row>
    <row r="58" spans="1:24" x14ac:dyDescent="0.25">
      <c r="A58" s="1">
        <v>1</v>
      </c>
      <c r="B58" s="1">
        <v>1</v>
      </c>
      <c r="C58" s="1">
        <v>32</v>
      </c>
      <c r="D58" s="1">
        <v>73.5</v>
      </c>
      <c r="E58" s="1">
        <v>1</v>
      </c>
      <c r="F58" s="1">
        <v>0</v>
      </c>
      <c r="G58" s="1">
        <v>2</v>
      </c>
      <c r="H58" s="1">
        <v>0</v>
      </c>
      <c r="I58" s="1">
        <v>0</v>
      </c>
      <c r="J58" s="1">
        <v>1</v>
      </c>
      <c r="K58" s="1">
        <v>0</v>
      </c>
      <c r="L58" s="18">
        <f t="shared" si="8"/>
        <v>-1.7509230619381397</v>
      </c>
      <c r="M58" s="18">
        <f t="shared" si="9"/>
        <v>0.17361361334609801</v>
      </c>
      <c r="N58" s="18">
        <f t="shared" si="10"/>
        <v>0.1479308107641211</v>
      </c>
      <c r="O58" s="18">
        <f t="shared" si="11"/>
        <v>-0.16008754742668227</v>
      </c>
      <c r="P58" s="1">
        <f t="shared" si="3"/>
        <v>0</v>
      </c>
      <c r="Q58" s="1">
        <f t="shared" si="4"/>
        <v>0</v>
      </c>
      <c r="R58" s="1">
        <f t="shared" si="5"/>
        <v>0</v>
      </c>
      <c r="S58" s="1">
        <f t="shared" si="6"/>
        <v>0</v>
      </c>
      <c r="T58" s="1">
        <f t="shared" si="7"/>
        <v>1</v>
      </c>
      <c r="V58" s="1">
        <v>0.3</v>
      </c>
      <c r="W58" s="18">
        <v>0.67514124293785316</v>
      </c>
      <c r="X58" s="18">
        <v>0.82986111111111116</v>
      </c>
    </row>
    <row r="59" spans="1:24" x14ac:dyDescent="0.25">
      <c r="A59" s="1">
        <v>1</v>
      </c>
      <c r="B59" s="1">
        <v>1</v>
      </c>
      <c r="C59" s="1">
        <v>35</v>
      </c>
      <c r="D59" s="1">
        <v>10.5</v>
      </c>
      <c r="E59" s="1">
        <v>1</v>
      </c>
      <c r="F59" s="1">
        <v>0</v>
      </c>
      <c r="G59" s="1">
        <v>0</v>
      </c>
      <c r="H59" s="1">
        <v>0</v>
      </c>
      <c r="I59" s="1">
        <v>0</v>
      </c>
      <c r="J59" s="1">
        <v>1</v>
      </c>
      <c r="K59" s="1">
        <v>0</v>
      </c>
      <c r="L59" s="18">
        <f t="shared" si="8"/>
        <v>-1.2927707097491294</v>
      </c>
      <c r="M59" s="18">
        <f t="shared" si="9"/>
        <v>0.27450914327607201</v>
      </c>
      <c r="N59" s="18">
        <f t="shared" si="10"/>
        <v>0.21538420867696392</v>
      </c>
      <c r="O59" s="18">
        <f t="shared" si="11"/>
        <v>-0.2425611188185566</v>
      </c>
      <c r="P59" s="1">
        <f t="shared" si="3"/>
        <v>0</v>
      </c>
      <c r="Q59" s="1">
        <f t="shared" si="4"/>
        <v>0</v>
      </c>
      <c r="R59" s="1">
        <f t="shared" si="5"/>
        <v>0</v>
      </c>
      <c r="S59" s="1">
        <f t="shared" si="6"/>
        <v>0</v>
      </c>
      <c r="T59" s="1">
        <f t="shared" si="7"/>
        <v>1</v>
      </c>
      <c r="V59" s="1">
        <v>0.4</v>
      </c>
      <c r="W59" s="18">
        <v>0.7441860465116279</v>
      </c>
      <c r="X59" s="18">
        <v>0.77777777777777779</v>
      </c>
    </row>
    <row r="60" spans="1:24" x14ac:dyDescent="0.25">
      <c r="A60" s="1">
        <v>1</v>
      </c>
      <c r="B60" s="1">
        <v>1</v>
      </c>
      <c r="C60" s="1">
        <v>26</v>
      </c>
      <c r="D60" s="1">
        <v>7.8958000000000004</v>
      </c>
      <c r="E60" s="1">
        <v>0</v>
      </c>
      <c r="F60" s="1">
        <v>1</v>
      </c>
      <c r="G60" s="1">
        <v>0</v>
      </c>
      <c r="H60" s="1">
        <v>0</v>
      </c>
      <c r="I60" s="1">
        <v>0</v>
      </c>
      <c r="J60" s="1">
        <v>1</v>
      </c>
      <c r="K60" s="1">
        <v>0</v>
      </c>
      <c r="L60" s="18">
        <f t="shared" si="8"/>
        <v>-2.0005293145118399</v>
      </c>
      <c r="M60" s="18">
        <f t="shared" si="9"/>
        <v>0.13526366726259084</v>
      </c>
      <c r="N60" s="18">
        <f t="shared" si="10"/>
        <v>0.11914735859445402</v>
      </c>
      <c r="O60" s="18">
        <f t="shared" si="11"/>
        <v>-0.12686492991274487</v>
      </c>
      <c r="P60" s="1">
        <f t="shared" si="3"/>
        <v>0</v>
      </c>
      <c r="Q60" s="1">
        <f t="shared" si="4"/>
        <v>0</v>
      </c>
      <c r="R60" s="1">
        <f t="shared" si="5"/>
        <v>0</v>
      </c>
      <c r="S60" s="1">
        <f t="shared" si="6"/>
        <v>0</v>
      </c>
      <c r="T60" s="1">
        <f t="shared" si="7"/>
        <v>1</v>
      </c>
      <c r="V60" s="1">
        <v>0.5</v>
      </c>
      <c r="W60" s="18">
        <v>0.78181818181818186</v>
      </c>
      <c r="X60" s="18">
        <v>0.74652777777777779</v>
      </c>
    </row>
    <row r="61" spans="1:24" x14ac:dyDescent="0.25">
      <c r="A61" s="1">
        <v>1</v>
      </c>
      <c r="B61" s="1">
        <v>1</v>
      </c>
      <c r="C61" s="1">
        <v>20</v>
      </c>
      <c r="D61" s="1">
        <v>8.0500000000000007</v>
      </c>
      <c r="E61" s="1">
        <v>0</v>
      </c>
      <c r="F61" s="1">
        <v>1</v>
      </c>
      <c r="G61" s="1">
        <v>0</v>
      </c>
      <c r="H61" s="1">
        <v>0</v>
      </c>
      <c r="I61" s="1">
        <v>0</v>
      </c>
      <c r="J61" s="1">
        <v>1</v>
      </c>
      <c r="K61" s="1">
        <v>0</v>
      </c>
      <c r="L61" s="18">
        <f t="shared" si="8"/>
        <v>-1.7260148506835653</v>
      </c>
      <c r="M61" s="18">
        <f t="shared" si="9"/>
        <v>0.1779923244506483</v>
      </c>
      <c r="N61" s="18">
        <f t="shared" si="10"/>
        <v>0.15109803413503078</v>
      </c>
      <c r="O61" s="18">
        <f t="shared" si="11"/>
        <v>-0.16381156946168884</v>
      </c>
      <c r="P61" s="1">
        <f t="shared" si="3"/>
        <v>0</v>
      </c>
      <c r="Q61" s="1">
        <f t="shared" si="4"/>
        <v>0</v>
      </c>
      <c r="R61" s="1">
        <f t="shared" si="5"/>
        <v>0</v>
      </c>
      <c r="S61" s="1">
        <f t="shared" si="6"/>
        <v>0</v>
      </c>
      <c r="T61" s="1">
        <f t="shared" si="7"/>
        <v>1</v>
      </c>
      <c r="V61" s="1">
        <v>0.6</v>
      </c>
      <c r="W61" s="18">
        <v>0.83982683982683981</v>
      </c>
      <c r="X61" s="18">
        <v>0.67361111111111116</v>
      </c>
    </row>
    <row r="62" spans="1:24" x14ac:dyDescent="0.25">
      <c r="A62" s="1">
        <v>1</v>
      </c>
      <c r="B62" s="1">
        <v>1</v>
      </c>
      <c r="C62" s="1">
        <v>14</v>
      </c>
      <c r="D62" s="1">
        <v>39.6875</v>
      </c>
      <c r="E62" s="1">
        <v>0</v>
      </c>
      <c r="F62" s="1">
        <v>1</v>
      </c>
      <c r="G62" s="1">
        <v>4</v>
      </c>
      <c r="H62" s="1">
        <v>1</v>
      </c>
      <c r="I62" s="1">
        <v>0</v>
      </c>
      <c r="J62" s="1">
        <v>1</v>
      </c>
      <c r="K62" s="1">
        <v>0</v>
      </c>
      <c r="L62" s="18">
        <f t="shared" si="8"/>
        <v>-2.8702843277192733</v>
      </c>
      <c r="M62" s="18">
        <f t="shared" si="9"/>
        <v>5.6682807794984476E-2</v>
      </c>
      <c r="N62" s="18">
        <f t="shared" si="10"/>
        <v>5.3642216355602859E-2</v>
      </c>
      <c r="O62" s="18">
        <f t="shared" si="11"/>
        <v>-5.5134574620168207E-2</v>
      </c>
      <c r="P62" s="1">
        <f t="shared" si="3"/>
        <v>0</v>
      </c>
      <c r="Q62" s="1">
        <f t="shared" si="4"/>
        <v>0</v>
      </c>
      <c r="R62" s="1">
        <f t="shared" si="5"/>
        <v>0</v>
      </c>
      <c r="S62" s="1">
        <f t="shared" si="6"/>
        <v>0</v>
      </c>
      <c r="T62" s="1">
        <f t="shared" si="7"/>
        <v>1</v>
      </c>
      <c r="V62" s="1">
        <v>0.7</v>
      </c>
      <c r="W62" s="18">
        <v>0.91111111111111109</v>
      </c>
      <c r="X62" s="18">
        <v>0.56944444444444442</v>
      </c>
    </row>
    <row r="63" spans="1:24" x14ac:dyDescent="0.25">
      <c r="A63" s="1">
        <v>1</v>
      </c>
      <c r="B63" s="1">
        <v>1</v>
      </c>
      <c r="C63" s="1">
        <v>25</v>
      </c>
      <c r="D63" s="1">
        <v>7.2249999999999996</v>
      </c>
      <c r="E63" s="1">
        <v>0</v>
      </c>
      <c r="F63" s="1">
        <v>1</v>
      </c>
      <c r="G63" s="1">
        <v>0</v>
      </c>
      <c r="H63" s="1">
        <v>0</v>
      </c>
      <c r="I63" s="1">
        <v>0</v>
      </c>
      <c r="J63" s="1">
        <v>0</v>
      </c>
      <c r="K63" s="1">
        <v>0</v>
      </c>
      <c r="L63" s="18">
        <f t="shared" si="8"/>
        <v>-1.6301986280526881</v>
      </c>
      <c r="M63" s="18">
        <f t="shared" si="9"/>
        <v>0.1958906608818955</v>
      </c>
      <c r="N63" s="18">
        <f t="shared" si="10"/>
        <v>0.16380315298844983</v>
      </c>
      <c r="O63" s="18">
        <f t="shared" si="11"/>
        <v>-0.17889123068200463</v>
      </c>
      <c r="P63" s="1">
        <f t="shared" si="3"/>
        <v>0</v>
      </c>
      <c r="Q63" s="1">
        <f t="shared" si="4"/>
        <v>0</v>
      </c>
      <c r="R63" s="1">
        <f t="shared" si="5"/>
        <v>0</v>
      </c>
      <c r="S63" s="1">
        <f t="shared" si="6"/>
        <v>0</v>
      </c>
      <c r="T63" s="1">
        <f t="shared" si="7"/>
        <v>1</v>
      </c>
      <c r="V63" s="1">
        <v>0.8</v>
      </c>
      <c r="W63" s="18">
        <v>0.93233082706766912</v>
      </c>
      <c r="X63" s="18">
        <v>0.43055555555555558</v>
      </c>
    </row>
    <row r="64" spans="1:24" x14ac:dyDescent="0.25">
      <c r="A64" s="1">
        <v>1</v>
      </c>
      <c r="B64" s="1">
        <v>1</v>
      </c>
      <c r="C64" s="1">
        <v>29</v>
      </c>
      <c r="D64" s="1">
        <v>21</v>
      </c>
      <c r="E64" s="1">
        <v>1</v>
      </c>
      <c r="F64" s="1">
        <v>0</v>
      </c>
      <c r="G64" s="1">
        <v>1</v>
      </c>
      <c r="H64" s="1">
        <v>0</v>
      </c>
      <c r="I64" s="1">
        <v>0</v>
      </c>
      <c r="J64" s="1">
        <v>1</v>
      </c>
      <c r="K64" s="1">
        <v>0</v>
      </c>
      <c r="L64" s="18">
        <f t="shared" si="8"/>
        <v>-1.3418231924624029</v>
      </c>
      <c r="M64" s="18">
        <f t="shared" si="9"/>
        <v>0.26136870845822641</v>
      </c>
      <c r="N64" s="18">
        <f t="shared" si="10"/>
        <v>0.20721039510937125</v>
      </c>
      <c r="O64" s="18">
        <f t="shared" si="11"/>
        <v>-0.23219740794607829</v>
      </c>
      <c r="P64" s="1">
        <f t="shared" si="3"/>
        <v>0</v>
      </c>
      <c r="Q64" s="1">
        <f t="shared" si="4"/>
        <v>0</v>
      </c>
      <c r="R64" s="1">
        <f t="shared" si="5"/>
        <v>0</v>
      </c>
      <c r="S64" s="1">
        <f t="shared" si="6"/>
        <v>0</v>
      </c>
      <c r="T64" s="1">
        <f t="shared" si="7"/>
        <v>1</v>
      </c>
      <c r="V64" s="1">
        <v>0.9</v>
      </c>
      <c r="W64" s="18">
        <v>0.9726027397260274</v>
      </c>
      <c r="X64" s="18">
        <v>0.24652777777777779</v>
      </c>
    </row>
    <row r="65" spans="1:24" x14ac:dyDescent="0.25">
      <c r="A65" s="1">
        <v>1</v>
      </c>
      <c r="B65" s="1">
        <v>1</v>
      </c>
      <c r="C65" s="1">
        <v>50</v>
      </c>
      <c r="D65" s="1">
        <v>106.425</v>
      </c>
      <c r="E65" s="1">
        <v>0</v>
      </c>
      <c r="F65" s="1">
        <v>0</v>
      </c>
      <c r="G65" s="1">
        <v>1</v>
      </c>
      <c r="H65" s="1">
        <v>0</v>
      </c>
      <c r="I65" s="1">
        <v>0</v>
      </c>
      <c r="J65" s="1">
        <v>0</v>
      </c>
      <c r="K65" s="1">
        <v>0</v>
      </c>
      <c r="L65" s="18">
        <f t="shared" si="8"/>
        <v>-0.58089316119126599</v>
      </c>
      <c r="M65" s="18">
        <f t="shared" si="9"/>
        <v>0.5593985103326562</v>
      </c>
      <c r="N65" s="18">
        <f t="shared" si="10"/>
        <v>0.35872710319142437</v>
      </c>
      <c r="O65" s="18">
        <f t="shared" si="11"/>
        <v>-0.4443001766105259</v>
      </c>
      <c r="P65" s="1">
        <f t="shared" si="3"/>
        <v>0</v>
      </c>
      <c r="Q65" s="1">
        <f t="shared" si="4"/>
        <v>0</v>
      </c>
      <c r="R65" s="1">
        <f t="shared" si="5"/>
        <v>0</v>
      </c>
      <c r="S65" s="1">
        <f t="shared" si="6"/>
        <v>0</v>
      </c>
      <c r="T65" s="1">
        <f t="shared" si="7"/>
        <v>1</v>
      </c>
      <c r="V65" s="1">
        <v>1</v>
      </c>
      <c r="W65" s="18" t="e">
        <v>#DIV/0!</v>
      </c>
      <c r="X65" s="18">
        <v>0</v>
      </c>
    </row>
    <row r="66" spans="1:24" x14ac:dyDescent="0.25">
      <c r="A66" s="1">
        <v>1</v>
      </c>
      <c r="B66" s="1">
        <v>0</v>
      </c>
      <c r="C66" s="1">
        <v>16</v>
      </c>
      <c r="D66" s="1">
        <v>57.979199999999999</v>
      </c>
      <c r="E66" s="1">
        <v>0</v>
      </c>
      <c r="F66" s="1">
        <v>0</v>
      </c>
      <c r="G66" s="1">
        <v>0</v>
      </c>
      <c r="H66" s="1">
        <v>1</v>
      </c>
      <c r="I66" s="1">
        <v>0</v>
      </c>
      <c r="J66" s="1">
        <v>0</v>
      </c>
      <c r="K66" s="1">
        <v>1</v>
      </c>
      <c r="L66" s="18">
        <f t="shared" si="8"/>
        <v>3.6866788884307469</v>
      </c>
      <c r="M66" s="18">
        <f t="shared" si="9"/>
        <v>39.912074151456572</v>
      </c>
      <c r="N66" s="18">
        <f t="shared" si="10"/>
        <v>0.97555733800496158</v>
      </c>
      <c r="O66" s="18">
        <f t="shared" si="11"/>
        <v>-2.4746342578715851E-2</v>
      </c>
      <c r="P66" s="1">
        <f t="shared" si="3"/>
        <v>1</v>
      </c>
      <c r="Q66" s="1">
        <f t="shared" si="4"/>
        <v>1</v>
      </c>
      <c r="R66" s="1">
        <f t="shared" si="5"/>
        <v>0</v>
      </c>
      <c r="S66" s="1">
        <f t="shared" si="6"/>
        <v>0</v>
      </c>
      <c r="T66" s="1">
        <f t="shared" si="7"/>
        <v>0</v>
      </c>
    </row>
    <row r="67" spans="1:24" x14ac:dyDescent="0.25">
      <c r="A67" s="1">
        <v>1</v>
      </c>
      <c r="B67" s="1">
        <v>1</v>
      </c>
      <c r="C67" s="1">
        <v>29</v>
      </c>
      <c r="D67" s="1">
        <v>7.875</v>
      </c>
      <c r="E67" s="1">
        <v>0</v>
      </c>
      <c r="F67" s="1">
        <v>1</v>
      </c>
      <c r="G67" s="1">
        <v>0</v>
      </c>
      <c r="H67" s="1">
        <v>0</v>
      </c>
      <c r="I67" s="1">
        <v>0</v>
      </c>
      <c r="J67" s="1">
        <v>1</v>
      </c>
      <c r="K67" s="1">
        <v>0</v>
      </c>
      <c r="L67" s="18">
        <f t="shared" si="8"/>
        <v>-2.1377175909688741</v>
      </c>
      <c r="M67" s="18">
        <f t="shared" si="9"/>
        <v>0.11792368618637213</v>
      </c>
      <c r="N67" s="18">
        <f t="shared" si="10"/>
        <v>0.10548455824265696</v>
      </c>
      <c r="O67" s="18">
        <f t="shared" si="11"/>
        <v>-0.11147311317807078</v>
      </c>
      <c r="P67" s="1">
        <f t="shared" si="3"/>
        <v>0</v>
      </c>
      <c r="Q67" s="1">
        <f t="shared" si="4"/>
        <v>0</v>
      </c>
      <c r="R67" s="1">
        <f t="shared" si="5"/>
        <v>0</v>
      </c>
      <c r="S67" s="1">
        <f t="shared" si="6"/>
        <v>0</v>
      </c>
      <c r="T67" s="1">
        <f t="shared" si="7"/>
        <v>1</v>
      </c>
    </row>
    <row r="68" spans="1:24" x14ac:dyDescent="0.25">
      <c r="A68" s="1">
        <v>1</v>
      </c>
      <c r="B68" s="1">
        <v>0</v>
      </c>
      <c r="C68" s="1">
        <v>44</v>
      </c>
      <c r="D68" s="1">
        <v>27.720800000000001</v>
      </c>
      <c r="E68" s="1">
        <v>0</v>
      </c>
      <c r="F68" s="1">
        <v>0</v>
      </c>
      <c r="G68" s="1">
        <v>0</v>
      </c>
      <c r="H68" s="1">
        <v>0</v>
      </c>
      <c r="I68" s="1">
        <v>0</v>
      </c>
      <c r="J68" s="1">
        <v>0</v>
      </c>
      <c r="K68" s="1">
        <v>1</v>
      </c>
      <c r="L68" s="18">
        <f t="shared" si="8"/>
        <v>2.4818235739299697</v>
      </c>
      <c r="M68" s="18">
        <f t="shared" si="9"/>
        <v>11.963060063277787</v>
      </c>
      <c r="N68" s="18">
        <f t="shared" si="10"/>
        <v>0.92285772069876959</v>
      </c>
      <c r="O68" s="18">
        <f t="shared" si="11"/>
        <v>-8.0280205116821282E-2</v>
      </c>
      <c r="P68" s="1">
        <f t="shared" si="3"/>
        <v>1</v>
      </c>
      <c r="Q68" s="1">
        <f t="shared" si="4"/>
        <v>1</v>
      </c>
      <c r="R68" s="1">
        <f t="shared" si="5"/>
        <v>0</v>
      </c>
      <c r="S68" s="1">
        <f t="shared" si="6"/>
        <v>0</v>
      </c>
      <c r="T68" s="1">
        <f t="shared" si="7"/>
        <v>0</v>
      </c>
    </row>
    <row r="69" spans="1:24" x14ac:dyDescent="0.25">
      <c r="A69" s="1">
        <v>1</v>
      </c>
      <c r="B69" s="1">
        <v>0</v>
      </c>
      <c r="C69" s="1">
        <v>22</v>
      </c>
      <c r="D69" s="1">
        <v>7.75</v>
      </c>
      <c r="E69" s="1">
        <v>0</v>
      </c>
      <c r="F69" s="1">
        <v>1</v>
      </c>
      <c r="G69" s="1">
        <v>0</v>
      </c>
      <c r="H69" s="1">
        <v>0</v>
      </c>
      <c r="I69" s="1">
        <v>1</v>
      </c>
      <c r="J69" s="1">
        <v>0</v>
      </c>
      <c r="K69" s="1">
        <v>1</v>
      </c>
      <c r="L69" s="18">
        <f t="shared" si="8"/>
        <v>0.41358103238761601</v>
      </c>
      <c r="M69" s="18">
        <f t="shared" si="9"/>
        <v>1.5122234215063499</v>
      </c>
      <c r="N69" s="18">
        <f t="shared" si="10"/>
        <v>0.60194623159735061</v>
      </c>
      <c r="O69" s="18">
        <f t="shared" si="11"/>
        <v>-0.50758715394572351</v>
      </c>
      <c r="P69" s="1">
        <f t="shared" si="3"/>
        <v>1</v>
      </c>
      <c r="Q69" s="1">
        <f t="shared" si="4"/>
        <v>1</v>
      </c>
      <c r="R69" s="1">
        <f t="shared" si="5"/>
        <v>0</v>
      </c>
      <c r="S69" s="1">
        <f t="shared" si="6"/>
        <v>0</v>
      </c>
      <c r="T69" s="1">
        <f t="shared" si="7"/>
        <v>0</v>
      </c>
    </row>
    <row r="70" spans="1:24" x14ac:dyDescent="0.25">
      <c r="A70" s="1">
        <v>1</v>
      </c>
      <c r="B70" s="1">
        <v>0</v>
      </c>
      <c r="C70" s="1">
        <v>48</v>
      </c>
      <c r="D70" s="1">
        <v>25.929200000000002</v>
      </c>
      <c r="E70" s="1">
        <v>0</v>
      </c>
      <c r="F70" s="1">
        <v>0</v>
      </c>
      <c r="G70" s="1">
        <v>0</v>
      </c>
      <c r="H70" s="1">
        <v>0</v>
      </c>
      <c r="I70" s="1">
        <v>0</v>
      </c>
      <c r="J70" s="1">
        <v>1</v>
      </c>
      <c r="K70" s="1">
        <v>1</v>
      </c>
      <c r="L70" s="18">
        <f t="shared" si="8"/>
        <v>1.9713141732861874</v>
      </c>
      <c r="M70" s="18">
        <f t="shared" si="9"/>
        <v>7.1801061946083911</v>
      </c>
      <c r="N70" s="18">
        <f t="shared" si="10"/>
        <v>0.87775219829552908</v>
      </c>
      <c r="O70" s="18">
        <f t="shared" si="11"/>
        <v>-0.13039095947016471</v>
      </c>
      <c r="P70" s="1">
        <f t="shared" si="3"/>
        <v>1</v>
      </c>
      <c r="Q70" s="1">
        <f t="shared" si="4"/>
        <v>1</v>
      </c>
      <c r="R70" s="1">
        <f t="shared" si="5"/>
        <v>0</v>
      </c>
      <c r="S70" s="1">
        <f t="shared" si="6"/>
        <v>0</v>
      </c>
      <c r="T70" s="1">
        <f t="shared" si="7"/>
        <v>0</v>
      </c>
    </row>
    <row r="71" spans="1:24" x14ac:dyDescent="0.25">
      <c r="A71" s="1">
        <v>1</v>
      </c>
      <c r="B71" s="1">
        <v>0</v>
      </c>
      <c r="C71" s="1">
        <v>31</v>
      </c>
      <c r="D71" s="1">
        <v>164.86670000000001</v>
      </c>
      <c r="E71" s="1">
        <v>0</v>
      </c>
      <c r="F71" s="1">
        <v>0</v>
      </c>
      <c r="G71" s="1">
        <v>0</v>
      </c>
      <c r="H71" s="1">
        <v>2</v>
      </c>
      <c r="I71" s="1">
        <v>0</v>
      </c>
      <c r="J71" s="1">
        <v>1</v>
      </c>
      <c r="K71" s="1">
        <v>1</v>
      </c>
      <c r="L71" s="18">
        <f t="shared" si="8"/>
        <v>2.6939569733635285</v>
      </c>
      <c r="M71" s="18">
        <f t="shared" si="9"/>
        <v>14.790084253557708</v>
      </c>
      <c r="N71" s="18">
        <f t="shared" si="10"/>
        <v>0.93666911563345923</v>
      </c>
      <c r="O71" s="18">
        <f t="shared" si="11"/>
        <v>-6.5425190770578692E-2</v>
      </c>
      <c r="P71" s="1">
        <f t="shared" si="3"/>
        <v>1</v>
      </c>
      <c r="Q71" s="1">
        <f t="shared" si="4"/>
        <v>1</v>
      </c>
      <c r="R71" s="1">
        <f t="shared" si="5"/>
        <v>0</v>
      </c>
      <c r="S71" s="1">
        <f t="shared" si="6"/>
        <v>0</v>
      </c>
      <c r="T71" s="1">
        <f t="shared" si="7"/>
        <v>0</v>
      </c>
    </row>
    <row r="72" spans="1:24" x14ac:dyDescent="0.25">
      <c r="A72" s="1">
        <v>1</v>
      </c>
      <c r="B72" s="1">
        <v>1</v>
      </c>
      <c r="C72" s="1">
        <v>42</v>
      </c>
      <c r="D72" s="1">
        <v>52.554200000000002</v>
      </c>
      <c r="E72" s="1">
        <v>0</v>
      </c>
      <c r="F72" s="1">
        <v>0</v>
      </c>
      <c r="G72" s="1">
        <v>1</v>
      </c>
      <c r="H72" s="1">
        <v>0</v>
      </c>
      <c r="I72" s="1">
        <v>0</v>
      </c>
      <c r="J72" s="1">
        <v>1</v>
      </c>
      <c r="K72" s="1">
        <v>1</v>
      </c>
      <c r="L72" s="18">
        <f t="shared" si="8"/>
        <v>-0.6065372381669607</v>
      </c>
      <c r="M72" s="18">
        <f t="shared" si="9"/>
        <v>0.54523562507315004</v>
      </c>
      <c r="N72" s="18">
        <f t="shared" si="10"/>
        <v>0.35284950477849558</v>
      </c>
      <c r="O72" s="18">
        <f t="shared" si="11"/>
        <v>-1.0417136450264468</v>
      </c>
      <c r="P72" s="1">
        <f t="shared" si="3"/>
        <v>0</v>
      </c>
      <c r="Q72" s="1">
        <f t="shared" si="4"/>
        <v>0</v>
      </c>
      <c r="R72" s="1">
        <f t="shared" si="5"/>
        <v>0</v>
      </c>
      <c r="S72" s="1">
        <f t="shared" si="6"/>
        <v>1</v>
      </c>
      <c r="T72" s="1">
        <f t="shared" si="7"/>
        <v>0</v>
      </c>
    </row>
    <row r="73" spans="1:24" x14ac:dyDescent="0.25">
      <c r="A73" s="1">
        <v>1</v>
      </c>
      <c r="B73" s="1">
        <v>1</v>
      </c>
      <c r="C73" s="1">
        <v>25</v>
      </c>
      <c r="D73" s="1">
        <v>17.8</v>
      </c>
      <c r="E73" s="1">
        <v>0</v>
      </c>
      <c r="F73" s="1">
        <v>1</v>
      </c>
      <c r="G73" s="1">
        <v>1</v>
      </c>
      <c r="H73" s="1">
        <v>0</v>
      </c>
      <c r="I73" s="1">
        <v>0</v>
      </c>
      <c r="J73" s="1">
        <v>1</v>
      </c>
      <c r="K73" s="1">
        <v>0</v>
      </c>
      <c r="L73" s="18">
        <f t="shared" si="8"/>
        <v>-2.2789161929571611</v>
      </c>
      <c r="M73" s="18">
        <f t="shared" si="9"/>
        <v>0.10239512315429848</v>
      </c>
      <c r="N73" s="18">
        <f t="shared" si="10"/>
        <v>9.2884230892925107E-2</v>
      </c>
      <c r="O73" s="18">
        <f t="shared" si="11"/>
        <v>-9.7485197423402933E-2</v>
      </c>
      <c r="P73" s="1">
        <f t="shared" si="3"/>
        <v>0</v>
      </c>
      <c r="Q73" s="1">
        <f t="shared" si="4"/>
        <v>0</v>
      </c>
      <c r="R73" s="1">
        <f t="shared" si="5"/>
        <v>0</v>
      </c>
      <c r="S73" s="1">
        <f t="shared" si="6"/>
        <v>0</v>
      </c>
      <c r="T73" s="1">
        <f t="shared" si="7"/>
        <v>1</v>
      </c>
    </row>
    <row r="74" spans="1:24" x14ac:dyDescent="0.25">
      <c r="A74" s="1">
        <v>1</v>
      </c>
      <c r="B74" s="1">
        <v>1</v>
      </c>
      <c r="C74" s="1">
        <v>31</v>
      </c>
      <c r="D74" s="1">
        <v>7.9249999999999998</v>
      </c>
      <c r="E74" s="1">
        <v>0</v>
      </c>
      <c r="F74" s="1">
        <v>1</v>
      </c>
      <c r="G74" s="1">
        <v>0</v>
      </c>
      <c r="H74" s="1">
        <v>0</v>
      </c>
      <c r="I74" s="1">
        <v>0</v>
      </c>
      <c r="J74" s="1">
        <v>1</v>
      </c>
      <c r="K74" s="1">
        <v>1</v>
      </c>
      <c r="L74" s="18">
        <f t="shared" si="8"/>
        <v>-2.2290982189350137</v>
      </c>
      <c r="M74" s="18">
        <f t="shared" si="9"/>
        <v>0.10762544097273287</v>
      </c>
      <c r="N74" s="18">
        <f t="shared" si="10"/>
        <v>9.7167722039875351E-2</v>
      </c>
      <c r="O74" s="18">
        <f t="shared" si="11"/>
        <v>-2.3313167004448392</v>
      </c>
      <c r="P74" s="1">
        <f t="shared" si="3"/>
        <v>0</v>
      </c>
      <c r="Q74" s="1">
        <f t="shared" si="4"/>
        <v>0</v>
      </c>
      <c r="R74" s="1">
        <f t="shared" si="5"/>
        <v>0</v>
      </c>
      <c r="S74" s="1">
        <f t="shared" si="6"/>
        <v>1</v>
      </c>
      <c r="T74" s="1">
        <f t="shared" si="7"/>
        <v>0</v>
      </c>
    </row>
    <row r="75" spans="1:24" x14ac:dyDescent="0.25">
      <c r="A75" s="1">
        <v>1</v>
      </c>
      <c r="B75" s="1">
        <v>0</v>
      </c>
      <c r="C75" s="1">
        <v>58</v>
      </c>
      <c r="D75" s="1">
        <v>153.46250000000001</v>
      </c>
      <c r="E75" s="1">
        <v>0</v>
      </c>
      <c r="F75" s="1">
        <v>0</v>
      </c>
      <c r="G75" s="1">
        <v>0</v>
      </c>
      <c r="H75" s="1">
        <v>1</v>
      </c>
      <c r="I75" s="1">
        <v>0</v>
      </c>
      <c r="J75" s="1">
        <v>1</v>
      </c>
      <c r="K75" s="1">
        <v>1</v>
      </c>
      <c r="L75" s="18">
        <f t="shared" si="8"/>
        <v>1.5579149544754232</v>
      </c>
      <c r="M75" s="18">
        <f t="shared" si="9"/>
        <v>4.7489092232977788</v>
      </c>
      <c r="N75" s="18">
        <f t="shared" si="10"/>
        <v>0.82605395890624889</v>
      </c>
      <c r="O75" s="18">
        <f t="shared" si="11"/>
        <v>-0.19109518204242054</v>
      </c>
      <c r="P75" s="1">
        <f t="shared" si="3"/>
        <v>1</v>
      </c>
      <c r="Q75" s="1">
        <f t="shared" si="4"/>
        <v>1</v>
      </c>
      <c r="R75" s="1">
        <f t="shared" si="5"/>
        <v>0</v>
      </c>
      <c r="S75" s="1">
        <f t="shared" si="6"/>
        <v>0</v>
      </c>
      <c r="T75" s="1">
        <f t="shared" si="7"/>
        <v>0</v>
      </c>
    </row>
    <row r="76" spans="1:24" x14ac:dyDescent="0.25">
      <c r="A76" s="1">
        <v>1</v>
      </c>
      <c r="B76" s="1">
        <v>1</v>
      </c>
      <c r="C76" s="1">
        <v>48</v>
      </c>
      <c r="D76" s="1">
        <v>7.8541999999999996</v>
      </c>
      <c r="E76" s="1">
        <v>0</v>
      </c>
      <c r="F76" s="1">
        <v>1</v>
      </c>
      <c r="G76" s="1">
        <v>0</v>
      </c>
      <c r="H76" s="1">
        <v>0</v>
      </c>
      <c r="I76" s="1">
        <v>0</v>
      </c>
      <c r="J76" s="1">
        <v>1</v>
      </c>
      <c r="K76" s="1">
        <v>0</v>
      </c>
      <c r="L76" s="18">
        <f t="shared" si="8"/>
        <v>-3.006440805592705</v>
      </c>
      <c r="M76" s="18">
        <f t="shared" si="9"/>
        <v>4.9467430008729822E-2</v>
      </c>
      <c r="N76" s="18">
        <f t="shared" si="10"/>
        <v>4.7135745802343129E-2</v>
      </c>
      <c r="O76" s="18">
        <f t="shared" si="11"/>
        <v>-4.828282597967859E-2</v>
      </c>
      <c r="P76" s="1">
        <f t="shared" si="3"/>
        <v>0</v>
      </c>
      <c r="Q76" s="1">
        <f t="shared" si="4"/>
        <v>0</v>
      </c>
      <c r="R76" s="1">
        <f t="shared" si="5"/>
        <v>0</v>
      </c>
      <c r="S76" s="1">
        <f t="shared" si="6"/>
        <v>0</v>
      </c>
      <c r="T76" s="1">
        <f t="shared" si="7"/>
        <v>1</v>
      </c>
    </row>
    <row r="77" spans="1:24" x14ac:dyDescent="0.25">
      <c r="A77" s="1">
        <v>1</v>
      </c>
      <c r="B77" s="1">
        <v>0</v>
      </c>
      <c r="C77" s="1">
        <v>31</v>
      </c>
      <c r="D77" s="1">
        <v>20.524999999999999</v>
      </c>
      <c r="E77" s="1">
        <v>0</v>
      </c>
      <c r="F77" s="1">
        <v>1</v>
      </c>
      <c r="G77" s="1">
        <v>1</v>
      </c>
      <c r="H77" s="1">
        <v>1</v>
      </c>
      <c r="I77" s="1">
        <v>0</v>
      </c>
      <c r="J77" s="1">
        <v>1</v>
      </c>
      <c r="K77" s="1">
        <v>1</v>
      </c>
      <c r="L77" s="18">
        <f t="shared" si="8"/>
        <v>-0.11374654299801357</v>
      </c>
      <c r="M77" s="18">
        <f t="shared" si="9"/>
        <v>0.89248413357085343</v>
      </c>
      <c r="N77" s="18">
        <f t="shared" si="10"/>
        <v>0.47159398472042163</v>
      </c>
      <c r="O77" s="18">
        <f t="shared" si="11"/>
        <v>-0.75163686544602315</v>
      </c>
      <c r="P77" s="1">
        <f t="shared" si="3"/>
        <v>0</v>
      </c>
      <c r="Q77" s="1">
        <f t="shared" si="4"/>
        <v>0</v>
      </c>
      <c r="R77" s="1">
        <f t="shared" si="5"/>
        <v>0</v>
      </c>
      <c r="S77" s="1">
        <f t="shared" si="6"/>
        <v>1</v>
      </c>
      <c r="T77" s="1">
        <f t="shared" si="7"/>
        <v>0</v>
      </c>
    </row>
    <row r="78" spans="1:24" x14ac:dyDescent="0.25">
      <c r="A78" s="1">
        <v>1</v>
      </c>
      <c r="B78" s="1">
        <v>1</v>
      </c>
      <c r="C78" s="1">
        <v>30</v>
      </c>
      <c r="D78" s="1">
        <v>7.2249999999999996</v>
      </c>
      <c r="E78" s="1">
        <v>0</v>
      </c>
      <c r="F78" s="1">
        <v>1</v>
      </c>
      <c r="G78" s="1">
        <v>0</v>
      </c>
      <c r="H78" s="1">
        <v>0</v>
      </c>
      <c r="I78" s="1">
        <v>0</v>
      </c>
      <c r="J78" s="1">
        <v>0</v>
      </c>
      <c r="K78" s="1">
        <v>0</v>
      </c>
      <c r="L78" s="18">
        <f t="shared" si="8"/>
        <v>-1.8588032962298122</v>
      </c>
      <c r="M78" s="18">
        <f t="shared" si="9"/>
        <v>0.15585903590553257</v>
      </c>
      <c r="N78" s="18">
        <f t="shared" si="10"/>
        <v>0.13484259850374247</v>
      </c>
      <c r="O78" s="18">
        <f t="shared" si="11"/>
        <v>-0.14484382155655623</v>
      </c>
      <c r="P78" s="1">
        <f t="shared" si="3"/>
        <v>0</v>
      </c>
      <c r="Q78" s="1">
        <f t="shared" si="4"/>
        <v>0</v>
      </c>
      <c r="R78" s="1">
        <f t="shared" si="5"/>
        <v>0</v>
      </c>
      <c r="S78" s="1">
        <f t="shared" si="6"/>
        <v>0</v>
      </c>
      <c r="T78" s="1">
        <f t="shared" si="7"/>
        <v>1</v>
      </c>
    </row>
    <row r="79" spans="1:24" x14ac:dyDescent="0.25">
      <c r="A79" s="1">
        <v>1</v>
      </c>
      <c r="B79" s="1">
        <v>1</v>
      </c>
      <c r="C79" s="1">
        <v>31</v>
      </c>
      <c r="D79" s="1">
        <v>7.7750000000000004</v>
      </c>
      <c r="E79" s="1">
        <v>0</v>
      </c>
      <c r="F79" s="1">
        <v>1</v>
      </c>
      <c r="G79" s="1">
        <v>0</v>
      </c>
      <c r="H79" s="1">
        <v>0</v>
      </c>
      <c r="I79" s="1">
        <v>0</v>
      </c>
      <c r="J79" s="1">
        <v>1</v>
      </c>
      <c r="K79" s="1">
        <v>0</v>
      </c>
      <c r="L79" s="18">
        <f t="shared" si="8"/>
        <v>-2.2292819368491434</v>
      </c>
      <c r="M79" s="18">
        <f t="shared" si="9"/>
        <v>0.10760567006740042</v>
      </c>
      <c r="N79" s="18">
        <f t="shared" si="10"/>
        <v>9.7151606366237153E-2</v>
      </c>
      <c r="O79" s="18">
        <f t="shared" si="11"/>
        <v>-0.10220063153901728</v>
      </c>
      <c r="P79" s="1">
        <f t="shared" si="3"/>
        <v>0</v>
      </c>
      <c r="Q79" s="1">
        <f t="shared" si="4"/>
        <v>0</v>
      </c>
      <c r="R79" s="1">
        <f t="shared" si="5"/>
        <v>0</v>
      </c>
      <c r="S79" s="1">
        <f t="shared" si="6"/>
        <v>0</v>
      </c>
      <c r="T79" s="1">
        <f t="shared" si="7"/>
        <v>1</v>
      </c>
    </row>
    <row r="80" spans="1:24" x14ac:dyDescent="0.25">
      <c r="A80" s="1">
        <v>1</v>
      </c>
      <c r="B80" s="1">
        <v>0</v>
      </c>
      <c r="C80" s="1">
        <v>50</v>
      </c>
      <c r="D80" s="1">
        <v>26</v>
      </c>
      <c r="E80" s="1">
        <v>1</v>
      </c>
      <c r="F80" s="1">
        <v>0</v>
      </c>
      <c r="G80" s="1">
        <v>0</v>
      </c>
      <c r="H80" s="1">
        <v>1</v>
      </c>
      <c r="I80" s="1">
        <v>0</v>
      </c>
      <c r="J80" s="1">
        <v>1</v>
      </c>
      <c r="K80" s="1">
        <v>1</v>
      </c>
      <c r="L80" s="18">
        <f t="shared" si="8"/>
        <v>0.47655717984458729</v>
      </c>
      <c r="M80" s="18">
        <f t="shared" si="9"/>
        <v>1.6105201153599564</v>
      </c>
      <c r="N80" s="18">
        <f t="shared" si="10"/>
        <v>0.61693457402755425</v>
      </c>
      <c r="O80" s="18">
        <f t="shared" si="11"/>
        <v>-0.4829922995525005</v>
      </c>
      <c r="P80" s="1">
        <f t="shared" si="3"/>
        <v>1</v>
      </c>
      <c r="Q80" s="1">
        <f t="shared" si="4"/>
        <v>1</v>
      </c>
      <c r="R80" s="1">
        <f t="shared" si="5"/>
        <v>0</v>
      </c>
      <c r="S80" s="1">
        <f t="shared" si="6"/>
        <v>0</v>
      </c>
      <c r="T80" s="1">
        <f t="shared" si="7"/>
        <v>0</v>
      </c>
    </row>
    <row r="81" spans="1:20" x14ac:dyDescent="0.25">
      <c r="A81" s="1">
        <v>1</v>
      </c>
      <c r="B81" s="1">
        <v>1</v>
      </c>
      <c r="C81" s="1">
        <v>22</v>
      </c>
      <c r="D81" s="1">
        <v>7.2249999999999996</v>
      </c>
      <c r="E81" s="1">
        <v>0</v>
      </c>
      <c r="F81" s="1">
        <v>1</v>
      </c>
      <c r="G81" s="1">
        <v>0</v>
      </c>
      <c r="H81" s="1">
        <v>0</v>
      </c>
      <c r="I81" s="1">
        <v>0</v>
      </c>
      <c r="J81" s="1">
        <v>0</v>
      </c>
      <c r="K81" s="1">
        <v>1</v>
      </c>
      <c r="L81" s="18">
        <f t="shared" si="8"/>
        <v>-1.4930358271464135</v>
      </c>
      <c r="M81" s="18">
        <f t="shared" si="9"/>
        <v>0.22468950060851201</v>
      </c>
      <c r="N81" s="18">
        <f t="shared" si="10"/>
        <v>0.18346650354793637</v>
      </c>
      <c r="O81" s="18">
        <f t="shared" si="11"/>
        <v>-1.6957231701234248</v>
      </c>
      <c r="P81" s="1">
        <f t="shared" si="3"/>
        <v>0</v>
      </c>
      <c r="Q81" s="1">
        <f t="shared" si="4"/>
        <v>0</v>
      </c>
      <c r="R81" s="1">
        <f t="shared" si="5"/>
        <v>0</v>
      </c>
      <c r="S81" s="1">
        <f t="shared" si="6"/>
        <v>1</v>
      </c>
      <c r="T81" s="1">
        <f t="shared" si="7"/>
        <v>0</v>
      </c>
    </row>
    <row r="82" spans="1:20" x14ac:dyDescent="0.25">
      <c r="A82" s="1">
        <v>1</v>
      </c>
      <c r="B82" s="1">
        <v>1</v>
      </c>
      <c r="C82" s="1">
        <v>24</v>
      </c>
      <c r="D82" s="1">
        <v>16.100000000000001</v>
      </c>
      <c r="E82" s="1">
        <v>0</v>
      </c>
      <c r="F82" s="1">
        <v>1</v>
      </c>
      <c r="G82" s="1">
        <v>1</v>
      </c>
      <c r="H82" s="1">
        <v>0</v>
      </c>
      <c r="I82" s="1">
        <v>0</v>
      </c>
      <c r="J82" s="1">
        <v>1</v>
      </c>
      <c r="K82" s="1">
        <v>0</v>
      </c>
      <c r="L82" s="18">
        <f t="shared" si="8"/>
        <v>-2.2352773956818748</v>
      </c>
      <c r="M82" s="18">
        <f t="shared" si="9"/>
        <v>0.10696245481435272</v>
      </c>
      <c r="N82" s="18">
        <f t="shared" si="10"/>
        <v>9.6626994302432115E-2</v>
      </c>
      <c r="O82" s="18">
        <f t="shared" si="11"/>
        <v>-0.10161973699447108</v>
      </c>
      <c r="P82" s="1">
        <f t="shared" si="3"/>
        <v>0</v>
      </c>
      <c r="Q82" s="1">
        <f t="shared" si="4"/>
        <v>0</v>
      </c>
      <c r="R82" s="1">
        <f t="shared" si="5"/>
        <v>0</v>
      </c>
      <c r="S82" s="1">
        <f t="shared" si="6"/>
        <v>0</v>
      </c>
      <c r="T82" s="1">
        <f t="shared" si="7"/>
        <v>1</v>
      </c>
    </row>
    <row r="83" spans="1:20" x14ac:dyDescent="0.25">
      <c r="A83" s="1">
        <v>1</v>
      </c>
      <c r="B83" s="1">
        <v>1</v>
      </c>
      <c r="C83" s="1">
        <v>22</v>
      </c>
      <c r="D83" s="1">
        <v>7.8958000000000004</v>
      </c>
      <c r="E83" s="1">
        <v>0</v>
      </c>
      <c r="F83" s="1">
        <v>1</v>
      </c>
      <c r="G83" s="1">
        <v>0</v>
      </c>
      <c r="H83" s="1">
        <v>0</v>
      </c>
      <c r="I83" s="1">
        <v>0</v>
      </c>
      <c r="J83" s="1">
        <v>1</v>
      </c>
      <c r="K83" s="1">
        <v>0</v>
      </c>
      <c r="L83" s="18">
        <f t="shared" si="8"/>
        <v>-1.8176455799701403</v>
      </c>
      <c r="M83" s="18">
        <f t="shared" si="9"/>
        <v>0.16240767703803996</v>
      </c>
      <c r="N83" s="18">
        <f t="shared" si="10"/>
        <v>0.13971662459411402</v>
      </c>
      <c r="O83" s="18">
        <f t="shared" si="11"/>
        <v>-0.15049343772394361</v>
      </c>
      <c r="P83" s="1">
        <f t="shared" si="3"/>
        <v>0</v>
      </c>
      <c r="Q83" s="1">
        <f t="shared" si="4"/>
        <v>0</v>
      </c>
      <c r="R83" s="1">
        <f t="shared" si="5"/>
        <v>0</v>
      </c>
      <c r="S83" s="1">
        <f t="shared" si="6"/>
        <v>0</v>
      </c>
      <c r="T83" s="1">
        <f t="shared" si="7"/>
        <v>1</v>
      </c>
    </row>
    <row r="84" spans="1:20" x14ac:dyDescent="0.25">
      <c r="A84" s="1">
        <v>1</v>
      </c>
      <c r="B84" s="1">
        <v>1</v>
      </c>
      <c r="C84" s="1">
        <v>34</v>
      </c>
      <c r="D84" s="1">
        <v>26.55</v>
      </c>
      <c r="E84" s="1">
        <v>0</v>
      </c>
      <c r="F84" s="1">
        <v>0</v>
      </c>
      <c r="G84" s="1">
        <v>0</v>
      </c>
      <c r="H84" s="1">
        <v>0</v>
      </c>
      <c r="I84" s="1">
        <v>0</v>
      </c>
      <c r="J84" s="1">
        <v>1</v>
      </c>
      <c r="K84" s="1">
        <v>1</v>
      </c>
      <c r="L84" s="18">
        <f t="shared" si="8"/>
        <v>6.3618986880579431E-2</v>
      </c>
      <c r="M84" s="18">
        <f t="shared" si="9"/>
        <v>1.0656862809440839</v>
      </c>
      <c r="N84" s="18">
        <f t="shared" si="10"/>
        <v>0.51589938451691297</v>
      </c>
      <c r="O84" s="18">
        <f t="shared" si="11"/>
        <v>-0.66184352376013178</v>
      </c>
      <c r="P84" s="1">
        <f t="shared" si="3"/>
        <v>1</v>
      </c>
      <c r="Q84" s="1">
        <f t="shared" si="4"/>
        <v>1</v>
      </c>
      <c r="R84" s="1">
        <f t="shared" si="5"/>
        <v>0</v>
      </c>
      <c r="S84" s="1">
        <f t="shared" si="6"/>
        <v>0</v>
      </c>
      <c r="T84" s="1">
        <f t="shared" si="7"/>
        <v>0</v>
      </c>
    </row>
    <row r="85" spans="1:20" x14ac:dyDescent="0.25">
      <c r="A85" s="1">
        <v>1</v>
      </c>
      <c r="B85" s="1">
        <v>1</v>
      </c>
      <c r="C85" s="1">
        <v>23</v>
      </c>
      <c r="D85" s="1">
        <v>9.2249999999999996</v>
      </c>
      <c r="E85" s="1">
        <v>0</v>
      </c>
      <c r="F85" s="1">
        <v>1</v>
      </c>
      <c r="G85" s="1">
        <v>0</v>
      </c>
      <c r="H85" s="1">
        <v>0</v>
      </c>
      <c r="I85" s="1">
        <v>0</v>
      </c>
      <c r="J85" s="1">
        <v>1</v>
      </c>
      <c r="K85" s="1">
        <v>0</v>
      </c>
      <c r="L85" s="18">
        <f t="shared" si="8"/>
        <v>-1.8617385279291561</v>
      </c>
      <c r="M85" s="18">
        <f t="shared" si="9"/>
        <v>0.15540222427467815</v>
      </c>
      <c r="N85" s="18">
        <f t="shared" si="10"/>
        <v>0.13450054103213652</v>
      </c>
      <c r="O85" s="18">
        <f t="shared" si="11"/>
        <v>-0.14444852947541162</v>
      </c>
      <c r="P85" s="1">
        <f t="shared" si="3"/>
        <v>0</v>
      </c>
      <c r="Q85" s="1">
        <f t="shared" si="4"/>
        <v>0</v>
      </c>
      <c r="R85" s="1">
        <f t="shared" si="5"/>
        <v>0</v>
      </c>
      <c r="S85" s="1">
        <f t="shared" si="6"/>
        <v>0</v>
      </c>
      <c r="T85" s="1">
        <f t="shared" si="7"/>
        <v>1</v>
      </c>
    </row>
    <row r="86" spans="1:20" x14ac:dyDescent="0.25">
      <c r="A86" s="1">
        <v>1</v>
      </c>
      <c r="B86" s="1">
        <v>1</v>
      </c>
      <c r="C86" s="1">
        <v>20</v>
      </c>
      <c r="D86" s="1">
        <v>7.9249999999999998</v>
      </c>
      <c r="E86" s="1">
        <v>0</v>
      </c>
      <c r="F86" s="1">
        <v>1</v>
      </c>
      <c r="G86" s="1">
        <v>0</v>
      </c>
      <c r="H86" s="1">
        <v>0</v>
      </c>
      <c r="I86" s="1">
        <v>0</v>
      </c>
      <c r="J86" s="1">
        <v>1</v>
      </c>
      <c r="K86" s="1">
        <v>0</v>
      </c>
      <c r="L86" s="18">
        <f t="shared" si="8"/>
        <v>-1.7261679489453403</v>
      </c>
      <c r="M86" s="18">
        <f t="shared" si="9"/>
        <v>0.17796507622104712</v>
      </c>
      <c r="N86" s="18">
        <f t="shared" si="10"/>
        <v>0.1510783976652052</v>
      </c>
      <c r="O86" s="18">
        <f t="shared" si="11"/>
        <v>-0.1637884381184867</v>
      </c>
      <c r="P86" s="1">
        <f t="shared" si="3"/>
        <v>0</v>
      </c>
      <c r="Q86" s="1">
        <f t="shared" si="4"/>
        <v>0</v>
      </c>
      <c r="R86" s="1">
        <f t="shared" si="5"/>
        <v>0</v>
      </c>
      <c r="S86" s="1">
        <f t="shared" si="6"/>
        <v>0</v>
      </c>
      <c r="T86" s="1">
        <f t="shared" si="7"/>
        <v>1</v>
      </c>
    </row>
    <row r="87" spans="1:20" x14ac:dyDescent="0.25">
      <c r="A87" s="1">
        <v>1</v>
      </c>
      <c r="B87" s="1">
        <v>1</v>
      </c>
      <c r="C87" s="1">
        <v>25</v>
      </c>
      <c r="D87" s="1">
        <v>7.7416999999999998</v>
      </c>
      <c r="E87" s="1">
        <v>0</v>
      </c>
      <c r="F87" s="1">
        <v>1</v>
      </c>
      <c r="G87" s="1">
        <v>0</v>
      </c>
      <c r="H87" s="1">
        <v>0</v>
      </c>
      <c r="I87" s="1">
        <v>1</v>
      </c>
      <c r="J87" s="1">
        <v>0</v>
      </c>
      <c r="K87" s="1">
        <v>0</v>
      </c>
      <c r="L87" s="18">
        <f t="shared" si="8"/>
        <v>-2.2721405387520748</v>
      </c>
      <c r="M87" s="18">
        <f t="shared" si="9"/>
        <v>0.1030912728726413</v>
      </c>
      <c r="N87" s="18">
        <f t="shared" si="10"/>
        <v>9.3456702457788199E-2</v>
      </c>
      <c r="O87" s="18">
        <f t="shared" si="11"/>
        <v>-9.8116486505680958E-2</v>
      </c>
      <c r="P87" s="1">
        <f t="shared" si="3"/>
        <v>0</v>
      </c>
      <c r="Q87" s="1">
        <f t="shared" si="4"/>
        <v>0</v>
      </c>
      <c r="R87" s="1">
        <f t="shared" si="5"/>
        <v>0</v>
      </c>
      <c r="S87" s="1">
        <f t="shared" si="6"/>
        <v>0</v>
      </c>
      <c r="T87" s="1">
        <f t="shared" si="7"/>
        <v>1</v>
      </c>
    </row>
    <row r="88" spans="1:20" x14ac:dyDescent="0.25">
      <c r="A88" s="1">
        <v>1</v>
      </c>
      <c r="B88" s="1">
        <v>1</v>
      </c>
      <c r="C88" s="1">
        <v>16</v>
      </c>
      <c r="D88" s="1">
        <v>7.7750000000000004</v>
      </c>
      <c r="E88" s="1">
        <v>0</v>
      </c>
      <c r="F88" s="1">
        <v>1</v>
      </c>
      <c r="G88" s="1">
        <v>0</v>
      </c>
      <c r="H88" s="1">
        <v>0</v>
      </c>
      <c r="I88" s="1">
        <v>0</v>
      </c>
      <c r="J88" s="1">
        <v>1</v>
      </c>
      <c r="K88" s="1">
        <v>0</v>
      </c>
      <c r="L88" s="18">
        <f t="shared" si="8"/>
        <v>-1.5434679323177709</v>
      </c>
      <c r="M88" s="18">
        <f t="shared" si="9"/>
        <v>0.21363892992110897</v>
      </c>
      <c r="N88" s="18">
        <f t="shared" si="10"/>
        <v>0.1760317048621671</v>
      </c>
      <c r="O88" s="18">
        <f t="shared" si="11"/>
        <v>-0.19362322658739009</v>
      </c>
      <c r="P88" s="1">
        <f t="shared" si="3"/>
        <v>0</v>
      </c>
      <c r="Q88" s="1">
        <f t="shared" si="4"/>
        <v>0</v>
      </c>
      <c r="R88" s="1">
        <f t="shared" si="5"/>
        <v>0</v>
      </c>
      <c r="S88" s="1">
        <f t="shared" si="6"/>
        <v>0</v>
      </c>
      <c r="T88" s="1">
        <f t="shared" si="7"/>
        <v>1</v>
      </c>
    </row>
    <row r="89" spans="1:20" x14ac:dyDescent="0.25">
      <c r="A89" s="1">
        <v>1</v>
      </c>
      <c r="B89" s="1">
        <v>1</v>
      </c>
      <c r="C89" s="1">
        <v>14</v>
      </c>
      <c r="D89" s="1">
        <v>46.9</v>
      </c>
      <c r="E89" s="1">
        <v>0</v>
      </c>
      <c r="F89" s="1">
        <v>1</v>
      </c>
      <c r="G89" s="1">
        <v>5</v>
      </c>
      <c r="H89" s="1">
        <v>2</v>
      </c>
      <c r="I89" s="1">
        <v>0</v>
      </c>
      <c r="J89" s="1">
        <v>1</v>
      </c>
      <c r="K89" s="1">
        <v>0</v>
      </c>
      <c r="L89" s="18">
        <f t="shared" si="8"/>
        <v>-3.3100797913736049</v>
      </c>
      <c r="M89" s="18">
        <f t="shared" si="9"/>
        <v>3.6513260194317797E-2</v>
      </c>
      <c r="N89" s="18">
        <f t="shared" si="10"/>
        <v>3.5227007310521585E-2</v>
      </c>
      <c r="O89" s="18">
        <f t="shared" si="11"/>
        <v>-3.5862446052885022E-2</v>
      </c>
      <c r="P89" s="1">
        <f t="shared" si="3"/>
        <v>0</v>
      </c>
      <c r="Q89" s="1">
        <f t="shared" si="4"/>
        <v>0</v>
      </c>
      <c r="R89" s="1">
        <f t="shared" si="5"/>
        <v>0</v>
      </c>
      <c r="S89" s="1">
        <f t="shared" si="6"/>
        <v>0</v>
      </c>
      <c r="T89" s="1">
        <f t="shared" si="7"/>
        <v>1</v>
      </c>
    </row>
    <row r="90" spans="1:20" x14ac:dyDescent="0.25">
      <c r="A90" s="1">
        <v>1</v>
      </c>
      <c r="B90" s="1">
        <v>1</v>
      </c>
      <c r="C90" s="1">
        <v>30.5</v>
      </c>
      <c r="D90" s="1">
        <v>8.0500000000000007</v>
      </c>
      <c r="E90" s="1">
        <v>0</v>
      </c>
      <c r="F90" s="1">
        <v>1</v>
      </c>
      <c r="G90" s="1">
        <v>0</v>
      </c>
      <c r="H90" s="1">
        <v>0</v>
      </c>
      <c r="I90" s="1">
        <v>0</v>
      </c>
      <c r="J90" s="1">
        <v>1</v>
      </c>
      <c r="K90" s="1">
        <v>0</v>
      </c>
      <c r="L90" s="18">
        <f t="shared" si="8"/>
        <v>-2.2060846538555263</v>
      </c>
      <c r="M90" s="18">
        <f t="shared" si="9"/>
        <v>0.11013100647713593</v>
      </c>
      <c r="N90" s="18">
        <f t="shared" si="10"/>
        <v>9.9205414347107668E-2</v>
      </c>
      <c r="O90" s="18">
        <f t="shared" si="11"/>
        <v>-0.10447803221325144</v>
      </c>
      <c r="P90" s="1">
        <f t="shared" si="3"/>
        <v>0</v>
      </c>
      <c r="Q90" s="1">
        <f t="shared" si="4"/>
        <v>0</v>
      </c>
      <c r="R90" s="1">
        <f t="shared" si="5"/>
        <v>0</v>
      </c>
      <c r="S90" s="1">
        <f t="shared" si="6"/>
        <v>0</v>
      </c>
      <c r="T90" s="1">
        <f t="shared" si="7"/>
        <v>1</v>
      </c>
    </row>
    <row r="91" spans="1:20" x14ac:dyDescent="0.25">
      <c r="A91" s="1">
        <v>1</v>
      </c>
      <c r="B91" s="1">
        <v>1</v>
      </c>
      <c r="C91" s="1">
        <v>39</v>
      </c>
      <c r="D91" s="1">
        <v>24.15</v>
      </c>
      <c r="E91" s="1">
        <v>0</v>
      </c>
      <c r="F91" s="1">
        <v>1</v>
      </c>
      <c r="G91" s="1">
        <v>0</v>
      </c>
      <c r="H91" s="1">
        <v>0</v>
      </c>
      <c r="I91" s="1">
        <v>0</v>
      </c>
      <c r="J91" s="1">
        <v>1</v>
      </c>
      <c r="K91" s="1">
        <v>0</v>
      </c>
      <c r="L91" s="18">
        <f t="shared" ref="L91:L154" si="12">SUMPRODUCT($A$25:$J$25,A91:J91)</f>
        <v>-2.5749935336400327</v>
      </c>
      <c r="M91" s="18">
        <f t="shared" si="9"/>
        <v>7.6154315238233586E-2</v>
      </c>
      <c r="N91" s="18">
        <f t="shared" si="10"/>
        <v>7.0765237066744396E-2</v>
      </c>
      <c r="O91" s="18">
        <f t="shared" si="11"/>
        <v>-7.339386710546765E-2</v>
      </c>
      <c r="P91" s="1">
        <f t="shared" ref="P91:P154" si="13">IF(N91&gt;=$P$25,1,0)</f>
        <v>0</v>
      </c>
      <c r="Q91" s="1">
        <f t="shared" ref="Q91:Q154" si="14">IF(AND($K91=1,$P91=1),1,0)</f>
        <v>0</v>
      </c>
      <c r="R91" s="1">
        <f t="shared" ref="R91:R154" si="15">IF(AND($K91=0,$P91=1),1,0)</f>
        <v>0</v>
      </c>
      <c r="S91" s="1">
        <f t="shared" ref="S91:S154" si="16">IF(AND($K91=1,$P91=0),1,0)</f>
        <v>0</v>
      </c>
      <c r="T91" s="1">
        <f t="shared" ref="T91:T154" si="17">IF(AND($K91=0,$P91=0),1,0)</f>
        <v>1</v>
      </c>
    </row>
    <row r="92" spans="1:20" x14ac:dyDescent="0.25">
      <c r="A92" s="1">
        <v>1</v>
      </c>
      <c r="B92" s="1">
        <v>1</v>
      </c>
      <c r="C92" s="1">
        <v>2</v>
      </c>
      <c r="D92" s="1">
        <v>39.6875</v>
      </c>
      <c r="E92" s="1">
        <v>0</v>
      </c>
      <c r="F92" s="1">
        <v>1</v>
      </c>
      <c r="G92" s="1">
        <v>4</v>
      </c>
      <c r="H92" s="1">
        <v>1</v>
      </c>
      <c r="I92" s="1">
        <v>0</v>
      </c>
      <c r="J92" s="1">
        <v>1</v>
      </c>
      <c r="K92" s="1">
        <v>0</v>
      </c>
      <c r="L92" s="18">
        <f t="shared" si="12"/>
        <v>-2.3216331240941752</v>
      </c>
      <c r="M92" s="18">
        <f t="shared" ref="M92:M155" si="18">EXP(L92)</f>
        <v>9.8113223625037882E-2</v>
      </c>
      <c r="N92" s="18">
        <f t="shared" ref="N92:N155" si="19">M92/(1+M92)</f>
        <v>8.9347092370995487E-2</v>
      </c>
      <c r="O92" s="18">
        <f t="shared" ref="O92:O155" si="20">K92*LN(N92)+(1-K92)*LN(1-N92)</f>
        <v>-9.3593455826627703E-2</v>
      </c>
      <c r="P92" s="1">
        <f t="shared" si="13"/>
        <v>0</v>
      </c>
      <c r="Q92" s="1">
        <f t="shared" si="14"/>
        <v>0</v>
      </c>
      <c r="R92" s="1">
        <f t="shared" si="15"/>
        <v>0</v>
      </c>
      <c r="S92" s="1">
        <f t="shared" si="16"/>
        <v>0</v>
      </c>
      <c r="T92" s="1">
        <f t="shared" si="17"/>
        <v>1</v>
      </c>
    </row>
    <row r="93" spans="1:20" x14ac:dyDescent="0.25">
      <c r="A93" s="1">
        <v>1</v>
      </c>
      <c r="B93" s="1">
        <v>1</v>
      </c>
      <c r="C93" s="1">
        <v>31</v>
      </c>
      <c r="D93" s="1">
        <v>13</v>
      </c>
      <c r="E93" s="1">
        <v>1</v>
      </c>
      <c r="F93" s="1">
        <v>0</v>
      </c>
      <c r="G93" s="1">
        <v>0</v>
      </c>
      <c r="H93" s="1">
        <v>0</v>
      </c>
      <c r="I93" s="1">
        <v>0</v>
      </c>
      <c r="J93" s="1">
        <v>1</v>
      </c>
      <c r="K93" s="1">
        <v>1</v>
      </c>
      <c r="L93" s="18">
        <f t="shared" si="12"/>
        <v>-1.1068250099719328</v>
      </c>
      <c r="M93" s="18">
        <f t="shared" si="18"/>
        <v>0.33060697031933606</v>
      </c>
      <c r="N93" s="18">
        <f t="shared" si="19"/>
        <v>0.2484632785592524</v>
      </c>
      <c r="O93" s="18">
        <f t="shared" si="20"/>
        <v>-1.3924602167622446</v>
      </c>
      <c r="P93" s="1">
        <f t="shared" si="13"/>
        <v>0</v>
      </c>
      <c r="Q93" s="1">
        <f t="shared" si="14"/>
        <v>0</v>
      </c>
      <c r="R93" s="1">
        <f t="shared" si="15"/>
        <v>0</v>
      </c>
      <c r="S93" s="1">
        <f t="shared" si="16"/>
        <v>1</v>
      </c>
      <c r="T93" s="1">
        <f t="shared" si="17"/>
        <v>0</v>
      </c>
    </row>
    <row r="94" spans="1:20" x14ac:dyDescent="0.25">
      <c r="A94" s="1">
        <v>1</v>
      </c>
      <c r="B94" s="1">
        <v>1</v>
      </c>
      <c r="C94" s="1">
        <v>19</v>
      </c>
      <c r="D94" s="1">
        <v>10.5</v>
      </c>
      <c r="E94" s="1">
        <v>1</v>
      </c>
      <c r="F94" s="1">
        <v>0</v>
      </c>
      <c r="G94" s="1">
        <v>0</v>
      </c>
      <c r="H94" s="1">
        <v>0</v>
      </c>
      <c r="I94" s="1">
        <v>0</v>
      </c>
      <c r="J94" s="1">
        <v>1</v>
      </c>
      <c r="K94" s="1">
        <v>1</v>
      </c>
      <c r="L94" s="18">
        <f t="shared" si="12"/>
        <v>-0.56123577158233218</v>
      </c>
      <c r="M94" s="18">
        <f t="shared" si="18"/>
        <v>0.57050361589618226</v>
      </c>
      <c r="N94" s="18">
        <f t="shared" si="19"/>
        <v>0.36326157426300076</v>
      </c>
      <c r="O94" s="18">
        <f t="shared" si="20"/>
        <v>-1.0126321139615897</v>
      </c>
      <c r="P94" s="1">
        <f t="shared" si="13"/>
        <v>0</v>
      </c>
      <c r="Q94" s="1">
        <f t="shared" si="14"/>
        <v>0</v>
      </c>
      <c r="R94" s="1">
        <f t="shared" si="15"/>
        <v>0</v>
      </c>
      <c r="S94" s="1">
        <f t="shared" si="16"/>
        <v>1</v>
      </c>
      <c r="T94" s="1">
        <f t="shared" si="17"/>
        <v>0</v>
      </c>
    </row>
    <row r="95" spans="1:20" x14ac:dyDescent="0.25">
      <c r="A95" s="1">
        <v>1</v>
      </c>
      <c r="B95" s="1">
        <v>0</v>
      </c>
      <c r="C95" s="1">
        <v>19</v>
      </c>
      <c r="D95" s="1">
        <v>26.283300000000001</v>
      </c>
      <c r="E95" s="1">
        <v>0</v>
      </c>
      <c r="F95" s="1">
        <v>0</v>
      </c>
      <c r="G95" s="1">
        <v>0</v>
      </c>
      <c r="H95" s="1">
        <v>2</v>
      </c>
      <c r="I95" s="1">
        <v>0</v>
      </c>
      <c r="J95" s="1">
        <v>1</v>
      </c>
      <c r="K95" s="1">
        <v>1</v>
      </c>
      <c r="L95" s="18">
        <f t="shared" si="12"/>
        <v>3.072873155781803</v>
      </c>
      <c r="M95" s="18">
        <f t="shared" si="18"/>
        <v>21.603884916903745</v>
      </c>
      <c r="N95" s="18">
        <f t="shared" si="19"/>
        <v>0.95575981723158676</v>
      </c>
      <c r="O95" s="18">
        <f t="shared" si="20"/>
        <v>-4.5248634701542688E-2</v>
      </c>
      <c r="P95" s="1">
        <f t="shared" si="13"/>
        <v>1</v>
      </c>
      <c r="Q95" s="1">
        <f t="shared" si="14"/>
        <v>1</v>
      </c>
      <c r="R95" s="1">
        <f t="shared" si="15"/>
        <v>0</v>
      </c>
      <c r="S95" s="1">
        <f t="shared" si="16"/>
        <v>0</v>
      </c>
      <c r="T95" s="1">
        <f t="shared" si="17"/>
        <v>0</v>
      </c>
    </row>
    <row r="96" spans="1:20" x14ac:dyDescent="0.25">
      <c r="A96" s="1">
        <v>1</v>
      </c>
      <c r="B96" s="1">
        <v>1</v>
      </c>
      <c r="C96" s="1">
        <v>24</v>
      </c>
      <c r="D96" s="1">
        <v>7.1417000000000002</v>
      </c>
      <c r="E96" s="1">
        <v>0</v>
      </c>
      <c r="F96" s="1">
        <v>1</v>
      </c>
      <c r="G96" s="1">
        <v>0</v>
      </c>
      <c r="H96" s="1">
        <v>0</v>
      </c>
      <c r="I96" s="1">
        <v>0</v>
      </c>
      <c r="J96" s="1">
        <v>1</v>
      </c>
      <c r="K96" s="1">
        <v>1</v>
      </c>
      <c r="L96" s="18">
        <f t="shared" si="12"/>
        <v>-1.9100110584346257</v>
      </c>
      <c r="M96" s="18">
        <f t="shared" si="18"/>
        <v>0.14807874906724219</v>
      </c>
      <c r="N96" s="18">
        <f t="shared" si="19"/>
        <v>0.12897960979379589</v>
      </c>
      <c r="O96" s="18">
        <f t="shared" si="20"/>
        <v>-2.0481009507278198</v>
      </c>
      <c r="P96" s="1">
        <f t="shared" si="13"/>
        <v>0</v>
      </c>
      <c r="Q96" s="1">
        <f t="shared" si="14"/>
        <v>0</v>
      </c>
      <c r="R96" s="1">
        <f t="shared" si="15"/>
        <v>0</v>
      </c>
      <c r="S96" s="1">
        <f t="shared" si="16"/>
        <v>1</v>
      </c>
      <c r="T96" s="1">
        <f t="shared" si="17"/>
        <v>0</v>
      </c>
    </row>
    <row r="97" spans="1:20" x14ac:dyDescent="0.25">
      <c r="A97" s="1">
        <v>1</v>
      </c>
      <c r="B97" s="1">
        <v>1</v>
      </c>
      <c r="C97" s="1">
        <v>36</v>
      </c>
      <c r="D97" s="1">
        <v>0</v>
      </c>
      <c r="E97" s="1">
        <v>0</v>
      </c>
      <c r="F97" s="1">
        <v>1</v>
      </c>
      <c r="G97" s="1">
        <v>0</v>
      </c>
      <c r="H97" s="1">
        <v>0</v>
      </c>
      <c r="I97" s="1">
        <v>0</v>
      </c>
      <c r="J97" s="1">
        <v>1</v>
      </c>
      <c r="K97" s="1">
        <v>0</v>
      </c>
      <c r="L97" s="18">
        <f t="shared" si="12"/>
        <v>-2.4674093169086655</v>
      </c>
      <c r="M97" s="18">
        <f t="shared" si="18"/>
        <v>8.4804275662359069E-2</v>
      </c>
      <c r="N97" s="18">
        <f t="shared" si="19"/>
        <v>7.8174724754453362E-2</v>
      </c>
      <c r="O97" s="18">
        <f t="shared" si="20"/>
        <v>-8.1399579625392404E-2</v>
      </c>
      <c r="P97" s="1">
        <f t="shared" si="13"/>
        <v>0</v>
      </c>
      <c r="Q97" s="1">
        <f t="shared" si="14"/>
        <v>0</v>
      </c>
      <c r="R97" s="1">
        <f t="shared" si="15"/>
        <v>0</v>
      </c>
      <c r="S97" s="1">
        <f t="shared" si="16"/>
        <v>0</v>
      </c>
      <c r="T97" s="1">
        <f t="shared" si="17"/>
        <v>1</v>
      </c>
    </row>
    <row r="98" spans="1:20" x14ac:dyDescent="0.25">
      <c r="A98" s="1">
        <v>1</v>
      </c>
      <c r="B98" s="1">
        <v>1</v>
      </c>
      <c r="C98" s="1">
        <v>48</v>
      </c>
      <c r="D98" s="1">
        <v>26.55</v>
      </c>
      <c r="E98" s="1">
        <v>0</v>
      </c>
      <c r="F98" s="1">
        <v>0</v>
      </c>
      <c r="G98" s="1">
        <v>0</v>
      </c>
      <c r="H98" s="1">
        <v>0</v>
      </c>
      <c r="I98" s="1">
        <v>0</v>
      </c>
      <c r="J98" s="1">
        <v>1</v>
      </c>
      <c r="K98" s="1">
        <v>1</v>
      </c>
      <c r="L98" s="18">
        <f t="shared" si="12"/>
        <v>-0.57647408401536815</v>
      </c>
      <c r="M98" s="18">
        <f t="shared" si="18"/>
        <v>0.56187600561155915</v>
      </c>
      <c r="N98" s="18">
        <f t="shared" si="19"/>
        <v>0.35974430978696947</v>
      </c>
      <c r="O98" s="18">
        <f t="shared" si="20"/>
        <v>-1.0223617504711782</v>
      </c>
      <c r="P98" s="1">
        <f t="shared" si="13"/>
        <v>0</v>
      </c>
      <c r="Q98" s="1">
        <f t="shared" si="14"/>
        <v>0</v>
      </c>
      <c r="R98" s="1">
        <f t="shared" si="15"/>
        <v>0</v>
      </c>
      <c r="S98" s="1">
        <f t="shared" si="16"/>
        <v>1</v>
      </c>
      <c r="T98" s="1">
        <f t="shared" si="17"/>
        <v>0</v>
      </c>
    </row>
    <row r="99" spans="1:20" x14ac:dyDescent="0.25">
      <c r="A99" s="1">
        <v>1</v>
      </c>
      <c r="B99" s="1">
        <v>1</v>
      </c>
      <c r="C99" s="1">
        <v>42</v>
      </c>
      <c r="D99" s="1">
        <v>27</v>
      </c>
      <c r="E99" s="1">
        <v>1</v>
      </c>
      <c r="F99" s="1">
        <v>0</v>
      </c>
      <c r="G99" s="1">
        <v>1</v>
      </c>
      <c r="H99" s="1">
        <v>0</v>
      </c>
      <c r="I99" s="1">
        <v>0</v>
      </c>
      <c r="J99" s="1">
        <v>1</v>
      </c>
      <c r="K99" s="1">
        <v>0</v>
      </c>
      <c r="L99" s="18">
        <f t="shared" si="12"/>
        <v>-1.9288466131577313</v>
      </c>
      <c r="M99" s="18">
        <f t="shared" si="18"/>
        <v>0.14531570708847441</v>
      </c>
      <c r="N99" s="18">
        <f t="shared" si="19"/>
        <v>0.12687829756380781</v>
      </c>
      <c r="O99" s="18">
        <f t="shared" si="20"/>
        <v>-0.13568032571540314</v>
      </c>
      <c r="P99" s="1">
        <f t="shared" si="13"/>
        <v>0</v>
      </c>
      <c r="Q99" s="1">
        <f t="shared" si="14"/>
        <v>0</v>
      </c>
      <c r="R99" s="1">
        <f t="shared" si="15"/>
        <v>0</v>
      </c>
      <c r="S99" s="1">
        <f t="shared" si="16"/>
        <v>0</v>
      </c>
      <c r="T99" s="1">
        <f t="shared" si="17"/>
        <v>1</v>
      </c>
    </row>
    <row r="100" spans="1:20" x14ac:dyDescent="0.25">
      <c r="A100" s="1">
        <v>1</v>
      </c>
      <c r="B100" s="1">
        <v>0</v>
      </c>
      <c r="C100" s="1">
        <v>21</v>
      </c>
      <c r="D100" s="1">
        <v>7.75</v>
      </c>
      <c r="E100" s="1">
        <v>0</v>
      </c>
      <c r="F100" s="1">
        <v>1</v>
      </c>
      <c r="G100" s="1">
        <v>0</v>
      </c>
      <c r="H100" s="1">
        <v>0</v>
      </c>
      <c r="I100" s="1">
        <v>1</v>
      </c>
      <c r="J100" s="1">
        <v>0</v>
      </c>
      <c r="K100" s="1">
        <v>0</v>
      </c>
      <c r="L100" s="18">
        <f t="shared" si="12"/>
        <v>0.45930196602304074</v>
      </c>
      <c r="M100" s="18">
        <f t="shared" si="18"/>
        <v>1.5829686333623183</v>
      </c>
      <c r="N100" s="18">
        <f t="shared" si="19"/>
        <v>0.61284857001988691</v>
      </c>
      <c r="O100" s="18">
        <f t="shared" si="20"/>
        <v>-0.94893937054880473</v>
      </c>
      <c r="P100" s="1">
        <f t="shared" si="13"/>
        <v>1</v>
      </c>
      <c r="Q100" s="1">
        <f t="shared" si="14"/>
        <v>0</v>
      </c>
      <c r="R100" s="1">
        <f t="shared" si="15"/>
        <v>1</v>
      </c>
      <c r="S100" s="1">
        <f t="shared" si="16"/>
        <v>0</v>
      </c>
      <c r="T100" s="1">
        <f t="shared" si="17"/>
        <v>0</v>
      </c>
    </row>
    <row r="101" spans="1:20" x14ac:dyDescent="0.25">
      <c r="A101" s="1">
        <v>1</v>
      </c>
      <c r="B101" s="1">
        <v>0</v>
      </c>
      <c r="C101" s="1">
        <v>24</v>
      </c>
      <c r="D101" s="1">
        <v>263</v>
      </c>
      <c r="E101" s="1">
        <v>0</v>
      </c>
      <c r="F101" s="1">
        <v>0</v>
      </c>
      <c r="G101" s="1">
        <v>3</v>
      </c>
      <c r="H101" s="1">
        <v>2</v>
      </c>
      <c r="I101" s="1">
        <v>0</v>
      </c>
      <c r="J101" s="1">
        <v>1</v>
      </c>
      <c r="K101" s="1">
        <v>1</v>
      </c>
      <c r="L101" s="18">
        <f t="shared" si="12"/>
        <v>2.1254807944846279</v>
      </c>
      <c r="M101" s="18">
        <f t="shared" si="18"/>
        <v>8.3769240989684857</v>
      </c>
      <c r="N101" s="18">
        <f t="shared" si="19"/>
        <v>0.89335522081169394</v>
      </c>
      <c r="O101" s="18">
        <f t="shared" si="20"/>
        <v>-0.11277099353687411</v>
      </c>
      <c r="P101" s="1">
        <f t="shared" si="13"/>
        <v>1</v>
      </c>
      <c r="Q101" s="1">
        <f t="shared" si="14"/>
        <v>1</v>
      </c>
      <c r="R101" s="1">
        <f t="shared" si="15"/>
        <v>0</v>
      </c>
      <c r="S101" s="1">
        <f t="shared" si="16"/>
        <v>0</v>
      </c>
      <c r="T101" s="1">
        <f t="shared" si="17"/>
        <v>0</v>
      </c>
    </row>
    <row r="102" spans="1:20" x14ac:dyDescent="0.25">
      <c r="A102" s="1">
        <v>1</v>
      </c>
      <c r="B102" s="1">
        <v>1</v>
      </c>
      <c r="C102" s="1">
        <v>21</v>
      </c>
      <c r="D102" s="1">
        <v>7.7957999999999998</v>
      </c>
      <c r="E102" s="1">
        <v>0</v>
      </c>
      <c r="F102" s="1">
        <v>1</v>
      </c>
      <c r="G102" s="1">
        <v>0</v>
      </c>
      <c r="H102" s="1">
        <v>0</v>
      </c>
      <c r="I102" s="1">
        <v>0</v>
      </c>
      <c r="J102" s="1">
        <v>1</v>
      </c>
      <c r="K102" s="1">
        <v>1</v>
      </c>
      <c r="L102" s="18">
        <f t="shared" si="12"/>
        <v>-1.7720471249441356</v>
      </c>
      <c r="M102" s="18">
        <f t="shared" si="18"/>
        <v>0.16998465258073178</v>
      </c>
      <c r="N102" s="18">
        <f t="shared" si="19"/>
        <v>0.14528793365432835</v>
      </c>
      <c r="O102" s="18">
        <f t="shared" si="20"/>
        <v>-1.9290377562154</v>
      </c>
      <c r="P102" s="1">
        <f t="shared" si="13"/>
        <v>0</v>
      </c>
      <c r="Q102" s="1">
        <f t="shared" si="14"/>
        <v>0</v>
      </c>
      <c r="R102" s="1">
        <f t="shared" si="15"/>
        <v>0</v>
      </c>
      <c r="S102" s="1">
        <f t="shared" si="16"/>
        <v>1</v>
      </c>
      <c r="T102" s="1">
        <f t="shared" si="17"/>
        <v>0</v>
      </c>
    </row>
    <row r="103" spans="1:20" x14ac:dyDescent="0.25">
      <c r="A103" s="1">
        <v>1</v>
      </c>
      <c r="B103" s="1">
        <v>1</v>
      </c>
      <c r="C103" s="1">
        <v>35</v>
      </c>
      <c r="D103" s="1">
        <v>26.287500000000001</v>
      </c>
      <c r="E103" s="1">
        <v>0</v>
      </c>
      <c r="F103" s="1">
        <v>0</v>
      </c>
      <c r="G103" s="1">
        <v>0</v>
      </c>
      <c r="H103" s="1">
        <v>0</v>
      </c>
      <c r="I103" s="1">
        <v>0</v>
      </c>
      <c r="J103" s="1">
        <v>1</v>
      </c>
      <c r="K103" s="1">
        <v>1</v>
      </c>
      <c r="L103" s="18">
        <f t="shared" si="12"/>
        <v>1.7576546895427481E-2</v>
      </c>
      <c r="M103" s="18">
        <f t="shared" si="18"/>
        <v>1.0177319233882878</v>
      </c>
      <c r="N103" s="18">
        <f t="shared" si="19"/>
        <v>0.50439402360213226</v>
      </c>
      <c r="O103" s="18">
        <f t="shared" si="20"/>
        <v>-0.68439752349024996</v>
      </c>
      <c r="P103" s="1">
        <f t="shared" si="13"/>
        <v>1</v>
      </c>
      <c r="Q103" s="1">
        <f t="shared" si="14"/>
        <v>1</v>
      </c>
      <c r="R103" s="1">
        <f t="shared" si="15"/>
        <v>0</v>
      </c>
      <c r="S103" s="1">
        <f t="shared" si="16"/>
        <v>0</v>
      </c>
      <c r="T103" s="1">
        <f t="shared" si="17"/>
        <v>0</v>
      </c>
    </row>
    <row r="104" spans="1:20" x14ac:dyDescent="0.25">
      <c r="A104" s="1">
        <v>1</v>
      </c>
      <c r="B104" s="1">
        <v>1</v>
      </c>
      <c r="C104" s="1">
        <v>19</v>
      </c>
      <c r="D104" s="1">
        <v>8.0500000000000007</v>
      </c>
      <c r="E104" s="1">
        <v>0</v>
      </c>
      <c r="F104" s="1">
        <v>1</v>
      </c>
      <c r="G104" s="1">
        <v>0</v>
      </c>
      <c r="H104" s="1">
        <v>0</v>
      </c>
      <c r="I104" s="1">
        <v>0</v>
      </c>
      <c r="J104" s="1">
        <v>1</v>
      </c>
      <c r="K104" s="1">
        <v>0</v>
      </c>
      <c r="L104" s="18">
        <f t="shared" si="12"/>
        <v>-1.6802939170481406</v>
      </c>
      <c r="M104" s="18">
        <f t="shared" si="18"/>
        <v>0.18631920559989948</v>
      </c>
      <c r="N104" s="18">
        <f t="shared" si="19"/>
        <v>0.15705655334618085</v>
      </c>
      <c r="O104" s="18">
        <f t="shared" si="20"/>
        <v>-0.17085540905054197</v>
      </c>
      <c r="P104" s="1">
        <f t="shared" si="13"/>
        <v>0</v>
      </c>
      <c r="Q104" s="1">
        <f t="shared" si="14"/>
        <v>0</v>
      </c>
      <c r="R104" s="1">
        <f t="shared" si="15"/>
        <v>0</v>
      </c>
      <c r="S104" s="1">
        <f t="shared" si="16"/>
        <v>0</v>
      </c>
      <c r="T104" s="1">
        <f t="shared" si="17"/>
        <v>1</v>
      </c>
    </row>
    <row r="105" spans="1:20" x14ac:dyDescent="0.25">
      <c r="A105" s="1">
        <v>1</v>
      </c>
      <c r="B105" s="1">
        <v>1</v>
      </c>
      <c r="C105" s="1">
        <v>26</v>
      </c>
      <c r="D105" s="1">
        <v>56.495800000000003</v>
      </c>
      <c r="E105" s="1">
        <v>0</v>
      </c>
      <c r="F105" s="1">
        <v>1</v>
      </c>
      <c r="G105" s="1">
        <v>0</v>
      </c>
      <c r="H105" s="1">
        <v>0</v>
      </c>
      <c r="I105" s="1">
        <v>0</v>
      </c>
      <c r="J105" s="1">
        <v>1</v>
      </c>
      <c r="K105" s="1">
        <v>1</v>
      </c>
      <c r="L105" s="18">
        <f t="shared" si="12"/>
        <v>-1.9410047103337666</v>
      </c>
      <c r="M105" s="18">
        <f t="shared" si="18"/>
        <v>0.14355964144053623</v>
      </c>
      <c r="N105" s="18">
        <f t="shared" si="19"/>
        <v>0.12553752007170774</v>
      </c>
      <c r="O105" s="18">
        <f t="shared" si="20"/>
        <v>-2.0751506003765412</v>
      </c>
      <c r="P105" s="1">
        <f t="shared" si="13"/>
        <v>0</v>
      </c>
      <c r="Q105" s="1">
        <f t="shared" si="14"/>
        <v>0</v>
      </c>
      <c r="R105" s="1">
        <f t="shared" si="15"/>
        <v>0</v>
      </c>
      <c r="S105" s="1">
        <f t="shared" si="16"/>
        <v>1</v>
      </c>
      <c r="T105" s="1">
        <f t="shared" si="17"/>
        <v>0</v>
      </c>
    </row>
    <row r="106" spans="1:20" x14ac:dyDescent="0.25">
      <c r="A106" s="1">
        <v>1</v>
      </c>
      <c r="B106" s="1">
        <v>1</v>
      </c>
      <c r="C106" s="1">
        <v>45.5</v>
      </c>
      <c r="D106" s="1">
        <v>7.2249999999999996</v>
      </c>
      <c r="E106" s="1">
        <v>0</v>
      </c>
      <c r="F106" s="1">
        <v>1</v>
      </c>
      <c r="G106" s="1">
        <v>0</v>
      </c>
      <c r="H106" s="1">
        <v>0</v>
      </c>
      <c r="I106" s="1">
        <v>0</v>
      </c>
      <c r="J106" s="1">
        <v>0</v>
      </c>
      <c r="K106" s="1">
        <v>0</v>
      </c>
      <c r="L106" s="18">
        <f t="shared" si="12"/>
        <v>-2.5674777675788971</v>
      </c>
      <c r="M106" s="18">
        <f t="shared" si="18"/>
        <v>7.6728829509172411E-2</v>
      </c>
      <c r="N106" s="18">
        <f t="shared" si="19"/>
        <v>7.1261052371142788E-2</v>
      </c>
      <c r="O106" s="18">
        <f t="shared" si="20"/>
        <v>-7.3927583286002713E-2</v>
      </c>
      <c r="P106" s="1">
        <f t="shared" si="13"/>
        <v>0</v>
      </c>
      <c r="Q106" s="1">
        <f t="shared" si="14"/>
        <v>0</v>
      </c>
      <c r="R106" s="1">
        <f t="shared" si="15"/>
        <v>0</v>
      </c>
      <c r="S106" s="1">
        <f t="shared" si="16"/>
        <v>0</v>
      </c>
      <c r="T106" s="1">
        <f t="shared" si="17"/>
        <v>1</v>
      </c>
    </row>
    <row r="107" spans="1:20" x14ac:dyDescent="0.25">
      <c r="A107" s="1">
        <v>1</v>
      </c>
      <c r="B107" s="1">
        <v>1</v>
      </c>
      <c r="C107" s="1">
        <v>71</v>
      </c>
      <c r="D107" s="1">
        <v>49.504199999999997</v>
      </c>
      <c r="E107" s="1">
        <v>0</v>
      </c>
      <c r="F107" s="1">
        <v>0</v>
      </c>
      <c r="G107" s="1">
        <v>0</v>
      </c>
      <c r="H107" s="1">
        <v>0</v>
      </c>
      <c r="I107" s="1">
        <v>0</v>
      </c>
      <c r="J107" s="1">
        <v>0</v>
      </c>
      <c r="K107" s="1">
        <v>0</v>
      </c>
      <c r="L107" s="18">
        <f t="shared" si="12"/>
        <v>-1.2745102333309601</v>
      </c>
      <c r="M107" s="18">
        <f t="shared" si="18"/>
        <v>0.27956785771515907</v>
      </c>
      <c r="N107" s="18">
        <f t="shared" si="19"/>
        <v>0.21848615220326431</v>
      </c>
      <c r="O107" s="18">
        <f t="shared" si="20"/>
        <v>-0.24652240976801576</v>
      </c>
      <c r="P107" s="1">
        <f t="shared" si="13"/>
        <v>0</v>
      </c>
      <c r="Q107" s="1">
        <f t="shared" si="14"/>
        <v>0</v>
      </c>
      <c r="R107" s="1">
        <f t="shared" si="15"/>
        <v>0</v>
      </c>
      <c r="S107" s="1">
        <f t="shared" si="16"/>
        <v>0</v>
      </c>
      <c r="T107" s="1">
        <f t="shared" si="17"/>
        <v>1</v>
      </c>
    </row>
    <row r="108" spans="1:20" x14ac:dyDescent="0.25">
      <c r="A108" s="1">
        <v>1</v>
      </c>
      <c r="B108" s="1">
        <v>1</v>
      </c>
      <c r="C108" s="1">
        <v>31</v>
      </c>
      <c r="D108" s="1">
        <v>26.25</v>
      </c>
      <c r="E108" s="1">
        <v>1</v>
      </c>
      <c r="F108" s="1">
        <v>0</v>
      </c>
      <c r="G108" s="1">
        <v>1</v>
      </c>
      <c r="H108" s="1">
        <v>1</v>
      </c>
      <c r="I108" s="1">
        <v>0</v>
      </c>
      <c r="J108" s="1">
        <v>1</v>
      </c>
      <c r="K108" s="1">
        <v>0</v>
      </c>
      <c r="L108" s="18">
        <f t="shared" si="12"/>
        <v>-1.5392258275825377</v>
      </c>
      <c r="M108" s="18">
        <f t="shared" si="18"/>
        <v>0.21454713362300867</v>
      </c>
      <c r="N108" s="18">
        <f t="shared" si="19"/>
        <v>0.17664784484980176</v>
      </c>
      <c r="O108" s="18">
        <f t="shared" si="20"/>
        <v>-0.19437127778320762</v>
      </c>
      <c r="P108" s="1">
        <f t="shared" si="13"/>
        <v>0</v>
      </c>
      <c r="Q108" s="1">
        <f t="shared" si="14"/>
        <v>0</v>
      </c>
      <c r="R108" s="1">
        <f t="shared" si="15"/>
        <v>0</v>
      </c>
      <c r="S108" s="1">
        <f t="shared" si="16"/>
        <v>0</v>
      </c>
      <c r="T108" s="1">
        <f t="shared" si="17"/>
        <v>1</v>
      </c>
    </row>
    <row r="109" spans="1:20" x14ac:dyDescent="0.25">
      <c r="A109" s="1">
        <v>1</v>
      </c>
      <c r="B109" s="1">
        <v>1</v>
      </c>
      <c r="C109" s="1">
        <v>36</v>
      </c>
      <c r="D109" s="1">
        <v>24.15</v>
      </c>
      <c r="E109" s="1">
        <v>0</v>
      </c>
      <c r="F109" s="1">
        <v>1</v>
      </c>
      <c r="G109" s="1">
        <v>1</v>
      </c>
      <c r="H109" s="1">
        <v>1</v>
      </c>
      <c r="I109" s="1">
        <v>0</v>
      </c>
      <c r="J109" s="1">
        <v>1</v>
      </c>
      <c r="K109" s="1">
        <v>0</v>
      </c>
      <c r="L109" s="18">
        <f t="shared" si="12"/>
        <v>-2.886459966092501</v>
      </c>
      <c r="M109" s="18">
        <f t="shared" si="18"/>
        <v>5.5773302935968529E-2</v>
      </c>
      <c r="N109" s="18">
        <f t="shared" si="19"/>
        <v>5.2826968422927729E-2</v>
      </c>
      <c r="O109" s="18">
        <f t="shared" si="20"/>
        <v>-5.4273486988010149E-2</v>
      </c>
      <c r="P109" s="1">
        <f t="shared" si="13"/>
        <v>0</v>
      </c>
      <c r="Q109" s="1">
        <f t="shared" si="14"/>
        <v>0</v>
      </c>
      <c r="R109" s="1">
        <f t="shared" si="15"/>
        <v>0</v>
      </c>
      <c r="S109" s="1">
        <f t="shared" si="16"/>
        <v>0</v>
      </c>
      <c r="T109" s="1">
        <f t="shared" si="17"/>
        <v>1</v>
      </c>
    </row>
    <row r="110" spans="1:20" x14ac:dyDescent="0.25">
      <c r="A110" s="1">
        <v>1</v>
      </c>
      <c r="B110" s="1">
        <v>1</v>
      </c>
      <c r="C110" s="1">
        <v>27</v>
      </c>
      <c r="D110" s="1">
        <v>26</v>
      </c>
      <c r="E110" s="1">
        <v>1</v>
      </c>
      <c r="F110" s="1">
        <v>0</v>
      </c>
      <c r="G110" s="1">
        <v>0</v>
      </c>
      <c r="H110" s="1">
        <v>0</v>
      </c>
      <c r="I110" s="1">
        <v>0</v>
      </c>
      <c r="J110" s="1">
        <v>1</v>
      </c>
      <c r="K110" s="1">
        <v>0</v>
      </c>
      <c r="L110" s="18">
        <f t="shared" si="12"/>
        <v>-0.90801905620564582</v>
      </c>
      <c r="M110" s="18">
        <f t="shared" si="18"/>
        <v>0.40332239219943994</v>
      </c>
      <c r="N110" s="18">
        <f t="shared" si="19"/>
        <v>0.28740537059863275</v>
      </c>
      <c r="O110" s="18">
        <f t="shared" si="20"/>
        <v>-0.33884256246332167</v>
      </c>
      <c r="P110" s="1">
        <f t="shared" si="13"/>
        <v>0</v>
      </c>
      <c r="Q110" s="1">
        <f t="shared" si="14"/>
        <v>0</v>
      </c>
      <c r="R110" s="1">
        <f t="shared" si="15"/>
        <v>0</v>
      </c>
      <c r="S110" s="1">
        <f t="shared" si="16"/>
        <v>0</v>
      </c>
      <c r="T110" s="1">
        <f t="shared" si="17"/>
        <v>1</v>
      </c>
    </row>
    <row r="111" spans="1:20" x14ac:dyDescent="0.25">
      <c r="A111" s="1">
        <v>1</v>
      </c>
      <c r="B111" s="1">
        <v>1</v>
      </c>
      <c r="C111" s="1">
        <v>1</v>
      </c>
      <c r="D111" s="1">
        <v>39.6875</v>
      </c>
      <c r="E111" s="1">
        <v>0</v>
      </c>
      <c r="F111" s="1">
        <v>1</v>
      </c>
      <c r="G111" s="1">
        <v>4</v>
      </c>
      <c r="H111" s="1">
        <v>1</v>
      </c>
      <c r="I111" s="1">
        <v>0</v>
      </c>
      <c r="J111" s="1">
        <v>1</v>
      </c>
      <c r="K111" s="1">
        <v>0</v>
      </c>
      <c r="L111" s="18">
        <f t="shared" si="12"/>
        <v>-2.27591219045875</v>
      </c>
      <c r="M111" s="18">
        <f t="shared" si="18"/>
        <v>0.10270318083143486</v>
      </c>
      <c r="N111" s="18">
        <f t="shared" si="19"/>
        <v>9.3137648114877986E-2</v>
      </c>
      <c r="O111" s="18">
        <f t="shared" si="20"/>
        <v>-9.7764602362932135E-2</v>
      </c>
      <c r="P111" s="1">
        <f t="shared" si="13"/>
        <v>0</v>
      </c>
      <c r="Q111" s="1">
        <f t="shared" si="14"/>
        <v>0</v>
      </c>
      <c r="R111" s="1">
        <f t="shared" si="15"/>
        <v>0</v>
      </c>
      <c r="S111" s="1">
        <f t="shared" si="16"/>
        <v>0</v>
      </c>
      <c r="T111" s="1">
        <f t="shared" si="17"/>
        <v>1</v>
      </c>
    </row>
    <row r="112" spans="1:20" x14ac:dyDescent="0.25">
      <c r="A112" s="1">
        <v>1</v>
      </c>
      <c r="B112" s="1">
        <v>0</v>
      </c>
      <c r="C112" s="1">
        <v>34</v>
      </c>
      <c r="D112" s="1">
        <v>10.5</v>
      </c>
      <c r="E112" s="1">
        <v>1</v>
      </c>
      <c r="F112" s="1">
        <v>0</v>
      </c>
      <c r="G112" s="1">
        <v>0</v>
      </c>
      <c r="H112" s="1">
        <v>0</v>
      </c>
      <c r="I112" s="1">
        <v>0</v>
      </c>
      <c r="J112" s="1">
        <v>1</v>
      </c>
      <c r="K112" s="1">
        <v>1</v>
      </c>
      <c r="L112" s="18">
        <f t="shared" si="12"/>
        <v>1.3014988283951299</v>
      </c>
      <c r="M112" s="18">
        <f t="shared" si="18"/>
        <v>3.6748004372275664</v>
      </c>
      <c r="N112" s="18">
        <f t="shared" si="19"/>
        <v>0.7860871253376841</v>
      </c>
      <c r="O112" s="18">
        <f t="shared" si="20"/>
        <v>-0.24068764621034505</v>
      </c>
      <c r="P112" s="1">
        <f t="shared" si="13"/>
        <v>1</v>
      </c>
      <c r="Q112" s="1">
        <f t="shared" si="14"/>
        <v>1</v>
      </c>
      <c r="R112" s="1">
        <f t="shared" si="15"/>
        <v>0</v>
      </c>
      <c r="S112" s="1">
        <f t="shared" si="16"/>
        <v>0</v>
      </c>
      <c r="T112" s="1">
        <f t="shared" si="17"/>
        <v>0</v>
      </c>
    </row>
    <row r="113" spans="1:20" x14ac:dyDescent="0.25">
      <c r="A113" s="1">
        <v>1</v>
      </c>
      <c r="B113" s="1">
        <v>1</v>
      </c>
      <c r="C113" s="1">
        <v>28</v>
      </c>
      <c r="D113" s="1">
        <v>13</v>
      </c>
      <c r="E113" s="1">
        <v>1</v>
      </c>
      <c r="F113" s="1">
        <v>0</v>
      </c>
      <c r="G113" s="1">
        <v>0</v>
      </c>
      <c r="H113" s="1">
        <v>0</v>
      </c>
      <c r="I113" s="1">
        <v>0</v>
      </c>
      <c r="J113" s="1">
        <v>1</v>
      </c>
      <c r="K113" s="1">
        <v>0</v>
      </c>
      <c r="L113" s="18">
        <f t="shared" si="12"/>
        <v>-0.96966220906565814</v>
      </c>
      <c r="M113" s="18">
        <f t="shared" si="18"/>
        <v>0.37921111054667028</v>
      </c>
      <c r="N113" s="18">
        <f t="shared" si="19"/>
        <v>0.27494783622817864</v>
      </c>
      <c r="O113" s="18">
        <f t="shared" si="20"/>
        <v>-0.32151167668564312</v>
      </c>
      <c r="P113" s="1">
        <f t="shared" si="13"/>
        <v>0</v>
      </c>
      <c r="Q113" s="1">
        <f t="shared" si="14"/>
        <v>0</v>
      </c>
      <c r="R113" s="1">
        <f t="shared" si="15"/>
        <v>0</v>
      </c>
      <c r="S113" s="1">
        <f t="shared" si="16"/>
        <v>0</v>
      </c>
      <c r="T113" s="1">
        <f t="shared" si="17"/>
        <v>1</v>
      </c>
    </row>
    <row r="114" spans="1:20" x14ac:dyDescent="0.25">
      <c r="A114" s="1">
        <v>1</v>
      </c>
      <c r="B114" s="1">
        <v>1</v>
      </c>
      <c r="C114" s="1">
        <v>56</v>
      </c>
      <c r="D114" s="1">
        <v>35.5</v>
      </c>
      <c r="E114" s="1">
        <v>0</v>
      </c>
      <c r="F114" s="1">
        <v>0</v>
      </c>
      <c r="G114" s="1">
        <v>0</v>
      </c>
      <c r="H114" s="1">
        <v>0</v>
      </c>
      <c r="I114" s="1">
        <v>0</v>
      </c>
      <c r="J114" s="1">
        <v>0</v>
      </c>
      <c r="K114" s="1">
        <v>1</v>
      </c>
      <c r="L114" s="18">
        <f t="shared" si="12"/>
        <v>-0.60584837821996962</v>
      </c>
      <c r="M114" s="18">
        <f t="shared" si="18"/>
        <v>0.54561134545143808</v>
      </c>
      <c r="N114" s="18">
        <f t="shared" si="19"/>
        <v>0.35300681963619862</v>
      </c>
      <c r="O114" s="18">
        <f t="shared" si="20"/>
        <v>-1.0412679031527357</v>
      </c>
      <c r="P114" s="1">
        <f t="shared" si="13"/>
        <v>0</v>
      </c>
      <c r="Q114" s="1">
        <f t="shared" si="14"/>
        <v>0</v>
      </c>
      <c r="R114" s="1">
        <f t="shared" si="15"/>
        <v>0</v>
      </c>
      <c r="S114" s="1">
        <f t="shared" si="16"/>
        <v>1</v>
      </c>
      <c r="T114" s="1">
        <f t="shared" si="17"/>
        <v>0</v>
      </c>
    </row>
    <row r="115" spans="1:20" x14ac:dyDescent="0.25">
      <c r="A115" s="1">
        <v>1</v>
      </c>
      <c r="B115" s="1">
        <v>0</v>
      </c>
      <c r="C115" s="1">
        <v>30</v>
      </c>
      <c r="D115" s="1">
        <v>12.35</v>
      </c>
      <c r="E115" s="1">
        <v>1</v>
      </c>
      <c r="F115" s="1">
        <v>0</v>
      </c>
      <c r="G115" s="1">
        <v>0</v>
      </c>
      <c r="H115" s="1">
        <v>0</v>
      </c>
      <c r="I115" s="1">
        <v>1</v>
      </c>
      <c r="J115" s="1">
        <v>0</v>
      </c>
      <c r="K115" s="1">
        <v>1</v>
      </c>
      <c r="L115" s="18">
        <f t="shared" si="12"/>
        <v>1.1695049988725539</v>
      </c>
      <c r="M115" s="18">
        <f t="shared" si="18"/>
        <v>3.2203981432108528</v>
      </c>
      <c r="N115" s="18">
        <f t="shared" si="19"/>
        <v>0.76305553029193451</v>
      </c>
      <c r="O115" s="18">
        <f t="shared" si="20"/>
        <v>-0.27042447145742304</v>
      </c>
      <c r="P115" s="1">
        <f t="shared" si="13"/>
        <v>1</v>
      </c>
      <c r="Q115" s="1">
        <f t="shared" si="14"/>
        <v>1</v>
      </c>
      <c r="R115" s="1">
        <f t="shared" si="15"/>
        <v>0</v>
      </c>
      <c r="S115" s="1">
        <f t="shared" si="16"/>
        <v>0</v>
      </c>
      <c r="T115" s="1">
        <f t="shared" si="17"/>
        <v>0</v>
      </c>
    </row>
    <row r="116" spans="1:20" x14ac:dyDescent="0.25">
      <c r="A116" s="1">
        <v>1</v>
      </c>
      <c r="B116" s="1">
        <v>1</v>
      </c>
      <c r="C116" s="1">
        <v>28</v>
      </c>
      <c r="D116" s="1">
        <v>7.8541999999999996</v>
      </c>
      <c r="E116" s="1">
        <v>0</v>
      </c>
      <c r="F116" s="1">
        <v>1</v>
      </c>
      <c r="G116" s="1">
        <v>0</v>
      </c>
      <c r="H116" s="1">
        <v>0</v>
      </c>
      <c r="I116" s="1">
        <v>0</v>
      </c>
      <c r="J116" s="1">
        <v>1</v>
      </c>
      <c r="K116" s="1">
        <v>0</v>
      </c>
      <c r="L116" s="18">
        <f t="shared" si="12"/>
        <v>-2.0920221328842086</v>
      </c>
      <c r="M116" s="18">
        <f t="shared" si="18"/>
        <v>0.12343727670207152</v>
      </c>
      <c r="N116" s="18">
        <f t="shared" si="19"/>
        <v>0.10987464922334629</v>
      </c>
      <c r="O116" s="18">
        <f t="shared" si="20"/>
        <v>-0.11639298260420204</v>
      </c>
      <c r="P116" s="1">
        <f t="shared" si="13"/>
        <v>0</v>
      </c>
      <c r="Q116" s="1">
        <f t="shared" si="14"/>
        <v>0</v>
      </c>
      <c r="R116" s="1">
        <f t="shared" si="15"/>
        <v>0</v>
      </c>
      <c r="S116" s="1">
        <f t="shared" si="16"/>
        <v>0</v>
      </c>
      <c r="T116" s="1">
        <f t="shared" si="17"/>
        <v>1</v>
      </c>
    </row>
    <row r="117" spans="1:20" x14ac:dyDescent="0.25">
      <c r="A117" s="1">
        <v>1</v>
      </c>
      <c r="B117" s="1">
        <v>0</v>
      </c>
      <c r="C117" s="1">
        <v>41</v>
      </c>
      <c r="D117" s="1">
        <v>134.5</v>
      </c>
      <c r="E117" s="1">
        <v>0</v>
      </c>
      <c r="F117" s="1">
        <v>0</v>
      </c>
      <c r="G117" s="1">
        <v>0</v>
      </c>
      <c r="H117" s="1">
        <v>0</v>
      </c>
      <c r="I117" s="1">
        <v>0</v>
      </c>
      <c r="J117" s="1">
        <v>0</v>
      </c>
      <c r="K117" s="1">
        <v>1</v>
      </c>
      <c r="L117" s="18">
        <f t="shared" si="12"/>
        <v>2.7497680541459424</v>
      </c>
      <c r="M117" s="18">
        <f t="shared" si="18"/>
        <v>15.639004061321586</v>
      </c>
      <c r="N117" s="18">
        <f t="shared" si="19"/>
        <v>0.93990024905850211</v>
      </c>
      <c r="O117" s="18">
        <f t="shared" si="20"/>
        <v>-6.1981527371873318E-2</v>
      </c>
      <c r="P117" s="1">
        <f t="shared" si="13"/>
        <v>1</v>
      </c>
      <c r="Q117" s="1">
        <f t="shared" si="14"/>
        <v>1</v>
      </c>
      <c r="R117" s="1">
        <f t="shared" si="15"/>
        <v>0</v>
      </c>
      <c r="S117" s="1">
        <f t="shared" si="16"/>
        <v>0</v>
      </c>
      <c r="T117" s="1">
        <f t="shared" si="17"/>
        <v>0</v>
      </c>
    </row>
    <row r="118" spans="1:20" x14ac:dyDescent="0.25">
      <c r="A118" s="1">
        <v>1</v>
      </c>
      <c r="B118" s="1">
        <v>1</v>
      </c>
      <c r="C118" s="1">
        <v>21</v>
      </c>
      <c r="D118" s="1">
        <v>77.287499999999994</v>
      </c>
      <c r="E118" s="1">
        <v>0</v>
      </c>
      <c r="F118" s="1">
        <v>0</v>
      </c>
      <c r="G118" s="1">
        <v>0</v>
      </c>
      <c r="H118" s="1">
        <v>1</v>
      </c>
      <c r="I118" s="1">
        <v>0</v>
      </c>
      <c r="J118" s="1">
        <v>1</v>
      </c>
      <c r="K118" s="1">
        <v>0</v>
      </c>
      <c r="L118" s="18">
        <f t="shared" si="12"/>
        <v>0.60774281375169603</v>
      </c>
      <c r="M118" s="18">
        <f t="shared" si="18"/>
        <v>1.8362818872093649</v>
      </c>
      <c r="N118" s="18">
        <f t="shared" si="19"/>
        <v>0.64742573560489569</v>
      </c>
      <c r="O118" s="18">
        <f t="shared" si="20"/>
        <v>-1.0424939997844984</v>
      </c>
      <c r="P118" s="1">
        <f t="shared" si="13"/>
        <v>1</v>
      </c>
      <c r="Q118" s="1">
        <f t="shared" si="14"/>
        <v>0</v>
      </c>
      <c r="R118" s="1">
        <f t="shared" si="15"/>
        <v>1</v>
      </c>
      <c r="S118" s="1">
        <f t="shared" si="16"/>
        <v>0</v>
      </c>
      <c r="T118" s="1">
        <f t="shared" si="17"/>
        <v>0</v>
      </c>
    </row>
    <row r="119" spans="1:20" x14ac:dyDescent="0.25">
      <c r="A119" s="1">
        <v>1</v>
      </c>
      <c r="B119" s="1">
        <v>1</v>
      </c>
      <c r="C119" s="1">
        <v>50</v>
      </c>
      <c r="D119" s="1">
        <v>133.65</v>
      </c>
      <c r="E119" s="1">
        <v>0</v>
      </c>
      <c r="F119" s="1">
        <v>0</v>
      </c>
      <c r="G119" s="1">
        <v>2</v>
      </c>
      <c r="H119" s="1">
        <v>0</v>
      </c>
      <c r="I119" s="1">
        <v>0</v>
      </c>
      <c r="J119" s="1">
        <v>1</v>
      </c>
      <c r="K119" s="1">
        <v>1</v>
      </c>
      <c r="L119" s="18">
        <f t="shared" si="12"/>
        <v>-1.2092180376273252</v>
      </c>
      <c r="M119" s="18">
        <f t="shared" si="18"/>
        <v>0.29843054967442612</v>
      </c>
      <c r="N119" s="18">
        <f t="shared" si="19"/>
        <v>0.22983943942882107</v>
      </c>
      <c r="O119" s="18">
        <f t="shared" si="20"/>
        <v>-1.4703743032767422</v>
      </c>
      <c r="P119" s="1">
        <f t="shared" si="13"/>
        <v>0</v>
      </c>
      <c r="Q119" s="1">
        <f t="shared" si="14"/>
        <v>0</v>
      </c>
      <c r="R119" s="1">
        <f t="shared" si="15"/>
        <v>0</v>
      </c>
      <c r="S119" s="1">
        <f t="shared" si="16"/>
        <v>1</v>
      </c>
      <c r="T119" s="1">
        <f t="shared" si="17"/>
        <v>0</v>
      </c>
    </row>
    <row r="120" spans="1:20" x14ac:dyDescent="0.25">
      <c r="A120" s="1">
        <v>1</v>
      </c>
      <c r="B120" s="1">
        <v>1</v>
      </c>
      <c r="C120" s="1">
        <v>38</v>
      </c>
      <c r="D120" s="1">
        <v>7.05</v>
      </c>
      <c r="E120" s="1">
        <v>0</v>
      </c>
      <c r="F120" s="1">
        <v>1</v>
      </c>
      <c r="G120" s="1">
        <v>0</v>
      </c>
      <c r="H120" s="1">
        <v>0</v>
      </c>
      <c r="I120" s="1">
        <v>0</v>
      </c>
      <c r="J120" s="1">
        <v>1</v>
      </c>
      <c r="K120" s="1">
        <v>0</v>
      </c>
      <c r="L120" s="18">
        <f t="shared" si="12"/>
        <v>-2.5502164422154117</v>
      </c>
      <c r="M120" s="18">
        <f t="shared" si="18"/>
        <v>7.8064767661203863E-2</v>
      </c>
      <c r="N120" s="18">
        <f t="shared" si="19"/>
        <v>7.2411945926551924E-2</v>
      </c>
      <c r="O120" s="18">
        <f t="shared" si="20"/>
        <v>-7.5167552000366275E-2</v>
      </c>
      <c r="P120" s="1">
        <f t="shared" si="13"/>
        <v>0</v>
      </c>
      <c r="Q120" s="1">
        <f t="shared" si="14"/>
        <v>0</v>
      </c>
      <c r="R120" s="1">
        <f t="shared" si="15"/>
        <v>0</v>
      </c>
      <c r="S120" s="1">
        <f t="shared" si="16"/>
        <v>0</v>
      </c>
      <c r="T120" s="1">
        <f t="shared" si="17"/>
        <v>1</v>
      </c>
    </row>
    <row r="121" spans="1:20" x14ac:dyDescent="0.25">
      <c r="A121" s="1">
        <v>1</v>
      </c>
      <c r="B121" s="1">
        <v>0</v>
      </c>
      <c r="C121" s="1">
        <v>43</v>
      </c>
      <c r="D121" s="1">
        <v>211.33750000000001</v>
      </c>
      <c r="E121" s="1">
        <v>0</v>
      </c>
      <c r="F121" s="1">
        <v>0</v>
      </c>
      <c r="G121" s="1">
        <v>0</v>
      </c>
      <c r="H121" s="1">
        <v>1</v>
      </c>
      <c r="I121" s="1">
        <v>0</v>
      </c>
      <c r="J121" s="1">
        <v>1</v>
      </c>
      <c r="K121" s="1">
        <v>1</v>
      </c>
      <c r="L121" s="18">
        <f t="shared" si="12"/>
        <v>2.314613454208565</v>
      </c>
      <c r="M121" s="18">
        <f t="shared" si="18"/>
        <v>10.121009928724098</v>
      </c>
      <c r="N121" s="18">
        <f t="shared" si="19"/>
        <v>0.91008010905402281</v>
      </c>
      <c r="O121" s="18">
        <f t="shared" si="20"/>
        <v>-9.4222651418326475E-2</v>
      </c>
      <c r="P121" s="1">
        <f t="shared" si="13"/>
        <v>1</v>
      </c>
      <c r="Q121" s="1">
        <f t="shared" si="14"/>
        <v>1</v>
      </c>
      <c r="R121" s="1">
        <f t="shared" si="15"/>
        <v>0</v>
      </c>
      <c r="S121" s="1">
        <f t="shared" si="16"/>
        <v>0</v>
      </c>
      <c r="T121" s="1">
        <f t="shared" si="17"/>
        <v>0</v>
      </c>
    </row>
    <row r="122" spans="1:20" x14ac:dyDescent="0.25">
      <c r="A122" s="1">
        <v>1</v>
      </c>
      <c r="B122" s="1">
        <v>0</v>
      </c>
      <c r="C122" s="1">
        <v>24</v>
      </c>
      <c r="D122" s="1">
        <v>27</v>
      </c>
      <c r="E122" s="1">
        <v>1</v>
      </c>
      <c r="F122" s="1">
        <v>0</v>
      </c>
      <c r="G122" s="1">
        <v>2</v>
      </c>
      <c r="H122" s="1">
        <v>1</v>
      </c>
      <c r="I122" s="1">
        <v>0</v>
      </c>
      <c r="J122" s="1">
        <v>1</v>
      </c>
      <c r="K122" s="1">
        <v>1</v>
      </c>
      <c r="L122" s="18">
        <f t="shared" si="12"/>
        <v>0.99404956343000728</v>
      </c>
      <c r="M122" s="18">
        <f t="shared" si="18"/>
        <v>2.7021548935956941</v>
      </c>
      <c r="N122" s="18">
        <f t="shared" si="19"/>
        <v>0.72988704450754183</v>
      </c>
      <c r="O122" s="18">
        <f t="shared" si="20"/>
        <v>-0.31486549036348382</v>
      </c>
      <c r="P122" s="1">
        <f t="shared" si="13"/>
        <v>1</v>
      </c>
      <c r="Q122" s="1">
        <f t="shared" si="14"/>
        <v>1</v>
      </c>
      <c r="R122" s="1">
        <f t="shared" si="15"/>
        <v>0</v>
      </c>
      <c r="S122" s="1">
        <f t="shared" si="16"/>
        <v>0</v>
      </c>
      <c r="T122" s="1">
        <f t="shared" si="17"/>
        <v>0</v>
      </c>
    </row>
    <row r="123" spans="1:20" x14ac:dyDescent="0.25">
      <c r="A123" s="1">
        <v>1</v>
      </c>
      <c r="B123" s="1">
        <v>0</v>
      </c>
      <c r="C123" s="1">
        <v>5</v>
      </c>
      <c r="D123" s="1">
        <v>19.258299999999998</v>
      </c>
      <c r="E123" s="1">
        <v>0</v>
      </c>
      <c r="F123" s="1">
        <v>1</v>
      </c>
      <c r="G123" s="1">
        <v>2</v>
      </c>
      <c r="H123" s="1">
        <v>1</v>
      </c>
      <c r="I123" s="1">
        <v>0</v>
      </c>
      <c r="J123" s="1">
        <v>0</v>
      </c>
      <c r="K123" s="1">
        <v>1</v>
      </c>
      <c r="L123" s="18">
        <f t="shared" si="12"/>
        <v>1.0626392957983142</v>
      </c>
      <c r="M123" s="18">
        <f t="shared" si="18"/>
        <v>2.8939990380027898</v>
      </c>
      <c r="N123" s="18">
        <f t="shared" si="19"/>
        <v>0.74319459500614193</v>
      </c>
      <c r="O123" s="18">
        <f t="shared" si="20"/>
        <v>-0.29679736410564111</v>
      </c>
      <c r="P123" s="1">
        <f t="shared" si="13"/>
        <v>1</v>
      </c>
      <c r="Q123" s="1">
        <f t="shared" si="14"/>
        <v>1</v>
      </c>
      <c r="R123" s="1">
        <f t="shared" si="15"/>
        <v>0</v>
      </c>
      <c r="S123" s="1">
        <f t="shared" si="16"/>
        <v>0</v>
      </c>
      <c r="T123" s="1">
        <f t="shared" si="17"/>
        <v>0</v>
      </c>
    </row>
    <row r="124" spans="1:20" x14ac:dyDescent="0.25">
      <c r="A124" s="1">
        <v>1</v>
      </c>
      <c r="B124" s="1">
        <v>0</v>
      </c>
      <c r="C124" s="1">
        <v>24</v>
      </c>
      <c r="D124" s="1">
        <v>18.75</v>
      </c>
      <c r="E124" s="1">
        <v>1</v>
      </c>
      <c r="F124" s="1">
        <v>0</v>
      </c>
      <c r="G124" s="1">
        <v>2</v>
      </c>
      <c r="H124" s="1">
        <v>3</v>
      </c>
      <c r="I124" s="1">
        <v>0</v>
      </c>
      <c r="J124" s="1">
        <v>1</v>
      </c>
      <c r="K124" s="1">
        <v>1</v>
      </c>
      <c r="L124" s="18">
        <f t="shared" si="12"/>
        <v>0.75916328846520575</v>
      </c>
      <c r="M124" s="18">
        <f t="shared" si="18"/>
        <v>2.1364878483986689</v>
      </c>
      <c r="N124" s="18">
        <f t="shared" si="19"/>
        <v>0.68117204710021462</v>
      </c>
      <c r="O124" s="18">
        <f t="shared" si="20"/>
        <v>-0.3839403658267832</v>
      </c>
      <c r="P124" s="1">
        <f t="shared" si="13"/>
        <v>1</v>
      </c>
      <c r="Q124" s="1">
        <f t="shared" si="14"/>
        <v>1</v>
      </c>
      <c r="R124" s="1">
        <f t="shared" si="15"/>
        <v>0</v>
      </c>
      <c r="S124" s="1">
        <f t="shared" si="16"/>
        <v>0</v>
      </c>
      <c r="T124" s="1">
        <f t="shared" si="17"/>
        <v>0</v>
      </c>
    </row>
    <row r="125" spans="1:20" x14ac:dyDescent="0.25">
      <c r="A125" s="1">
        <v>1</v>
      </c>
      <c r="B125" s="1">
        <v>0</v>
      </c>
      <c r="C125" s="1">
        <v>26</v>
      </c>
      <c r="D125" s="1">
        <v>16.100000000000001</v>
      </c>
      <c r="E125" s="1">
        <v>0</v>
      </c>
      <c r="F125" s="1">
        <v>1</v>
      </c>
      <c r="G125" s="1">
        <v>1</v>
      </c>
      <c r="H125" s="1">
        <v>0</v>
      </c>
      <c r="I125" s="1">
        <v>0</v>
      </c>
      <c r="J125" s="1">
        <v>1</v>
      </c>
      <c r="K125" s="1">
        <v>0</v>
      </c>
      <c r="L125" s="18">
        <f t="shared" si="12"/>
        <v>0.22182934155611006</v>
      </c>
      <c r="M125" s="18">
        <f t="shared" si="18"/>
        <v>1.2483583167967038</v>
      </c>
      <c r="N125" s="18">
        <f t="shared" si="19"/>
        <v>0.5552310356719623</v>
      </c>
      <c r="O125" s="18">
        <f t="shared" si="20"/>
        <v>-0.81020031292247541</v>
      </c>
      <c r="P125" s="1">
        <f t="shared" si="13"/>
        <v>1</v>
      </c>
      <c r="Q125" s="1">
        <f t="shared" si="14"/>
        <v>0</v>
      </c>
      <c r="R125" s="1">
        <f t="shared" si="15"/>
        <v>1</v>
      </c>
      <c r="S125" s="1">
        <f t="shared" si="16"/>
        <v>0</v>
      </c>
      <c r="T125" s="1">
        <f t="shared" si="17"/>
        <v>0</v>
      </c>
    </row>
    <row r="126" spans="1:20" x14ac:dyDescent="0.25">
      <c r="A126" s="1">
        <v>1</v>
      </c>
      <c r="B126" s="1">
        <v>1</v>
      </c>
      <c r="C126" s="1">
        <v>30</v>
      </c>
      <c r="D126" s="1">
        <v>13</v>
      </c>
      <c r="E126" s="1">
        <v>1</v>
      </c>
      <c r="F126" s="1">
        <v>0</v>
      </c>
      <c r="G126" s="1">
        <v>0</v>
      </c>
      <c r="H126" s="1">
        <v>0</v>
      </c>
      <c r="I126" s="1">
        <v>0</v>
      </c>
      <c r="J126" s="1">
        <v>1</v>
      </c>
      <c r="K126" s="1">
        <v>0</v>
      </c>
      <c r="L126" s="18">
        <f t="shared" si="12"/>
        <v>-1.0611040763365078</v>
      </c>
      <c r="M126" s="18">
        <f t="shared" si="18"/>
        <v>0.34607350775267598</v>
      </c>
      <c r="N126" s="18">
        <f t="shared" si="19"/>
        <v>0.25709852081589485</v>
      </c>
      <c r="O126" s="18">
        <f t="shared" si="20"/>
        <v>-0.29719184173185731</v>
      </c>
      <c r="P126" s="1">
        <f t="shared" si="13"/>
        <v>0</v>
      </c>
      <c r="Q126" s="1">
        <f t="shared" si="14"/>
        <v>0</v>
      </c>
      <c r="R126" s="1">
        <f t="shared" si="15"/>
        <v>0</v>
      </c>
      <c r="S126" s="1">
        <f t="shared" si="16"/>
        <v>0</v>
      </c>
      <c r="T126" s="1">
        <f t="shared" si="17"/>
        <v>1</v>
      </c>
    </row>
    <row r="127" spans="1:20" x14ac:dyDescent="0.25">
      <c r="A127" s="1">
        <v>1</v>
      </c>
      <c r="B127" s="1">
        <v>1</v>
      </c>
      <c r="C127" s="1">
        <v>24</v>
      </c>
      <c r="D127" s="1">
        <v>7.7957999999999998</v>
      </c>
      <c r="E127" s="1">
        <v>0</v>
      </c>
      <c r="F127" s="1">
        <v>1</v>
      </c>
      <c r="G127" s="1">
        <v>0</v>
      </c>
      <c r="H127" s="1">
        <v>0</v>
      </c>
      <c r="I127" s="1">
        <v>0</v>
      </c>
      <c r="J127" s="1">
        <v>1</v>
      </c>
      <c r="K127" s="1">
        <v>0</v>
      </c>
      <c r="L127" s="18">
        <f t="shared" si="12"/>
        <v>-1.9092099258504101</v>
      </c>
      <c r="M127" s="18">
        <f t="shared" si="18"/>
        <v>0.14819742731030622</v>
      </c>
      <c r="N127" s="18">
        <f t="shared" si="19"/>
        <v>0.12906963888384948</v>
      </c>
      <c r="O127" s="18">
        <f t="shared" si="20"/>
        <v>-0.13819325812034558</v>
      </c>
      <c r="P127" s="1">
        <f t="shared" si="13"/>
        <v>0</v>
      </c>
      <c r="Q127" s="1">
        <f t="shared" si="14"/>
        <v>0</v>
      </c>
      <c r="R127" s="1">
        <f t="shared" si="15"/>
        <v>0</v>
      </c>
      <c r="S127" s="1">
        <f t="shared" si="16"/>
        <v>0</v>
      </c>
      <c r="T127" s="1">
        <f t="shared" si="17"/>
        <v>1</v>
      </c>
    </row>
    <row r="128" spans="1:20" x14ac:dyDescent="0.25">
      <c r="A128" s="1">
        <v>1</v>
      </c>
      <c r="B128" s="1">
        <v>0</v>
      </c>
      <c r="C128" s="1">
        <v>50</v>
      </c>
      <c r="D128" s="1">
        <v>28.712499999999999</v>
      </c>
      <c r="E128" s="1">
        <v>0</v>
      </c>
      <c r="F128" s="1">
        <v>0</v>
      </c>
      <c r="G128" s="1">
        <v>0</v>
      </c>
      <c r="H128" s="1">
        <v>0</v>
      </c>
      <c r="I128" s="1">
        <v>0</v>
      </c>
      <c r="J128" s="1">
        <v>0</v>
      </c>
      <c r="K128" s="1">
        <v>0</v>
      </c>
      <c r="L128" s="18">
        <f t="shared" si="12"/>
        <v>2.2087125924870374</v>
      </c>
      <c r="M128" s="18">
        <f t="shared" si="18"/>
        <v>9.1039883023057939</v>
      </c>
      <c r="N128" s="18">
        <f t="shared" si="19"/>
        <v>0.90102918074719129</v>
      </c>
      <c r="O128" s="18">
        <f t="shared" si="20"/>
        <v>-2.3129302273184811</v>
      </c>
      <c r="P128" s="1">
        <f t="shared" si="13"/>
        <v>1</v>
      </c>
      <c r="Q128" s="1">
        <f t="shared" si="14"/>
        <v>0</v>
      </c>
      <c r="R128" s="1">
        <f t="shared" si="15"/>
        <v>1</v>
      </c>
      <c r="S128" s="1">
        <f t="shared" si="16"/>
        <v>0</v>
      </c>
      <c r="T128" s="1">
        <f t="shared" si="17"/>
        <v>0</v>
      </c>
    </row>
    <row r="129" spans="1:20" x14ac:dyDescent="0.25">
      <c r="A129" s="1">
        <v>1</v>
      </c>
      <c r="B129" s="1">
        <v>0</v>
      </c>
      <c r="C129" s="1">
        <v>63</v>
      </c>
      <c r="D129" s="1">
        <v>77.958299999999994</v>
      </c>
      <c r="E129" s="1">
        <v>0</v>
      </c>
      <c r="F129" s="1">
        <v>0</v>
      </c>
      <c r="G129" s="1">
        <v>1</v>
      </c>
      <c r="H129" s="1">
        <v>0</v>
      </c>
      <c r="I129" s="1">
        <v>0</v>
      </c>
      <c r="J129" s="1">
        <v>1</v>
      </c>
      <c r="K129" s="1">
        <v>1</v>
      </c>
      <c r="L129" s="18">
        <f t="shared" si="12"/>
        <v>1.0129863484135939</v>
      </c>
      <c r="M129" s="18">
        <f t="shared" si="18"/>
        <v>2.7538125914638636</v>
      </c>
      <c r="N129" s="18">
        <f t="shared" si="19"/>
        <v>0.73360417558564561</v>
      </c>
      <c r="O129" s="18">
        <f t="shared" si="20"/>
        <v>-0.30978566614544067</v>
      </c>
      <c r="P129" s="1">
        <f t="shared" si="13"/>
        <v>1</v>
      </c>
      <c r="Q129" s="1">
        <f t="shared" si="14"/>
        <v>1</v>
      </c>
      <c r="R129" s="1">
        <f t="shared" si="15"/>
        <v>0</v>
      </c>
      <c r="S129" s="1">
        <f t="shared" si="16"/>
        <v>0</v>
      </c>
      <c r="T129" s="1">
        <f t="shared" si="17"/>
        <v>0</v>
      </c>
    </row>
    <row r="130" spans="1:20" x14ac:dyDescent="0.25">
      <c r="A130" s="1">
        <v>1</v>
      </c>
      <c r="B130" s="1">
        <v>1</v>
      </c>
      <c r="C130" s="1">
        <v>20.5</v>
      </c>
      <c r="D130" s="1">
        <v>7.25</v>
      </c>
      <c r="E130" s="1">
        <v>0</v>
      </c>
      <c r="F130" s="1">
        <v>1</v>
      </c>
      <c r="G130" s="1">
        <v>0</v>
      </c>
      <c r="H130" s="1">
        <v>0</v>
      </c>
      <c r="I130" s="1">
        <v>0</v>
      </c>
      <c r="J130" s="1">
        <v>1</v>
      </c>
      <c r="K130" s="1">
        <v>0</v>
      </c>
      <c r="L130" s="18">
        <f t="shared" si="12"/>
        <v>-1.749855146376637</v>
      </c>
      <c r="M130" s="18">
        <f t="shared" si="18"/>
        <v>0.1737991170590002</v>
      </c>
      <c r="N130" s="18">
        <f t="shared" si="19"/>
        <v>0.14806546923843386</v>
      </c>
      <c r="O130" s="18">
        <f t="shared" si="20"/>
        <v>-0.16024559693445367</v>
      </c>
      <c r="P130" s="1">
        <f t="shared" si="13"/>
        <v>0</v>
      </c>
      <c r="Q130" s="1">
        <f t="shared" si="14"/>
        <v>0</v>
      </c>
      <c r="R130" s="1">
        <f t="shared" si="15"/>
        <v>0</v>
      </c>
      <c r="S130" s="1">
        <f t="shared" si="16"/>
        <v>0</v>
      </c>
      <c r="T130" s="1">
        <f t="shared" si="17"/>
        <v>1</v>
      </c>
    </row>
    <row r="131" spans="1:20" x14ac:dyDescent="0.25">
      <c r="A131" s="1">
        <v>1</v>
      </c>
      <c r="B131" s="1">
        <v>0</v>
      </c>
      <c r="C131" s="1">
        <v>19</v>
      </c>
      <c r="D131" s="1">
        <v>30</v>
      </c>
      <c r="E131" s="1">
        <v>0</v>
      </c>
      <c r="F131" s="1">
        <v>0</v>
      </c>
      <c r="G131" s="1">
        <v>0</v>
      </c>
      <c r="H131" s="1">
        <v>0</v>
      </c>
      <c r="I131" s="1">
        <v>0</v>
      </c>
      <c r="J131" s="1">
        <v>1</v>
      </c>
      <c r="K131" s="1">
        <v>1</v>
      </c>
      <c r="L131" s="18">
        <f t="shared" si="12"/>
        <v>3.3022071079457724</v>
      </c>
      <c r="M131" s="18">
        <f t="shared" si="18"/>
        <v>27.172545527305587</v>
      </c>
      <c r="N131" s="18">
        <f t="shared" si="19"/>
        <v>0.9645044499429144</v>
      </c>
      <c r="O131" s="18">
        <f t="shared" si="20"/>
        <v>-3.6140832916654979E-2</v>
      </c>
      <c r="P131" s="1">
        <f t="shared" si="13"/>
        <v>1</v>
      </c>
      <c r="Q131" s="1">
        <f t="shared" si="14"/>
        <v>1</v>
      </c>
      <c r="R131" s="1">
        <f t="shared" si="15"/>
        <v>0</v>
      </c>
      <c r="S131" s="1">
        <f t="shared" si="16"/>
        <v>0</v>
      </c>
      <c r="T131" s="1">
        <f t="shared" si="17"/>
        <v>0</v>
      </c>
    </row>
    <row r="132" spans="1:20" x14ac:dyDescent="0.25">
      <c r="A132" s="1">
        <v>1</v>
      </c>
      <c r="B132" s="1">
        <v>1</v>
      </c>
      <c r="C132" s="1">
        <v>26</v>
      </c>
      <c r="D132" s="1">
        <v>8.6624999999999996</v>
      </c>
      <c r="E132" s="1">
        <v>0</v>
      </c>
      <c r="F132" s="1">
        <v>1</v>
      </c>
      <c r="G132" s="1">
        <v>2</v>
      </c>
      <c r="H132" s="1">
        <v>0</v>
      </c>
      <c r="I132" s="1">
        <v>0</v>
      </c>
      <c r="J132" s="1">
        <v>1</v>
      </c>
      <c r="K132" s="1">
        <v>0</v>
      </c>
      <c r="L132" s="18">
        <f t="shared" si="12"/>
        <v>-2.6720669480432422</v>
      </c>
      <c r="M132" s="18">
        <f t="shared" si="18"/>
        <v>6.9109232388130756E-2</v>
      </c>
      <c r="N132" s="18">
        <f t="shared" si="19"/>
        <v>6.4641881572528828E-2</v>
      </c>
      <c r="O132" s="18">
        <f t="shared" si="20"/>
        <v>-6.6825808663794617E-2</v>
      </c>
      <c r="P132" s="1">
        <f t="shared" si="13"/>
        <v>0</v>
      </c>
      <c r="Q132" s="1">
        <f t="shared" si="14"/>
        <v>0</v>
      </c>
      <c r="R132" s="1">
        <f t="shared" si="15"/>
        <v>0</v>
      </c>
      <c r="S132" s="1">
        <f t="shared" si="16"/>
        <v>0</v>
      </c>
      <c r="T132" s="1">
        <f t="shared" si="17"/>
        <v>1</v>
      </c>
    </row>
    <row r="133" spans="1:20" x14ac:dyDescent="0.25">
      <c r="A133" s="1">
        <v>1</v>
      </c>
      <c r="B133" s="1">
        <v>1</v>
      </c>
      <c r="C133" s="1">
        <v>40</v>
      </c>
      <c r="D133" s="1">
        <v>0</v>
      </c>
      <c r="E133" s="1">
        <v>0</v>
      </c>
      <c r="F133" s="1">
        <v>0</v>
      </c>
      <c r="G133" s="1">
        <v>0</v>
      </c>
      <c r="H133" s="1">
        <v>0</v>
      </c>
      <c r="I133" s="1">
        <v>0</v>
      </c>
      <c r="J133" s="1">
        <v>1</v>
      </c>
      <c r="K133" s="1">
        <v>0</v>
      </c>
      <c r="L133" s="18">
        <f t="shared" si="12"/>
        <v>-0.24322468573295414</v>
      </c>
      <c r="M133" s="18">
        <f t="shared" si="18"/>
        <v>0.78409531894662254</v>
      </c>
      <c r="N133" s="18">
        <f t="shared" si="19"/>
        <v>0.43949183130505232</v>
      </c>
      <c r="O133" s="18">
        <f t="shared" si="20"/>
        <v>-0.57891146263330651</v>
      </c>
      <c r="P133" s="1">
        <f t="shared" si="13"/>
        <v>0</v>
      </c>
      <c r="Q133" s="1">
        <f t="shared" si="14"/>
        <v>0</v>
      </c>
      <c r="R133" s="1">
        <f t="shared" si="15"/>
        <v>0</v>
      </c>
      <c r="S133" s="1">
        <f t="shared" si="16"/>
        <v>0</v>
      </c>
      <c r="T133" s="1">
        <f t="shared" si="17"/>
        <v>1</v>
      </c>
    </row>
    <row r="134" spans="1:20" x14ac:dyDescent="0.25">
      <c r="A134" s="1">
        <v>1</v>
      </c>
      <c r="B134" s="1">
        <v>1</v>
      </c>
      <c r="C134" s="1">
        <v>34</v>
      </c>
      <c r="D134" s="1">
        <v>13</v>
      </c>
      <c r="E134" s="1">
        <v>1</v>
      </c>
      <c r="F134" s="1">
        <v>0</v>
      </c>
      <c r="G134" s="1">
        <v>0</v>
      </c>
      <c r="H134" s="1">
        <v>0</v>
      </c>
      <c r="I134" s="1">
        <v>0</v>
      </c>
      <c r="J134" s="1">
        <v>1</v>
      </c>
      <c r="K134" s="1">
        <v>1</v>
      </c>
      <c r="L134" s="18">
        <f t="shared" si="12"/>
        <v>-1.243987810878207</v>
      </c>
      <c r="M134" s="18">
        <f t="shared" si="18"/>
        <v>0.28823250633706976</v>
      </c>
      <c r="N134" s="18">
        <f t="shared" si="19"/>
        <v>0.2237426123927142</v>
      </c>
      <c r="O134" s="18">
        <f t="shared" si="20"/>
        <v>-1.4972589396115195</v>
      </c>
      <c r="P134" s="1">
        <f t="shared" si="13"/>
        <v>0</v>
      </c>
      <c r="Q134" s="1">
        <f t="shared" si="14"/>
        <v>0</v>
      </c>
      <c r="R134" s="1">
        <f t="shared" si="15"/>
        <v>0</v>
      </c>
      <c r="S134" s="1">
        <f t="shared" si="16"/>
        <v>1</v>
      </c>
      <c r="T134" s="1">
        <f t="shared" si="17"/>
        <v>0</v>
      </c>
    </row>
    <row r="135" spans="1:20" x14ac:dyDescent="0.25">
      <c r="A135" s="1">
        <v>1</v>
      </c>
      <c r="B135" s="1">
        <v>1</v>
      </c>
      <c r="C135" s="1">
        <v>31</v>
      </c>
      <c r="D135" s="1">
        <v>10.5</v>
      </c>
      <c r="E135" s="1">
        <v>1</v>
      </c>
      <c r="F135" s="1">
        <v>0</v>
      </c>
      <c r="G135" s="1">
        <v>0</v>
      </c>
      <c r="H135" s="1">
        <v>0</v>
      </c>
      <c r="I135" s="1">
        <v>0</v>
      </c>
      <c r="J135" s="1">
        <v>1</v>
      </c>
      <c r="K135" s="1">
        <v>0</v>
      </c>
      <c r="L135" s="18">
        <f t="shared" si="12"/>
        <v>-1.1098869752074303</v>
      </c>
      <c r="M135" s="18">
        <f t="shared" si="18"/>
        <v>0.32959621151347596</v>
      </c>
      <c r="N135" s="18">
        <f t="shared" si="19"/>
        <v>0.24789196047595338</v>
      </c>
      <c r="O135" s="18">
        <f t="shared" si="20"/>
        <v>-0.28487529577193377</v>
      </c>
      <c r="P135" s="1">
        <f t="shared" si="13"/>
        <v>0</v>
      </c>
      <c r="Q135" s="1">
        <f t="shared" si="14"/>
        <v>0</v>
      </c>
      <c r="R135" s="1">
        <f t="shared" si="15"/>
        <v>0</v>
      </c>
      <c r="S135" s="1">
        <f t="shared" si="16"/>
        <v>0</v>
      </c>
      <c r="T135" s="1">
        <f t="shared" si="17"/>
        <v>1</v>
      </c>
    </row>
    <row r="136" spans="1:20" x14ac:dyDescent="0.25">
      <c r="A136" s="1">
        <v>1</v>
      </c>
      <c r="B136" s="1">
        <v>1</v>
      </c>
      <c r="C136" s="1">
        <v>7</v>
      </c>
      <c r="D136" s="1">
        <v>29.125</v>
      </c>
      <c r="E136" s="1">
        <v>0</v>
      </c>
      <c r="F136" s="1">
        <v>1</v>
      </c>
      <c r="G136" s="1">
        <v>4</v>
      </c>
      <c r="H136" s="1">
        <v>1</v>
      </c>
      <c r="I136" s="1">
        <v>1</v>
      </c>
      <c r="J136" s="1">
        <v>0</v>
      </c>
      <c r="K136" s="1">
        <v>0</v>
      </c>
      <c r="L136" s="18">
        <f t="shared" si="12"/>
        <v>-2.8803180137298199</v>
      </c>
      <c r="M136" s="18">
        <f t="shared" si="18"/>
        <v>5.6116914047062386E-2</v>
      </c>
      <c r="N136" s="18">
        <f t="shared" si="19"/>
        <v>5.3135134283590998E-2</v>
      </c>
      <c r="O136" s="18">
        <f t="shared" si="20"/>
        <v>-5.4598893215438676E-2</v>
      </c>
      <c r="P136" s="1">
        <f t="shared" si="13"/>
        <v>0</v>
      </c>
      <c r="Q136" s="1">
        <f t="shared" si="14"/>
        <v>0</v>
      </c>
      <c r="R136" s="1">
        <f t="shared" si="15"/>
        <v>0</v>
      </c>
      <c r="S136" s="1">
        <f t="shared" si="16"/>
        <v>0</v>
      </c>
      <c r="T136" s="1">
        <f t="shared" si="17"/>
        <v>1</v>
      </c>
    </row>
    <row r="137" spans="1:20" x14ac:dyDescent="0.25">
      <c r="A137" s="1">
        <v>1</v>
      </c>
      <c r="B137" s="1">
        <v>0</v>
      </c>
      <c r="C137" s="1">
        <v>19</v>
      </c>
      <c r="D137" s="1">
        <v>91.0792</v>
      </c>
      <c r="E137" s="1">
        <v>0</v>
      </c>
      <c r="F137" s="1">
        <v>0</v>
      </c>
      <c r="G137" s="1">
        <v>1</v>
      </c>
      <c r="H137" s="1">
        <v>0</v>
      </c>
      <c r="I137" s="1">
        <v>0</v>
      </c>
      <c r="J137" s="1">
        <v>0</v>
      </c>
      <c r="K137" s="1">
        <v>1</v>
      </c>
      <c r="L137" s="18">
        <f t="shared" si="12"/>
        <v>3.3662090635713788</v>
      </c>
      <c r="M137" s="18">
        <f t="shared" si="18"/>
        <v>28.968500893148153</v>
      </c>
      <c r="N137" s="18">
        <f t="shared" si="19"/>
        <v>0.96663163087251269</v>
      </c>
      <c r="O137" s="18">
        <f t="shared" si="20"/>
        <v>-3.3937796257495136E-2</v>
      </c>
      <c r="P137" s="1">
        <f t="shared" si="13"/>
        <v>1</v>
      </c>
      <c r="Q137" s="1">
        <f t="shared" si="14"/>
        <v>1</v>
      </c>
      <c r="R137" s="1">
        <f t="shared" si="15"/>
        <v>0</v>
      </c>
      <c r="S137" s="1">
        <f t="shared" si="16"/>
        <v>0</v>
      </c>
      <c r="T137" s="1">
        <f t="shared" si="17"/>
        <v>0</v>
      </c>
    </row>
    <row r="138" spans="1:20" x14ac:dyDescent="0.25">
      <c r="A138" s="1">
        <v>1</v>
      </c>
      <c r="B138" s="1">
        <v>1</v>
      </c>
      <c r="C138" s="1">
        <v>16</v>
      </c>
      <c r="D138" s="1">
        <v>26</v>
      </c>
      <c r="E138" s="1">
        <v>1</v>
      </c>
      <c r="F138" s="1">
        <v>0</v>
      </c>
      <c r="G138" s="1">
        <v>0</v>
      </c>
      <c r="H138" s="1">
        <v>0</v>
      </c>
      <c r="I138" s="1">
        <v>0</v>
      </c>
      <c r="J138" s="1">
        <v>1</v>
      </c>
      <c r="K138" s="1">
        <v>0</v>
      </c>
      <c r="L138" s="18">
        <f t="shared" si="12"/>
        <v>-0.40508878621597272</v>
      </c>
      <c r="M138" s="18">
        <f t="shared" si="18"/>
        <v>0.6669175951401054</v>
      </c>
      <c r="N138" s="18">
        <f t="shared" si="19"/>
        <v>0.40009032065202393</v>
      </c>
      <c r="O138" s="18">
        <f t="shared" si="20"/>
        <v>-0.51097616951747349</v>
      </c>
      <c r="P138" s="1">
        <f t="shared" si="13"/>
        <v>0</v>
      </c>
      <c r="Q138" s="1">
        <f t="shared" si="14"/>
        <v>0</v>
      </c>
      <c r="R138" s="1">
        <f t="shared" si="15"/>
        <v>0</v>
      </c>
      <c r="S138" s="1">
        <f t="shared" si="16"/>
        <v>0</v>
      </c>
      <c r="T138" s="1">
        <f t="shared" si="17"/>
        <v>1</v>
      </c>
    </row>
    <row r="139" spans="1:20" x14ac:dyDescent="0.25">
      <c r="A139" s="1">
        <v>1</v>
      </c>
      <c r="B139" s="1">
        <v>1</v>
      </c>
      <c r="C139" s="1">
        <v>60</v>
      </c>
      <c r="D139" s="1">
        <v>39</v>
      </c>
      <c r="E139" s="1">
        <v>1</v>
      </c>
      <c r="F139" s="1">
        <v>0</v>
      </c>
      <c r="G139" s="1">
        <v>1</v>
      </c>
      <c r="H139" s="1">
        <v>1</v>
      </c>
      <c r="I139" s="1">
        <v>0</v>
      </c>
      <c r="J139" s="1">
        <v>1</v>
      </c>
      <c r="K139" s="1">
        <v>0</v>
      </c>
      <c r="L139" s="18">
        <f t="shared" si="12"/>
        <v>-2.8495168803088204</v>
      </c>
      <c r="M139" s="18">
        <f t="shared" si="18"/>
        <v>5.7872273356929578E-2</v>
      </c>
      <c r="N139" s="18">
        <f t="shared" si="19"/>
        <v>5.4706295660140888E-2</v>
      </c>
      <c r="O139" s="18">
        <f t="shared" si="20"/>
        <v>-5.6259601532926189E-2</v>
      </c>
      <c r="P139" s="1">
        <f t="shared" si="13"/>
        <v>0</v>
      </c>
      <c r="Q139" s="1">
        <f t="shared" si="14"/>
        <v>0</v>
      </c>
      <c r="R139" s="1">
        <f t="shared" si="15"/>
        <v>0</v>
      </c>
      <c r="S139" s="1">
        <f t="shared" si="16"/>
        <v>0</v>
      </c>
      <c r="T139" s="1">
        <f t="shared" si="17"/>
        <v>1</v>
      </c>
    </row>
    <row r="140" spans="1:20" x14ac:dyDescent="0.25">
      <c r="A140" s="1">
        <v>1</v>
      </c>
      <c r="B140" s="1">
        <v>0</v>
      </c>
      <c r="C140" s="1">
        <v>16</v>
      </c>
      <c r="D140" s="1">
        <v>7.7332999999999998</v>
      </c>
      <c r="E140" s="1">
        <v>0</v>
      </c>
      <c r="F140" s="1">
        <v>1</v>
      </c>
      <c r="G140" s="1">
        <v>0</v>
      </c>
      <c r="H140" s="1">
        <v>0</v>
      </c>
      <c r="I140" s="1">
        <v>1</v>
      </c>
      <c r="J140" s="1">
        <v>0</v>
      </c>
      <c r="K140" s="1">
        <v>1</v>
      </c>
      <c r="L140" s="18">
        <f t="shared" si="12"/>
        <v>0.68788618027239157</v>
      </c>
      <c r="M140" s="18">
        <f t="shared" si="18"/>
        <v>1.9895056290744848</v>
      </c>
      <c r="N140" s="18">
        <f t="shared" si="19"/>
        <v>0.66549653217760019</v>
      </c>
      <c r="O140" s="18">
        <f t="shared" si="20"/>
        <v>-0.40722185201313904</v>
      </c>
      <c r="P140" s="1">
        <f t="shared" si="13"/>
        <v>1</v>
      </c>
      <c r="Q140" s="1">
        <f t="shared" si="14"/>
        <v>1</v>
      </c>
      <c r="R140" s="1">
        <f t="shared" si="15"/>
        <v>0</v>
      </c>
      <c r="S140" s="1">
        <f t="shared" si="16"/>
        <v>0</v>
      </c>
      <c r="T140" s="1">
        <f t="shared" si="17"/>
        <v>0</v>
      </c>
    </row>
    <row r="141" spans="1:20" x14ac:dyDescent="0.25">
      <c r="A141" s="1">
        <v>1</v>
      </c>
      <c r="B141" s="1">
        <v>1</v>
      </c>
      <c r="C141" s="1">
        <v>62</v>
      </c>
      <c r="D141" s="1">
        <v>26.55</v>
      </c>
      <c r="E141" s="1">
        <v>0</v>
      </c>
      <c r="F141" s="1">
        <v>0</v>
      </c>
      <c r="G141" s="1">
        <v>0</v>
      </c>
      <c r="H141" s="1">
        <v>0</v>
      </c>
      <c r="I141" s="1">
        <v>0</v>
      </c>
      <c r="J141" s="1">
        <v>1</v>
      </c>
      <c r="K141" s="1">
        <v>0</v>
      </c>
      <c r="L141" s="18">
        <f t="shared" si="12"/>
        <v>-1.2165671549113162</v>
      </c>
      <c r="M141" s="18">
        <f t="shared" si="18"/>
        <v>0.29624538790376498</v>
      </c>
      <c r="N141" s="18">
        <f t="shared" si="19"/>
        <v>0.2285411316933138</v>
      </c>
      <c r="O141" s="18">
        <f t="shared" si="20"/>
        <v>-0.25947192252538787</v>
      </c>
      <c r="P141" s="1">
        <f t="shared" si="13"/>
        <v>0</v>
      </c>
      <c r="Q141" s="1">
        <f t="shared" si="14"/>
        <v>0</v>
      </c>
      <c r="R141" s="1">
        <f t="shared" si="15"/>
        <v>0</v>
      </c>
      <c r="S141" s="1">
        <f t="shared" si="16"/>
        <v>0</v>
      </c>
      <c r="T141" s="1">
        <f t="shared" si="17"/>
        <v>1</v>
      </c>
    </row>
    <row r="142" spans="1:20" x14ac:dyDescent="0.25">
      <c r="A142" s="1">
        <v>1</v>
      </c>
      <c r="B142" s="1">
        <v>1</v>
      </c>
      <c r="C142" s="1">
        <v>51</v>
      </c>
      <c r="D142" s="1">
        <v>7.0541999999999998</v>
      </c>
      <c r="E142" s="1">
        <v>0</v>
      </c>
      <c r="F142" s="1">
        <v>1</v>
      </c>
      <c r="G142" s="1">
        <v>0</v>
      </c>
      <c r="H142" s="1">
        <v>0</v>
      </c>
      <c r="I142" s="1">
        <v>0</v>
      </c>
      <c r="J142" s="1">
        <v>1</v>
      </c>
      <c r="K142" s="1">
        <v>0</v>
      </c>
      <c r="L142" s="18">
        <f t="shared" si="12"/>
        <v>-3.1445834353743392</v>
      </c>
      <c r="M142" s="18">
        <f t="shared" si="18"/>
        <v>4.3084867941061165E-2</v>
      </c>
      <c r="N142" s="18">
        <f t="shared" si="19"/>
        <v>4.1305237248917361E-2</v>
      </c>
      <c r="O142" s="18">
        <f t="shared" si="20"/>
        <v>-4.21825417793599E-2</v>
      </c>
      <c r="P142" s="1">
        <f t="shared" si="13"/>
        <v>0</v>
      </c>
      <c r="Q142" s="1">
        <f t="shared" si="14"/>
        <v>0</v>
      </c>
      <c r="R142" s="1">
        <f t="shared" si="15"/>
        <v>0</v>
      </c>
      <c r="S142" s="1">
        <f t="shared" si="16"/>
        <v>0</v>
      </c>
      <c r="T142" s="1">
        <f t="shared" si="17"/>
        <v>1</v>
      </c>
    </row>
    <row r="143" spans="1:20" x14ac:dyDescent="0.25">
      <c r="A143" s="1">
        <v>1</v>
      </c>
      <c r="B143" s="1">
        <v>1</v>
      </c>
      <c r="C143" s="1">
        <v>29</v>
      </c>
      <c r="D143" s="1">
        <v>27.720800000000001</v>
      </c>
      <c r="E143" s="1">
        <v>1</v>
      </c>
      <c r="F143" s="1">
        <v>0</v>
      </c>
      <c r="G143" s="1">
        <v>1</v>
      </c>
      <c r="H143" s="1">
        <v>0</v>
      </c>
      <c r="I143" s="1">
        <v>0</v>
      </c>
      <c r="J143" s="1">
        <v>0</v>
      </c>
      <c r="K143" s="1">
        <v>0</v>
      </c>
      <c r="L143" s="18">
        <f t="shared" si="12"/>
        <v>-1.0081603107447941</v>
      </c>
      <c r="M143" s="18">
        <f t="shared" si="18"/>
        <v>0.36488964603457263</v>
      </c>
      <c r="N143" s="18">
        <f t="shared" si="19"/>
        <v>0.26734003521434141</v>
      </c>
      <c r="O143" s="18">
        <f t="shared" si="20"/>
        <v>-0.3110735799728403</v>
      </c>
      <c r="P143" s="1">
        <f t="shared" si="13"/>
        <v>0</v>
      </c>
      <c r="Q143" s="1">
        <f t="shared" si="14"/>
        <v>0</v>
      </c>
      <c r="R143" s="1">
        <f t="shared" si="15"/>
        <v>0</v>
      </c>
      <c r="S143" s="1">
        <f t="shared" si="16"/>
        <v>0</v>
      </c>
      <c r="T143" s="1">
        <f t="shared" si="17"/>
        <v>1</v>
      </c>
    </row>
    <row r="144" spans="1:20" x14ac:dyDescent="0.25">
      <c r="A144" s="1">
        <v>1</v>
      </c>
      <c r="B144" s="1">
        <v>1</v>
      </c>
      <c r="C144" s="1">
        <v>42</v>
      </c>
      <c r="D144" s="1">
        <v>8.6624999999999996</v>
      </c>
      <c r="E144" s="1">
        <v>0</v>
      </c>
      <c r="F144" s="1">
        <v>1</v>
      </c>
      <c r="G144" s="1">
        <v>0</v>
      </c>
      <c r="H144" s="1">
        <v>0</v>
      </c>
      <c r="I144" s="1">
        <v>0</v>
      </c>
      <c r="J144" s="1">
        <v>1</v>
      </c>
      <c r="K144" s="1">
        <v>0</v>
      </c>
      <c r="L144" s="18">
        <f t="shared" si="12"/>
        <v>-2.731125209180215</v>
      </c>
      <c r="M144" s="18">
        <f t="shared" si="18"/>
        <v>6.5145945596115806E-2</v>
      </c>
      <c r="N144" s="18">
        <f t="shared" si="19"/>
        <v>6.1161520508493751E-2</v>
      </c>
      <c r="O144" s="18">
        <f t="shared" si="20"/>
        <v>-6.3111827890941843E-2</v>
      </c>
      <c r="P144" s="1">
        <f t="shared" si="13"/>
        <v>0</v>
      </c>
      <c r="Q144" s="1">
        <f t="shared" si="14"/>
        <v>0</v>
      </c>
      <c r="R144" s="1">
        <f t="shared" si="15"/>
        <v>0</v>
      </c>
      <c r="S144" s="1">
        <f t="shared" si="16"/>
        <v>0</v>
      </c>
      <c r="T144" s="1">
        <f t="shared" si="17"/>
        <v>1</v>
      </c>
    </row>
    <row r="145" spans="1:20" x14ac:dyDescent="0.25">
      <c r="A145" s="1">
        <v>1</v>
      </c>
      <c r="B145" s="1">
        <v>1</v>
      </c>
      <c r="C145" s="1">
        <v>60</v>
      </c>
      <c r="D145" s="1">
        <v>26.55</v>
      </c>
      <c r="E145" s="1">
        <v>0</v>
      </c>
      <c r="F145" s="1">
        <v>0</v>
      </c>
      <c r="G145" s="1">
        <v>0</v>
      </c>
      <c r="H145" s="1">
        <v>0</v>
      </c>
      <c r="I145" s="1">
        <v>0</v>
      </c>
      <c r="J145" s="1">
        <v>1</v>
      </c>
      <c r="K145" s="1">
        <v>0</v>
      </c>
      <c r="L145" s="18">
        <f t="shared" si="12"/>
        <v>-1.1251252876404663</v>
      </c>
      <c r="M145" s="18">
        <f t="shared" si="18"/>
        <v>0.32461179496467019</v>
      </c>
      <c r="N145" s="18">
        <f t="shared" si="19"/>
        <v>0.24506183336026252</v>
      </c>
      <c r="O145" s="18">
        <f t="shared" si="20"/>
        <v>-0.28111943157739083</v>
      </c>
      <c r="P145" s="1">
        <f t="shared" si="13"/>
        <v>0</v>
      </c>
      <c r="Q145" s="1">
        <f t="shared" si="14"/>
        <v>0</v>
      </c>
      <c r="R145" s="1">
        <f t="shared" si="15"/>
        <v>0</v>
      </c>
      <c r="S145" s="1">
        <f t="shared" si="16"/>
        <v>0</v>
      </c>
      <c r="T145" s="1">
        <f t="shared" si="17"/>
        <v>1</v>
      </c>
    </row>
    <row r="146" spans="1:20" x14ac:dyDescent="0.25">
      <c r="A146" s="1">
        <v>1</v>
      </c>
      <c r="B146" s="1">
        <v>1</v>
      </c>
      <c r="C146" s="1">
        <v>29</v>
      </c>
      <c r="D146" s="1">
        <v>9.5</v>
      </c>
      <c r="E146" s="1">
        <v>0</v>
      </c>
      <c r="F146" s="1">
        <v>1</v>
      </c>
      <c r="G146" s="1">
        <v>0</v>
      </c>
      <c r="H146" s="1">
        <v>0</v>
      </c>
      <c r="I146" s="1">
        <v>0</v>
      </c>
      <c r="J146" s="1">
        <v>1</v>
      </c>
      <c r="K146" s="1">
        <v>1</v>
      </c>
      <c r="L146" s="18">
        <f t="shared" si="12"/>
        <v>-2.1357273135658006</v>
      </c>
      <c r="M146" s="18">
        <f t="shared" si="18"/>
        <v>0.11815862074919982</v>
      </c>
      <c r="N146" s="18">
        <f t="shared" si="19"/>
        <v>0.10567250348616013</v>
      </c>
      <c r="O146" s="18">
        <f t="shared" si="20"/>
        <v>-2.2474105572591601</v>
      </c>
      <c r="P146" s="1">
        <f t="shared" si="13"/>
        <v>0</v>
      </c>
      <c r="Q146" s="1">
        <f t="shared" si="14"/>
        <v>0</v>
      </c>
      <c r="R146" s="1">
        <f t="shared" si="15"/>
        <v>0</v>
      </c>
      <c r="S146" s="1">
        <f t="shared" si="16"/>
        <v>1</v>
      </c>
      <c r="T146" s="1">
        <f t="shared" si="17"/>
        <v>0</v>
      </c>
    </row>
    <row r="147" spans="1:20" x14ac:dyDescent="0.25">
      <c r="A147" s="1">
        <v>1</v>
      </c>
      <c r="B147" s="1">
        <v>1</v>
      </c>
      <c r="C147" s="1">
        <v>18</v>
      </c>
      <c r="D147" s="1">
        <v>7.8541999999999996</v>
      </c>
      <c r="E147" s="1">
        <v>0</v>
      </c>
      <c r="F147" s="1">
        <v>1</v>
      </c>
      <c r="G147" s="1">
        <v>1</v>
      </c>
      <c r="H147" s="1">
        <v>1</v>
      </c>
      <c r="I147" s="1">
        <v>0</v>
      </c>
      <c r="J147" s="1">
        <v>1</v>
      </c>
      <c r="K147" s="1">
        <v>0</v>
      </c>
      <c r="L147" s="18">
        <f t="shared" si="12"/>
        <v>-2.083442029888702</v>
      </c>
      <c r="M147" s="18">
        <f t="shared" si="18"/>
        <v>0.12450093788552238</v>
      </c>
      <c r="N147" s="18">
        <f t="shared" si="19"/>
        <v>0.11071661542553285</v>
      </c>
      <c r="O147" s="18">
        <f t="shared" si="20"/>
        <v>-0.11733932646359277</v>
      </c>
      <c r="P147" s="1">
        <f t="shared" si="13"/>
        <v>0</v>
      </c>
      <c r="Q147" s="1">
        <f t="shared" si="14"/>
        <v>0</v>
      </c>
      <c r="R147" s="1">
        <f t="shared" si="15"/>
        <v>0</v>
      </c>
      <c r="S147" s="1">
        <f t="shared" si="16"/>
        <v>0</v>
      </c>
      <c r="T147" s="1">
        <f t="shared" si="17"/>
        <v>1</v>
      </c>
    </row>
    <row r="148" spans="1:20" x14ac:dyDescent="0.25">
      <c r="A148" s="1">
        <v>1</v>
      </c>
      <c r="B148" s="1">
        <v>1</v>
      </c>
      <c r="C148" s="1">
        <v>22</v>
      </c>
      <c r="D148" s="1">
        <v>9.35</v>
      </c>
      <c r="E148" s="1">
        <v>0</v>
      </c>
      <c r="F148" s="1">
        <v>1</v>
      </c>
      <c r="G148" s="1">
        <v>0</v>
      </c>
      <c r="H148" s="1">
        <v>0</v>
      </c>
      <c r="I148" s="1">
        <v>0</v>
      </c>
      <c r="J148" s="1">
        <v>1</v>
      </c>
      <c r="K148" s="1">
        <v>0</v>
      </c>
      <c r="L148" s="18">
        <f t="shared" si="12"/>
        <v>-1.8158644960319561</v>
      </c>
      <c r="M148" s="18">
        <f t="shared" si="18"/>
        <v>0.16269719649574227</v>
      </c>
      <c r="N148" s="18">
        <f t="shared" si="19"/>
        <v>0.13993084096710304</v>
      </c>
      <c r="O148" s="18">
        <f t="shared" si="20"/>
        <v>-0.15074247548778313</v>
      </c>
      <c r="P148" s="1">
        <f t="shared" si="13"/>
        <v>0</v>
      </c>
      <c r="Q148" s="1">
        <f t="shared" si="14"/>
        <v>0</v>
      </c>
      <c r="R148" s="1">
        <f t="shared" si="15"/>
        <v>0</v>
      </c>
      <c r="S148" s="1">
        <f t="shared" si="16"/>
        <v>0</v>
      </c>
      <c r="T148" s="1">
        <f t="shared" si="17"/>
        <v>1</v>
      </c>
    </row>
    <row r="149" spans="1:20" x14ac:dyDescent="0.25">
      <c r="A149" s="1">
        <v>1</v>
      </c>
      <c r="B149" s="1">
        <v>0</v>
      </c>
      <c r="C149" s="1">
        <v>45</v>
      </c>
      <c r="D149" s="1">
        <v>27.9</v>
      </c>
      <c r="E149" s="1">
        <v>0</v>
      </c>
      <c r="F149" s="1">
        <v>1</v>
      </c>
      <c r="G149" s="1">
        <v>1</v>
      </c>
      <c r="H149" s="1">
        <v>4</v>
      </c>
      <c r="I149" s="1">
        <v>0</v>
      </c>
      <c r="J149" s="1">
        <v>1</v>
      </c>
      <c r="K149" s="1">
        <v>0</v>
      </c>
      <c r="L149" s="18">
        <f t="shared" si="12"/>
        <v>-1.0819795009807336</v>
      </c>
      <c r="M149" s="18">
        <f t="shared" si="18"/>
        <v>0.33892396086972748</v>
      </c>
      <c r="N149" s="18">
        <f t="shared" si="19"/>
        <v>0.25313159729367452</v>
      </c>
      <c r="O149" s="18">
        <f t="shared" si="20"/>
        <v>-0.29186627709782614</v>
      </c>
      <c r="P149" s="1">
        <f t="shared" si="13"/>
        <v>0</v>
      </c>
      <c r="Q149" s="1">
        <f t="shared" si="14"/>
        <v>0</v>
      </c>
      <c r="R149" s="1">
        <f t="shared" si="15"/>
        <v>0</v>
      </c>
      <c r="S149" s="1">
        <f t="shared" si="16"/>
        <v>0</v>
      </c>
      <c r="T149" s="1">
        <f t="shared" si="17"/>
        <v>1</v>
      </c>
    </row>
    <row r="150" spans="1:20" x14ac:dyDescent="0.25">
      <c r="A150" s="1">
        <v>1</v>
      </c>
      <c r="B150" s="1">
        <v>1</v>
      </c>
      <c r="C150" s="1">
        <v>18</v>
      </c>
      <c r="D150" s="1">
        <v>73.5</v>
      </c>
      <c r="E150" s="1">
        <v>1</v>
      </c>
      <c r="F150" s="1">
        <v>0</v>
      </c>
      <c r="G150" s="1">
        <v>0</v>
      </c>
      <c r="H150" s="1">
        <v>0</v>
      </c>
      <c r="I150" s="1">
        <v>0</v>
      </c>
      <c r="J150" s="1">
        <v>1</v>
      </c>
      <c r="K150" s="1">
        <v>0</v>
      </c>
      <c r="L150" s="18">
        <f t="shared" si="12"/>
        <v>-0.43835331401236771</v>
      </c>
      <c r="M150" s="18">
        <f t="shared" si="18"/>
        <v>0.64509782048918973</v>
      </c>
      <c r="N150" s="18">
        <f t="shared" si="19"/>
        <v>0.39213341143286062</v>
      </c>
      <c r="O150" s="18">
        <f t="shared" si="20"/>
        <v>-0.49779984779231429</v>
      </c>
      <c r="P150" s="1">
        <f t="shared" si="13"/>
        <v>0</v>
      </c>
      <c r="Q150" s="1">
        <f t="shared" si="14"/>
        <v>0</v>
      </c>
      <c r="R150" s="1">
        <f t="shared" si="15"/>
        <v>0</v>
      </c>
      <c r="S150" s="1">
        <f t="shared" si="16"/>
        <v>0</v>
      </c>
      <c r="T150" s="1">
        <f t="shared" si="17"/>
        <v>1</v>
      </c>
    </row>
    <row r="151" spans="1:20" x14ac:dyDescent="0.25">
      <c r="A151" s="1">
        <v>1</v>
      </c>
      <c r="B151" s="1">
        <v>1</v>
      </c>
      <c r="C151" s="1">
        <v>24</v>
      </c>
      <c r="D151" s="1">
        <v>9.5</v>
      </c>
      <c r="E151" s="1">
        <v>0</v>
      </c>
      <c r="F151" s="1">
        <v>1</v>
      </c>
      <c r="G151" s="1">
        <v>0</v>
      </c>
      <c r="H151" s="1">
        <v>0</v>
      </c>
      <c r="I151" s="1">
        <v>0</v>
      </c>
      <c r="J151" s="1">
        <v>1</v>
      </c>
      <c r="K151" s="1">
        <v>0</v>
      </c>
      <c r="L151" s="18">
        <f t="shared" si="12"/>
        <v>-1.907122645388676</v>
      </c>
      <c r="M151" s="18">
        <f t="shared" si="18"/>
        <v>0.14850707995834836</v>
      </c>
      <c r="N151" s="18">
        <f t="shared" si="19"/>
        <v>0.12930445318955641</v>
      </c>
      <c r="O151" s="18">
        <f t="shared" si="20"/>
        <v>-0.13846290765422195</v>
      </c>
      <c r="P151" s="1">
        <f t="shared" si="13"/>
        <v>0</v>
      </c>
      <c r="Q151" s="1">
        <f t="shared" si="14"/>
        <v>0</v>
      </c>
      <c r="R151" s="1">
        <f t="shared" si="15"/>
        <v>0</v>
      </c>
      <c r="S151" s="1">
        <f t="shared" si="16"/>
        <v>0</v>
      </c>
      <c r="T151" s="1">
        <f t="shared" si="17"/>
        <v>1</v>
      </c>
    </row>
    <row r="152" spans="1:20" x14ac:dyDescent="0.25">
      <c r="A152" s="1">
        <v>1</v>
      </c>
      <c r="B152" s="1">
        <v>0</v>
      </c>
      <c r="C152" s="1">
        <v>38</v>
      </c>
      <c r="D152" s="1">
        <v>227.52500000000001</v>
      </c>
      <c r="E152" s="1">
        <v>0</v>
      </c>
      <c r="F152" s="1">
        <v>0</v>
      </c>
      <c r="G152" s="1">
        <v>0</v>
      </c>
      <c r="H152" s="1">
        <v>0</v>
      </c>
      <c r="I152" s="1">
        <v>0</v>
      </c>
      <c r="J152" s="1">
        <v>0</v>
      </c>
      <c r="K152" s="1">
        <v>1</v>
      </c>
      <c r="L152" s="18">
        <f t="shared" si="12"/>
        <v>3.0008665814650821</v>
      </c>
      <c r="M152" s="18">
        <f t="shared" si="18"/>
        <v>20.102950221132417</v>
      </c>
      <c r="N152" s="18">
        <f t="shared" si="19"/>
        <v>0.95261326072794295</v>
      </c>
      <c r="O152" s="18">
        <f t="shared" si="20"/>
        <v>-4.8546270149656477E-2</v>
      </c>
      <c r="P152" s="1">
        <f t="shared" si="13"/>
        <v>1</v>
      </c>
      <c r="Q152" s="1">
        <f t="shared" si="14"/>
        <v>1</v>
      </c>
      <c r="R152" s="1">
        <f t="shared" si="15"/>
        <v>0</v>
      </c>
      <c r="S152" s="1">
        <f t="shared" si="16"/>
        <v>0</v>
      </c>
      <c r="T152" s="1">
        <f t="shared" si="17"/>
        <v>0</v>
      </c>
    </row>
    <row r="153" spans="1:20" x14ac:dyDescent="0.25">
      <c r="A153" s="1">
        <v>1</v>
      </c>
      <c r="B153" s="1">
        <v>1</v>
      </c>
      <c r="C153" s="1">
        <v>47</v>
      </c>
      <c r="D153" s="1">
        <v>9</v>
      </c>
      <c r="E153" s="1">
        <v>0</v>
      </c>
      <c r="F153" s="1">
        <v>1</v>
      </c>
      <c r="G153" s="1">
        <v>0</v>
      </c>
      <c r="H153" s="1">
        <v>0</v>
      </c>
      <c r="I153" s="1">
        <v>0</v>
      </c>
      <c r="J153" s="1">
        <v>1</v>
      </c>
      <c r="K153" s="1">
        <v>0</v>
      </c>
      <c r="L153" s="18">
        <f t="shared" si="12"/>
        <v>-2.9593165120505471</v>
      </c>
      <c r="M153" s="18">
        <f t="shared" si="18"/>
        <v>5.1854346884678409E-2</v>
      </c>
      <c r="N153" s="18">
        <f t="shared" si="19"/>
        <v>4.9298029749325678E-2</v>
      </c>
      <c r="O153" s="18">
        <f t="shared" si="20"/>
        <v>-5.0554651198268657E-2</v>
      </c>
      <c r="P153" s="1">
        <f t="shared" si="13"/>
        <v>0</v>
      </c>
      <c r="Q153" s="1">
        <f t="shared" si="14"/>
        <v>0</v>
      </c>
      <c r="R153" s="1">
        <f t="shared" si="15"/>
        <v>0</v>
      </c>
      <c r="S153" s="1">
        <f t="shared" si="16"/>
        <v>0</v>
      </c>
      <c r="T153" s="1">
        <f t="shared" si="17"/>
        <v>1</v>
      </c>
    </row>
    <row r="154" spans="1:20" x14ac:dyDescent="0.25">
      <c r="A154" s="1">
        <v>1</v>
      </c>
      <c r="B154" s="1">
        <v>1</v>
      </c>
      <c r="C154" s="1">
        <v>52</v>
      </c>
      <c r="D154" s="1">
        <v>13.5</v>
      </c>
      <c r="E154" s="1">
        <v>1</v>
      </c>
      <c r="F154" s="1">
        <v>0</v>
      </c>
      <c r="G154" s="1">
        <v>0</v>
      </c>
      <c r="H154" s="1">
        <v>0</v>
      </c>
      <c r="I154" s="1">
        <v>0</v>
      </c>
      <c r="J154" s="1">
        <v>1</v>
      </c>
      <c r="K154" s="1">
        <v>0</v>
      </c>
      <c r="L154" s="18">
        <f t="shared" si="12"/>
        <v>-2.0663522232687548</v>
      </c>
      <c r="M154" s="18">
        <f t="shared" si="18"/>
        <v>0.12664691981645698</v>
      </c>
      <c r="N154" s="18">
        <f t="shared" si="19"/>
        <v>0.11241047890770352</v>
      </c>
      <c r="O154" s="18">
        <f t="shared" si="20"/>
        <v>-0.11924589388309478</v>
      </c>
      <c r="P154" s="1">
        <f t="shared" si="13"/>
        <v>0</v>
      </c>
      <c r="Q154" s="1">
        <f t="shared" si="14"/>
        <v>0</v>
      </c>
      <c r="R154" s="1">
        <f t="shared" si="15"/>
        <v>0</v>
      </c>
      <c r="S154" s="1">
        <f t="shared" si="16"/>
        <v>0</v>
      </c>
      <c r="T154" s="1">
        <f t="shared" si="17"/>
        <v>1</v>
      </c>
    </row>
    <row r="155" spans="1:20" x14ac:dyDescent="0.25">
      <c r="A155" s="1">
        <v>1</v>
      </c>
      <c r="B155" s="1">
        <v>0</v>
      </c>
      <c r="C155" s="1">
        <v>19</v>
      </c>
      <c r="D155" s="1">
        <v>7.8541999999999996</v>
      </c>
      <c r="E155" s="1">
        <v>0</v>
      </c>
      <c r="F155" s="1">
        <v>1</v>
      </c>
      <c r="G155" s="1">
        <v>1</v>
      </c>
      <c r="H155" s="1">
        <v>0</v>
      </c>
      <c r="I155" s="1">
        <v>0</v>
      </c>
      <c r="J155" s="1">
        <v>1</v>
      </c>
      <c r="K155" s="1">
        <v>1</v>
      </c>
      <c r="L155" s="18">
        <f t="shared" ref="L155:L218" si="21">SUMPRODUCT($A$25:$J$25,A155:J155)</f>
        <v>0.53177653582853734</v>
      </c>
      <c r="M155" s="18">
        <f t="shared" si="18"/>
        <v>1.7019532053061552</v>
      </c>
      <c r="N155" s="18">
        <f t="shared" si="19"/>
        <v>0.62989736534438201</v>
      </c>
      <c r="O155" s="18">
        <f t="shared" si="20"/>
        <v>-0.4621983850199593</v>
      </c>
      <c r="P155" s="1">
        <f t="shared" ref="P155:P218" si="22">IF(N155&gt;=$P$25,1,0)</f>
        <v>1</v>
      </c>
      <c r="Q155" s="1">
        <f t="shared" ref="Q155:Q218" si="23">IF(AND($K155=1,$P155=1),1,0)</f>
        <v>1</v>
      </c>
      <c r="R155" s="1">
        <f t="shared" ref="R155:R218" si="24">IF(AND($K155=0,$P155=1),1,0)</f>
        <v>0</v>
      </c>
      <c r="S155" s="1">
        <f t="shared" ref="S155:S218" si="25">IF(AND($K155=1,$P155=0),1,0)</f>
        <v>0</v>
      </c>
      <c r="T155" s="1">
        <f t="shared" ref="T155:T218" si="26">IF(AND($K155=0,$P155=0),1,0)</f>
        <v>0</v>
      </c>
    </row>
    <row r="156" spans="1:20" x14ac:dyDescent="0.25">
      <c r="A156" s="1">
        <v>1</v>
      </c>
      <c r="B156" s="1">
        <v>1</v>
      </c>
      <c r="C156" s="1">
        <v>20</v>
      </c>
      <c r="D156" s="1">
        <v>7.05</v>
      </c>
      <c r="E156" s="1">
        <v>0</v>
      </c>
      <c r="F156" s="1">
        <v>1</v>
      </c>
      <c r="G156" s="1">
        <v>0</v>
      </c>
      <c r="H156" s="1">
        <v>0</v>
      </c>
      <c r="I156" s="1">
        <v>0</v>
      </c>
      <c r="J156" s="1">
        <v>1</v>
      </c>
      <c r="K156" s="1">
        <v>0</v>
      </c>
      <c r="L156" s="18">
        <f t="shared" si="21"/>
        <v>-1.7272396367777645</v>
      </c>
      <c r="M156" s="18">
        <f t="shared" ref="M156:M219" si="27">EXP(L156)</f>
        <v>0.17777445537552922</v>
      </c>
      <c r="N156" s="18">
        <f t="shared" ref="N156:N219" si="28">M156/(1+M156)</f>
        <v>0.15094100110945816</v>
      </c>
      <c r="O156" s="18">
        <f t="shared" ref="O156:O219" si="29">K156*LN(N156)+(1-K156)*LN(1-N156)</f>
        <v>-0.16362660287025382</v>
      </c>
      <c r="P156" s="1">
        <f t="shared" si="22"/>
        <v>0</v>
      </c>
      <c r="Q156" s="1">
        <f t="shared" si="23"/>
        <v>0</v>
      </c>
      <c r="R156" s="1">
        <f t="shared" si="24"/>
        <v>0</v>
      </c>
      <c r="S156" s="1">
        <f t="shared" si="25"/>
        <v>0</v>
      </c>
      <c r="T156" s="1">
        <f t="shared" si="26"/>
        <v>1</v>
      </c>
    </row>
    <row r="157" spans="1:20" x14ac:dyDescent="0.25">
      <c r="A157" s="1">
        <v>1</v>
      </c>
      <c r="B157" s="1">
        <v>0</v>
      </c>
      <c r="C157" s="1">
        <v>27</v>
      </c>
      <c r="D157" s="1">
        <v>7.9249999999999998</v>
      </c>
      <c r="E157" s="1">
        <v>0</v>
      </c>
      <c r="F157" s="1">
        <v>1</v>
      </c>
      <c r="G157" s="1">
        <v>0</v>
      </c>
      <c r="H157" s="1">
        <v>0</v>
      </c>
      <c r="I157" s="1">
        <v>0</v>
      </c>
      <c r="J157" s="1">
        <v>1</v>
      </c>
      <c r="K157" s="1">
        <v>1</v>
      </c>
      <c r="L157" s="18">
        <f t="shared" si="21"/>
        <v>0.50233412011551981</v>
      </c>
      <c r="M157" s="18">
        <f t="shared" si="27"/>
        <v>1.6525740788922938</v>
      </c>
      <c r="N157" s="18">
        <f t="shared" si="28"/>
        <v>0.62300770110156667</v>
      </c>
      <c r="O157" s="18">
        <f t="shared" si="29"/>
        <v>-0.47319639895235777</v>
      </c>
      <c r="P157" s="1">
        <f t="shared" si="22"/>
        <v>1</v>
      </c>
      <c r="Q157" s="1">
        <f t="shared" si="23"/>
        <v>1</v>
      </c>
      <c r="R157" s="1">
        <f t="shared" si="24"/>
        <v>0</v>
      </c>
      <c r="S157" s="1">
        <f t="shared" si="25"/>
        <v>0</v>
      </c>
      <c r="T157" s="1">
        <f t="shared" si="26"/>
        <v>0</v>
      </c>
    </row>
    <row r="158" spans="1:20" x14ac:dyDescent="0.25">
      <c r="A158" s="1">
        <v>1</v>
      </c>
      <c r="B158" s="1">
        <v>1</v>
      </c>
      <c r="C158" s="1">
        <v>71</v>
      </c>
      <c r="D158" s="1">
        <v>34.654200000000003</v>
      </c>
      <c r="E158" s="1">
        <v>0</v>
      </c>
      <c r="F158" s="1">
        <v>0</v>
      </c>
      <c r="G158" s="1">
        <v>0</v>
      </c>
      <c r="H158" s="1">
        <v>0</v>
      </c>
      <c r="I158" s="1">
        <v>0</v>
      </c>
      <c r="J158" s="1">
        <v>0</v>
      </c>
      <c r="K158" s="1">
        <v>0</v>
      </c>
      <c r="L158" s="18">
        <f t="shared" si="21"/>
        <v>-1.2926983068298159</v>
      </c>
      <c r="M158" s="18">
        <f t="shared" si="27"/>
        <v>0.27452901925895434</v>
      </c>
      <c r="N158" s="18">
        <f t="shared" si="28"/>
        <v>0.21539644457728627</v>
      </c>
      <c r="O158" s="18">
        <f t="shared" si="29"/>
        <v>-0.24257671370699321</v>
      </c>
      <c r="P158" s="1">
        <f t="shared" si="22"/>
        <v>0</v>
      </c>
      <c r="Q158" s="1">
        <f t="shared" si="23"/>
        <v>0</v>
      </c>
      <c r="R158" s="1">
        <f t="shared" si="24"/>
        <v>0</v>
      </c>
      <c r="S158" s="1">
        <f t="shared" si="25"/>
        <v>0</v>
      </c>
      <c r="T158" s="1">
        <f t="shared" si="26"/>
        <v>1</v>
      </c>
    </row>
    <row r="159" spans="1:20" x14ac:dyDescent="0.25">
      <c r="A159" s="1">
        <v>1</v>
      </c>
      <c r="B159" s="1">
        <v>0</v>
      </c>
      <c r="C159" s="1">
        <v>26</v>
      </c>
      <c r="D159" s="1">
        <v>7.9249999999999998</v>
      </c>
      <c r="E159" s="1">
        <v>0</v>
      </c>
      <c r="F159" s="1">
        <v>1</v>
      </c>
      <c r="G159" s="1">
        <v>0</v>
      </c>
      <c r="H159" s="1">
        <v>0</v>
      </c>
      <c r="I159" s="1">
        <v>0</v>
      </c>
      <c r="J159" s="1">
        <v>1</v>
      </c>
      <c r="K159" s="1">
        <v>1</v>
      </c>
      <c r="L159" s="18">
        <f t="shared" si="21"/>
        <v>0.54805505375094499</v>
      </c>
      <c r="M159" s="18">
        <f t="shared" si="27"/>
        <v>1.7298852100758464</v>
      </c>
      <c r="N159" s="18">
        <f t="shared" si="28"/>
        <v>0.63368423100390503</v>
      </c>
      <c r="O159" s="18">
        <f t="shared" si="29"/>
        <v>-0.45620450697063347</v>
      </c>
      <c r="P159" s="1">
        <f t="shared" si="22"/>
        <v>1</v>
      </c>
      <c r="Q159" s="1">
        <f t="shared" si="23"/>
        <v>1</v>
      </c>
      <c r="R159" s="1">
        <f t="shared" si="24"/>
        <v>0</v>
      </c>
      <c r="S159" s="1">
        <f t="shared" si="25"/>
        <v>0</v>
      </c>
      <c r="T159" s="1">
        <f t="shared" si="26"/>
        <v>0</v>
      </c>
    </row>
    <row r="160" spans="1:20" x14ac:dyDescent="0.25">
      <c r="A160" s="1">
        <v>1</v>
      </c>
      <c r="B160" s="1">
        <v>1</v>
      </c>
      <c r="C160" s="1">
        <v>0.92</v>
      </c>
      <c r="D160" s="1">
        <v>151.55000000000001</v>
      </c>
      <c r="E160" s="1">
        <v>0</v>
      </c>
      <c r="F160" s="1">
        <v>0</v>
      </c>
      <c r="G160" s="1">
        <v>1</v>
      </c>
      <c r="H160" s="1">
        <v>2</v>
      </c>
      <c r="I160" s="1">
        <v>0</v>
      </c>
      <c r="J160" s="1">
        <v>1</v>
      </c>
      <c r="K160" s="1">
        <v>1</v>
      </c>
      <c r="L160" s="18">
        <f t="shared" si="21"/>
        <v>1.1681456051127408</v>
      </c>
      <c r="M160" s="18">
        <f t="shared" si="27"/>
        <v>3.2160233282926125</v>
      </c>
      <c r="N160" s="18">
        <f t="shared" si="28"/>
        <v>0.76280966158577312</v>
      </c>
      <c r="O160" s="18">
        <f t="shared" si="29"/>
        <v>-0.27074673938724814</v>
      </c>
      <c r="P160" s="1">
        <f t="shared" si="22"/>
        <v>1</v>
      </c>
      <c r="Q160" s="1">
        <f t="shared" si="23"/>
        <v>1</v>
      </c>
      <c r="R160" s="1">
        <f t="shared" si="24"/>
        <v>0</v>
      </c>
      <c r="S160" s="1">
        <f t="shared" si="25"/>
        <v>0</v>
      </c>
      <c r="T160" s="1">
        <f t="shared" si="26"/>
        <v>0</v>
      </c>
    </row>
    <row r="161" spans="1:20" x14ac:dyDescent="0.25">
      <c r="A161" s="1">
        <v>1</v>
      </c>
      <c r="B161" s="1">
        <v>1</v>
      </c>
      <c r="C161" s="1">
        <v>29</v>
      </c>
      <c r="D161" s="1">
        <v>7.0457999999999998</v>
      </c>
      <c r="E161" s="1">
        <v>0</v>
      </c>
      <c r="F161" s="1">
        <v>1</v>
      </c>
      <c r="G161" s="1">
        <v>1</v>
      </c>
      <c r="H161" s="1">
        <v>0</v>
      </c>
      <c r="I161" s="1">
        <v>0</v>
      </c>
      <c r="J161" s="1">
        <v>1</v>
      </c>
      <c r="K161" s="1">
        <v>0</v>
      </c>
      <c r="L161" s="18">
        <f t="shared" si="21"/>
        <v>-2.4749715221130959</v>
      </c>
      <c r="M161" s="18">
        <f t="shared" si="27"/>
        <v>8.416538707555643E-2</v>
      </c>
      <c r="N161" s="18">
        <f t="shared" si="28"/>
        <v>7.763150168682785E-2</v>
      </c>
      <c r="O161" s="18">
        <f t="shared" si="29"/>
        <v>-8.0810462482579309E-2</v>
      </c>
      <c r="P161" s="1">
        <f t="shared" si="22"/>
        <v>0</v>
      </c>
      <c r="Q161" s="1">
        <f t="shared" si="23"/>
        <v>0</v>
      </c>
      <c r="R161" s="1">
        <f t="shared" si="24"/>
        <v>0</v>
      </c>
      <c r="S161" s="1">
        <f t="shared" si="25"/>
        <v>0</v>
      </c>
      <c r="T161" s="1">
        <f t="shared" si="26"/>
        <v>1</v>
      </c>
    </row>
    <row r="162" spans="1:20" x14ac:dyDescent="0.25">
      <c r="A162" s="1">
        <v>1</v>
      </c>
      <c r="B162" s="1">
        <v>1</v>
      </c>
      <c r="C162" s="1">
        <v>27</v>
      </c>
      <c r="D162" s="1">
        <v>7.8958000000000004</v>
      </c>
      <c r="E162" s="1">
        <v>0</v>
      </c>
      <c r="F162" s="1">
        <v>1</v>
      </c>
      <c r="G162" s="1">
        <v>0</v>
      </c>
      <c r="H162" s="1">
        <v>0</v>
      </c>
      <c r="I162" s="1">
        <v>0</v>
      </c>
      <c r="J162" s="1">
        <v>1</v>
      </c>
      <c r="K162" s="1">
        <v>0</v>
      </c>
      <c r="L162" s="18">
        <f t="shared" si="21"/>
        <v>-2.0462502481472651</v>
      </c>
      <c r="M162" s="18">
        <f t="shared" si="27"/>
        <v>0.12921853371084027</v>
      </c>
      <c r="N162" s="18">
        <f t="shared" si="28"/>
        <v>0.11443182152368865</v>
      </c>
      <c r="O162" s="18">
        <f t="shared" si="29"/>
        <v>-0.12152583039643902</v>
      </c>
      <c r="P162" s="1">
        <f t="shared" si="22"/>
        <v>0</v>
      </c>
      <c r="Q162" s="1">
        <f t="shared" si="23"/>
        <v>0</v>
      </c>
      <c r="R162" s="1">
        <f t="shared" si="24"/>
        <v>0</v>
      </c>
      <c r="S162" s="1">
        <f t="shared" si="25"/>
        <v>0</v>
      </c>
      <c r="T162" s="1">
        <f t="shared" si="26"/>
        <v>1</v>
      </c>
    </row>
    <row r="163" spans="1:20" x14ac:dyDescent="0.25">
      <c r="A163" s="1">
        <v>1</v>
      </c>
      <c r="B163" s="1">
        <v>1</v>
      </c>
      <c r="C163" s="1">
        <v>32</v>
      </c>
      <c r="D163" s="1">
        <v>56.495800000000003</v>
      </c>
      <c r="E163" s="1">
        <v>0</v>
      </c>
      <c r="F163" s="1">
        <v>1</v>
      </c>
      <c r="G163" s="1">
        <v>0</v>
      </c>
      <c r="H163" s="1">
        <v>0</v>
      </c>
      <c r="I163" s="1">
        <v>0</v>
      </c>
      <c r="J163" s="1">
        <v>1</v>
      </c>
      <c r="K163" s="1">
        <v>1</v>
      </c>
      <c r="L163" s="18">
        <f t="shared" si="21"/>
        <v>-2.2153303121463157</v>
      </c>
      <c r="M163" s="18">
        <f t="shared" si="27"/>
        <v>0.10911746547089704</v>
      </c>
      <c r="N163" s="18">
        <f t="shared" si="28"/>
        <v>9.8382244323029513E-2</v>
      </c>
      <c r="O163" s="18">
        <f t="shared" si="29"/>
        <v>-2.3188949350775347</v>
      </c>
      <c r="P163" s="1">
        <f t="shared" si="22"/>
        <v>0</v>
      </c>
      <c r="Q163" s="1">
        <f t="shared" si="23"/>
        <v>0</v>
      </c>
      <c r="R163" s="1">
        <f t="shared" si="24"/>
        <v>0</v>
      </c>
      <c r="S163" s="1">
        <f t="shared" si="25"/>
        <v>1</v>
      </c>
      <c r="T163" s="1">
        <f t="shared" si="26"/>
        <v>0</v>
      </c>
    </row>
    <row r="164" spans="1:20" x14ac:dyDescent="0.25">
      <c r="A164" s="1">
        <v>1</v>
      </c>
      <c r="B164" s="1">
        <v>1</v>
      </c>
      <c r="C164" s="1">
        <v>11</v>
      </c>
      <c r="D164" s="1">
        <v>120</v>
      </c>
      <c r="E164" s="1">
        <v>0</v>
      </c>
      <c r="F164" s="1">
        <v>0</v>
      </c>
      <c r="G164" s="1">
        <v>1</v>
      </c>
      <c r="H164" s="1">
        <v>2</v>
      </c>
      <c r="I164" s="1">
        <v>0</v>
      </c>
      <c r="J164" s="1">
        <v>1</v>
      </c>
      <c r="K164" s="1">
        <v>1</v>
      </c>
      <c r="L164" s="18">
        <f t="shared" si="21"/>
        <v>0.66863659279567855</v>
      </c>
      <c r="M164" s="18">
        <f t="shared" si="27"/>
        <v>1.9515747149143974</v>
      </c>
      <c r="N164" s="18">
        <f t="shared" si="28"/>
        <v>0.66119780233006831</v>
      </c>
      <c r="O164" s="18">
        <f t="shared" si="29"/>
        <v>-0.41370223680051893</v>
      </c>
      <c r="P164" s="1">
        <f t="shared" si="22"/>
        <v>1</v>
      </c>
      <c r="Q164" s="1">
        <f t="shared" si="23"/>
        <v>1</v>
      </c>
      <c r="R164" s="1">
        <f t="shared" si="24"/>
        <v>0</v>
      </c>
      <c r="S164" s="1">
        <f t="shared" si="25"/>
        <v>0</v>
      </c>
      <c r="T164" s="1">
        <f t="shared" si="26"/>
        <v>0</v>
      </c>
    </row>
    <row r="165" spans="1:20" x14ac:dyDescent="0.25">
      <c r="A165" s="1">
        <v>1</v>
      </c>
      <c r="B165" s="1">
        <v>0</v>
      </c>
      <c r="C165" s="1">
        <v>36</v>
      </c>
      <c r="D165" s="1">
        <v>120</v>
      </c>
      <c r="E165" s="1">
        <v>0</v>
      </c>
      <c r="F165" s="1">
        <v>0</v>
      </c>
      <c r="G165" s="1">
        <v>1</v>
      </c>
      <c r="H165" s="1">
        <v>2</v>
      </c>
      <c r="I165" s="1">
        <v>0</v>
      </c>
      <c r="J165" s="1">
        <v>1</v>
      </c>
      <c r="K165" s="1">
        <v>1</v>
      </c>
      <c r="L165" s="18">
        <f t="shared" si="21"/>
        <v>2.0741618564188924</v>
      </c>
      <c r="M165" s="18">
        <f t="shared" si="27"/>
        <v>7.9578738222481631</v>
      </c>
      <c r="N165" s="18">
        <f t="shared" si="28"/>
        <v>0.88836636685857784</v>
      </c>
      <c r="O165" s="18">
        <f t="shared" si="29"/>
        <v>-0.11837104578455912</v>
      </c>
      <c r="P165" s="1">
        <f t="shared" si="22"/>
        <v>1</v>
      </c>
      <c r="Q165" s="1">
        <f t="shared" si="23"/>
        <v>1</v>
      </c>
      <c r="R165" s="1">
        <f t="shared" si="24"/>
        <v>0</v>
      </c>
      <c r="S165" s="1">
        <f t="shared" si="25"/>
        <v>0</v>
      </c>
      <c r="T165" s="1">
        <f t="shared" si="26"/>
        <v>0</v>
      </c>
    </row>
    <row r="166" spans="1:20" x14ac:dyDescent="0.25">
      <c r="A166" s="1">
        <v>1</v>
      </c>
      <c r="B166" s="1">
        <v>0</v>
      </c>
      <c r="C166" s="1">
        <v>22</v>
      </c>
      <c r="D166" s="1">
        <v>151.55000000000001</v>
      </c>
      <c r="E166" s="1">
        <v>0</v>
      </c>
      <c r="F166" s="1">
        <v>0</v>
      </c>
      <c r="G166" s="1">
        <v>0</v>
      </c>
      <c r="H166" s="1">
        <v>0</v>
      </c>
      <c r="I166" s="1">
        <v>0</v>
      </c>
      <c r="J166" s="1">
        <v>1</v>
      </c>
      <c r="K166" s="1">
        <v>1</v>
      </c>
      <c r="L166" s="18">
        <f t="shared" si="21"/>
        <v>3.3139170567893919</v>
      </c>
      <c r="M166" s="18">
        <f t="shared" si="27"/>
        <v>27.492604927702917</v>
      </c>
      <c r="N166" s="18">
        <f t="shared" si="28"/>
        <v>0.96490317390995317</v>
      </c>
      <c r="O166" s="18">
        <f t="shared" si="29"/>
        <v>-3.5727520594483655E-2</v>
      </c>
      <c r="P166" s="1">
        <f t="shared" si="22"/>
        <v>1</v>
      </c>
      <c r="Q166" s="1">
        <f t="shared" si="23"/>
        <v>1</v>
      </c>
      <c r="R166" s="1">
        <f t="shared" si="24"/>
        <v>0</v>
      </c>
      <c r="S166" s="1">
        <f t="shared" si="25"/>
        <v>0</v>
      </c>
      <c r="T166" s="1">
        <f t="shared" si="26"/>
        <v>0</v>
      </c>
    </row>
    <row r="167" spans="1:20" x14ac:dyDescent="0.25">
      <c r="A167" s="1">
        <v>1</v>
      </c>
      <c r="B167" s="1">
        <v>1</v>
      </c>
      <c r="C167" s="1">
        <v>44</v>
      </c>
      <c r="D167" s="1">
        <v>7.9249999999999998</v>
      </c>
      <c r="E167" s="1">
        <v>0</v>
      </c>
      <c r="F167" s="1">
        <v>1</v>
      </c>
      <c r="G167" s="1">
        <v>0</v>
      </c>
      <c r="H167" s="1">
        <v>0</v>
      </c>
      <c r="I167" s="1">
        <v>0</v>
      </c>
      <c r="J167" s="1">
        <v>1</v>
      </c>
      <c r="K167" s="1">
        <v>1</v>
      </c>
      <c r="L167" s="18">
        <f t="shared" si="21"/>
        <v>-2.8234703561955365</v>
      </c>
      <c r="M167" s="18">
        <f t="shared" si="27"/>
        <v>5.9399447369799997E-2</v>
      </c>
      <c r="N167" s="18">
        <f t="shared" si="28"/>
        <v>5.6068980890326713E-2</v>
      </c>
      <c r="O167" s="18">
        <f t="shared" si="29"/>
        <v>-2.8811725446791741</v>
      </c>
      <c r="P167" s="1">
        <f t="shared" si="22"/>
        <v>0</v>
      </c>
      <c r="Q167" s="1">
        <f t="shared" si="23"/>
        <v>0</v>
      </c>
      <c r="R167" s="1">
        <f t="shared" si="24"/>
        <v>0</v>
      </c>
      <c r="S167" s="1">
        <f t="shared" si="25"/>
        <v>1</v>
      </c>
      <c r="T167" s="1">
        <f t="shared" si="26"/>
        <v>0</v>
      </c>
    </row>
    <row r="168" spans="1:20" x14ac:dyDescent="0.25">
      <c r="A168" s="1">
        <v>1</v>
      </c>
      <c r="B168" s="1">
        <v>1</v>
      </c>
      <c r="C168" s="1">
        <v>0.83</v>
      </c>
      <c r="D168" s="1">
        <v>18.75</v>
      </c>
      <c r="E168" s="1">
        <v>1</v>
      </c>
      <c r="F168" s="1">
        <v>0</v>
      </c>
      <c r="G168" s="1">
        <v>1</v>
      </c>
      <c r="H168" s="1">
        <v>1</v>
      </c>
      <c r="I168" s="1">
        <v>0</v>
      </c>
      <c r="J168" s="1">
        <v>1</v>
      </c>
      <c r="K168" s="1">
        <v>1</v>
      </c>
      <c r="L168" s="18">
        <f t="shared" si="21"/>
        <v>-0.16901115550826296</v>
      </c>
      <c r="M168" s="18">
        <f t="shared" si="27"/>
        <v>0.84449948251253193</v>
      </c>
      <c r="N168" s="18">
        <f t="shared" si="28"/>
        <v>0.45784750308640665</v>
      </c>
      <c r="O168" s="18">
        <f t="shared" si="29"/>
        <v>-0.78121911300577263</v>
      </c>
      <c r="P168" s="1">
        <f t="shared" si="22"/>
        <v>0</v>
      </c>
      <c r="Q168" s="1">
        <f t="shared" si="23"/>
        <v>0</v>
      </c>
      <c r="R168" s="1">
        <f t="shared" si="24"/>
        <v>0</v>
      </c>
      <c r="S168" s="1">
        <f t="shared" si="25"/>
        <v>1</v>
      </c>
      <c r="T168" s="1">
        <f t="shared" si="26"/>
        <v>0</v>
      </c>
    </row>
    <row r="169" spans="1:20" x14ac:dyDescent="0.25">
      <c r="A169" s="1">
        <v>1</v>
      </c>
      <c r="B169" s="1">
        <v>1</v>
      </c>
      <c r="C169" s="1">
        <v>20</v>
      </c>
      <c r="D169" s="1">
        <v>4.0125000000000002</v>
      </c>
      <c r="E169" s="1">
        <v>0</v>
      </c>
      <c r="F169" s="1">
        <v>1</v>
      </c>
      <c r="G169" s="1">
        <v>0</v>
      </c>
      <c r="H169" s="1">
        <v>0</v>
      </c>
      <c r="I169" s="1">
        <v>0</v>
      </c>
      <c r="J169" s="1">
        <v>0</v>
      </c>
      <c r="K169" s="1">
        <v>0</v>
      </c>
      <c r="L169" s="18">
        <f t="shared" si="21"/>
        <v>-1.4055285852031782</v>
      </c>
      <c r="M169" s="18">
        <f t="shared" si="27"/>
        <v>0.24523739332956115</v>
      </c>
      <c r="N169" s="18">
        <f t="shared" si="28"/>
        <v>0.19694027391342345</v>
      </c>
      <c r="O169" s="18">
        <f t="shared" si="29"/>
        <v>-0.21932618911319263</v>
      </c>
      <c r="P169" s="1">
        <f t="shared" si="22"/>
        <v>0</v>
      </c>
      <c r="Q169" s="1">
        <f t="shared" si="23"/>
        <v>0</v>
      </c>
      <c r="R169" s="1">
        <f t="shared" si="24"/>
        <v>0</v>
      </c>
      <c r="S169" s="1">
        <f t="shared" si="25"/>
        <v>0</v>
      </c>
      <c r="T169" s="1">
        <f t="shared" si="26"/>
        <v>1</v>
      </c>
    </row>
    <row r="170" spans="1:20" x14ac:dyDescent="0.25">
      <c r="A170" s="1">
        <v>1</v>
      </c>
      <c r="B170" s="1">
        <v>1</v>
      </c>
      <c r="C170" s="1">
        <v>44</v>
      </c>
      <c r="D170" s="1">
        <v>16.100000000000001</v>
      </c>
      <c r="E170" s="1">
        <v>0</v>
      </c>
      <c r="F170" s="1">
        <v>1</v>
      </c>
      <c r="G170" s="1">
        <v>0</v>
      </c>
      <c r="H170" s="1">
        <v>1</v>
      </c>
      <c r="I170" s="1">
        <v>0</v>
      </c>
      <c r="J170" s="1">
        <v>1</v>
      </c>
      <c r="K170" s="1">
        <v>0</v>
      </c>
      <c r="L170" s="18">
        <f t="shared" si="21"/>
        <v>-2.9258486247192894</v>
      </c>
      <c r="M170" s="18">
        <f t="shared" si="27"/>
        <v>5.3619170046842198E-2</v>
      </c>
      <c r="N170" s="18">
        <f t="shared" si="28"/>
        <v>5.0890465522242134E-2</v>
      </c>
      <c r="O170" s="18">
        <f t="shared" si="29"/>
        <v>-5.2231066086690058E-2</v>
      </c>
      <c r="P170" s="1">
        <f t="shared" si="22"/>
        <v>0</v>
      </c>
      <c r="Q170" s="1">
        <f t="shared" si="23"/>
        <v>0</v>
      </c>
      <c r="R170" s="1">
        <f t="shared" si="24"/>
        <v>0</v>
      </c>
      <c r="S170" s="1">
        <f t="shared" si="25"/>
        <v>0</v>
      </c>
      <c r="T170" s="1">
        <f t="shared" si="26"/>
        <v>1</v>
      </c>
    </row>
    <row r="171" spans="1:20" x14ac:dyDescent="0.25">
      <c r="A171" s="1">
        <v>1</v>
      </c>
      <c r="B171" s="1">
        <v>1</v>
      </c>
      <c r="C171" s="1">
        <v>17</v>
      </c>
      <c r="D171" s="1">
        <v>8.6624999999999996</v>
      </c>
      <c r="E171" s="1">
        <v>0</v>
      </c>
      <c r="F171" s="1">
        <v>1</v>
      </c>
      <c r="G171" s="1">
        <v>0</v>
      </c>
      <c r="H171" s="1">
        <v>0</v>
      </c>
      <c r="I171" s="1">
        <v>0</v>
      </c>
      <c r="J171" s="1">
        <v>1</v>
      </c>
      <c r="K171" s="1">
        <v>0</v>
      </c>
      <c r="L171" s="18">
        <f t="shared" si="21"/>
        <v>-1.588101868294594</v>
      </c>
      <c r="M171" s="18">
        <f t="shared" si="27"/>
        <v>0.2043130569981329</v>
      </c>
      <c r="N171" s="18">
        <f t="shared" si="28"/>
        <v>0.16965111837897284</v>
      </c>
      <c r="O171" s="18">
        <f t="shared" si="29"/>
        <v>-0.18590932720686756</v>
      </c>
      <c r="P171" s="1">
        <f t="shared" si="22"/>
        <v>0</v>
      </c>
      <c r="Q171" s="1">
        <f t="shared" si="23"/>
        <v>0</v>
      </c>
      <c r="R171" s="1">
        <f t="shared" si="24"/>
        <v>0</v>
      </c>
      <c r="S171" s="1">
        <f t="shared" si="25"/>
        <v>0</v>
      </c>
      <c r="T171" s="1">
        <f t="shared" si="26"/>
        <v>1</v>
      </c>
    </row>
    <row r="172" spans="1:20" x14ac:dyDescent="0.25">
      <c r="A172" s="1">
        <v>1</v>
      </c>
      <c r="B172" s="1">
        <v>0</v>
      </c>
      <c r="C172" s="1">
        <v>1</v>
      </c>
      <c r="D172" s="1">
        <v>15.7417</v>
      </c>
      <c r="E172" s="1">
        <v>0</v>
      </c>
      <c r="F172" s="1">
        <v>1</v>
      </c>
      <c r="G172" s="1">
        <v>0</v>
      </c>
      <c r="H172" s="1">
        <v>2</v>
      </c>
      <c r="I172" s="1">
        <v>0</v>
      </c>
      <c r="J172" s="1">
        <v>0</v>
      </c>
      <c r="K172" s="1">
        <v>1</v>
      </c>
      <c r="L172" s="18">
        <f t="shared" si="21"/>
        <v>1.8013017297471472</v>
      </c>
      <c r="M172" s="18">
        <f t="shared" si="27"/>
        <v>6.0575275982667094</v>
      </c>
      <c r="N172" s="18">
        <f t="shared" si="28"/>
        <v>0.85830731993940845</v>
      </c>
      <c r="O172" s="18">
        <f t="shared" si="29"/>
        <v>-0.15279306187838118</v>
      </c>
      <c r="P172" s="1">
        <f t="shared" si="22"/>
        <v>1</v>
      </c>
      <c r="Q172" s="1">
        <f t="shared" si="23"/>
        <v>1</v>
      </c>
      <c r="R172" s="1">
        <f t="shared" si="24"/>
        <v>0</v>
      </c>
      <c r="S172" s="1">
        <f t="shared" si="25"/>
        <v>0</v>
      </c>
      <c r="T172" s="1">
        <f t="shared" si="26"/>
        <v>0</v>
      </c>
    </row>
    <row r="173" spans="1:20" x14ac:dyDescent="0.25">
      <c r="A173" s="1">
        <v>1</v>
      </c>
      <c r="B173" s="1">
        <v>0</v>
      </c>
      <c r="C173" s="1">
        <v>41</v>
      </c>
      <c r="D173" s="1">
        <v>19.5</v>
      </c>
      <c r="E173" s="1">
        <v>1</v>
      </c>
      <c r="F173" s="1">
        <v>0</v>
      </c>
      <c r="G173" s="1">
        <v>0</v>
      </c>
      <c r="H173" s="1">
        <v>1</v>
      </c>
      <c r="I173" s="1">
        <v>0</v>
      </c>
      <c r="J173" s="1">
        <v>1</v>
      </c>
      <c r="K173" s="1">
        <v>1</v>
      </c>
      <c r="L173" s="18">
        <f t="shared" si="21"/>
        <v>0.88008447295111747</v>
      </c>
      <c r="M173" s="18">
        <f t="shared" si="27"/>
        <v>2.4111033708322052</v>
      </c>
      <c r="N173" s="18">
        <f t="shared" si="28"/>
        <v>0.70683972565861275</v>
      </c>
      <c r="O173" s="18">
        <f t="shared" si="29"/>
        <v>-0.3469513351661016</v>
      </c>
      <c r="P173" s="1">
        <f t="shared" si="22"/>
        <v>1</v>
      </c>
      <c r="Q173" s="1">
        <f t="shared" si="23"/>
        <v>1</v>
      </c>
      <c r="R173" s="1">
        <f t="shared" si="24"/>
        <v>0</v>
      </c>
      <c r="S173" s="1">
        <f t="shared" si="25"/>
        <v>0</v>
      </c>
      <c r="T173" s="1">
        <f t="shared" si="26"/>
        <v>0</v>
      </c>
    </row>
    <row r="174" spans="1:20" x14ac:dyDescent="0.25">
      <c r="A174" s="1">
        <v>1</v>
      </c>
      <c r="B174" s="1">
        <v>0</v>
      </c>
      <c r="C174" s="1">
        <v>29</v>
      </c>
      <c r="D174" s="1">
        <v>10.4625</v>
      </c>
      <c r="E174" s="1">
        <v>0</v>
      </c>
      <c r="F174" s="1">
        <v>1</v>
      </c>
      <c r="G174" s="1">
        <v>1</v>
      </c>
      <c r="H174" s="1">
        <v>1</v>
      </c>
      <c r="I174" s="1">
        <v>0</v>
      </c>
      <c r="J174" s="1">
        <v>1</v>
      </c>
      <c r="K174" s="1">
        <v>0</v>
      </c>
      <c r="L174" s="18">
        <f t="shared" si="21"/>
        <v>-3.4629085800041537E-2</v>
      </c>
      <c r="M174" s="18">
        <f t="shared" si="27"/>
        <v>0.96596363944894048</v>
      </c>
      <c r="N174" s="18">
        <f t="shared" si="28"/>
        <v>0.49134359357719359</v>
      </c>
      <c r="O174" s="18">
        <f t="shared" si="29"/>
        <v>-0.67598252686876836</v>
      </c>
      <c r="P174" s="1">
        <f t="shared" si="22"/>
        <v>0</v>
      </c>
      <c r="Q174" s="1">
        <f t="shared" si="23"/>
        <v>0</v>
      </c>
      <c r="R174" s="1">
        <f t="shared" si="24"/>
        <v>0</v>
      </c>
      <c r="S174" s="1">
        <f t="shared" si="25"/>
        <v>0</v>
      </c>
      <c r="T174" s="1">
        <f t="shared" si="26"/>
        <v>1</v>
      </c>
    </row>
    <row r="175" spans="1:20" x14ac:dyDescent="0.25">
      <c r="A175" s="1">
        <v>1</v>
      </c>
      <c r="B175" s="1">
        <v>1</v>
      </c>
      <c r="C175" s="1">
        <v>28</v>
      </c>
      <c r="D175" s="1">
        <v>22.524999999999999</v>
      </c>
      <c r="E175" s="1">
        <v>0</v>
      </c>
      <c r="F175" s="1">
        <v>1</v>
      </c>
      <c r="G175" s="1">
        <v>0</v>
      </c>
      <c r="H175" s="1">
        <v>0</v>
      </c>
      <c r="I175" s="1">
        <v>0</v>
      </c>
      <c r="J175" s="1">
        <v>1</v>
      </c>
      <c r="K175" s="1">
        <v>0</v>
      </c>
      <c r="L175" s="18">
        <f t="shared" si="21"/>
        <v>-2.0740535410534333</v>
      </c>
      <c r="M175" s="18">
        <f t="shared" si="27"/>
        <v>0.12567531775079607</v>
      </c>
      <c r="N175" s="18">
        <f t="shared" si="28"/>
        <v>0.11164437539761202</v>
      </c>
      <c r="O175" s="18">
        <f t="shared" si="29"/>
        <v>-0.11838313800409775</v>
      </c>
      <c r="P175" s="1">
        <f t="shared" si="22"/>
        <v>0</v>
      </c>
      <c r="Q175" s="1">
        <f t="shared" si="23"/>
        <v>0</v>
      </c>
      <c r="R175" s="1">
        <f t="shared" si="24"/>
        <v>0</v>
      </c>
      <c r="S175" s="1">
        <f t="shared" si="25"/>
        <v>0</v>
      </c>
      <c r="T175" s="1">
        <f t="shared" si="26"/>
        <v>1</v>
      </c>
    </row>
    <row r="176" spans="1:20" x14ac:dyDescent="0.25">
      <c r="A176" s="1">
        <v>1</v>
      </c>
      <c r="B176" s="1">
        <v>0</v>
      </c>
      <c r="C176" s="1">
        <v>36</v>
      </c>
      <c r="D176" s="1">
        <v>17.399999999999999</v>
      </c>
      <c r="E176" s="1">
        <v>0</v>
      </c>
      <c r="F176" s="1">
        <v>1</v>
      </c>
      <c r="G176" s="1">
        <v>1</v>
      </c>
      <c r="H176" s="1">
        <v>0</v>
      </c>
      <c r="I176" s="1">
        <v>0</v>
      </c>
      <c r="J176" s="1">
        <v>1</v>
      </c>
      <c r="K176" s="1">
        <v>1</v>
      </c>
      <c r="L176" s="18">
        <f t="shared" si="21"/>
        <v>-0.23378777287567948</v>
      </c>
      <c r="M176" s="18">
        <f t="shared" si="27"/>
        <v>0.79152978216093672</v>
      </c>
      <c r="N176" s="18">
        <f t="shared" si="28"/>
        <v>0.44181781963244643</v>
      </c>
      <c r="O176" s="18">
        <f t="shared" si="29"/>
        <v>-0.81685765464825666</v>
      </c>
      <c r="P176" s="1">
        <f t="shared" si="22"/>
        <v>0</v>
      </c>
      <c r="Q176" s="1">
        <f t="shared" si="23"/>
        <v>0</v>
      </c>
      <c r="R176" s="1">
        <f t="shared" si="24"/>
        <v>0</v>
      </c>
      <c r="S176" s="1">
        <f t="shared" si="25"/>
        <v>1</v>
      </c>
      <c r="T176" s="1">
        <f t="shared" si="26"/>
        <v>0</v>
      </c>
    </row>
    <row r="177" spans="1:20" x14ac:dyDescent="0.25">
      <c r="A177" s="1">
        <v>1</v>
      </c>
      <c r="B177" s="1">
        <v>1</v>
      </c>
      <c r="C177" s="1">
        <v>39</v>
      </c>
      <c r="D177" s="1">
        <v>7.9249999999999998</v>
      </c>
      <c r="E177" s="1">
        <v>0</v>
      </c>
      <c r="F177" s="1">
        <v>1</v>
      </c>
      <c r="G177" s="1">
        <v>0</v>
      </c>
      <c r="H177" s="1">
        <v>0</v>
      </c>
      <c r="I177" s="1">
        <v>0</v>
      </c>
      <c r="J177" s="1">
        <v>1</v>
      </c>
      <c r="K177" s="1">
        <v>1</v>
      </c>
      <c r="L177" s="18">
        <f t="shared" si="21"/>
        <v>-2.5948656880184124</v>
      </c>
      <c r="M177" s="18">
        <f t="shared" si="27"/>
        <v>7.4655902583293549E-2</v>
      </c>
      <c r="N177" s="18">
        <f t="shared" si="28"/>
        <v>6.9469587803717647E-2</v>
      </c>
      <c r="O177" s="18">
        <f t="shared" si="29"/>
        <v>-2.6668662077379093</v>
      </c>
      <c r="P177" s="1">
        <f t="shared" si="22"/>
        <v>0</v>
      </c>
      <c r="Q177" s="1">
        <f t="shared" si="23"/>
        <v>0</v>
      </c>
      <c r="R177" s="1">
        <f t="shared" si="24"/>
        <v>0</v>
      </c>
      <c r="S177" s="1">
        <f t="shared" si="25"/>
        <v>1</v>
      </c>
      <c r="T177" s="1">
        <f t="shared" si="26"/>
        <v>0</v>
      </c>
    </row>
    <row r="178" spans="1:20" x14ac:dyDescent="0.25">
      <c r="A178" s="1">
        <v>1</v>
      </c>
      <c r="B178" s="1">
        <v>1</v>
      </c>
      <c r="C178" s="1">
        <v>55.5</v>
      </c>
      <c r="D178" s="1">
        <v>8.0500000000000007</v>
      </c>
      <c r="E178" s="1">
        <v>0</v>
      </c>
      <c r="F178" s="1">
        <v>1</v>
      </c>
      <c r="G178" s="1">
        <v>0</v>
      </c>
      <c r="H178" s="1">
        <v>0</v>
      </c>
      <c r="I178" s="1">
        <v>0</v>
      </c>
      <c r="J178" s="1">
        <v>1</v>
      </c>
      <c r="K178" s="1">
        <v>0</v>
      </c>
      <c r="L178" s="18">
        <f t="shared" si="21"/>
        <v>-3.3491079947411473</v>
      </c>
      <c r="M178" s="18">
        <f t="shared" si="27"/>
        <v>3.5115663491200849E-2</v>
      </c>
      <c r="N178" s="18">
        <f t="shared" si="28"/>
        <v>3.3924386162570472E-2</v>
      </c>
      <c r="O178" s="18">
        <f t="shared" si="29"/>
        <v>-3.4513172638935732E-2</v>
      </c>
      <c r="P178" s="1">
        <f t="shared" si="22"/>
        <v>0</v>
      </c>
      <c r="Q178" s="1">
        <f t="shared" si="23"/>
        <v>0</v>
      </c>
      <c r="R178" s="1">
        <f t="shared" si="24"/>
        <v>0</v>
      </c>
      <c r="S178" s="1">
        <f t="shared" si="25"/>
        <v>0</v>
      </c>
      <c r="T178" s="1">
        <f t="shared" si="26"/>
        <v>1</v>
      </c>
    </row>
    <row r="179" spans="1:20" x14ac:dyDescent="0.25">
      <c r="A179" s="1">
        <v>1</v>
      </c>
      <c r="B179" s="1">
        <v>1</v>
      </c>
      <c r="C179" s="1">
        <v>22</v>
      </c>
      <c r="D179" s="1">
        <v>7.25</v>
      </c>
      <c r="E179" s="1">
        <v>0</v>
      </c>
      <c r="F179" s="1">
        <v>1</v>
      </c>
      <c r="G179" s="1">
        <v>1</v>
      </c>
      <c r="H179" s="1">
        <v>0</v>
      </c>
      <c r="I179" s="1">
        <v>0</v>
      </c>
      <c r="J179" s="1">
        <v>1</v>
      </c>
      <c r="K179" s="1">
        <v>0</v>
      </c>
      <c r="L179" s="18">
        <f t="shared" si="21"/>
        <v>-2.1546748853446864</v>
      </c>
      <c r="M179" s="18">
        <f t="shared" si="27"/>
        <v>0.1159408785648654</v>
      </c>
      <c r="N179" s="18">
        <f t="shared" si="28"/>
        <v>0.10389518010485373</v>
      </c>
      <c r="O179" s="18">
        <f t="shared" si="29"/>
        <v>-0.10969788635947382</v>
      </c>
      <c r="P179" s="1">
        <f t="shared" si="22"/>
        <v>0</v>
      </c>
      <c r="Q179" s="1">
        <f t="shared" si="23"/>
        <v>0</v>
      </c>
      <c r="R179" s="1">
        <f t="shared" si="24"/>
        <v>0</v>
      </c>
      <c r="S179" s="1">
        <f t="shared" si="25"/>
        <v>0</v>
      </c>
      <c r="T179" s="1">
        <f t="shared" si="26"/>
        <v>1</v>
      </c>
    </row>
    <row r="180" spans="1:20" x14ac:dyDescent="0.25">
      <c r="A180" s="1">
        <v>1</v>
      </c>
      <c r="B180" s="1">
        <v>0</v>
      </c>
      <c r="C180" s="1">
        <v>30.5</v>
      </c>
      <c r="D180" s="1">
        <v>7.75</v>
      </c>
      <c r="E180" s="1">
        <v>0</v>
      </c>
      <c r="F180" s="1">
        <v>1</v>
      </c>
      <c r="G180" s="1">
        <v>0</v>
      </c>
      <c r="H180" s="1">
        <v>0</v>
      </c>
      <c r="I180" s="1">
        <v>1</v>
      </c>
      <c r="J180" s="1">
        <v>0</v>
      </c>
      <c r="K180" s="1">
        <v>0</v>
      </c>
      <c r="L180" s="18">
        <f t="shared" si="21"/>
        <v>2.4953096486504678E-2</v>
      </c>
      <c r="M180" s="18">
        <f t="shared" si="27"/>
        <v>1.0252670307706344</v>
      </c>
      <c r="N180" s="18">
        <f t="shared" si="28"/>
        <v>0.50623795044967967</v>
      </c>
      <c r="O180" s="18">
        <f t="shared" si="29"/>
        <v>-0.70570155891203445</v>
      </c>
      <c r="P180" s="1">
        <f t="shared" si="22"/>
        <v>1</v>
      </c>
      <c r="Q180" s="1">
        <f t="shared" si="23"/>
        <v>0</v>
      </c>
      <c r="R180" s="1">
        <f t="shared" si="24"/>
        <v>1</v>
      </c>
      <c r="S180" s="1">
        <f t="shared" si="25"/>
        <v>0</v>
      </c>
      <c r="T180" s="1">
        <f t="shared" si="26"/>
        <v>0</v>
      </c>
    </row>
    <row r="181" spans="1:20" x14ac:dyDescent="0.25">
      <c r="A181" s="1">
        <v>1</v>
      </c>
      <c r="B181" s="1">
        <v>1</v>
      </c>
      <c r="C181" s="1">
        <v>30</v>
      </c>
      <c r="D181" s="1">
        <v>13</v>
      </c>
      <c r="E181" s="1">
        <v>1</v>
      </c>
      <c r="F181" s="1">
        <v>0</v>
      </c>
      <c r="G181" s="1">
        <v>0</v>
      </c>
      <c r="H181" s="1">
        <v>0</v>
      </c>
      <c r="I181" s="1">
        <v>0</v>
      </c>
      <c r="J181" s="1">
        <v>1</v>
      </c>
      <c r="K181" s="1">
        <v>0</v>
      </c>
      <c r="L181" s="18">
        <f t="shared" si="21"/>
        <v>-1.0611040763365078</v>
      </c>
      <c r="M181" s="18">
        <f t="shared" si="27"/>
        <v>0.34607350775267598</v>
      </c>
      <c r="N181" s="18">
        <f t="shared" si="28"/>
        <v>0.25709852081589485</v>
      </c>
      <c r="O181" s="18">
        <f t="shared" si="29"/>
        <v>-0.29719184173185731</v>
      </c>
      <c r="P181" s="1">
        <f t="shared" si="22"/>
        <v>0</v>
      </c>
      <c r="Q181" s="1">
        <f t="shared" si="23"/>
        <v>0</v>
      </c>
      <c r="R181" s="1">
        <f t="shared" si="24"/>
        <v>0</v>
      </c>
      <c r="S181" s="1">
        <f t="shared" si="25"/>
        <v>0</v>
      </c>
      <c r="T181" s="1">
        <f t="shared" si="26"/>
        <v>1</v>
      </c>
    </row>
    <row r="182" spans="1:20" x14ac:dyDescent="0.25">
      <c r="A182" s="1">
        <v>1</v>
      </c>
      <c r="B182" s="1">
        <v>0</v>
      </c>
      <c r="C182" s="1">
        <v>17</v>
      </c>
      <c r="D182" s="1">
        <v>7.9249999999999998</v>
      </c>
      <c r="E182" s="1">
        <v>0</v>
      </c>
      <c r="F182" s="1">
        <v>1</v>
      </c>
      <c r="G182" s="1">
        <v>4</v>
      </c>
      <c r="H182" s="1">
        <v>2</v>
      </c>
      <c r="I182" s="1">
        <v>0</v>
      </c>
      <c r="J182" s="1">
        <v>1</v>
      </c>
      <c r="K182" s="1">
        <v>1</v>
      </c>
      <c r="L182" s="18">
        <f t="shared" si="21"/>
        <v>-0.61019168727754036</v>
      </c>
      <c r="M182" s="18">
        <f t="shared" si="27"/>
        <v>0.54324672560746545</v>
      </c>
      <c r="N182" s="18">
        <f t="shared" si="28"/>
        <v>0.35201547270001704</v>
      </c>
      <c r="O182" s="18">
        <f t="shared" si="29"/>
        <v>-1.0440801478159607</v>
      </c>
      <c r="P182" s="1">
        <f t="shared" si="22"/>
        <v>0</v>
      </c>
      <c r="Q182" s="1">
        <f t="shared" si="23"/>
        <v>0</v>
      </c>
      <c r="R182" s="1">
        <f t="shared" si="24"/>
        <v>0</v>
      </c>
      <c r="S182" s="1">
        <f t="shared" si="25"/>
        <v>1</v>
      </c>
      <c r="T182" s="1">
        <f t="shared" si="26"/>
        <v>0</v>
      </c>
    </row>
    <row r="183" spans="1:20" x14ac:dyDescent="0.25">
      <c r="A183" s="1">
        <v>1</v>
      </c>
      <c r="B183" s="1">
        <v>1</v>
      </c>
      <c r="C183" s="1">
        <v>45</v>
      </c>
      <c r="D183" s="1">
        <v>83.474999999999994</v>
      </c>
      <c r="E183" s="1">
        <v>0</v>
      </c>
      <c r="F183" s="1">
        <v>0</v>
      </c>
      <c r="G183" s="1">
        <v>1</v>
      </c>
      <c r="H183" s="1">
        <v>0</v>
      </c>
      <c r="I183" s="1">
        <v>0</v>
      </c>
      <c r="J183" s="1">
        <v>1</v>
      </c>
      <c r="K183" s="1">
        <v>0</v>
      </c>
      <c r="L183" s="18">
        <f t="shared" si="21"/>
        <v>-0.70582867321172582</v>
      </c>
      <c r="M183" s="18">
        <f t="shared" si="27"/>
        <v>0.49369928932212326</v>
      </c>
      <c r="N183" s="18">
        <f t="shared" si="28"/>
        <v>0.33052120520601969</v>
      </c>
      <c r="O183" s="18">
        <f t="shared" si="29"/>
        <v>-0.40125578755045449</v>
      </c>
      <c r="P183" s="1">
        <f t="shared" si="22"/>
        <v>0</v>
      </c>
      <c r="Q183" s="1">
        <f t="shared" si="23"/>
        <v>0</v>
      </c>
      <c r="R183" s="1">
        <f t="shared" si="24"/>
        <v>0</v>
      </c>
      <c r="S183" s="1">
        <f t="shared" si="25"/>
        <v>0</v>
      </c>
      <c r="T183" s="1">
        <f t="shared" si="26"/>
        <v>1</v>
      </c>
    </row>
    <row r="184" spans="1:20" x14ac:dyDescent="0.25">
      <c r="A184" s="1">
        <v>1</v>
      </c>
      <c r="B184" s="1">
        <v>1</v>
      </c>
      <c r="C184" s="1">
        <v>23</v>
      </c>
      <c r="D184" s="1">
        <v>7.8958000000000004</v>
      </c>
      <c r="E184" s="1">
        <v>0</v>
      </c>
      <c r="F184" s="1">
        <v>1</v>
      </c>
      <c r="G184" s="1">
        <v>0</v>
      </c>
      <c r="H184" s="1">
        <v>0</v>
      </c>
      <c r="I184" s="1">
        <v>0</v>
      </c>
      <c r="J184" s="1">
        <v>1</v>
      </c>
      <c r="K184" s="1">
        <v>0</v>
      </c>
      <c r="L184" s="18">
        <f t="shared" si="21"/>
        <v>-1.8633665136055655</v>
      </c>
      <c r="M184" s="18">
        <f t="shared" si="27"/>
        <v>0.15514943750193028</v>
      </c>
      <c r="N184" s="18">
        <f t="shared" si="28"/>
        <v>0.13431113972357453</v>
      </c>
      <c r="O184" s="18">
        <f t="shared" si="29"/>
        <v>-0.14422971872303744</v>
      </c>
      <c r="P184" s="1">
        <f t="shared" si="22"/>
        <v>0</v>
      </c>
      <c r="Q184" s="1">
        <f t="shared" si="23"/>
        <v>0</v>
      </c>
      <c r="R184" s="1">
        <f t="shared" si="24"/>
        <v>0</v>
      </c>
      <c r="S184" s="1">
        <f t="shared" si="25"/>
        <v>0</v>
      </c>
      <c r="T184" s="1">
        <f t="shared" si="26"/>
        <v>1</v>
      </c>
    </row>
    <row r="185" spans="1:20" x14ac:dyDescent="0.25">
      <c r="A185" s="1">
        <v>1</v>
      </c>
      <c r="B185" s="1">
        <v>1</v>
      </c>
      <c r="C185" s="1">
        <v>19</v>
      </c>
      <c r="D185" s="1">
        <v>6.75</v>
      </c>
      <c r="E185" s="1">
        <v>0</v>
      </c>
      <c r="F185" s="1">
        <v>1</v>
      </c>
      <c r="G185" s="1">
        <v>0</v>
      </c>
      <c r="H185" s="1">
        <v>0</v>
      </c>
      <c r="I185" s="1">
        <v>1</v>
      </c>
      <c r="J185" s="1">
        <v>0</v>
      </c>
      <c r="K185" s="1">
        <v>0</v>
      </c>
      <c r="L185" s="18">
        <f t="shared" si="21"/>
        <v>-1.999029557309143</v>
      </c>
      <c r="M185" s="18">
        <f t="shared" si="27"/>
        <v>0.13546668212027568</v>
      </c>
      <c r="N185" s="18">
        <f t="shared" si="28"/>
        <v>0.11930484993827957</v>
      </c>
      <c r="O185" s="18">
        <f t="shared" si="29"/>
        <v>-0.12704374009888694</v>
      </c>
      <c r="P185" s="1">
        <f t="shared" si="22"/>
        <v>0</v>
      </c>
      <c r="Q185" s="1">
        <f t="shared" si="23"/>
        <v>0</v>
      </c>
      <c r="R185" s="1">
        <f t="shared" si="24"/>
        <v>0</v>
      </c>
      <c r="S185" s="1">
        <f t="shared" si="25"/>
        <v>0</v>
      </c>
      <c r="T185" s="1">
        <f t="shared" si="26"/>
        <v>1</v>
      </c>
    </row>
    <row r="186" spans="1:20" x14ac:dyDescent="0.25">
      <c r="A186" s="1">
        <v>1</v>
      </c>
      <c r="B186" s="1">
        <v>1</v>
      </c>
      <c r="C186" s="1">
        <v>28</v>
      </c>
      <c r="D186" s="1">
        <v>26.55</v>
      </c>
      <c r="E186" s="1">
        <v>0</v>
      </c>
      <c r="F186" s="1">
        <v>0</v>
      </c>
      <c r="G186" s="1">
        <v>0</v>
      </c>
      <c r="H186" s="1">
        <v>0</v>
      </c>
      <c r="I186" s="1">
        <v>0</v>
      </c>
      <c r="J186" s="1">
        <v>1</v>
      </c>
      <c r="K186" s="1">
        <v>1</v>
      </c>
      <c r="L186" s="18">
        <f t="shared" si="21"/>
        <v>0.33794458869312843</v>
      </c>
      <c r="M186" s="18">
        <f t="shared" si="27"/>
        <v>1.4020628111201447</v>
      </c>
      <c r="N186" s="18">
        <f t="shared" si="28"/>
        <v>0.5836911527164963</v>
      </c>
      <c r="O186" s="18">
        <f t="shared" si="29"/>
        <v>-0.53838328413157377</v>
      </c>
      <c r="P186" s="1">
        <f t="shared" si="22"/>
        <v>1</v>
      </c>
      <c r="Q186" s="1">
        <f t="shared" si="23"/>
        <v>1</v>
      </c>
      <c r="R186" s="1">
        <f t="shared" si="24"/>
        <v>0</v>
      </c>
      <c r="S186" s="1">
        <f t="shared" si="25"/>
        <v>0</v>
      </c>
      <c r="T186" s="1">
        <f t="shared" si="26"/>
        <v>0</v>
      </c>
    </row>
    <row r="187" spans="1:20" x14ac:dyDescent="0.25">
      <c r="A187" s="1">
        <v>1</v>
      </c>
      <c r="B187" s="1">
        <v>1</v>
      </c>
      <c r="C187" s="1">
        <v>20</v>
      </c>
      <c r="D187" s="1">
        <v>15.7417</v>
      </c>
      <c r="E187" s="1">
        <v>0</v>
      </c>
      <c r="F187" s="1">
        <v>1</v>
      </c>
      <c r="G187" s="1">
        <v>1</v>
      </c>
      <c r="H187" s="1">
        <v>1</v>
      </c>
      <c r="I187" s="1">
        <v>0</v>
      </c>
      <c r="J187" s="1">
        <v>0</v>
      </c>
      <c r="K187" s="1">
        <v>1</v>
      </c>
      <c r="L187" s="18">
        <f t="shared" si="21"/>
        <v>-1.8397920575058411</v>
      </c>
      <c r="M187" s="18">
        <f t="shared" si="27"/>
        <v>0.15885045443249846</v>
      </c>
      <c r="N187" s="18">
        <f t="shared" si="28"/>
        <v>0.13707588742353236</v>
      </c>
      <c r="O187" s="18">
        <f t="shared" si="29"/>
        <v>-1.9872205837131098</v>
      </c>
      <c r="P187" s="1">
        <f t="shared" si="22"/>
        <v>0</v>
      </c>
      <c r="Q187" s="1">
        <f t="shared" si="23"/>
        <v>0</v>
      </c>
      <c r="R187" s="1">
        <f t="shared" si="24"/>
        <v>0</v>
      </c>
      <c r="S187" s="1">
        <f t="shared" si="25"/>
        <v>1</v>
      </c>
      <c r="T187" s="1">
        <f t="shared" si="26"/>
        <v>0</v>
      </c>
    </row>
    <row r="188" spans="1:20" x14ac:dyDescent="0.25">
      <c r="A188" s="1">
        <v>1</v>
      </c>
      <c r="B188" s="1">
        <v>1</v>
      </c>
      <c r="C188" s="1">
        <v>8</v>
      </c>
      <c r="D188" s="1">
        <v>36.75</v>
      </c>
      <c r="E188" s="1">
        <v>1</v>
      </c>
      <c r="F188" s="1">
        <v>0</v>
      </c>
      <c r="G188" s="1">
        <v>1</v>
      </c>
      <c r="H188" s="1">
        <v>1</v>
      </c>
      <c r="I188" s="1">
        <v>0</v>
      </c>
      <c r="J188" s="1">
        <v>1</v>
      </c>
      <c r="K188" s="1">
        <v>1</v>
      </c>
      <c r="L188" s="18">
        <f t="shared" si="21"/>
        <v>-0.47478409997867632</v>
      </c>
      <c r="M188" s="18">
        <f t="shared" si="27"/>
        <v>0.62201933595692271</v>
      </c>
      <c r="N188" s="18">
        <f t="shared" si="28"/>
        <v>0.38348453817288047</v>
      </c>
      <c r="O188" s="18">
        <f t="shared" si="29"/>
        <v>-0.95845597665936422</v>
      </c>
      <c r="P188" s="1">
        <f t="shared" si="22"/>
        <v>0</v>
      </c>
      <c r="Q188" s="1">
        <f t="shared" si="23"/>
        <v>0</v>
      </c>
      <c r="R188" s="1">
        <f t="shared" si="24"/>
        <v>0</v>
      </c>
      <c r="S188" s="1">
        <f t="shared" si="25"/>
        <v>1</v>
      </c>
      <c r="T188" s="1">
        <f t="shared" si="26"/>
        <v>0</v>
      </c>
    </row>
    <row r="189" spans="1:20" x14ac:dyDescent="0.25">
      <c r="A189" s="1">
        <v>1</v>
      </c>
      <c r="B189" s="1">
        <v>1</v>
      </c>
      <c r="C189" s="1">
        <v>32</v>
      </c>
      <c r="D189" s="1">
        <v>7.8541999999999996</v>
      </c>
      <c r="E189" s="1">
        <v>0</v>
      </c>
      <c r="F189" s="1">
        <v>1</v>
      </c>
      <c r="G189" s="1">
        <v>0</v>
      </c>
      <c r="H189" s="1">
        <v>0</v>
      </c>
      <c r="I189" s="1">
        <v>0</v>
      </c>
      <c r="J189" s="1">
        <v>1</v>
      </c>
      <c r="K189" s="1">
        <v>1</v>
      </c>
      <c r="L189" s="18">
        <f t="shared" si="21"/>
        <v>-2.2749058674259075</v>
      </c>
      <c r="M189" s="18">
        <f t="shared" si="27"/>
        <v>0.10280658542833913</v>
      </c>
      <c r="N189" s="18">
        <f t="shared" si="28"/>
        <v>9.322268001184289E-2</v>
      </c>
      <c r="O189" s="18">
        <f t="shared" si="29"/>
        <v>-2.3727642391283021</v>
      </c>
      <c r="P189" s="1">
        <f t="shared" si="22"/>
        <v>0</v>
      </c>
      <c r="Q189" s="1">
        <f t="shared" si="23"/>
        <v>0</v>
      </c>
      <c r="R189" s="1">
        <f t="shared" si="24"/>
        <v>0</v>
      </c>
      <c r="S189" s="1">
        <f t="shared" si="25"/>
        <v>1</v>
      </c>
      <c r="T189" s="1">
        <f t="shared" si="26"/>
        <v>0</v>
      </c>
    </row>
    <row r="190" spans="1:20" x14ac:dyDescent="0.25">
      <c r="A190" s="1">
        <v>1</v>
      </c>
      <c r="B190" s="1">
        <v>1</v>
      </c>
      <c r="C190" s="1">
        <v>39</v>
      </c>
      <c r="D190" s="1">
        <v>0</v>
      </c>
      <c r="E190" s="1">
        <v>0</v>
      </c>
      <c r="F190" s="1">
        <v>0</v>
      </c>
      <c r="G190" s="1">
        <v>0</v>
      </c>
      <c r="H190" s="1">
        <v>0</v>
      </c>
      <c r="I190" s="1">
        <v>0</v>
      </c>
      <c r="J190" s="1">
        <v>1</v>
      </c>
      <c r="K190" s="1">
        <v>0</v>
      </c>
      <c r="L190" s="18">
        <f t="shared" si="21"/>
        <v>-0.19750375209752918</v>
      </c>
      <c r="M190" s="18">
        <f t="shared" si="27"/>
        <v>0.82077706098636471</v>
      </c>
      <c r="N190" s="18">
        <f t="shared" si="28"/>
        <v>0.45078394196251975</v>
      </c>
      <c r="O190" s="18">
        <f t="shared" si="29"/>
        <v>-0.59926336655459067</v>
      </c>
      <c r="P190" s="1">
        <f t="shared" si="22"/>
        <v>0</v>
      </c>
      <c r="Q190" s="1">
        <f t="shared" si="23"/>
        <v>0</v>
      </c>
      <c r="R190" s="1">
        <f t="shared" si="24"/>
        <v>0</v>
      </c>
      <c r="S190" s="1">
        <f t="shared" si="25"/>
        <v>0</v>
      </c>
      <c r="T190" s="1">
        <f t="shared" si="26"/>
        <v>1</v>
      </c>
    </row>
    <row r="191" spans="1:20" x14ac:dyDescent="0.25">
      <c r="A191" s="1">
        <v>1</v>
      </c>
      <c r="B191" s="1">
        <v>0</v>
      </c>
      <c r="C191" s="1">
        <v>22</v>
      </c>
      <c r="D191" s="1">
        <v>9.8375000000000004</v>
      </c>
      <c r="E191" s="1">
        <v>0</v>
      </c>
      <c r="F191" s="1">
        <v>1</v>
      </c>
      <c r="G191" s="1">
        <v>0</v>
      </c>
      <c r="H191" s="1">
        <v>0</v>
      </c>
      <c r="I191" s="1">
        <v>0</v>
      </c>
      <c r="J191" s="1">
        <v>1</v>
      </c>
      <c r="K191" s="1">
        <v>0</v>
      </c>
      <c r="L191" s="18">
        <f t="shared" si="21"/>
        <v>0.73328119169780037</v>
      </c>
      <c r="M191" s="18">
        <f t="shared" si="27"/>
        <v>2.0819005275497995</v>
      </c>
      <c r="N191" s="18">
        <f t="shared" si="28"/>
        <v>0.67552489411621952</v>
      </c>
      <c r="O191" s="18">
        <f t="shared" si="29"/>
        <v>-1.1255464610849821</v>
      </c>
      <c r="P191" s="1">
        <f t="shared" si="22"/>
        <v>1</v>
      </c>
      <c r="Q191" s="1">
        <f t="shared" si="23"/>
        <v>0</v>
      </c>
      <c r="R191" s="1">
        <f t="shared" si="24"/>
        <v>1</v>
      </c>
      <c r="S191" s="1">
        <f t="shared" si="25"/>
        <v>0</v>
      </c>
      <c r="T191" s="1">
        <f t="shared" si="26"/>
        <v>0</v>
      </c>
    </row>
    <row r="192" spans="1:20" x14ac:dyDescent="0.25">
      <c r="A192" s="1">
        <v>1</v>
      </c>
      <c r="B192" s="1">
        <v>1</v>
      </c>
      <c r="C192" s="1">
        <v>23</v>
      </c>
      <c r="D192" s="1">
        <v>7.8541999999999996</v>
      </c>
      <c r="E192" s="1">
        <v>0</v>
      </c>
      <c r="F192" s="1">
        <v>1</v>
      </c>
      <c r="G192" s="1">
        <v>0</v>
      </c>
      <c r="H192" s="1">
        <v>0</v>
      </c>
      <c r="I192" s="1">
        <v>0</v>
      </c>
      <c r="J192" s="1">
        <v>1</v>
      </c>
      <c r="K192" s="1">
        <v>0</v>
      </c>
      <c r="L192" s="18">
        <f t="shared" si="21"/>
        <v>-1.8634174647070842</v>
      </c>
      <c r="M192" s="18">
        <f t="shared" si="27"/>
        <v>0.15514153266857122</v>
      </c>
      <c r="N192" s="18">
        <f t="shared" si="28"/>
        <v>0.13430521566493084</v>
      </c>
      <c r="O192" s="18">
        <f t="shared" si="29"/>
        <v>-0.14422287557344179</v>
      </c>
      <c r="P192" s="1">
        <f t="shared" si="22"/>
        <v>0</v>
      </c>
      <c r="Q192" s="1">
        <f t="shared" si="23"/>
        <v>0</v>
      </c>
      <c r="R192" s="1">
        <f t="shared" si="24"/>
        <v>0</v>
      </c>
      <c r="S192" s="1">
        <f t="shared" si="25"/>
        <v>0</v>
      </c>
      <c r="T192" s="1">
        <f t="shared" si="26"/>
        <v>1</v>
      </c>
    </row>
    <row r="193" spans="1:20" x14ac:dyDescent="0.25">
      <c r="A193" s="1">
        <v>1</v>
      </c>
      <c r="B193" s="1">
        <v>1</v>
      </c>
      <c r="C193" s="1">
        <v>27</v>
      </c>
      <c r="D193" s="1">
        <v>76.729200000000006</v>
      </c>
      <c r="E193" s="1">
        <v>0</v>
      </c>
      <c r="F193" s="1">
        <v>0</v>
      </c>
      <c r="G193" s="1">
        <v>0</v>
      </c>
      <c r="H193" s="1">
        <v>0</v>
      </c>
      <c r="I193" s="1">
        <v>0</v>
      </c>
      <c r="J193" s="1">
        <v>0</v>
      </c>
      <c r="K193" s="1">
        <v>1</v>
      </c>
      <c r="L193" s="18">
        <f t="shared" si="21"/>
        <v>0.77055564804230148</v>
      </c>
      <c r="M193" s="18">
        <f t="shared" si="27"/>
        <v>2.1609666571456634</v>
      </c>
      <c r="N193" s="18">
        <f t="shared" si="28"/>
        <v>0.68364107930736773</v>
      </c>
      <c r="O193" s="18">
        <f t="shared" si="29"/>
        <v>-0.38032223693740136</v>
      </c>
      <c r="P193" s="1">
        <f t="shared" si="22"/>
        <v>1</v>
      </c>
      <c r="Q193" s="1">
        <f t="shared" si="23"/>
        <v>1</v>
      </c>
      <c r="R193" s="1">
        <f t="shared" si="24"/>
        <v>0</v>
      </c>
      <c r="S193" s="1">
        <f t="shared" si="25"/>
        <v>0</v>
      </c>
      <c r="T193" s="1">
        <f t="shared" si="26"/>
        <v>0</v>
      </c>
    </row>
    <row r="194" spans="1:20" x14ac:dyDescent="0.25">
      <c r="A194" s="1">
        <v>1</v>
      </c>
      <c r="B194" s="1">
        <v>0</v>
      </c>
      <c r="C194" s="1">
        <v>39</v>
      </c>
      <c r="D194" s="1">
        <v>55.9</v>
      </c>
      <c r="E194" s="1">
        <v>0</v>
      </c>
      <c r="F194" s="1">
        <v>0</v>
      </c>
      <c r="G194" s="1">
        <v>1</v>
      </c>
      <c r="H194" s="1">
        <v>0</v>
      </c>
      <c r="I194" s="1">
        <v>0</v>
      </c>
      <c r="J194" s="1">
        <v>1</v>
      </c>
      <c r="K194" s="1">
        <v>1</v>
      </c>
      <c r="L194" s="18">
        <f t="shared" si="21"/>
        <v>2.0832720565621194</v>
      </c>
      <c r="M194" s="18">
        <f t="shared" si="27"/>
        <v>8.030702885446539</v>
      </c>
      <c r="N194" s="18">
        <f t="shared" si="28"/>
        <v>0.88926664815741496</v>
      </c>
      <c r="O194" s="18">
        <f t="shared" si="29"/>
        <v>-0.11735814675736547</v>
      </c>
      <c r="P194" s="1">
        <f t="shared" si="22"/>
        <v>1</v>
      </c>
      <c r="Q194" s="1">
        <f t="shared" si="23"/>
        <v>1</v>
      </c>
      <c r="R194" s="1">
        <f t="shared" si="24"/>
        <v>0</v>
      </c>
      <c r="S194" s="1">
        <f t="shared" si="25"/>
        <v>0</v>
      </c>
      <c r="T194" s="1">
        <f t="shared" si="26"/>
        <v>0</v>
      </c>
    </row>
    <row r="195" spans="1:20" x14ac:dyDescent="0.25">
      <c r="A195" s="1">
        <v>1</v>
      </c>
      <c r="B195" s="1">
        <v>0</v>
      </c>
      <c r="C195" s="1">
        <v>23</v>
      </c>
      <c r="D195" s="1">
        <v>13.791700000000001</v>
      </c>
      <c r="E195" s="1">
        <v>1</v>
      </c>
      <c r="F195" s="1">
        <v>0</v>
      </c>
      <c r="G195" s="1">
        <v>0</v>
      </c>
      <c r="H195" s="1">
        <v>0</v>
      </c>
      <c r="I195" s="1">
        <v>0</v>
      </c>
      <c r="J195" s="1">
        <v>0</v>
      </c>
      <c r="K195" s="1">
        <v>1</v>
      </c>
      <c r="L195" s="18">
        <f t="shared" si="21"/>
        <v>2.1338920661067942</v>
      </c>
      <c r="M195" s="18">
        <f t="shared" si="27"/>
        <v>8.4476818470701165</v>
      </c>
      <c r="N195" s="18">
        <f t="shared" si="28"/>
        <v>0.89415392937791227</v>
      </c>
      <c r="O195" s="18">
        <f t="shared" si="29"/>
        <v>-0.1118773381177799</v>
      </c>
      <c r="P195" s="1">
        <f t="shared" si="22"/>
        <v>1</v>
      </c>
      <c r="Q195" s="1">
        <f t="shared" si="23"/>
        <v>1</v>
      </c>
      <c r="R195" s="1">
        <f t="shared" si="24"/>
        <v>0</v>
      </c>
      <c r="S195" s="1">
        <f t="shared" si="25"/>
        <v>0</v>
      </c>
      <c r="T195" s="1">
        <f t="shared" si="26"/>
        <v>0</v>
      </c>
    </row>
    <row r="196" spans="1:20" x14ac:dyDescent="0.25">
      <c r="A196" s="1">
        <v>1</v>
      </c>
      <c r="B196" s="1">
        <v>1</v>
      </c>
      <c r="C196" s="1">
        <v>32</v>
      </c>
      <c r="D196" s="1">
        <v>10.5</v>
      </c>
      <c r="E196" s="1">
        <v>1</v>
      </c>
      <c r="F196" s="1">
        <v>0</v>
      </c>
      <c r="G196" s="1">
        <v>0</v>
      </c>
      <c r="H196" s="1">
        <v>0</v>
      </c>
      <c r="I196" s="1">
        <v>0</v>
      </c>
      <c r="J196" s="1">
        <v>1</v>
      </c>
      <c r="K196" s="1">
        <v>0</v>
      </c>
      <c r="L196" s="18">
        <f t="shared" si="21"/>
        <v>-1.155607908842855</v>
      </c>
      <c r="M196" s="18">
        <f t="shared" si="27"/>
        <v>0.31486606884418128</v>
      </c>
      <c r="N196" s="18">
        <f t="shared" si="28"/>
        <v>0.23946626679701369</v>
      </c>
      <c r="O196" s="18">
        <f t="shared" si="29"/>
        <v>-0.273734811655093</v>
      </c>
      <c r="P196" s="1">
        <f t="shared" si="22"/>
        <v>0</v>
      </c>
      <c r="Q196" s="1">
        <f t="shared" si="23"/>
        <v>0</v>
      </c>
      <c r="R196" s="1">
        <f t="shared" si="24"/>
        <v>0</v>
      </c>
      <c r="S196" s="1">
        <f t="shared" si="25"/>
        <v>0</v>
      </c>
      <c r="T196" s="1">
        <f t="shared" si="26"/>
        <v>1</v>
      </c>
    </row>
    <row r="197" spans="1:20" x14ac:dyDescent="0.25">
      <c r="A197" s="1">
        <v>1</v>
      </c>
      <c r="B197" s="1">
        <v>1</v>
      </c>
      <c r="C197" s="1">
        <v>31</v>
      </c>
      <c r="D197" s="1">
        <v>57</v>
      </c>
      <c r="E197" s="1">
        <v>0</v>
      </c>
      <c r="F197" s="1">
        <v>0</v>
      </c>
      <c r="G197" s="1">
        <v>1</v>
      </c>
      <c r="H197" s="1">
        <v>0</v>
      </c>
      <c r="I197" s="1">
        <v>0</v>
      </c>
      <c r="J197" s="1">
        <v>1</v>
      </c>
      <c r="K197" s="1">
        <v>1</v>
      </c>
      <c r="L197" s="18">
        <f t="shared" si="21"/>
        <v>-9.8161814159697547E-2</v>
      </c>
      <c r="M197" s="18">
        <f t="shared" si="27"/>
        <v>0.90650220699254591</v>
      </c>
      <c r="N197" s="18">
        <f t="shared" si="28"/>
        <v>0.47547923294698297</v>
      </c>
      <c r="O197" s="18">
        <f t="shared" si="29"/>
        <v>-0.74343207208927209</v>
      </c>
      <c r="P197" s="1">
        <f t="shared" si="22"/>
        <v>0</v>
      </c>
      <c r="Q197" s="1">
        <f t="shared" si="23"/>
        <v>0</v>
      </c>
      <c r="R197" s="1">
        <f t="shared" si="24"/>
        <v>0</v>
      </c>
      <c r="S197" s="1">
        <f t="shared" si="25"/>
        <v>1</v>
      </c>
      <c r="T197" s="1">
        <f t="shared" si="26"/>
        <v>0</v>
      </c>
    </row>
    <row r="198" spans="1:20" x14ac:dyDescent="0.25">
      <c r="A198" s="1">
        <v>1</v>
      </c>
      <c r="B198" s="1">
        <v>1</v>
      </c>
      <c r="C198" s="1">
        <v>34</v>
      </c>
      <c r="D198" s="1">
        <v>13</v>
      </c>
      <c r="E198" s="1">
        <v>1</v>
      </c>
      <c r="F198" s="1">
        <v>0</v>
      </c>
      <c r="G198" s="1">
        <v>0</v>
      </c>
      <c r="H198" s="1">
        <v>0</v>
      </c>
      <c r="I198" s="1">
        <v>0</v>
      </c>
      <c r="J198" s="1">
        <v>1</v>
      </c>
      <c r="K198" s="1">
        <v>0</v>
      </c>
      <c r="L198" s="18">
        <f t="shared" si="21"/>
        <v>-1.243987810878207</v>
      </c>
      <c r="M198" s="18">
        <f t="shared" si="27"/>
        <v>0.28823250633706976</v>
      </c>
      <c r="N198" s="18">
        <f t="shared" si="28"/>
        <v>0.2237426123927142</v>
      </c>
      <c r="O198" s="18">
        <f t="shared" si="29"/>
        <v>-0.25327112873331242</v>
      </c>
      <c r="P198" s="1">
        <f t="shared" si="22"/>
        <v>0</v>
      </c>
      <c r="Q198" s="1">
        <f t="shared" si="23"/>
        <v>0</v>
      </c>
      <c r="R198" s="1">
        <f t="shared" si="24"/>
        <v>0</v>
      </c>
      <c r="S198" s="1">
        <f t="shared" si="25"/>
        <v>0</v>
      </c>
      <c r="T198" s="1">
        <f t="shared" si="26"/>
        <v>1</v>
      </c>
    </row>
    <row r="199" spans="1:20" x14ac:dyDescent="0.25">
      <c r="A199" s="1">
        <v>1</v>
      </c>
      <c r="B199" s="1">
        <v>1</v>
      </c>
      <c r="C199" s="1">
        <v>39</v>
      </c>
      <c r="D199" s="1">
        <v>13</v>
      </c>
      <c r="E199" s="1">
        <v>1</v>
      </c>
      <c r="F199" s="1">
        <v>0</v>
      </c>
      <c r="G199" s="1">
        <v>0</v>
      </c>
      <c r="H199" s="1">
        <v>0</v>
      </c>
      <c r="I199" s="1">
        <v>0</v>
      </c>
      <c r="J199" s="1">
        <v>1</v>
      </c>
      <c r="K199" s="1">
        <v>0</v>
      </c>
      <c r="L199" s="18">
        <f t="shared" si="21"/>
        <v>-1.4725924790553311</v>
      </c>
      <c r="M199" s="18">
        <f t="shared" si="27"/>
        <v>0.22933018017339749</v>
      </c>
      <c r="N199" s="18">
        <f t="shared" si="28"/>
        <v>0.1865488896897092</v>
      </c>
      <c r="O199" s="18">
        <f t="shared" si="29"/>
        <v>-0.20646945208807629</v>
      </c>
      <c r="P199" s="1">
        <f t="shared" si="22"/>
        <v>0</v>
      </c>
      <c r="Q199" s="1">
        <f t="shared" si="23"/>
        <v>0</v>
      </c>
      <c r="R199" s="1">
        <f t="shared" si="24"/>
        <v>0</v>
      </c>
      <c r="S199" s="1">
        <f t="shared" si="25"/>
        <v>0</v>
      </c>
      <c r="T199" s="1">
        <f t="shared" si="26"/>
        <v>1</v>
      </c>
    </row>
    <row r="200" spans="1:20" x14ac:dyDescent="0.25">
      <c r="A200" s="1">
        <v>1</v>
      </c>
      <c r="B200" s="1">
        <v>0</v>
      </c>
      <c r="C200" s="1">
        <v>22</v>
      </c>
      <c r="D200" s="1">
        <v>7.75</v>
      </c>
      <c r="E200" s="1">
        <v>0</v>
      </c>
      <c r="F200" s="1">
        <v>1</v>
      </c>
      <c r="G200" s="1">
        <v>0</v>
      </c>
      <c r="H200" s="1">
        <v>0</v>
      </c>
      <c r="I200" s="1">
        <v>0</v>
      </c>
      <c r="J200" s="1">
        <v>1</v>
      </c>
      <c r="K200" s="1">
        <v>1</v>
      </c>
      <c r="L200" s="18">
        <f t="shared" si="21"/>
        <v>0.73072445072615966</v>
      </c>
      <c r="M200" s="18">
        <f t="shared" si="27"/>
        <v>2.0765844459898006</v>
      </c>
      <c r="N200" s="18">
        <f t="shared" si="28"/>
        <v>0.67496422817080215</v>
      </c>
      <c r="O200" s="18">
        <f t="shared" si="29"/>
        <v>-0.3930955848164232</v>
      </c>
      <c r="P200" s="1">
        <f t="shared" si="22"/>
        <v>1</v>
      </c>
      <c r="Q200" s="1">
        <f t="shared" si="23"/>
        <v>1</v>
      </c>
      <c r="R200" s="1">
        <f t="shared" si="24"/>
        <v>0</v>
      </c>
      <c r="S200" s="1">
        <f t="shared" si="25"/>
        <v>0</v>
      </c>
      <c r="T200" s="1">
        <f t="shared" si="26"/>
        <v>0</v>
      </c>
    </row>
    <row r="201" spans="1:20" x14ac:dyDescent="0.25">
      <c r="A201" s="1">
        <v>1</v>
      </c>
      <c r="B201" s="1">
        <v>1</v>
      </c>
      <c r="C201" s="1">
        <v>49</v>
      </c>
      <c r="D201" s="1">
        <v>89.104200000000006</v>
      </c>
      <c r="E201" s="1">
        <v>0</v>
      </c>
      <c r="F201" s="1">
        <v>0</v>
      </c>
      <c r="G201" s="1">
        <v>1</v>
      </c>
      <c r="H201" s="1">
        <v>0</v>
      </c>
      <c r="I201" s="1">
        <v>0</v>
      </c>
      <c r="J201" s="1">
        <v>0</v>
      </c>
      <c r="K201" s="1">
        <v>1</v>
      </c>
      <c r="L201" s="18">
        <f t="shared" si="21"/>
        <v>-0.55638650253624355</v>
      </c>
      <c r="M201" s="18">
        <f t="shared" si="27"/>
        <v>0.57327686009054801</v>
      </c>
      <c r="N201" s="18">
        <f t="shared" si="28"/>
        <v>0.36438396485253954</v>
      </c>
      <c r="O201" s="18">
        <f t="shared" si="29"/>
        <v>-1.0095471188111476</v>
      </c>
      <c r="P201" s="1">
        <f t="shared" si="22"/>
        <v>0</v>
      </c>
      <c r="Q201" s="1">
        <f t="shared" si="23"/>
        <v>0</v>
      </c>
      <c r="R201" s="1">
        <f t="shared" si="24"/>
        <v>0</v>
      </c>
      <c r="S201" s="1">
        <f t="shared" si="25"/>
        <v>1</v>
      </c>
      <c r="T201" s="1">
        <f t="shared" si="26"/>
        <v>0</v>
      </c>
    </row>
    <row r="202" spans="1:20" x14ac:dyDescent="0.25">
      <c r="A202" s="1">
        <v>1</v>
      </c>
      <c r="B202" s="1">
        <v>0</v>
      </c>
      <c r="C202" s="1">
        <v>9</v>
      </c>
      <c r="D202" s="1">
        <v>27.9</v>
      </c>
      <c r="E202" s="1">
        <v>0</v>
      </c>
      <c r="F202" s="1">
        <v>1</v>
      </c>
      <c r="G202" s="1">
        <v>3</v>
      </c>
      <c r="H202" s="1">
        <v>2</v>
      </c>
      <c r="I202" s="1">
        <v>0</v>
      </c>
      <c r="J202" s="1">
        <v>1</v>
      </c>
      <c r="K202" s="1">
        <v>0</v>
      </c>
      <c r="L202" s="18">
        <f t="shared" si="21"/>
        <v>0.1162792225523957</v>
      </c>
      <c r="M202" s="18">
        <f t="shared" si="27"/>
        <v>1.1233094816883944</v>
      </c>
      <c r="N202" s="18">
        <f t="shared" si="28"/>
        <v>0.52903709580535152</v>
      </c>
      <c r="O202" s="18">
        <f t="shared" si="29"/>
        <v>-0.75297594773908438</v>
      </c>
      <c r="P202" s="1">
        <f t="shared" si="22"/>
        <v>1</v>
      </c>
      <c r="Q202" s="1">
        <f t="shared" si="23"/>
        <v>0</v>
      </c>
      <c r="R202" s="1">
        <f t="shared" si="24"/>
        <v>1</v>
      </c>
      <c r="S202" s="1">
        <f t="shared" si="25"/>
        <v>0</v>
      </c>
      <c r="T202" s="1">
        <f t="shared" si="26"/>
        <v>0</v>
      </c>
    </row>
    <row r="203" spans="1:20" x14ac:dyDescent="0.25">
      <c r="A203" s="1">
        <v>1</v>
      </c>
      <c r="B203" s="1">
        <v>0</v>
      </c>
      <c r="C203" s="1">
        <v>43</v>
      </c>
      <c r="D203" s="1">
        <v>46.9</v>
      </c>
      <c r="E203" s="1">
        <v>0</v>
      </c>
      <c r="F203" s="1">
        <v>1</v>
      </c>
      <c r="G203" s="1">
        <v>1</v>
      </c>
      <c r="H203" s="1">
        <v>6</v>
      </c>
      <c r="I203" s="1">
        <v>0</v>
      </c>
      <c r="J203" s="1">
        <v>1</v>
      </c>
      <c r="K203" s="1">
        <v>0</v>
      </c>
      <c r="L203" s="18">
        <f t="shared" si="21"/>
        <v>-1.1920484876077622</v>
      </c>
      <c r="M203" s="18">
        <f t="shared" si="27"/>
        <v>0.30359870844368769</v>
      </c>
      <c r="N203" s="18">
        <f t="shared" si="28"/>
        <v>0.23289276560126509</v>
      </c>
      <c r="O203" s="18">
        <f t="shared" si="29"/>
        <v>-0.26512867721956945</v>
      </c>
      <c r="P203" s="1">
        <f t="shared" si="22"/>
        <v>0</v>
      </c>
      <c r="Q203" s="1">
        <f t="shared" si="23"/>
        <v>0</v>
      </c>
      <c r="R203" s="1">
        <f t="shared" si="24"/>
        <v>0</v>
      </c>
      <c r="S203" s="1">
        <f t="shared" si="25"/>
        <v>0</v>
      </c>
      <c r="T203" s="1">
        <f t="shared" si="26"/>
        <v>1</v>
      </c>
    </row>
    <row r="204" spans="1:20" x14ac:dyDescent="0.25">
      <c r="A204" s="1">
        <v>1</v>
      </c>
      <c r="B204" s="1">
        <v>1</v>
      </c>
      <c r="C204" s="1">
        <v>47</v>
      </c>
      <c r="D204" s="1">
        <v>7.25</v>
      </c>
      <c r="E204" s="1">
        <v>0</v>
      </c>
      <c r="F204" s="1">
        <v>1</v>
      </c>
      <c r="G204" s="1">
        <v>0</v>
      </c>
      <c r="H204" s="1">
        <v>0</v>
      </c>
      <c r="I204" s="1">
        <v>0</v>
      </c>
      <c r="J204" s="1">
        <v>1</v>
      </c>
      <c r="K204" s="1">
        <v>0</v>
      </c>
      <c r="L204" s="18">
        <f t="shared" si="21"/>
        <v>-2.9614598877153955</v>
      </c>
      <c r="M204" s="18">
        <f t="shared" si="27"/>
        <v>5.1743322565365651E-2</v>
      </c>
      <c r="N204" s="18">
        <f t="shared" si="28"/>
        <v>4.9197671575566211E-2</v>
      </c>
      <c r="O204" s="18">
        <f t="shared" si="29"/>
        <v>-5.0449094588249276E-2</v>
      </c>
      <c r="P204" s="1">
        <f t="shared" si="22"/>
        <v>0</v>
      </c>
      <c r="Q204" s="1">
        <f t="shared" si="23"/>
        <v>0</v>
      </c>
      <c r="R204" s="1">
        <f t="shared" si="24"/>
        <v>0</v>
      </c>
      <c r="S204" s="1">
        <f t="shared" si="25"/>
        <v>0</v>
      </c>
      <c r="T204" s="1">
        <f t="shared" si="26"/>
        <v>1</v>
      </c>
    </row>
    <row r="205" spans="1:20" x14ac:dyDescent="0.25">
      <c r="A205" s="1">
        <v>1</v>
      </c>
      <c r="B205" s="1">
        <v>1</v>
      </c>
      <c r="C205" s="1">
        <v>19</v>
      </c>
      <c r="D205" s="1">
        <v>10.5</v>
      </c>
      <c r="E205" s="1">
        <v>1</v>
      </c>
      <c r="F205" s="1">
        <v>0</v>
      </c>
      <c r="G205" s="1">
        <v>0</v>
      </c>
      <c r="H205" s="1">
        <v>0</v>
      </c>
      <c r="I205" s="1">
        <v>0</v>
      </c>
      <c r="J205" s="1">
        <v>1</v>
      </c>
      <c r="K205" s="1">
        <v>0</v>
      </c>
      <c r="L205" s="18">
        <f t="shared" si="21"/>
        <v>-0.56123577158233218</v>
      </c>
      <c r="M205" s="18">
        <f t="shared" si="27"/>
        <v>0.57050361589618226</v>
      </c>
      <c r="N205" s="18">
        <f t="shared" si="28"/>
        <v>0.36326157426300076</v>
      </c>
      <c r="O205" s="18">
        <f t="shared" si="29"/>
        <v>-0.45139634237925735</v>
      </c>
      <c r="P205" s="1">
        <f t="shared" si="22"/>
        <v>0</v>
      </c>
      <c r="Q205" s="1">
        <f t="shared" si="23"/>
        <v>0</v>
      </c>
      <c r="R205" s="1">
        <f t="shared" si="24"/>
        <v>0</v>
      </c>
      <c r="S205" s="1">
        <f t="shared" si="25"/>
        <v>0</v>
      </c>
      <c r="T205" s="1">
        <f t="shared" si="26"/>
        <v>1</v>
      </c>
    </row>
    <row r="206" spans="1:20" x14ac:dyDescent="0.25">
      <c r="A206" s="1">
        <v>1</v>
      </c>
      <c r="B206" s="1">
        <v>0</v>
      </c>
      <c r="C206" s="1">
        <v>18</v>
      </c>
      <c r="D206" s="1">
        <v>23</v>
      </c>
      <c r="E206" s="1">
        <v>1</v>
      </c>
      <c r="F206" s="1">
        <v>0</v>
      </c>
      <c r="G206" s="1">
        <v>0</v>
      </c>
      <c r="H206" s="1">
        <v>1</v>
      </c>
      <c r="I206" s="1">
        <v>0</v>
      </c>
      <c r="J206" s="1">
        <v>1</v>
      </c>
      <c r="K206" s="1">
        <v>1</v>
      </c>
      <c r="L206" s="18">
        <f t="shared" si="21"/>
        <v>1.935952697895585</v>
      </c>
      <c r="M206" s="18">
        <f t="shared" si="27"/>
        <v>6.9306437208232907</v>
      </c>
      <c r="N206" s="18">
        <f t="shared" si="28"/>
        <v>0.87390683086994247</v>
      </c>
      <c r="O206" s="18">
        <f t="shared" si="29"/>
        <v>-0.13478150984418055</v>
      </c>
      <c r="P206" s="1">
        <f t="shared" si="22"/>
        <v>1</v>
      </c>
      <c r="Q206" s="1">
        <f t="shared" si="23"/>
        <v>1</v>
      </c>
      <c r="R206" s="1">
        <f t="shared" si="24"/>
        <v>0</v>
      </c>
      <c r="S206" s="1">
        <f t="shared" si="25"/>
        <v>0</v>
      </c>
      <c r="T206" s="1">
        <f t="shared" si="26"/>
        <v>0</v>
      </c>
    </row>
    <row r="207" spans="1:20" x14ac:dyDescent="0.25">
      <c r="A207" s="1">
        <v>1</v>
      </c>
      <c r="B207" s="1">
        <v>1</v>
      </c>
      <c r="C207" s="1">
        <v>9</v>
      </c>
      <c r="D207" s="1">
        <v>20.524999999999999</v>
      </c>
      <c r="E207" s="1">
        <v>0</v>
      </c>
      <c r="F207" s="1">
        <v>1</v>
      </c>
      <c r="G207" s="1">
        <v>0</v>
      </c>
      <c r="H207" s="1">
        <v>2</v>
      </c>
      <c r="I207" s="1">
        <v>0</v>
      </c>
      <c r="J207" s="1">
        <v>1</v>
      </c>
      <c r="K207" s="1">
        <v>1</v>
      </c>
      <c r="L207" s="18">
        <f t="shared" si="21"/>
        <v>-1.4325871638564194</v>
      </c>
      <c r="M207" s="18">
        <f t="shared" si="27"/>
        <v>0.23869059105655188</v>
      </c>
      <c r="N207" s="18">
        <f t="shared" si="28"/>
        <v>0.19269589418044961</v>
      </c>
      <c r="O207" s="18">
        <f t="shared" si="29"/>
        <v>-1.646642010584608</v>
      </c>
      <c r="P207" s="1">
        <f t="shared" si="22"/>
        <v>0</v>
      </c>
      <c r="Q207" s="1">
        <f t="shared" si="23"/>
        <v>0</v>
      </c>
      <c r="R207" s="1">
        <f t="shared" si="24"/>
        <v>0</v>
      </c>
      <c r="S207" s="1">
        <f t="shared" si="25"/>
        <v>1</v>
      </c>
      <c r="T207" s="1">
        <f t="shared" si="26"/>
        <v>0</v>
      </c>
    </row>
    <row r="208" spans="1:20" x14ac:dyDescent="0.25">
      <c r="A208" s="1">
        <v>1</v>
      </c>
      <c r="B208" s="1">
        <v>0</v>
      </c>
      <c r="C208" s="1">
        <v>34</v>
      </c>
      <c r="D208" s="1">
        <v>13</v>
      </c>
      <c r="E208" s="1">
        <v>1</v>
      </c>
      <c r="F208" s="1">
        <v>0</v>
      </c>
      <c r="G208" s="1">
        <v>0</v>
      </c>
      <c r="H208" s="1">
        <v>0</v>
      </c>
      <c r="I208" s="1">
        <v>0</v>
      </c>
      <c r="J208" s="1">
        <v>1</v>
      </c>
      <c r="K208" s="1">
        <v>1</v>
      </c>
      <c r="L208" s="18">
        <f t="shared" si="21"/>
        <v>1.3045607936306274</v>
      </c>
      <c r="M208" s="18">
        <f t="shared" si="27"/>
        <v>3.6860697927964625</v>
      </c>
      <c r="N208" s="18">
        <f t="shared" si="28"/>
        <v>0.78660155648188934</v>
      </c>
      <c r="O208" s="18">
        <f t="shared" si="29"/>
        <v>-0.24003344024002235</v>
      </c>
      <c r="P208" s="1">
        <f t="shared" si="22"/>
        <v>1</v>
      </c>
      <c r="Q208" s="1">
        <f t="shared" si="23"/>
        <v>1</v>
      </c>
      <c r="R208" s="1">
        <f t="shared" si="24"/>
        <v>0</v>
      </c>
      <c r="S208" s="1">
        <f t="shared" si="25"/>
        <v>0</v>
      </c>
      <c r="T208" s="1">
        <f t="shared" si="26"/>
        <v>0</v>
      </c>
    </row>
    <row r="209" spans="1:20" x14ac:dyDescent="0.25">
      <c r="A209" s="1">
        <v>1</v>
      </c>
      <c r="B209" s="1">
        <v>1</v>
      </c>
      <c r="C209" s="1">
        <v>17</v>
      </c>
      <c r="D209" s="1">
        <v>7.2291999999999996</v>
      </c>
      <c r="E209" s="1">
        <v>0</v>
      </c>
      <c r="F209" s="1">
        <v>1</v>
      </c>
      <c r="G209" s="1">
        <v>1</v>
      </c>
      <c r="H209" s="1">
        <v>1</v>
      </c>
      <c r="I209" s="1">
        <v>0</v>
      </c>
      <c r="J209" s="1">
        <v>0</v>
      </c>
      <c r="K209" s="1">
        <v>0</v>
      </c>
      <c r="L209" s="18">
        <f t="shared" si="21"/>
        <v>-1.7130552482264358</v>
      </c>
      <c r="M209" s="18">
        <f t="shared" si="27"/>
        <v>0.1803140460156103</v>
      </c>
      <c r="N209" s="18">
        <f t="shared" si="28"/>
        <v>0.15276785582980815</v>
      </c>
      <c r="O209" s="18">
        <f t="shared" si="29"/>
        <v>-0.16578054375961718</v>
      </c>
      <c r="P209" s="1">
        <f t="shared" si="22"/>
        <v>0</v>
      </c>
      <c r="Q209" s="1">
        <f t="shared" si="23"/>
        <v>0</v>
      </c>
      <c r="R209" s="1">
        <f t="shared" si="24"/>
        <v>0</v>
      </c>
      <c r="S209" s="1">
        <f t="shared" si="25"/>
        <v>0</v>
      </c>
      <c r="T209" s="1">
        <f t="shared" si="26"/>
        <v>1</v>
      </c>
    </row>
    <row r="210" spans="1:20" x14ac:dyDescent="0.25">
      <c r="A210" s="1">
        <v>1</v>
      </c>
      <c r="B210" s="1">
        <v>1</v>
      </c>
      <c r="C210" s="1">
        <v>38</v>
      </c>
      <c r="D210" s="1">
        <v>0</v>
      </c>
      <c r="E210" s="1">
        <v>0</v>
      </c>
      <c r="F210" s="1">
        <v>0</v>
      </c>
      <c r="G210" s="1">
        <v>0</v>
      </c>
      <c r="H210" s="1">
        <v>0</v>
      </c>
      <c r="I210" s="1">
        <v>0</v>
      </c>
      <c r="J210" s="1">
        <v>1</v>
      </c>
      <c r="K210" s="1">
        <v>0</v>
      </c>
      <c r="L210" s="18">
        <f t="shared" si="21"/>
        <v>-0.15178281846210445</v>
      </c>
      <c r="M210" s="18">
        <f t="shared" si="27"/>
        <v>0.85917485739673827</v>
      </c>
      <c r="N210" s="18">
        <f t="shared" si="28"/>
        <v>0.46212697744835884</v>
      </c>
      <c r="O210" s="18">
        <f t="shared" si="29"/>
        <v>-0.62013276423888586</v>
      </c>
      <c r="P210" s="1">
        <f t="shared" si="22"/>
        <v>0</v>
      </c>
      <c r="Q210" s="1">
        <f t="shared" si="23"/>
        <v>0</v>
      </c>
      <c r="R210" s="1">
        <f t="shared" si="24"/>
        <v>0</v>
      </c>
      <c r="S210" s="1">
        <f t="shared" si="25"/>
        <v>0</v>
      </c>
      <c r="T210" s="1">
        <f t="shared" si="26"/>
        <v>1</v>
      </c>
    </row>
    <row r="211" spans="1:20" x14ac:dyDescent="0.25">
      <c r="A211" s="1">
        <v>1</v>
      </c>
      <c r="B211" s="1">
        <v>0</v>
      </c>
      <c r="C211" s="1">
        <v>4</v>
      </c>
      <c r="D211" s="1">
        <v>22.024999999999999</v>
      </c>
      <c r="E211" s="1">
        <v>0</v>
      </c>
      <c r="F211" s="1">
        <v>1</v>
      </c>
      <c r="G211" s="1">
        <v>0</v>
      </c>
      <c r="H211" s="1">
        <v>2</v>
      </c>
      <c r="I211" s="1">
        <v>0</v>
      </c>
      <c r="J211" s="1">
        <v>1</v>
      </c>
      <c r="K211" s="1">
        <v>1</v>
      </c>
      <c r="L211" s="18">
        <f t="shared" si="21"/>
        <v>1.3464032879708385</v>
      </c>
      <c r="M211" s="18">
        <f t="shared" si="27"/>
        <v>3.8435764024818906</v>
      </c>
      <c r="N211" s="18">
        <f t="shared" si="28"/>
        <v>0.79354098771156145</v>
      </c>
      <c r="O211" s="18">
        <f t="shared" si="29"/>
        <v>-0.23125008601882199</v>
      </c>
      <c r="P211" s="1">
        <f t="shared" si="22"/>
        <v>1</v>
      </c>
      <c r="Q211" s="1">
        <f t="shared" si="23"/>
        <v>1</v>
      </c>
      <c r="R211" s="1">
        <f t="shared" si="24"/>
        <v>0</v>
      </c>
      <c r="S211" s="1">
        <f t="shared" si="25"/>
        <v>0</v>
      </c>
      <c r="T211" s="1">
        <f t="shared" si="26"/>
        <v>0</v>
      </c>
    </row>
    <row r="212" spans="1:20" x14ac:dyDescent="0.25">
      <c r="A212" s="1">
        <v>1</v>
      </c>
      <c r="B212" s="1">
        <v>1</v>
      </c>
      <c r="C212" s="1">
        <v>32</v>
      </c>
      <c r="D212" s="1">
        <v>7.8958000000000004</v>
      </c>
      <c r="E212" s="1">
        <v>0</v>
      </c>
      <c r="F212" s="1">
        <v>1</v>
      </c>
      <c r="G212" s="1">
        <v>0</v>
      </c>
      <c r="H212" s="1">
        <v>0</v>
      </c>
      <c r="I212" s="1">
        <v>0</v>
      </c>
      <c r="J212" s="1">
        <v>1</v>
      </c>
      <c r="K212" s="1">
        <v>0</v>
      </c>
      <c r="L212" s="18">
        <f t="shared" si="21"/>
        <v>-2.2748549163243892</v>
      </c>
      <c r="M212" s="18">
        <f t="shared" si="27"/>
        <v>0.10281182367055602</v>
      </c>
      <c r="N212" s="18">
        <f t="shared" si="28"/>
        <v>9.3226987110422113E-2</v>
      </c>
      <c r="O212" s="18">
        <f t="shared" si="29"/>
        <v>-9.7863121610352571E-2</v>
      </c>
      <c r="P212" s="1">
        <f t="shared" si="22"/>
        <v>0</v>
      </c>
      <c r="Q212" s="1">
        <f t="shared" si="23"/>
        <v>0</v>
      </c>
      <c r="R212" s="1">
        <f t="shared" si="24"/>
        <v>0</v>
      </c>
      <c r="S212" s="1">
        <f t="shared" si="25"/>
        <v>0</v>
      </c>
      <c r="T212" s="1">
        <f t="shared" si="26"/>
        <v>1</v>
      </c>
    </row>
    <row r="213" spans="1:20" x14ac:dyDescent="0.25">
      <c r="A213" s="1">
        <v>1</v>
      </c>
      <c r="B213" s="1">
        <v>1</v>
      </c>
      <c r="C213" s="1">
        <v>16</v>
      </c>
      <c r="D213" s="1">
        <v>8.0500000000000007</v>
      </c>
      <c r="E213" s="1">
        <v>0</v>
      </c>
      <c r="F213" s="1">
        <v>1</v>
      </c>
      <c r="G213" s="1">
        <v>0</v>
      </c>
      <c r="H213" s="1">
        <v>0</v>
      </c>
      <c r="I213" s="1">
        <v>0</v>
      </c>
      <c r="J213" s="1">
        <v>1</v>
      </c>
      <c r="K213" s="1">
        <v>0</v>
      </c>
      <c r="L213" s="18">
        <f t="shared" si="21"/>
        <v>-1.5431311161418662</v>
      </c>
      <c r="M213" s="18">
        <f t="shared" si="27"/>
        <v>0.2137108990880188</v>
      </c>
      <c r="N213" s="18">
        <f t="shared" si="28"/>
        <v>0.17608056354161519</v>
      </c>
      <c r="O213" s="18">
        <f t="shared" si="29"/>
        <v>-0.19368252514095724</v>
      </c>
      <c r="P213" s="1">
        <f t="shared" si="22"/>
        <v>0</v>
      </c>
      <c r="Q213" s="1">
        <f t="shared" si="23"/>
        <v>0</v>
      </c>
      <c r="R213" s="1">
        <f t="shared" si="24"/>
        <v>0</v>
      </c>
      <c r="S213" s="1">
        <f t="shared" si="25"/>
        <v>0</v>
      </c>
      <c r="T213" s="1">
        <f t="shared" si="26"/>
        <v>1</v>
      </c>
    </row>
    <row r="214" spans="1:20" x14ac:dyDescent="0.25">
      <c r="A214" s="1">
        <v>1</v>
      </c>
      <c r="B214" s="1">
        <v>1</v>
      </c>
      <c r="C214" s="1">
        <v>3</v>
      </c>
      <c r="D214" s="1">
        <v>31.387499999999999</v>
      </c>
      <c r="E214" s="1">
        <v>0</v>
      </c>
      <c r="F214" s="1">
        <v>1</v>
      </c>
      <c r="G214" s="1">
        <v>4</v>
      </c>
      <c r="H214" s="1">
        <v>2</v>
      </c>
      <c r="I214" s="1">
        <v>0</v>
      </c>
      <c r="J214" s="1">
        <v>1</v>
      </c>
      <c r="K214" s="1">
        <v>1</v>
      </c>
      <c r="L214" s="18">
        <f t="shared" si="21"/>
        <v>-2.4899106771552821</v>
      </c>
      <c r="M214" s="18">
        <f t="shared" si="27"/>
        <v>8.2917372660003999E-2</v>
      </c>
      <c r="N214" s="18">
        <f t="shared" si="28"/>
        <v>7.6568512753961496E-2</v>
      </c>
      <c r="O214" s="18">
        <f t="shared" si="29"/>
        <v>-2.5695693473974255</v>
      </c>
      <c r="P214" s="1">
        <f t="shared" si="22"/>
        <v>0</v>
      </c>
      <c r="Q214" s="1">
        <f t="shared" si="23"/>
        <v>0</v>
      </c>
      <c r="R214" s="1">
        <f t="shared" si="24"/>
        <v>0</v>
      </c>
      <c r="S214" s="1">
        <f t="shared" si="25"/>
        <v>1</v>
      </c>
      <c r="T214" s="1">
        <f t="shared" si="26"/>
        <v>0</v>
      </c>
    </row>
    <row r="215" spans="1:20" x14ac:dyDescent="0.25">
      <c r="A215" s="1">
        <v>1</v>
      </c>
      <c r="B215" s="1">
        <v>0</v>
      </c>
      <c r="C215" s="1">
        <v>30</v>
      </c>
      <c r="D215" s="1">
        <v>93.5</v>
      </c>
      <c r="E215" s="1">
        <v>0</v>
      </c>
      <c r="F215" s="1">
        <v>0</v>
      </c>
      <c r="G215" s="1">
        <v>0</v>
      </c>
      <c r="H215" s="1">
        <v>0</v>
      </c>
      <c r="I215" s="1">
        <v>0</v>
      </c>
      <c r="J215" s="1">
        <v>1</v>
      </c>
      <c r="K215" s="1">
        <v>1</v>
      </c>
      <c r="L215" s="18">
        <f t="shared" si="21"/>
        <v>2.8770507549377387</v>
      </c>
      <c r="M215" s="18">
        <f t="shared" si="27"/>
        <v>17.761811920979312</v>
      </c>
      <c r="N215" s="18">
        <f t="shared" si="28"/>
        <v>0.94670024386707519</v>
      </c>
      <c r="O215" s="18">
        <f t="shared" si="29"/>
        <v>-5.4772768250329673E-2</v>
      </c>
      <c r="P215" s="1">
        <f t="shared" si="22"/>
        <v>1</v>
      </c>
      <c r="Q215" s="1">
        <f t="shared" si="23"/>
        <v>1</v>
      </c>
      <c r="R215" s="1">
        <f t="shared" si="24"/>
        <v>0</v>
      </c>
      <c r="S215" s="1">
        <f t="shared" si="25"/>
        <v>0</v>
      </c>
      <c r="T215" s="1">
        <f t="shared" si="26"/>
        <v>0</v>
      </c>
    </row>
    <row r="216" spans="1:20" x14ac:dyDescent="0.25">
      <c r="A216" s="1">
        <v>1</v>
      </c>
      <c r="B216" s="1">
        <v>1</v>
      </c>
      <c r="C216" s="1">
        <v>32</v>
      </c>
      <c r="D216" s="1">
        <v>8.3625000000000007</v>
      </c>
      <c r="E216" s="1">
        <v>0</v>
      </c>
      <c r="F216" s="1">
        <v>1</v>
      </c>
      <c r="G216" s="1">
        <v>0</v>
      </c>
      <c r="H216" s="1">
        <v>0</v>
      </c>
      <c r="I216" s="1">
        <v>0</v>
      </c>
      <c r="J216" s="1">
        <v>1</v>
      </c>
      <c r="K216" s="1">
        <v>0</v>
      </c>
      <c r="L216" s="18">
        <f t="shared" si="21"/>
        <v>-2.2742833086542262</v>
      </c>
      <c r="M216" s="18">
        <f t="shared" si="27"/>
        <v>0.10287060849687776</v>
      </c>
      <c r="N216" s="18">
        <f t="shared" si="28"/>
        <v>9.3275319610776439E-2</v>
      </c>
      <c r="O216" s="18">
        <f t="shared" si="29"/>
        <v>-9.791642468379444E-2</v>
      </c>
      <c r="P216" s="1">
        <f t="shared" si="22"/>
        <v>0</v>
      </c>
      <c r="Q216" s="1">
        <f t="shared" si="23"/>
        <v>0</v>
      </c>
      <c r="R216" s="1">
        <f t="shared" si="24"/>
        <v>0</v>
      </c>
      <c r="S216" s="1">
        <f t="shared" si="25"/>
        <v>0</v>
      </c>
      <c r="T216" s="1">
        <f t="shared" si="26"/>
        <v>1</v>
      </c>
    </row>
    <row r="217" spans="1:20" x14ac:dyDescent="0.25">
      <c r="A217" s="1">
        <v>1</v>
      </c>
      <c r="B217" s="1">
        <v>1</v>
      </c>
      <c r="C217" s="1">
        <v>19</v>
      </c>
      <c r="D217" s="1">
        <v>7.8958000000000004</v>
      </c>
      <c r="E217" s="1">
        <v>0</v>
      </c>
      <c r="F217" s="1">
        <v>1</v>
      </c>
      <c r="G217" s="1">
        <v>0</v>
      </c>
      <c r="H217" s="1">
        <v>0</v>
      </c>
      <c r="I217" s="1">
        <v>0</v>
      </c>
      <c r="J217" s="1">
        <v>1</v>
      </c>
      <c r="K217" s="1">
        <v>0</v>
      </c>
      <c r="L217" s="18">
        <f t="shared" si="21"/>
        <v>-1.6804827790638661</v>
      </c>
      <c r="M217" s="18">
        <f t="shared" si="27"/>
        <v>0.18628402030184923</v>
      </c>
      <c r="N217" s="18">
        <f t="shared" si="28"/>
        <v>0.15703155156254181</v>
      </c>
      <c r="O217" s="18">
        <f t="shared" si="29"/>
        <v>-0.17082574939428863</v>
      </c>
      <c r="P217" s="1">
        <f t="shared" si="22"/>
        <v>0</v>
      </c>
      <c r="Q217" s="1">
        <f t="shared" si="23"/>
        <v>0</v>
      </c>
      <c r="R217" s="1">
        <f t="shared" si="24"/>
        <v>0</v>
      </c>
      <c r="S217" s="1">
        <f t="shared" si="25"/>
        <v>0</v>
      </c>
      <c r="T217" s="1">
        <f t="shared" si="26"/>
        <v>1</v>
      </c>
    </row>
    <row r="218" spans="1:20" x14ac:dyDescent="0.25">
      <c r="A218" s="1">
        <v>1</v>
      </c>
      <c r="B218" s="1">
        <v>1</v>
      </c>
      <c r="C218" s="1">
        <v>55</v>
      </c>
      <c r="D218" s="1">
        <v>30.5</v>
      </c>
      <c r="E218" s="1">
        <v>0</v>
      </c>
      <c r="F218" s="1">
        <v>0</v>
      </c>
      <c r="G218" s="1">
        <v>0</v>
      </c>
      <c r="H218" s="1">
        <v>0</v>
      </c>
      <c r="I218" s="1">
        <v>0</v>
      </c>
      <c r="J218" s="1">
        <v>1</v>
      </c>
      <c r="K218" s="1">
        <v>0</v>
      </c>
      <c r="L218" s="18">
        <f t="shared" si="21"/>
        <v>-0.89168271439125601</v>
      </c>
      <c r="M218" s="18">
        <f t="shared" si="27"/>
        <v>0.40996531747294301</v>
      </c>
      <c r="N218" s="18">
        <f t="shared" si="28"/>
        <v>0.29076269635321028</v>
      </c>
      <c r="O218" s="18">
        <f t="shared" si="29"/>
        <v>-0.34356510655063272</v>
      </c>
      <c r="P218" s="1">
        <f t="shared" si="22"/>
        <v>0</v>
      </c>
      <c r="Q218" s="1">
        <f t="shared" si="23"/>
        <v>0</v>
      </c>
      <c r="R218" s="1">
        <f t="shared" si="24"/>
        <v>0</v>
      </c>
      <c r="S218" s="1">
        <f t="shared" si="25"/>
        <v>0</v>
      </c>
      <c r="T218" s="1">
        <f t="shared" si="26"/>
        <v>1</v>
      </c>
    </row>
    <row r="219" spans="1:20" x14ac:dyDescent="0.25">
      <c r="A219" s="1">
        <v>1</v>
      </c>
      <c r="B219" s="1">
        <v>0</v>
      </c>
      <c r="C219" s="1">
        <v>49</v>
      </c>
      <c r="D219" s="1">
        <v>25.929200000000002</v>
      </c>
      <c r="E219" s="1">
        <v>0</v>
      </c>
      <c r="F219" s="1">
        <v>0</v>
      </c>
      <c r="G219" s="1">
        <v>0</v>
      </c>
      <c r="H219" s="1">
        <v>0</v>
      </c>
      <c r="I219" s="1">
        <v>0</v>
      </c>
      <c r="J219" s="1">
        <v>1</v>
      </c>
      <c r="K219" s="1">
        <v>1</v>
      </c>
      <c r="L219" s="18">
        <f t="shared" ref="L219:L282" si="30">SUMPRODUCT($A$25:$J$25,A219:J219)</f>
        <v>1.9255932396507627</v>
      </c>
      <c r="M219" s="18">
        <f t="shared" si="27"/>
        <v>6.8592166184157231</v>
      </c>
      <c r="N219" s="18">
        <f t="shared" si="28"/>
        <v>0.87276085536861281</v>
      </c>
      <c r="O219" s="18">
        <f t="shared" si="29"/>
        <v>-0.13609369495505158</v>
      </c>
      <c r="P219" s="1">
        <f t="shared" ref="P219:P282" si="31">IF(N219&gt;=$P$25,1,0)</f>
        <v>1</v>
      </c>
      <c r="Q219" s="1">
        <f t="shared" ref="Q219:Q282" si="32">IF(AND($K219=1,$P219=1),1,0)</f>
        <v>1</v>
      </c>
      <c r="R219" s="1">
        <f t="shared" ref="R219:R282" si="33">IF(AND($K219=0,$P219=1),1,0)</f>
        <v>0</v>
      </c>
      <c r="S219" s="1">
        <f t="shared" ref="S219:S282" si="34">IF(AND($K219=1,$P219=0),1,0)</f>
        <v>0</v>
      </c>
      <c r="T219" s="1">
        <f t="shared" ref="T219:T282" si="35">IF(AND($K219=0,$P219=0),1,0)</f>
        <v>0</v>
      </c>
    </row>
    <row r="220" spans="1:20" x14ac:dyDescent="0.25">
      <c r="A220" s="1">
        <v>1</v>
      </c>
      <c r="B220" s="1">
        <v>0</v>
      </c>
      <c r="C220" s="1">
        <v>24</v>
      </c>
      <c r="D220" s="1">
        <v>49.504199999999997</v>
      </c>
      <c r="E220" s="1">
        <v>0</v>
      </c>
      <c r="F220" s="1">
        <v>0</v>
      </c>
      <c r="G220" s="1">
        <v>0</v>
      </c>
      <c r="H220" s="1">
        <v>0</v>
      </c>
      <c r="I220" s="1">
        <v>0</v>
      </c>
      <c r="J220" s="1">
        <v>0</v>
      </c>
      <c r="K220" s="1">
        <v>1</v>
      </c>
      <c r="L220" s="18">
        <f t="shared" si="30"/>
        <v>3.4229222520428415</v>
      </c>
      <c r="M220" s="18">
        <f t="shared" ref="M220:M283" si="36">EXP(L220)</f>
        <v>30.658877208409884</v>
      </c>
      <c r="N220" s="18">
        <f t="shared" ref="N220:N283" si="37">M220/(1+M220)</f>
        <v>0.96841328283953299</v>
      </c>
      <c r="O220" s="18">
        <f t="shared" ref="O220:O283" si="38">K220*LN(N220)+(1-K220)*LN(1-N220)</f>
        <v>-3.2096337738516272E-2</v>
      </c>
      <c r="P220" s="1">
        <f t="shared" si="31"/>
        <v>1</v>
      </c>
      <c r="Q220" s="1">
        <f t="shared" si="32"/>
        <v>1</v>
      </c>
      <c r="R220" s="1">
        <f t="shared" si="33"/>
        <v>0</v>
      </c>
      <c r="S220" s="1">
        <f t="shared" si="34"/>
        <v>0</v>
      </c>
      <c r="T220" s="1">
        <f t="shared" si="35"/>
        <v>0</v>
      </c>
    </row>
    <row r="221" spans="1:20" x14ac:dyDescent="0.25">
      <c r="A221" s="1">
        <v>1</v>
      </c>
      <c r="B221" s="1">
        <v>1</v>
      </c>
      <c r="C221" s="1">
        <v>17</v>
      </c>
      <c r="D221" s="1">
        <v>8.6624999999999996</v>
      </c>
      <c r="E221" s="1">
        <v>0</v>
      </c>
      <c r="F221" s="1">
        <v>1</v>
      </c>
      <c r="G221" s="1">
        <v>0</v>
      </c>
      <c r="H221" s="1">
        <v>0</v>
      </c>
      <c r="I221" s="1">
        <v>0</v>
      </c>
      <c r="J221" s="1">
        <v>1</v>
      </c>
      <c r="K221" s="1">
        <v>0</v>
      </c>
      <c r="L221" s="18">
        <f t="shared" si="30"/>
        <v>-1.588101868294594</v>
      </c>
      <c r="M221" s="18">
        <f t="shared" si="36"/>
        <v>0.2043130569981329</v>
      </c>
      <c r="N221" s="18">
        <f t="shared" si="37"/>
        <v>0.16965111837897284</v>
      </c>
      <c r="O221" s="18">
        <f t="shared" si="38"/>
        <v>-0.18590932720686756</v>
      </c>
      <c r="P221" s="1">
        <f t="shared" si="31"/>
        <v>0</v>
      </c>
      <c r="Q221" s="1">
        <f t="shared" si="32"/>
        <v>0</v>
      </c>
      <c r="R221" s="1">
        <f t="shared" si="33"/>
        <v>0</v>
      </c>
      <c r="S221" s="1">
        <f t="shared" si="34"/>
        <v>0</v>
      </c>
      <c r="T221" s="1">
        <f t="shared" si="35"/>
        <v>1</v>
      </c>
    </row>
    <row r="222" spans="1:20" x14ac:dyDescent="0.25">
      <c r="A222" s="1">
        <v>1</v>
      </c>
      <c r="B222" s="1">
        <v>1</v>
      </c>
      <c r="C222" s="1">
        <v>15</v>
      </c>
      <c r="D222" s="1">
        <v>7.2291999999999996</v>
      </c>
      <c r="E222" s="1">
        <v>0</v>
      </c>
      <c r="F222" s="1">
        <v>1</v>
      </c>
      <c r="G222" s="1">
        <v>1</v>
      </c>
      <c r="H222" s="1">
        <v>1</v>
      </c>
      <c r="I222" s="1">
        <v>0</v>
      </c>
      <c r="J222" s="1">
        <v>0</v>
      </c>
      <c r="K222" s="1">
        <v>0</v>
      </c>
      <c r="L222" s="18">
        <f t="shared" si="30"/>
        <v>-1.6216133809555862</v>
      </c>
      <c r="M222" s="18">
        <f t="shared" si="36"/>
        <v>0.19757967051788658</v>
      </c>
      <c r="N222" s="18">
        <f t="shared" si="37"/>
        <v>0.16498248540946289</v>
      </c>
      <c r="O222" s="18">
        <f t="shared" si="38"/>
        <v>-0.18030257879373607</v>
      </c>
      <c r="P222" s="1">
        <f t="shared" si="31"/>
        <v>0</v>
      </c>
      <c r="Q222" s="1">
        <f t="shared" si="32"/>
        <v>0</v>
      </c>
      <c r="R222" s="1">
        <f t="shared" si="33"/>
        <v>0</v>
      </c>
      <c r="S222" s="1">
        <f t="shared" si="34"/>
        <v>0</v>
      </c>
      <c r="T222" s="1">
        <f t="shared" si="35"/>
        <v>1</v>
      </c>
    </row>
    <row r="223" spans="1:20" x14ac:dyDescent="0.25">
      <c r="A223" s="1">
        <v>1</v>
      </c>
      <c r="B223" s="1">
        <v>1</v>
      </c>
      <c r="C223" s="1">
        <v>47</v>
      </c>
      <c r="D223" s="1">
        <v>25.587499999999999</v>
      </c>
      <c r="E223" s="1">
        <v>0</v>
      </c>
      <c r="F223" s="1">
        <v>0</v>
      </c>
      <c r="G223" s="1">
        <v>0</v>
      </c>
      <c r="H223" s="1">
        <v>0</v>
      </c>
      <c r="I223" s="1">
        <v>0</v>
      </c>
      <c r="J223" s="1">
        <v>1</v>
      </c>
      <c r="K223" s="1">
        <v>0</v>
      </c>
      <c r="L223" s="18">
        <f t="shared" si="30"/>
        <v>-0.53193200699560994</v>
      </c>
      <c r="M223" s="18">
        <f t="shared" si="36"/>
        <v>0.587468878580646</v>
      </c>
      <c r="N223" s="18">
        <f t="shared" si="37"/>
        <v>0.37006639091148752</v>
      </c>
      <c r="O223" s="18">
        <f t="shared" si="38"/>
        <v>-0.46214084754886037</v>
      </c>
      <c r="P223" s="1">
        <f t="shared" si="31"/>
        <v>0</v>
      </c>
      <c r="Q223" s="1">
        <f t="shared" si="32"/>
        <v>0</v>
      </c>
      <c r="R223" s="1">
        <f t="shared" si="33"/>
        <v>0</v>
      </c>
      <c r="S223" s="1">
        <f t="shared" si="34"/>
        <v>0</v>
      </c>
      <c r="T223" s="1">
        <f t="shared" si="35"/>
        <v>1</v>
      </c>
    </row>
    <row r="224" spans="1:20" x14ac:dyDescent="0.25">
      <c r="A224" s="1">
        <v>1</v>
      </c>
      <c r="B224" s="1">
        <v>1</v>
      </c>
      <c r="C224" s="1">
        <v>40</v>
      </c>
      <c r="D224" s="1">
        <v>7.8958000000000004</v>
      </c>
      <c r="E224" s="1">
        <v>0</v>
      </c>
      <c r="F224" s="1">
        <v>1</v>
      </c>
      <c r="G224" s="1">
        <v>0</v>
      </c>
      <c r="H224" s="1">
        <v>0</v>
      </c>
      <c r="I224" s="1">
        <v>0</v>
      </c>
      <c r="J224" s="1">
        <v>1</v>
      </c>
      <c r="K224" s="1">
        <v>0</v>
      </c>
      <c r="L224" s="18">
        <f t="shared" si="30"/>
        <v>-2.6406223854077879</v>
      </c>
      <c r="M224" s="18">
        <f t="shared" si="36"/>
        <v>7.1316869162044966E-2</v>
      </c>
      <c r="N224" s="18">
        <f t="shared" si="37"/>
        <v>6.656935143551608E-2</v>
      </c>
      <c r="O224" s="18">
        <f t="shared" si="38"/>
        <v>-6.8888610603216424E-2</v>
      </c>
      <c r="P224" s="1">
        <f t="shared" si="31"/>
        <v>0</v>
      </c>
      <c r="Q224" s="1">
        <f t="shared" si="32"/>
        <v>0</v>
      </c>
      <c r="R224" s="1">
        <f t="shared" si="33"/>
        <v>0</v>
      </c>
      <c r="S224" s="1">
        <f t="shared" si="34"/>
        <v>0</v>
      </c>
      <c r="T224" s="1">
        <f t="shared" si="35"/>
        <v>1</v>
      </c>
    </row>
    <row r="225" spans="1:20" x14ac:dyDescent="0.25">
      <c r="A225" s="1">
        <v>1</v>
      </c>
      <c r="B225" s="1">
        <v>1</v>
      </c>
      <c r="C225" s="1">
        <v>24</v>
      </c>
      <c r="D225" s="1">
        <v>13</v>
      </c>
      <c r="E225" s="1">
        <v>1</v>
      </c>
      <c r="F225" s="1">
        <v>0</v>
      </c>
      <c r="G225" s="1">
        <v>0</v>
      </c>
      <c r="H225" s="1">
        <v>0</v>
      </c>
      <c r="I225" s="1">
        <v>0</v>
      </c>
      <c r="J225" s="1">
        <v>1</v>
      </c>
      <c r="K225" s="1">
        <v>0</v>
      </c>
      <c r="L225" s="18">
        <f t="shared" si="30"/>
        <v>-0.78677847452395877</v>
      </c>
      <c r="M225" s="18">
        <f t="shared" si="36"/>
        <v>0.45530922543553443</v>
      </c>
      <c r="N225" s="18">
        <f t="shared" si="37"/>
        <v>0.31286081162529067</v>
      </c>
      <c r="O225" s="18">
        <f t="shared" si="38"/>
        <v>-0.37521840411552154</v>
      </c>
      <c r="P225" s="1">
        <f t="shared" si="31"/>
        <v>0</v>
      </c>
      <c r="Q225" s="1">
        <f t="shared" si="32"/>
        <v>0</v>
      </c>
      <c r="R225" s="1">
        <f t="shared" si="33"/>
        <v>0</v>
      </c>
      <c r="S225" s="1">
        <f t="shared" si="34"/>
        <v>0</v>
      </c>
      <c r="T225" s="1">
        <f t="shared" si="35"/>
        <v>1</v>
      </c>
    </row>
    <row r="226" spans="1:20" x14ac:dyDescent="0.25">
      <c r="A226" s="1">
        <v>1</v>
      </c>
      <c r="B226" s="1">
        <v>1</v>
      </c>
      <c r="C226" s="1">
        <v>38</v>
      </c>
      <c r="D226" s="1">
        <v>90</v>
      </c>
      <c r="E226" s="1">
        <v>0</v>
      </c>
      <c r="F226" s="1">
        <v>0</v>
      </c>
      <c r="G226" s="1">
        <v>1</v>
      </c>
      <c r="H226" s="1">
        <v>0</v>
      </c>
      <c r="I226" s="1">
        <v>0</v>
      </c>
      <c r="J226" s="1">
        <v>1</v>
      </c>
      <c r="K226" s="1">
        <v>1</v>
      </c>
      <c r="L226" s="18">
        <f t="shared" si="30"/>
        <v>-0.377790408499103</v>
      </c>
      <c r="M226" s="18">
        <f t="shared" si="36"/>
        <v>0.68537413420662419</v>
      </c>
      <c r="N226" s="18">
        <f t="shared" si="37"/>
        <v>0.40665993401474526</v>
      </c>
      <c r="O226" s="18">
        <f t="shared" si="38"/>
        <v>-0.89977798576143775</v>
      </c>
      <c r="P226" s="1">
        <f t="shared" si="31"/>
        <v>0</v>
      </c>
      <c r="Q226" s="1">
        <f t="shared" si="32"/>
        <v>0</v>
      </c>
      <c r="R226" s="1">
        <f t="shared" si="33"/>
        <v>0</v>
      </c>
      <c r="S226" s="1">
        <f t="shared" si="34"/>
        <v>1</v>
      </c>
      <c r="T226" s="1">
        <f t="shared" si="35"/>
        <v>0</v>
      </c>
    </row>
    <row r="227" spans="1:20" x14ac:dyDescent="0.25">
      <c r="A227" s="1">
        <v>1</v>
      </c>
      <c r="B227" s="1">
        <v>1</v>
      </c>
      <c r="C227" s="1">
        <v>25</v>
      </c>
      <c r="D227" s="1">
        <v>0</v>
      </c>
      <c r="E227" s="1">
        <v>0</v>
      </c>
      <c r="F227" s="1">
        <v>1</v>
      </c>
      <c r="G227" s="1">
        <v>0</v>
      </c>
      <c r="H227" s="1">
        <v>0</v>
      </c>
      <c r="I227" s="1">
        <v>0</v>
      </c>
      <c r="J227" s="1">
        <v>1</v>
      </c>
      <c r="K227" s="1">
        <v>1</v>
      </c>
      <c r="L227" s="18">
        <f t="shared" si="30"/>
        <v>-1.9644790469189919</v>
      </c>
      <c r="M227" s="18">
        <f t="shared" si="36"/>
        <v>0.14022892027867342</v>
      </c>
      <c r="N227" s="18">
        <f t="shared" si="37"/>
        <v>0.12298312890046789</v>
      </c>
      <c r="O227" s="18">
        <f t="shared" si="38"/>
        <v>-2.0957080964283108</v>
      </c>
      <c r="P227" s="1">
        <f t="shared" si="31"/>
        <v>0</v>
      </c>
      <c r="Q227" s="1">
        <f t="shared" si="32"/>
        <v>0</v>
      </c>
      <c r="R227" s="1">
        <f t="shared" si="33"/>
        <v>0</v>
      </c>
      <c r="S227" s="1">
        <f t="shared" si="34"/>
        <v>1</v>
      </c>
      <c r="T227" s="1">
        <f t="shared" si="35"/>
        <v>0</v>
      </c>
    </row>
    <row r="228" spans="1:20" x14ac:dyDescent="0.25">
      <c r="A228" s="1">
        <v>1</v>
      </c>
      <c r="B228" s="1">
        <v>1</v>
      </c>
      <c r="C228" s="1">
        <v>20</v>
      </c>
      <c r="D228" s="1">
        <v>7.8541999999999996</v>
      </c>
      <c r="E228" s="1">
        <v>0</v>
      </c>
      <c r="F228" s="1">
        <v>1</v>
      </c>
      <c r="G228" s="1">
        <v>0</v>
      </c>
      <c r="H228" s="1">
        <v>0</v>
      </c>
      <c r="I228" s="1">
        <v>0</v>
      </c>
      <c r="J228" s="1">
        <v>1</v>
      </c>
      <c r="K228" s="1">
        <v>0</v>
      </c>
      <c r="L228" s="18">
        <f t="shared" si="30"/>
        <v>-1.7262546638008096</v>
      </c>
      <c r="M228" s="18">
        <f t="shared" si="36"/>
        <v>0.17794964467426588</v>
      </c>
      <c r="N228" s="18">
        <f t="shared" si="37"/>
        <v>0.1510672764993054</v>
      </c>
      <c r="O228" s="18">
        <f t="shared" si="38"/>
        <v>-0.16377533785925857</v>
      </c>
      <c r="P228" s="1">
        <f t="shared" si="31"/>
        <v>0</v>
      </c>
      <c r="Q228" s="1">
        <f t="shared" si="32"/>
        <v>0</v>
      </c>
      <c r="R228" s="1">
        <f t="shared" si="33"/>
        <v>0</v>
      </c>
      <c r="S228" s="1">
        <f t="shared" si="34"/>
        <v>0</v>
      </c>
      <c r="T228" s="1">
        <f t="shared" si="35"/>
        <v>1</v>
      </c>
    </row>
    <row r="229" spans="1:20" x14ac:dyDescent="0.25">
      <c r="A229" s="1">
        <v>1</v>
      </c>
      <c r="B229" s="1">
        <v>1</v>
      </c>
      <c r="C229" s="1">
        <v>0.42</v>
      </c>
      <c r="D229" s="1">
        <v>8.5167000000000002</v>
      </c>
      <c r="E229" s="1">
        <v>0</v>
      </c>
      <c r="F229" s="1">
        <v>1</v>
      </c>
      <c r="G229" s="1">
        <v>0</v>
      </c>
      <c r="H229" s="1">
        <v>1</v>
      </c>
      <c r="I229" s="1">
        <v>0</v>
      </c>
      <c r="J229" s="1">
        <v>0</v>
      </c>
      <c r="K229" s="1">
        <v>1</v>
      </c>
      <c r="L229" s="18">
        <f t="shared" si="30"/>
        <v>-0.61718691793989877</v>
      </c>
      <c r="M229" s="18">
        <f t="shared" si="36"/>
        <v>0.53945984993169038</v>
      </c>
      <c r="N229" s="18">
        <f t="shared" si="37"/>
        <v>0.35042151307526959</v>
      </c>
      <c r="O229" s="18">
        <f t="shared" si="38"/>
        <v>-1.0486185260417877</v>
      </c>
      <c r="P229" s="1">
        <f t="shared" si="31"/>
        <v>0</v>
      </c>
      <c r="Q229" s="1">
        <f t="shared" si="32"/>
        <v>0</v>
      </c>
      <c r="R229" s="1">
        <f t="shared" si="33"/>
        <v>0</v>
      </c>
      <c r="S229" s="1">
        <f t="shared" si="34"/>
        <v>1</v>
      </c>
      <c r="T229" s="1">
        <f t="shared" si="35"/>
        <v>0</v>
      </c>
    </row>
    <row r="230" spans="1:20" x14ac:dyDescent="0.25">
      <c r="A230" s="1">
        <v>1</v>
      </c>
      <c r="B230" s="1">
        <v>1</v>
      </c>
      <c r="C230" s="1">
        <v>44</v>
      </c>
      <c r="D230" s="1">
        <v>90</v>
      </c>
      <c r="E230" s="1">
        <v>0</v>
      </c>
      <c r="F230" s="1">
        <v>0</v>
      </c>
      <c r="G230" s="1">
        <v>2</v>
      </c>
      <c r="H230" s="1">
        <v>0</v>
      </c>
      <c r="I230" s="1">
        <v>1</v>
      </c>
      <c r="J230" s="1">
        <v>0</v>
      </c>
      <c r="K230" s="1">
        <v>0</v>
      </c>
      <c r="L230" s="18">
        <f t="shared" si="30"/>
        <v>-1.3054977671651076</v>
      </c>
      <c r="M230" s="18">
        <f t="shared" si="36"/>
        <v>0.27103758785050291</v>
      </c>
      <c r="N230" s="18">
        <f t="shared" si="37"/>
        <v>0.21324120580010877</v>
      </c>
      <c r="O230" s="18">
        <f t="shared" si="38"/>
        <v>-0.23983356521653235</v>
      </c>
      <c r="P230" s="1">
        <f t="shared" si="31"/>
        <v>0</v>
      </c>
      <c r="Q230" s="1">
        <f t="shared" si="32"/>
        <v>0</v>
      </c>
      <c r="R230" s="1">
        <f t="shared" si="33"/>
        <v>0</v>
      </c>
      <c r="S230" s="1">
        <f t="shared" si="34"/>
        <v>0</v>
      </c>
      <c r="T230" s="1">
        <f t="shared" si="35"/>
        <v>1</v>
      </c>
    </row>
    <row r="231" spans="1:20" x14ac:dyDescent="0.25">
      <c r="A231" s="1">
        <v>1</v>
      </c>
      <c r="B231" s="1">
        <v>1</v>
      </c>
      <c r="C231" s="1">
        <v>29</v>
      </c>
      <c r="D231" s="1">
        <v>30</v>
      </c>
      <c r="E231" s="1">
        <v>0</v>
      </c>
      <c r="F231" s="1">
        <v>0</v>
      </c>
      <c r="G231" s="1">
        <v>0</v>
      </c>
      <c r="H231" s="1">
        <v>0</v>
      </c>
      <c r="I231" s="1">
        <v>0</v>
      </c>
      <c r="J231" s="1">
        <v>1</v>
      </c>
      <c r="K231" s="1">
        <v>0</v>
      </c>
      <c r="L231" s="18">
        <f t="shared" si="30"/>
        <v>0.29644916708269026</v>
      </c>
      <c r="M231" s="18">
        <f t="shared" si="36"/>
        <v>1.3450741842146146</v>
      </c>
      <c r="N231" s="18">
        <f t="shared" si="37"/>
        <v>0.57357425759436753</v>
      </c>
      <c r="O231" s="18">
        <f t="shared" si="38"/>
        <v>-0.85231703645740198</v>
      </c>
      <c r="P231" s="1">
        <f t="shared" si="31"/>
        <v>1</v>
      </c>
      <c r="Q231" s="1">
        <f t="shared" si="32"/>
        <v>0</v>
      </c>
      <c r="R231" s="1">
        <f t="shared" si="33"/>
        <v>1</v>
      </c>
      <c r="S231" s="1">
        <f t="shared" si="34"/>
        <v>0</v>
      </c>
      <c r="T231" s="1">
        <f t="shared" si="35"/>
        <v>0</v>
      </c>
    </row>
    <row r="232" spans="1:20" x14ac:dyDescent="0.25">
      <c r="A232" s="1">
        <v>1</v>
      </c>
      <c r="B232" s="1">
        <v>1</v>
      </c>
      <c r="C232" s="1">
        <v>17</v>
      </c>
      <c r="D232" s="1">
        <v>8.6624999999999996</v>
      </c>
      <c r="E232" s="1">
        <v>0</v>
      </c>
      <c r="F232" s="1">
        <v>1</v>
      </c>
      <c r="G232" s="1">
        <v>0</v>
      </c>
      <c r="H232" s="1">
        <v>0</v>
      </c>
      <c r="I232" s="1">
        <v>0</v>
      </c>
      <c r="J232" s="1">
        <v>1</v>
      </c>
      <c r="K232" s="1">
        <v>0</v>
      </c>
      <c r="L232" s="18">
        <f t="shared" si="30"/>
        <v>-1.588101868294594</v>
      </c>
      <c r="M232" s="18">
        <f t="shared" si="36"/>
        <v>0.2043130569981329</v>
      </c>
      <c r="N232" s="18">
        <f t="shared" si="37"/>
        <v>0.16965111837897284</v>
      </c>
      <c r="O232" s="18">
        <f t="shared" si="38"/>
        <v>-0.18590932720686756</v>
      </c>
      <c r="P232" s="1">
        <f t="shared" si="31"/>
        <v>0</v>
      </c>
      <c r="Q232" s="1">
        <f t="shared" si="32"/>
        <v>0</v>
      </c>
      <c r="R232" s="1">
        <f t="shared" si="33"/>
        <v>0</v>
      </c>
      <c r="S232" s="1">
        <f t="shared" si="34"/>
        <v>0</v>
      </c>
      <c r="T232" s="1">
        <f t="shared" si="35"/>
        <v>1</v>
      </c>
    </row>
    <row r="233" spans="1:20" x14ac:dyDescent="0.25">
      <c r="A233" s="1">
        <v>1</v>
      </c>
      <c r="B233" s="1">
        <v>1</v>
      </c>
      <c r="C233" s="1">
        <v>50</v>
      </c>
      <c r="D233" s="1">
        <v>55.9</v>
      </c>
      <c r="E233" s="1">
        <v>0</v>
      </c>
      <c r="F233" s="1">
        <v>0</v>
      </c>
      <c r="G233" s="1">
        <v>1</v>
      </c>
      <c r="H233" s="1">
        <v>0</v>
      </c>
      <c r="I233" s="1">
        <v>0</v>
      </c>
      <c r="J233" s="1">
        <v>1</v>
      </c>
      <c r="K233" s="1">
        <v>0</v>
      </c>
      <c r="L233" s="18">
        <f t="shared" si="30"/>
        <v>-0.9682068179363883</v>
      </c>
      <c r="M233" s="18">
        <f t="shared" si="36"/>
        <v>0.37976341284352333</v>
      </c>
      <c r="N233" s="18">
        <f t="shared" si="37"/>
        <v>0.27523806567741743</v>
      </c>
      <c r="O233" s="18">
        <f t="shared" si="38"/>
        <v>-0.32191204450314059</v>
      </c>
      <c r="P233" s="1">
        <f t="shared" si="31"/>
        <v>0</v>
      </c>
      <c r="Q233" s="1">
        <f t="shared" si="32"/>
        <v>0</v>
      </c>
      <c r="R233" s="1">
        <f t="shared" si="33"/>
        <v>0</v>
      </c>
      <c r="S233" s="1">
        <f t="shared" si="34"/>
        <v>0</v>
      </c>
      <c r="T233" s="1">
        <f t="shared" si="35"/>
        <v>1</v>
      </c>
    </row>
    <row r="234" spans="1:20" x14ac:dyDescent="0.25">
      <c r="A234" s="1">
        <v>1</v>
      </c>
      <c r="B234" s="1">
        <v>1</v>
      </c>
      <c r="C234" s="1">
        <v>34</v>
      </c>
      <c r="D234" s="1">
        <v>8.0500000000000007</v>
      </c>
      <c r="E234" s="1">
        <v>0</v>
      </c>
      <c r="F234" s="1">
        <v>1</v>
      </c>
      <c r="G234" s="1">
        <v>0</v>
      </c>
      <c r="H234" s="1">
        <v>0</v>
      </c>
      <c r="I234" s="1">
        <v>0</v>
      </c>
      <c r="J234" s="1">
        <v>1</v>
      </c>
      <c r="K234" s="1">
        <v>0</v>
      </c>
      <c r="L234" s="18">
        <f t="shared" si="30"/>
        <v>-2.3661079215795136</v>
      </c>
      <c r="M234" s="18">
        <f t="shared" si="36"/>
        <v>9.384526955085605E-2</v>
      </c>
      <c r="N234" s="18">
        <f t="shared" si="37"/>
        <v>8.5793916345581367E-2</v>
      </c>
      <c r="O234" s="18">
        <f t="shared" si="38"/>
        <v>-8.9699258485743921E-2</v>
      </c>
      <c r="P234" s="1">
        <f t="shared" si="31"/>
        <v>0</v>
      </c>
      <c r="Q234" s="1">
        <f t="shared" si="32"/>
        <v>0</v>
      </c>
      <c r="R234" s="1">
        <f t="shared" si="33"/>
        <v>0</v>
      </c>
      <c r="S234" s="1">
        <f t="shared" si="34"/>
        <v>0</v>
      </c>
      <c r="T234" s="1">
        <f t="shared" si="35"/>
        <v>1</v>
      </c>
    </row>
    <row r="235" spans="1:20" x14ac:dyDescent="0.25">
      <c r="A235" s="1">
        <v>1</v>
      </c>
      <c r="B235" s="1">
        <v>1</v>
      </c>
      <c r="C235" s="1">
        <v>37</v>
      </c>
      <c r="D235" s="1">
        <v>26</v>
      </c>
      <c r="E235" s="1">
        <v>1</v>
      </c>
      <c r="F235" s="1">
        <v>0</v>
      </c>
      <c r="G235" s="1">
        <v>1</v>
      </c>
      <c r="H235" s="1">
        <v>0</v>
      </c>
      <c r="I235" s="1">
        <v>0</v>
      </c>
      <c r="J235" s="1">
        <v>1</v>
      </c>
      <c r="K235" s="1">
        <v>0</v>
      </c>
      <c r="L235" s="18">
        <f t="shared" si="30"/>
        <v>-1.7014667310748059</v>
      </c>
      <c r="M235" s="18">
        <f t="shared" si="36"/>
        <v>0.18241577285865088</v>
      </c>
      <c r="N235" s="18">
        <f t="shared" si="37"/>
        <v>0.15427379864667734</v>
      </c>
      <c r="O235" s="18">
        <f t="shared" si="38"/>
        <v>-0.16755961082060375</v>
      </c>
      <c r="P235" s="1">
        <f t="shared" si="31"/>
        <v>0</v>
      </c>
      <c r="Q235" s="1">
        <f t="shared" si="32"/>
        <v>0</v>
      </c>
      <c r="R235" s="1">
        <f t="shared" si="33"/>
        <v>0</v>
      </c>
      <c r="S235" s="1">
        <f t="shared" si="34"/>
        <v>0</v>
      </c>
      <c r="T235" s="1">
        <f t="shared" si="35"/>
        <v>1</v>
      </c>
    </row>
    <row r="236" spans="1:20" x14ac:dyDescent="0.25">
      <c r="A236" s="1">
        <v>1</v>
      </c>
      <c r="B236" s="1">
        <v>0</v>
      </c>
      <c r="C236" s="1">
        <v>9</v>
      </c>
      <c r="D236" s="1">
        <v>34.375</v>
      </c>
      <c r="E236" s="1">
        <v>0</v>
      </c>
      <c r="F236" s="1">
        <v>1</v>
      </c>
      <c r="G236" s="1">
        <v>2</v>
      </c>
      <c r="H236" s="1">
        <v>2</v>
      </c>
      <c r="I236" s="1">
        <v>0</v>
      </c>
      <c r="J236" s="1">
        <v>1</v>
      </c>
      <c r="K236" s="1">
        <v>0</v>
      </c>
      <c r="L236" s="18">
        <f t="shared" si="30"/>
        <v>0.46044805102724712</v>
      </c>
      <c r="M236" s="18">
        <f t="shared" si="36"/>
        <v>1.5847838899956503</v>
      </c>
      <c r="N236" s="18">
        <f t="shared" si="37"/>
        <v>0.61312046091339467</v>
      </c>
      <c r="O236" s="18">
        <f t="shared" si="38"/>
        <v>-0.94964190291651673</v>
      </c>
      <c r="P236" s="1">
        <f t="shared" si="31"/>
        <v>1</v>
      </c>
      <c r="Q236" s="1">
        <f t="shared" si="32"/>
        <v>0</v>
      </c>
      <c r="R236" s="1">
        <f t="shared" si="33"/>
        <v>1</v>
      </c>
      <c r="S236" s="1">
        <f t="shared" si="34"/>
        <v>0</v>
      </c>
      <c r="T236" s="1">
        <f t="shared" si="35"/>
        <v>0</v>
      </c>
    </row>
    <row r="237" spans="1:20" x14ac:dyDescent="0.25">
      <c r="A237" s="1">
        <v>1</v>
      </c>
      <c r="B237" s="1">
        <v>0</v>
      </c>
      <c r="C237" s="1">
        <v>17</v>
      </c>
      <c r="D237" s="1">
        <v>12</v>
      </c>
      <c r="E237" s="1">
        <v>1</v>
      </c>
      <c r="F237" s="1">
        <v>0</v>
      </c>
      <c r="G237" s="1">
        <v>0</v>
      </c>
      <c r="H237" s="1">
        <v>0</v>
      </c>
      <c r="I237" s="1">
        <v>0</v>
      </c>
      <c r="J237" s="1">
        <v>0</v>
      </c>
      <c r="K237" s="1">
        <v>1</v>
      </c>
      <c r="L237" s="18">
        <f t="shared" si="30"/>
        <v>2.406023218674366</v>
      </c>
      <c r="M237" s="18">
        <f t="shared" si="36"/>
        <v>11.089771740340188</v>
      </c>
      <c r="N237" s="18">
        <f t="shared" si="37"/>
        <v>0.91728545240740322</v>
      </c>
      <c r="O237" s="18">
        <f t="shared" si="38"/>
        <v>-8.6336565736072776E-2</v>
      </c>
      <c r="P237" s="1">
        <f t="shared" si="31"/>
        <v>1</v>
      </c>
      <c r="Q237" s="1">
        <f t="shared" si="32"/>
        <v>1</v>
      </c>
      <c r="R237" s="1">
        <f t="shared" si="33"/>
        <v>0</v>
      </c>
      <c r="S237" s="1">
        <f t="shared" si="34"/>
        <v>0</v>
      </c>
      <c r="T237" s="1">
        <f t="shared" si="35"/>
        <v>0</v>
      </c>
    </row>
    <row r="238" spans="1:20" x14ac:dyDescent="0.25">
      <c r="A238" s="1">
        <v>1</v>
      </c>
      <c r="B238" s="1">
        <v>1</v>
      </c>
      <c r="C238" s="1">
        <v>19</v>
      </c>
      <c r="D238" s="1">
        <v>7.8958000000000004</v>
      </c>
      <c r="E238" s="1">
        <v>0</v>
      </c>
      <c r="F238" s="1">
        <v>1</v>
      </c>
      <c r="G238" s="1">
        <v>0</v>
      </c>
      <c r="H238" s="1">
        <v>0</v>
      </c>
      <c r="I238" s="1">
        <v>0</v>
      </c>
      <c r="J238" s="1">
        <v>1</v>
      </c>
      <c r="K238" s="1">
        <v>0</v>
      </c>
      <c r="L238" s="18">
        <f t="shared" si="30"/>
        <v>-1.6804827790638661</v>
      </c>
      <c r="M238" s="18">
        <f t="shared" si="36"/>
        <v>0.18628402030184923</v>
      </c>
      <c r="N238" s="18">
        <f t="shared" si="37"/>
        <v>0.15703155156254181</v>
      </c>
      <c r="O238" s="18">
        <f t="shared" si="38"/>
        <v>-0.17082574939428863</v>
      </c>
      <c r="P238" s="1">
        <f t="shared" si="31"/>
        <v>0</v>
      </c>
      <c r="Q238" s="1">
        <f t="shared" si="32"/>
        <v>0</v>
      </c>
      <c r="R238" s="1">
        <f t="shared" si="33"/>
        <v>0</v>
      </c>
      <c r="S238" s="1">
        <f t="shared" si="34"/>
        <v>0</v>
      </c>
      <c r="T238" s="1">
        <f t="shared" si="35"/>
        <v>1</v>
      </c>
    </row>
    <row r="239" spans="1:20" x14ac:dyDescent="0.25">
      <c r="A239" s="1">
        <v>1</v>
      </c>
      <c r="B239" s="1">
        <v>0</v>
      </c>
      <c r="C239" s="1">
        <v>2</v>
      </c>
      <c r="D239" s="1">
        <v>10.4625</v>
      </c>
      <c r="E239" s="1">
        <v>0</v>
      </c>
      <c r="F239" s="1">
        <v>1</v>
      </c>
      <c r="G239" s="1">
        <v>0</v>
      </c>
      <c r="H239" s="1">
        <v>1</v>
      </c>
      <c r="I239" s="1">
        <v>0</v>
      </c>
      <c r="J239" s="1">
        <v>1</v>
      </c>
      <c r="K239" s="1">
        <v>0</v>
      </c>
      <c r="L239" s="18">
        <f t="shared" si="30"/>
        <v>1.5360744608713415</v>
      </c>
      <c r="M239" s="18">
        <f t="shared" si="36"/>
        <v>4.6463151327134922</v>
      </c>
      <c r="N239" s="18">
        <f t="shared" si="37"/>
        <v>0.82289334256137725</v>
      </c>
      <c r="O239" s="18">
        <f t="shared" si="38"/>
        <v>-1.7310031434903868</v>
      </c>
      <c r="P239" s="1">
        <f t="shared" si="31"/>
        <v>1</v>
      </c>
      <c r="Q239" s="1">
        <f t="shared" si="32"/>
        <v>0</v>
      </c>
      <c r="R239" s="1">
        <f t="shared" si="33"/>
        <v>1</v>
      </c>
      <c r="S239" s="1">
        <f t="shared" si="34"/>
        <v>0</v>
      </c>
      <c r="T239" s="1">
        <f t="shared" si="35"/>
        <v>0</v>
      </c>
    </row>
    <row r="240" spans="1:20" x14ac:dyDescent="0.25">
      <c r="A240" s="1">
        <v>1</v>
      </c>
      <c r="B240" s="1">
        <v>1</v>
      </c>
      <c r="C240" s="1">
        <v>26</v>
      </c>
      <c r="D240" s="1">
        <v>20.574999999999999</v>
      </c>
      <c r="E240" s="1">
        <v>0</v>
      </c>
      <c r="F240" s="1">
        <v>1</v>
      </c>
      <c r="G240" s="1">
        <v>1</v>
      </c>
      <c r="H240" s="1">
        <v>2</v>
      </c>
      <c r="I240" s="1">
        <v>0</v>
      </c>
      <c r="J240" s="1">
        <v>1</v>
      </c>
      <c r="K240" s="1">
        <v>0</v>
      </c>
      <c r="L240" s="18">
        <f t="shared" si="30"/>
        <v>-2.546020134868844</v>
      </c>
      <c r="M240" s="18">
        <f t="shared" si="36"/>
        <v>7.8393039702726833E-2</v>
      </c>
      <c r="N240" s="18">
        <f t="shared" si="37"/>
        <v>7.2694311643866791E-2</v>
      </c>
      <c r="O240" s="18">
        <f t="shared" si="38"/>
        <v>-7.5472006873480491E-2</v>
      </c>
      <c r="P240" s="1">
        <f t="shared" si="31"/>
        <v>0</v>
      </c>
      <c r="Q240" s="1">
        <f t="shared" si="32"/>
        <v>0</v>
      </c>
      <c r="R240" s="1">
        <f t="shared" si="33"/>
        <v>0</v>
      </c>
      <c r="S240" s="1">
        <f t="shared" si="34"/>
        <v>0</v>
      </c>
      <c r="T240" s="1">
        <f t="shared" si="35"/>
        <v>1</v>
      </c>
    </row>
    <row r="241" spans="1:20" x14ac:dyDescent="0.25">
      <c r="A241" s="1">
        <v>1</v>
      </c>
      <c r="B241" s="1">
        <v>1</v>
      </c>
      <c r="C241" s="1">
        <v>19</v>
      </c>
      <c r="D241" s="1">
        <v>53.1</v>
      </c>
      <c r="E241" s="1">
        <v>0</v>
      </c>
      <c r="F241" s="1">
        <v>0</v>
      </c>
      <c r="G241" s="1">
        <v>1</v>
      </c>
      <c r="H241" s="1">
        <v>0</v>
      </c>
      <c r="I241" s="1">
        <v>0</v>
      </c>
      <c r="J241" s="1">
        <v>1</v>
      </c>
      <c r="K241" s="1">
        <v>0</v>
      </c>
      <c r="L241" s="18">
        <f t="shared" si="30"/>
        <v>0.44571272369802445</v>
      </c>
      <c r="M241" s="18">
        <f t="shared" si="36"/>
        <v>1.5616027906150078</v>
      </c>
      <c r="N241" s="18">
        <f t="shared" si="37"/>
        <v>0.60961941341424253</v>
      </c>
      <c r="O241" s="18">
        <f t="shared" si="38"/>
        <v>-0.94063315266283021</v>
      </c>
      <c r="P241" s="1">
        <f t="shared" si="31"/>
        <v>1</v>
      </c>
      <c r="Q241" s="1">
        <f t="shared" si="32"/>
        <v>0</v>
      </c>
      <c r="R241" s="1">
        <f t="shared" si="33"/>
        <v>1</v>
      </c>
      <c r="S241" s="1">
        <f t="shared" si="34"/>
        <v>0</v>
      </c>
      <c r="T241" s="1">
        <f t="shared" si="35"/>
        <v>0</v>
      </c>
    </row>
    <row r="242" spans="1:20" x14ac:dyDescent="0.25">
      <c r="A242" s="1">
        <v>1</v>
      </c>
      <c r="B242" s="1">
        <v>0</v>
      </c>
      <c r="C242" s="1">
        <v>28</v>
      </c>
      <c r="D242" s="1">
        <v>13</v>
      </c>
      <c r="E242" s="1">
        <v>1</v>
      </c>
      <c r="F242" s="1">
        <v>0</v>
      </c>
      <c r="G242" s="1">
        <v>0</v>
      </c>
      <c r="H242" s="1">
        <v>0</v>
      </c>
      <c r="I242" s="1">
        <v>0</v>
      </c>
      <c r="J242" s="1">
        <v>1</v>
      </c>
      <c r="K242" s="1">
        <v>1</v>
      </c>
      <c r="L242" s="18">
        <f t="shared" si="30"/>
        <v>1.5788863954431767</v>
      </c>
      <c r="M242" s="18">
        <f t="shared" si="36"/>
        <v>4.8495523195577546</v>
      </c>
      <c r="N242" s="18">
        <f t="shared" si="37"/>
        <v>0.8290467465934892</v>
      </c>
      <c r="O242" s="18">
        <f t="shared" si="38"/>
        <v>-0.18747873630095699</v>
      </c>
      <c r="P242" s="1">
        <f t="shared" si="31"/>
        <v>1</v>
      </c>
      <c r="Q242" s="1">
        <f t="shared" si="32"/>
        <v>1</v>
      </c>
      <c r="R242" s="1">
        <f t="shared" si="33"/>
        <v>0</v>
      </c>
      <c r="S242" s="1">
        <f t="shared" si="34"/>
        <v>0</v>
      </c>
      <c r="T242" s="1">
        <f t="shared" si="35"/>
        <v>0</v>
      </c>
    </row>
    <row r="243" spans="1:20" x14ac:dyDescent="0.25">
      <c r="A243" s="1">
        <v>1</v>
      </c>
      <c r="B243" s="1">
        <v>0</v>
      </c>
      <c r="C243" s="1">
        <v>23</v>
      </c>
      <c r="D243" s="1">
        <v>7.9249999999999998</v>
      </c>
      <c r="E243" s="1">
        <v>0</v>
      </c>
      <c r="F243" s="1">
        <v>1</v>
      </c>
      <c r="G243" s="1">
        <v>0</v>
      </c>
      <c r="H243" s="1">
        <v>0</v>
      </c>
      <c r="I243" s="1">
        <v>0</v>
      </c>
      <c r="J243" s="1">
        <v>1</v>
      </c>
      <c r="K243" s="1">
        <v>0</v>
      </c>
      <c r="L243" s="18">
        <f t="shared" si="30"/>
        <v>0.68521785465721963</v>
      </c>
      <c r="M243" s="18">
        <f t="shared" si="36"/>
        <v>1.9842040565493637</v>
      </c>
      <c r="N243" s="18">
        <f t="shared" si="37"/>
        <v>0.66490227174468086</v>
      </c>
      <c r="O243" s="18">
        <f t="shared" si="38"/>
        <v>-1.0933330635655847</v>
      </c>
      <c r="P243" s="1">
        <f t="shared" si="31"/>
        <v>1</v>
      </c>
      <c r="Q243" s="1">
        <f t="shared" si="32"/>
        <v>0</v>
      </c>
      <c r="R243" s="1">
        <f t="shared" si="33"/>
        <v>1</v>
      </c>
      <c r="S243" s="1">
        <f t="shared" si="34"/>
        <v>0</v>
      </c>
      <c r="T243" s="1">
        <f t="shared" si="35"/>
        <v>0</v>
      </c>
    </row>
    <row r="244" spans="1:20" x14ac:dyDescent="0.25">
      <c r="A244" s="1">
        <v>1</v>
      </c>
      <c r="B244" s="1">
        <v>1</v>
      </c>
      <c r="C244" s="1">
        <v>28</v>
      </c>
      <c r="D244" s="1">
        <v>7.8958000000000004</v>
      </c>
      <c r="E244" s="1">
        <v>0</v>
      </c>
      <c r="F244" s="1">
        <v>1</v>
      </c>
      <c r="G244" s="1">
        <v>0</v>
      </c>
      <c r="H244" s="1">
        <v>0</v>
      </c>
      <c r="I244" s="1">
        <v>0</v>
      </c>
      <c r="J244" s="1">
        <v>1</v>
      </c>
      <c r="K244" s="1">
        <v>0</v>
      </c>
      <c r="L244" s="18">
        <f t="shared" si="30"/>
        <v>-2.0919711817826898</v>
      </c>
      <c r="M244" s="18">
        <f t="shared" si="36"/>
        <v>0.12344356612751319</v>
      </c>
      <c r="N244" s="18">
        <f t="shared" si="37"/>
        <v>0.10987963245276361</v>
      </c>
      <c r="O244" s="18">
        <f t="shared" si="38"/>
        <v>-0.11639858096555851</v>
      </c>
      <c r="P244" s="1">
        <f t="shared" si="31"/>
        <v>0</v>
      </c>
      <c r="Q244" s="1">
        <f t="shared" si="32"/>
        <v>0</v>
      </c>
      <c r="R244" s="1">
        <f t="shared" si="33"/>
        <v>0</v>
      </c>
      <c r="S244" s="1">
        <f t="shared" si="34"/>
        <v>0</v>
      </c>
      <c r="T244" s="1">
        <f t="shared" si="35"/>
        <v>1</v>
      </c>
    </row>
    <row r="245" spans="1:20" x14ac:dyDescent="0.25">
      <c r="A245" s="1">
        <v>1</v>
      </c>
      <c r="B245" s="1">
        <v>0</v>
      </c>
      <c r="C245" s="1">
        <v>39</v>
      </c>
      <c r="D245" s="1">
        <v>29.125</v>
      </c>
      <c r="E245" s="1">
        <v>0</v>
      </c>
      <c r="F245" s="1">
        <v>1</v>
      </c>
      <c r="G245" s="1">
        <v>0</v>
      </c>
      <c r="H245" s="1">
        <v>5</v>
      </c>
      <c r="I245" s="1">
        <v>1</v>
      </c>
      <c r="J245" s="1">
        <v>0</v>
      </c>
      <c r="K245" s="1">
        <v>0</v>
      </c>
      <c r="L245" s="18">
        <f t="shared" si="30"/>
        <v>-0.89944951087025216</v>
      </c>
      <c r="M245" s="18">
        <f t="shared" si="36"/>
        <v>0.40679353353316267</v>
      </c>
      <c r="N245" s="18">
        <f t="shared" si="37"/>
        <v>0.28916363619578239</v>
      </c>
      <c r="O245" s="18">
        <f t="shared" si="38"/>
        <v>-0.34131302502848127</v>
      </c>
      <c r="P245" s="1">
        <f t="shared" si="31"/>
        <v>0</v>
      </c>
      <c r="Q245" s="1">
        <f t="shared" si="32"/>
        <v>0</v>
      </c>
      <c r="R245" s="1">
        <f t="shared" si="33"/>
        <v>0</v>
      </c>
      <c r="S245" s="1">
        <f t="shared" si="34"/>
        <v>0</v>
      </c>
      <c r="T245" s="1">
        <f t="shared" si="35"/>
        <v>1</v>
      </c>
    </row>
    <row r="246" spans="1:20" x14ac:dyDescent="0.25">
      <c r="A246" s="1">
        <v>1</v>
      </c>
      <c r="B246" s="1">
        <v>1</v>
      </c>
      <c r="C246" s="1">
        <v>30</v>
      </c>
      <c r="D246" s="1">
        <v>7.25</v>
      </c>
      <c r="E246" s="1">
        <v>0</v>
      </c>
      <c r="F246" s="1">
        <v>1</v>
      </c>
      <c r="G246" s="1">
        <v>0</v>
      </c>
      <c r="H246" s="1">
        <v>0</v>
      </c>
      <c r="I246" s="1">
        <v>0</v>
      </c>
      <c r="J246" s="1">
        <v>1</v>
      </c>
      <c r="K246" s="1">
        <v>0</v>
      </c>
      <c r="L246" s="18">
        <f t="shared" si="30"/>
        <v>-2.1842040159131733</v>
      </c>
      <c r="M246" s="18">
        <f t="shared" si="36"/>
        <v>0.112567299782278</v>
      </c>
      <c r="N246" s="18">
        <f t="shared" si="37"/>
        <v>0.1011779690130266</v>
      </c>
      <c r="O246" s="18">
        <f t="shared" si="38"/>
        <v>-0.10667022741487599</v>
      </c>
      <c r="P246" s="1">
        <f t="shared" si="31"/>
        <v>0</v>
      </c>
      <c r="Q246" s="1">
        <f t="shared" si="32"/>
        <v>0</v>
      </c>
      <c r="R246" s="1">
        <f t="shared" si="33"/>
        <v>0</v>
      </c>
      <c r="S246" s="1">
        <f t="shared" si="34"/>
        <v>0</v>
      </c>
      <c r="T246" s="1">
        <f t="shared" si="35"/>
        <v>1</v>
      </c>
    </row>
    <row r="247" spans="1:20" x14ac:dyDescent="0.25">
      <c r="A247" s="1">
        <v>1</v>
      </c>
      <c r="B247" s="1">
        <v>0</v>
      </c>
      <c r="C247" s="1">
        <v>28</v>
      </c>
      <c r="D247" s="1">
        <v>24</v>
      </c>
      <c r="E247" s="1">
        <v>1</v>
      </c>
      <c r="F247" s="1">
        <v>0</v>
      </c>
      <c r="G247" s="1">
        <v>1</v>
      </c>
      <c r="H247" s="1">
        <v>0</v>
      </c>
      <c r="I247" s="1">
        <v>0</v>
      </c>
      <c r="J247" s="1">
        <v>0</v>
      </c>
      <c r="K247" s="1">
        <v>1</v>
      </c>
      <c r="L247" s="18">
        <f t="shared" si="30"/>
        <v>1.5815520433001695</v>
      </c>
      <c r="M247" s="18">
        <f t="shared" si="36"/>
        <v>4.8624967633052059</v>
      </c>
      <c r="N247" s="18">
        <f t="shared" si="37"/>
        <v>0.82942421286110668</v>
      </c>
      <c r="O247" s="18">
        <f t="shared" si="38"/>
        <v>-0.18702353837061836</v>
      </c>
      <c r="P247" s="1">
        <f t="shared" si="31"/>
        <v>1</v>
      </c>
      <c r="Q247" s="1">
        <f t="shared" si="32"/>
        <v>1</v>
      </c>
      <c r="R247" s="1">
        <f t="shared" si="33"/>
        <v>0</v>
      </c>
      <c r="S247" s="1">
        <f t="shared" si="34"/>
        <v>0</v>
      </c>
      <c r="T247" s="1">
        <f t="shared" si="35"/>
        <v>0</v>
      </c>
    </row>
    <row r="248" spans="1:20" x14ac:dyDescent="0.25">
      <c r="A248" s="1">
        <v>1</v>
      </c>
      <c r="B248" s="1">
        <v>0</v>
      </c>
      <c r="C248" s="1">
        <v>29</v>
      </c>
      <c r="D248" s="1">
        <v>26</v>
      </c>
      <c r="E248" s="1">
        <v>1</v>
      </c>
      <c r="F248" s="1">
        <v>0</v>
      </c>
      <c r="G248" s="1">
        <v>1</v>
      </c>
      <c r="H248" s="1">
        <v>0</v>
      </c>
      <c r="I248" s="1">
        <v>0</v>
      </c>
      <c r="J248" s="1">
        <v>1</v>
      </c>
      <c r="K248" s="1">
        <v>1</v>
      </c>
      <c r="L248" s="18">
        <f t="shared" si="30"/>
        <v>1.2128493425174269</v>
      </c>
      <c r="M248" s="18">
        <f t="shared" si="36"/>
        <v>3.3630535049461314</v>
      </c>
      <c r="N248" s="18">
        <f t="shared" si="37"/>
        <v>0.77080271904381636</v>
      </c>
      <c r="O248" s="18">
        <f t="shared" si="38"/>
        <v>-0.26032281488741016</v>
      </c>
      <c r="P248" s="1">
        <f t="shared" si="31"/>
        <v>1</v>
      </c>
      <c r="Q248" s="1">
        <f t="shared" si="32"/>
        <v>1</v>
      </c>
      <c r="R248" s="1">
        <f t="shared" si="33"/>
        <v>0</v>
      </c>
      <c r="S248" s="1">
        <f t="shared" si="34"/>
        <v>0</v>
      </c>
      <c r="T248" s="1">
        <f t="shared" si="35"/>
        <v>0</v>
      </c>
    </row>
    <row r="249" spans="1:20" x14ac:dyDescent="0.25">
      <c r="A249" s="1">
        <v>1</v>
      </c>
      <c r="B249" s="1">
        <v>1</v>
      </c>
      <c r="C249" s="1">
        <v>61</v>
      </c>
      <c r="D249" s="1">
        <v>6.2374999999999998</v>
      </c>
      <c r="E249" s="1">
        <v>0</v>
      </c>
      <c r="F249" s="1">
        <v>1</v>
      </c>
      <c r="G249" s="1">
        <v>0</v>
      </c>
      <c r="H249" s="1">
        <v>0</v>
      </c>
      <c r="I249" s="1">
        <v>0</v>
      </c>
      <c r="J249" s="1">
        <v>1</v>
      </c>
      <c r="K249" s="1">
        <v>0</v>
      </c>
      <c r="L249" s="18">
        <f t="shared" si="30"/>
        <v>-3.6027930545317197</v>
      </c>
      <c r="M249" s="18">
        <f t="shared" si="36"/>
        <v>2.7247512279608734E-2</v>
      </c>
      <c r="N249" s="18">
        <f t="shared" si="37"/>
        <v>2.6524778063606713E-2</v>
      </c>
      <c r="O249" s="18">
        <f t="shared" si="38"/>
        <v>-2.6882907050154517E-2</v>
      </c>
      <c r="P249" s="1">
        <f t="shared" si="31"/>
        <v>0</v>
      </c>
      <c r="Q249" s="1">
        <f t="shared" si="32"/>
        <v>0</v>
      </c>
      <c r="R249" s="1">
        <f t="shared" si="33"/>
        <v>0</v>
      </c>
      <c r="S249" s="1">
        <f t="shared" si="34"/>
        <v>0</v>
      </c>
      <c r="T249" s="1">
        <f t="shared" si="35"/>
        <v>1</v>
      </c>
    </row>
    <row r="250" spans="1:20" x14ac:dyDescent="0.25">
      <c r="A250" s="1">
        <v>1</v>
      </c>
      <c r="B250" s="1">
        <v>0</v>
      </c>
      <c r="C250" s="1">
        <v>48</v>
      </c>
      <c r="D250" s="1">
        <v>34.375</v>
      </c>
      <c r="E250" s="1">
        <v>0</v>
      </c>
      <c r="F250" s="1">
        <v>1</v>
      </c>
      <c r="G250" s="1">
        <v>1</v>
      </c>
      <c r="H250" s="1">
        <v>3</v>
      </c>
      <c r="I250" s="1">
        <v>0</v>
      </c>
      <c r="J250" s="1">
        <v>1</v>
      </c>
      <c r="K250" s="1">
        <v>0</v>
      </c>
      <c r="L250" s="18">
        <f t="shared" si="30"/>
        <v>-1.098820917083239</v>
      </c>
      <c r="M250" s="18">
        <f t="shared" si="36"/>
        <v>0.33326379778208837</v>
      </c>
      <c r="N250" s="18">
        <f t="shared" si="37"/>
        <v>0.24996088421247131</v>
      </c>
      <c r="O250" s="18">
        <f t="shared" si="38"/>
        <v>-0.28762991942840194</v>
      </c>
      <c r="P250" s="1">
        <f t="shared" si="31"/>
        <v>0</v>
      </c>
      <c r="Q250" s="1">
        <f t="shared" si="32"/>
        <v>0</v>
      </c>
      <c r="R250" s="1">
        <f t="shared" si="33"/>
        <v>0</v>
      </c>
      <c r="S250" s="1">
        <f t="shared" si="34"/>
        <v>0</v>
      </c>
      <c r="T250" s="1">
        <f t="shared" si="35"/>
        <v>1</v>
      </c>
    </row>
    <row r="251" spans="1:20" x14ac:dyDescent="0.25">
      <c r="A251" s="1">
        <v>1</v>
      </c>
      <c r="B251" s="1">
        <v>1</v>
      </c>
      <c r="C251" s="1">
        <v>3</v>
      </c>
      <c r="D251" s="1">
        <v>18.75</v>
      </c>
      <c r="E251" s="1">
        <v>1</v>
      </c>
      <c r="F251" s="1">
        <v>0</v>
      </c>
      <c r="G251" s="1">
        <v>1</v>
      </c>
      <c r="H251" s="1">
        <v>1</v>
      </c>
      <c r="I251" s="1">
        <v>0</v>
      </c>
      <c r="J251" s="1">
        <v>1</v>
      </c>
      <c r="K251" s="1">
        <v>1</v>
      </c>
      <c r="L251" s="18">
        <f t="shared" si="30"/>
        <v>-0.26822558149713482</v>
      </c>
      <c r="M251" s="18">
        <f t="shared" si="36"/>
        <v>0.76473525152090505</v>
      </c>
      <c r="N251" s="18">
        <f t="shared" si="37"/>
        <v>0.43334276394254145</v>
      </c>
      <c r="O251" s="18">
        <f t="shared" si="38"/>
        <v>-0.83622626149310164</v>
      </c>
      <c r="P251" s="1">
        <f t="shared" si="31"/>
        <v>0</v>
      </c>
      <c r="Q251" s="1">
        <f t="shared" si="32"/>
        <v>0</v>
      </c>
      <c r="R251" s="1">
        <f t="shared" si="33"/>
        <v>0</v>
      </c>
      <c r="S251" s="1">
        <f t="shared" si="34"/>
        <v>1</v>
      </c>
      <c r="T251" s="1">
        <f t="shared" si="35"/>
        <v>0</v>
      </c>
    </row>
    <row r="252" spans="1:20" x14ac:dyDescent="0.25">
      <c r="A252" s="1">
        <v>1</v>
      </c>
      <c r="B252" s="1">
        <v>0</v>
      </c>
      <c r="C252" s="1">
        <v>35</v>
      </c>
      <c r="D252" s="1">
        <v>53.1</v>
      </c>
      <c r="E252" s="1">
        <v>0</v>
      </c>
      <c r="F252" s="1">
        <v>0</v>
      </c>
      <c r="G252" s="1">
        <v>1</v>
      </c>
      <c r="H252" s="1">
        <v>0</v>
      </c>
      <c r="I252" s="1">
        <v>0</v>
      </c>
      <c r="J252" s="1">
        <v>1</v>
      </c>
      <c r="K252" s="1">
        <v>1</v>
      </c>
      <c r="L252" s="18">
        <f t="shared" si="30"/>
        <v>2.2627263900400614</v>
      </c>
      <c r="M252" s="18">
        <f t="shared" si="36"/>
        <v>9.6092520545338118</v>
      </c>
      <c r="N252" s="18">
        <f t="shared" si="37"/>
        <v>0.90574264850530584</v>
      </c>
      <c r="O252" s="18">
        <f t="shared" si="38"/>
        <v>-9.9000065712088095E-2</v>
      </c>
      <c r="P252" s="1">
        <f t="shared" si="31"/>
        <v>1</v>
      </c>
      <c r="Q252" s="1">
        <f t="shared" si="32"/>
        <v>1</v>
      </c>
      <c r="R252" s="1">
        <f t="shared" si="33"/>
        <v>0</v>
      </c>
      <c r="S252" s="1">
        <f t="shared" si="34"/>
        <v>0</v>
      </c>
      <c r="T252" s="1">
        <f t="shared" si="35"/>
        <v>0</v>
      </c>
    </row>
    <row r="253" spans="1:20" x14ac:dyDescent="0.25">
      <c r="A253" s="1">
        <v>1</v>
      </c>
      <c r="B253" s="1">
        <v>1</v>
      </c>
      <c r="C253" s="1">
        <v>49</v>
      </c>
      <c r="D253" s="1">
        <v>110.88330000000001</v>
      </c>
      <c r="E253" s="1">
        <v>0</v>
      </c>
      <c r="F253" s="1">
        <v>0</v>
      </c>
      <c r="G253" s="1">
        <v>1</v>
      </c>
      <c r="H253" s="1">
        <v>1</v>
      </c>
      <c r="I253" s="1">
        <v>0</v>
      </c>
      <c r="J253" s="1">
        <v>0</v>
      </c>
      <c r="K253" s="1">
        <v>0</v>
      </c>
      <c r="L253" s="18">
        <f t="shared" si="30"/>
        <v>-0.64210265855590343</v>
      </c>
      <c r="M253" s="18">
        <f t="shared" si="36"/>
        <v>0.52618487292514471</v>
      </c>
      <c r="N253" s="18">
        <f t="shared" si="37"/>
        <v>0.3447713853411733</v>
      </c>
      <c r="O253" s="18">
        <f t="shared" si="38"/>
        <v>-0.42277107423021504</v>
      </c>
      <c r="P253" s="1">
        <f t="shared" si="31"/>
        <v>0</v>
      </c>
      <c r="Q253" s="1">
        <f t="shared" si="32"/>
        <v>0</v>
      </c>
      <c r="R253" s="1">
        <f t="shared" si="33"/>
        <v>0</v>
      </c>
      <c r="S253" s="1">
        <f t="shared" si="34"/>
        <v>0</v>
      </c>
      <c r="T253" s="1">
        <f t="shared" si="35"/>
        <v>1</v>
      </c>
    </row>
    <row r="254" spans="1:20" x14ac:dyDescent="0.25">
      <c r="A254" s="1">
        <v>1</v>
      </c>
      <c r="B254" s="1">
        <v>0</v>
      </c>
      <c r="C254" s="1">
        <v>30</v>
      </c>
      <c r="D254" s="1">
        <v>8.6624999999999996</v>
      </c>
      <c r="E254" s="1">
        <v>0</v>
      </c>
      <c r="F254" s="1">
        <v>1</v>
      </c>
      <c r="G254" s="1">
        <v>0</v>
      </c>
      <c r="H254" s="1">
        <v>0</v>
      </c>
      <c r="I254" s="1">
        <v>0</v>
      </c>
      <c r="J254" s="1">
        <v>1</v>
      </c>
      <c r="K254" s="1">
        <v>0</v>
      </c>
      <c r="L254" s="18">
        <f t="shared" si="30"/>
        <v>0.36607459895371769</v>
      </c>
      <c r="M254" s="18">
        <f t="shared" si="36"/>
        <v>1.4420628150192689</v>
      </c>
      <c r="N254" s="18">
        <f t="shared" si="37"/>
        <v>0.59051012371599887</v>
      </c>
      <c r="O254" s="18">
        <f t="shared" si="38"/>
        <v>-0.89284309813380147</v>
      </c>
      <c r="P254" s="1">
        <f t="shared" si="31"/>
        <v>1</v>
      </c>
      <c r="Q254" s="1">
        <f t="shared" si="32"/>
        <v>0</v>
      </c>
      <c r="R254" s="1">
        <f t="shared" si="33"/>
        <v>1</v>
      </c>
      <c r="S254" s="1">
        <f t="shared" si="34"/>
        <v>0</v>
      </c>
      <c r="T254" s="1">
        <f t="shared" si="35"/>
        <v>0</v>
      </c>
    </row>
    <row r="255" spans="1:20" x14ac:dyDescent="0.25">
      <c r="A255" s="1">
        <v>1</v>
      </c>
      <c r="B255" s="1">
        <v>1</v>
      </c>
      <c r="C255" s="1">
        <v>30</v>
      </c>
      <c r="D255" s="1">
        <v>7.8958000000000004</v>
      </c>
      <c r="E255" s="1">
        <v>0</v>
      </c>
      <c r="F255" s="1">
        <v>1</v>
      </c>
      <c r="G255" s="1">
        <v>0</v>
      </c>
      <c r="H255" s="1">
        <v>0</v>
      </c>
      <c r="I255" s="1">
        <v>0</v>
      </c>
      <c r="J255" s="1">
        <v>1</v>
      </c>
      <c r="K255" s="1">
        <v>0</v>
      </c>
      <c r="L255" s="18">
        <f t="shared" si="30"/>
        <v>-2.1834130490535393</v>
      </c>
      <c r="M255" s="18">
        <f t="shared" si="36"/>
        <v>0.11265637200782969</v>
      </c>
      <c r="N255" s="18">
        <f t="shared" si="37"/>
        <v>0.10124992301489909</v>
      </c>
      <c r="O255" s="18">
        <f t="shared" si="38"/>
        <v>-0.10675028428891388</v>
      </c>
      <c r="P255" s="1">
        <f t="shared" si="31"/>
        <v>0</v>
      </c>
      <c r="Q255" s="1">
        <f t="shared" si="32"/>
        <v>0</v>
      </c>
      <c r="R255" s="1">
        <f t="shared" si="33"/>
        <v>0</v>
      </c>
      <c r="S255" s="1">
        <f t="shared" si="34"/>
        <v>0</v>
      </c>
      <c r="T255" s="1">
        <f t="shared" si="35"/>
        <v>1</v>
      </c>
    </row>
    <row r="256" spans="1:20" x14ac:dyDescent="0.25">
      <c r="A256" s="1">
        <v>1</v>
      </c>
      <c r="B256" s="1">
        <v>0</v>
      </c>
      <c r="C256" s="1">
        <v>35</v>
      </c>
      <c r="D256" s="1">
        <v>20.25</v>
      </c>
      <c r="E256" s="1">
        <v>0</v>
      </c>
      <c r="F256" s="1">
        <v>1</v>
      </c>
      <c r="G256" s="1">
        <v>1</v>
      </c>
      <c r="H256" s="1">
        <v>1</v>
      </c>
      <c r="I256" s="1">
        <v>0</v>
      </c>
      <c r="J256" s="1">
        <v>1</v>
      </c>
      <c r="K256" s="1">
        <v>1</v>
      </c>
      <c r="L256" s="18">
        <f t="shared" si="30"/>
        <v>-0.29696709371561747</v>
      </c>
      <c r="M256" s="18">
        <f t="shared" si="36"/>
        <v>0.74306846358181655</v>
      </c>
      <c r="N256" s="18">
        <f t="shared" si="37"/>
        <v>0.42629906920287658</v>
      </c>
      <c r="O256" s="18">
        <f t="shared" si="38"/>
        <v>-0.85261413864550106</v>
      </c>
      <c r="P256" s="1">
        <f t="shared" si="31"/>
        <v>0</v>
      </c>
      <c r="Q256" s="1">
        <f t="shared" si="32"/>
        <v>0</v>
      </c>
      <c r="R256" s="1">
        <f t="shared" si="33"/>
        <v>0</v>
      </c>
      <c r="S256" s="1">
        <f t="shared" si="34"/>
        <v>1</v>
      </c>
      <c r="T256" s="1">
        <f t="shared" si="35"/>
        <v>0</v>
      </c>
    </row>
    <row r="257" spans="1:20" x14ac:dyDescent="0.25">
      <c r="A257" s="1">
        <v>1</v>
      </c>
      <c r="B257" s="1">
        <v>1</v>
      </c>
      <c r="C257" s="1">
        <v>28.5</v>
      </c>
      <c r="D257" s="1">
        <v>16.100000000000001</v>
      </c>
      <c r="E257" s="1">
        <v>0</v>
      </c>
      <c r="F257" s="1">
        <v>1</v>
      </c>
      <c r="G257" s="1">
        <v>0</v>
      </c>
      <c r="H257" s="1">
        <v>0</v>
      </c>
      <c r="I257" s="1">
        <v>0</v>
      </c>
      <c r="J257" s="1">
        <v>1</v>
      </c>
      <c r="K257" s="1">
        <v>0</v>
      </c>
      <c r="L257" s="18">
        <f t="shared" si="30"/>
        <v>-2.1047832585263744</v>
      </c>
      <c r="M257" s="18">
        <f t="shared" si="36"/>
        <v>0.12187208614224711</v>
      </c>
      <c r="N257" s="18">
        <f t="shared" si="37"/>
        <v>0.10863278233557405</v>
      </c>
      <c r="O257" s="18">
        <f t="shared" si="38"/>
        <v>-0.1149987953806018</v>
      </c>
      <c r="P257" s="1">
        <f t="shared" si="31"/>
        <v>0</v>
      </c>
      <c r="Q257" s="1">
        <f t="shared" si="32"/>
        <v>0</v>
      </c>
      <c r="R257" s="1">
        <f t="shared" si="33"/>
        <v>0</v>
      </c>
      <c r="S257" s="1">
        <f t="shared" si="34"/>
        <v>0</v>
      </c>
      <c r="T257" s="1">
        <f t="shared" si="35"/>
        <v>1</v>
      </c>
    </row>
    <row r="258" spans="1:20" x14ac:dyDescent="0.25">
      <c r="A258" s="1">
        <v>1</v>
      </c>
      <c r="B258" s="1">
        <v>1</v>
      </c>
      <c r="C258" s="1">
        <v>2</v>
      </c>
      <c r="D258" s="1">
        <v>21.074999999999999</v>
      </c>
      <c r="E258" s="1">
        <v>0</v>
      </c>
      <c r="F258" s="1">
        <v>1</v>
      </c>
      <c r="G258" s="1">
        <v>3</v>
      </c>
      <c r="H258" s="1">
        <v>1</v>
      </c>
      <c r="I258" s="1">
        <v>0</v>
      </c>
      <c r="J258" s="1">
        <v>1</v>
      </c>
      <c r="K258" s="1">
        <v>0</v>
      </c>
      <c r="L258" s="18">
        <f t="shared" si="30"/>
        <v>-2.0081911167575424</v>
      </c>
      <c r="M258" s="18">
        <f t="shared" si="36"/>
        <v>0.13423126387872361</v>
      </c>
      <c r="N258" s="18">
        <f t="shared" si="37"/>
        <v>0.11834558626050723</v>
      </c>
      <c r="O258" s="18">
        <f t="shared" si="38"/>
        <v>-0.1259551209143501</v>
      </c>
      <c r="P258" s="1">
        <f t="shared" si="31"/>
        <v>0</v>
      </c>
      <c r="Q258" s="1">
        <f t="shared" si="32"/>
        <v>0</v>
      </c>
      <c r="R258" s="1">
        <f t="shared" si="33"/>
        <v>0</v>
      </c>
      <c r="S258" s="1">
        <f t="shared" si="34"/>
        <v>0</v>
      </c>
      <c r="T258" s="1">
        <f t="shared" si="35"/>
        <v>1</v>
      </c>
    </row>
    <row r="259" spans="1:20" x14ac:dyDescent="0.25">
      <c r="A259" s="1">
        <v>1</v>
      </c>
      <c r="B259" s="1">
        <v>1</v>
      </c>
      <c r="C259" s="1">
        <v>27</v>
      </c>
      <c r="D259" s="1">
        <v>14.4542</v>
      </c>
      <c r="E259" s="1">
        <v>0</v>
      </c>
      <c r="F259" s="1">
        <v>1</v>
      </c>
      <c r="G259" s="1">
        <v>1</v>
      </c>
      <c r="H259" s="1">
        <v>0</v>
      </c>
      <c r="I259" s="1">
        <v>0</v>
      </c>
      <c r="J259" s="1">
        <v>0</v>
      </c>
      <c r="K259" s="1">
        <v>0</v>
      </c>
      <c r="L259" s="18">
        <f t="shared" si="30"/>
        <v>-2.0490246102062661</v>
      </c>
      <c r="M259" s="18">
        <f t="shared" si="36"/>
        <v>0.12886053155702051</v>
      </c>
      <c r="N259" s="18">
        <f t="shared" si="37"/>
        <v>0.11415097609913342</v>
      </c>
      <c r="O259" s="18">
        <f t="shared" si="38"/>
        <v>-0.12120874481487018</v>
      </c>
      <c r="P259" s="1">
        <f t="shared" si="31"/>
        <v>0</v>
      </c>
      <c r="Q259" s="1">
        <f t="shared" si="32"/>
        <v>0</v>
      </c>
      <c r="R259" s="1">
        <f t="shared" si="33"/>
        <v>0</v>
      </c>
      <c r="S259" s="1">
        <f t="shared" si="34"/>
        <v>0</v>
      </c>
      <c r="T259" s="1">
        <f t="shared" si="35"/>
        <v>1</v>
      </c>
    </row>
    <row r="260" spans="1:20" x14ac:dyDescent="0.25">
      <c r="A260" s="1">
        <v>1</v>
      </c>
      <c r="B260" s="1">
        <v>0</v>
      </c>
      <c r="C260" s="1">
        <v>63</v>
      </c>
      <c r="D260" s="1">
        <v>9.5875000000000004</v>
      </c>
      <c r="E260" s="1">
        <v>0</v>
      </c>
      <c r="F260" s="1">
        <v>1</v>
      </c>
      <c r="G260" s="1">
        <v>0</v>
      </c>
      <c r="H260" s="1">
        <v>0</v>
      </c>
      <c r="I260" s="1">
        <v>0</v>
      </c>
      <c r="J260" s="1">
        <v>1</v>
      </c>
      <c r="K260" s="1">
        <v>1</v>
      </c>
      <c r="L260" s="18">
        <f t="shared" si="30"/>
        <v>-1.1415832838781681</v>
      </c>
      <c r="M260" s="18">
        <f t="shared" si="36"/>
        <v>0.31931305816287364</v>
      </c>
      <c r="N260" s="18">
        <f t="shared" si="37"/>
        <v>0.24202978677972986</v>
      </c>
      <c r="O260" s="18">
        <f t="shared" si="38"/>
        <v>-1.4186944745332422</v>
      </c>
      <c r="P260" s="1">
        <f t="shared" si="31"/>
        <v>0</v>
      </c>
      <c r="Q260" s="1">
        <f t="shared" si="32"/>
        <v>0</v>
      </c>
      <c r="R260" s="1">
        <f t="shared" si="33"/>
        <v>0</v>
      </c>
      <c r="S260" s="1">
        <f t="shared" si="34"/>
        <v>1</v>
      </c>
      <c r="T260" s="1">
        <f t="shared" si="35"/>
        <v>0</v>
      </c>
    </row>
    <row r="261" spans="1:20" x14ac:dyDescent="0.25">
      <c r="A261" s="1">
        <v>1</v>
      </c>
      <c r="B261" s="1">
        <v>1</v>
      </c>
      <c r="C261" s="1">
        <v>43</v>
      </c>
      <c r="D261" s="1">
        <v>8.0500000000000007</v>
      </c>
      <c r="E261" s="1">
        <v>0</v>
      </c>
      <c r="F261" s="1">
        <v>1</v>
      </c>
      <c r="G261" s="1">
        <v>0</v>
      </c>
      <c r="H261" s="1">
        <v>0</v>
      </c>
      <c r="I261" s="1">
        <v>0</v>
      </c>
      <c r="J261" s="1">
        <v>1</v>
      </c>
      <c r="K261" s="1">
        <v>0</v>
      </c>
      <c r="L261" s="18">
        <f t="shared" si="30"/>
        <v>-2.7775963242983366</v>
      </c>
      <c r="M261" s="18">
        <f t="shared" si="36"/>
        <v>6.218780719239398E-2</v>
      </c>
      <c r="N261" s="18">
        <f t="shared" si="37"/>
        <v>5.8546903637286721E-2</v>
      </c>
      <c r="O261" s="18">
        <f t="shared" si="38"/>
        <v>-6.0330750115570445E-2</v>
      </c>
      <c r="P261" s="1">
        <f t="shared" si="31"/>
        <v>0</v>
      </c>
      <c r="Q261" s="1">
        <f t="shared" si="32"/>
        <v>0</v>
      </c>
      <c r="R261" s="1">
        <f t="shared" si="33"/>
        <v>0</v>
      </c>
      <c r="S261" s="1">
        <f t="shared" si="34"/>
        <v>0</v>
      </c>
      <c r="T261" s="1">
        <f t="shared" si="35"/>
        <v>1</v>
      </c>
    </row>
    <row r="262" spans="1:20" x14ac:dyDescent="0.25">
      <c r="A262" s="1">
        <v>1</v>
      </c>
      <c r="B262" s="1">
        <v>0</v>
      </c>
      <c r="C262" s="1">
        <v>48</v>
      </c>
      <c r="D262" s="1">
        <v>65</v>
      </c>
      <c r="E262" s="1">
        <v>1</v>
      </c>
      <c r="F262" s="1">
        <v>0</v>
      </c>
      <c r="G262" s="1">
        <v>1</v>
      </c>
      <c r="H262" s="1">
        <v>2</v>
      </c>
      <c r="I262" s="1">
        <v>0</v>
      </c>
      <c r="J262" s="1">
        <v>1</v>
      </c>
      <c r="K262" s="1">
        <v>1</v>
      </c>
      <c r="L262" s="18">
        <f t="shared" si="30"/>
        <v>0.16713647143045735</v>
      </c>
      <c r="M262" s="18">
        <f t="shared" si="36"/>
        <v>1.1819155520086602</v>
      </c>
      <c r="N262" s="18">
        <f t="shared" si="37"/>
        <v>0.541687120255683</v>
      </c>
      <c r="O262" s="18">
        <f t="shared" si="38"/>
        <v>-0.61306671312728744</v>
      </c>
      <c r="P262" s="1">
        <f t="shared" si="31"/>
        <v>1</v>
      </c>
      <c r="Q262" s="1">
        <f t="shared" si="32"/>
        <v>1</v>
      </c>
      <c r="R262" s="1">
        <f t="shared" si="33"/>
        <v>0</v>
      </c>
      <c r="S262" s="1">
        <f t="shared" si="34"/>
        <v>0</v>
      </c>
      <c r="T262" s="1">
        <f t="shared" si="35"/>
        <v>0</v>
      </c>
    </row>
    <row r="263" spans="1:20" x14ac:dyDescent="0.25">
      <c r="A263" s="1">
        <v>1</v>
      </c>
      <c r="B263" s="1">
        <v>1</v>
      </c>
      <c r="C263" s="1">
        <v>70.5</v>
      </c>
      <c r="D263" s="1">
        <v>7.75</v>
      </c>
      <c r="E263" s="1">
        <v>0</v>
      </c>
      <c r="F263" s="1">
        <v>1</v>
      </c>
      <c r="G263" s="1">
        <v>0</v>
      </c>
      <c r="H263" s="1">
        <v>0</v>
      </c>
      <c r="I263" s="1">
        <v>1</v>
      </c>
      <c r="J263" s="1">
        <v>0</v>
      </c>
      <c r="K263" s="1">
        <v>0</v>
      </c>
      <c r="L263" s="18">
        <f t="shared" si="30"/>
        <v>-4.3524328534393231</v>
      </c>
      <c r="M263" s="18">
        <f t="shared" si="36"/>
        <v>1.2875450362411623E-2</v>
      </c>
      <c r="N263" s="18">
        <f t="shared" si="37"/>
        <v>1.2711780464029144E-2</v>
      </c>
      <c r="O263" s="18">
        <f t="shared" si="38"/>
        <v>-1.279326643635461E-2</v>
      </c>
      <c r="P263" s="1">
        <f t="shared" si="31"/>
        <v>0</v>
      </c>
      <c r="Q263" s="1">
        <f t="shared" si="32"/>
        <v>0</v>
      </c>
      <c r="R263" s="1">
        <f t="shared" si="33"/>
        <v>0</v>
      </c>
      <c r="S263" s="1">
        <f t="shared" si="34"/>
        <v>0</v>
      </c>
      <c r="T263" s="1">
        <f t="shared" si="35"/>
        <v>1</v>
      </c>
    </row>
    <row r="264" spans="1:20" x14ac:dyDescent="0.25">
      <c r="A264" s="1">
        <v>1</v>
      </c>
      <c r="B264" s="1">
        <v>0</v>
      </c>
      <c r="C264" s="1">
        <v>24</v>
      </c>
      <c r="D264" s="1">
        <v>15.85</v>
      </c>
      <c r="E264" s="1">
        <v>0</v>
      </c>
      <c r="F264" s="1">
        <v>1</v>
      </c>
      <c r="G264" s="1">
        <v>1</v>
      </c>
      <c r="H264" s="1">
        <v>0</v>
      </c>
      <c r="I264" s="1">
        <v>0</v>
      </c>
      <c r="J264" s="1">
        <v>1</v>
      </c>
      <c r="K264" s="1">
        <v>1</v>
      </c>
      <c r="L264" s="18">
        <f t="shared" si="30"/>
        <v>0.31296501230340995</v>
      </c>
      <c r="M264" s="18">
        <f t="shared" si="36"/>
        <v>1.3674736854362057</v>
      </c>
      <c r="N264" s="18">
        <f t="shared" si="37"/>
        <v>0.57760882152497894</v>
      </c>
      <c r="O264" s="18">
        <f t="shared" si="38"/>
        <v>-0.54885841879684594</v>
      </c>
      <c r="P264" s="1">
        <f t="shared" si="31"/>
        <v>1</v>
      </c>
      <c r="Q264" s="1">
        <f t="shared" si="32"/>
        <v>1</v>
      </c>
      <c r="R264" s="1">
        <f t="shared" si="33"/>
        <v>0</v>
      </c>
      <c r="S264" s="1">
        <f t="shared" si="34"/>
        <v>0</v>
      </c>
      <c r="T264" s="1">
        <f t="shared" si="35"/>
        <v>0</v>
      </c>
    </row>
    <row r="265" spans="1:20" x14ac:dyDescent="0.25">
      <c r="A265" s="1">
        <v>1</v>
      </c>
      <c r="B265" s="1">
        <v>1</v>
      </c>
      <c r="C265" s="1">
        <v>34</v>
      </c>
      <c r="D265" s="1">
        <v>13</v>
      </c>
      <c r="E265" s="1">
        <v>1</v>
      </c>
      <c r="F265" s="1">
        <v>0</v>
      </c>
      <c r="G265" s="1">
        <v>0</v>
      </c>
      <c r="H265" s="1">
        <v>0</v>
      </c>
      <c r="I265" s="1">
        <v>0</v>
      </c>
      <c r="J265" s="1">
        <v>1</v>
      </c>
      <c r="K265" s="1">
        <v>0</v>
      </c>
      <c r="L265" s="18">
        <f t="shared" si="30"/>
        <v>-1.243987810878207</v>
      </c>
      <c r="M265" s="18">
        <f t="shared" si="36"/>
        <v>0.28823250633706976</v>
      </c>
      <c r="N265" s="18">
        <f t="shared" si="37"/>
        <v>0.2237426123927142</v>
      </c>
      <c r="O265" s="18">
        <f t="shared" si="38"/>
        <v>-0.25327112873331242</v>
      </c>
      <c r="P265" s="1">
        <f t="shared" si="31"/>
        <v>0</v>
      </c>
      <c r="Q265" s="1">
        <f t="shared" si="32"/>
        <v>0</v>
      </c>
      <c r="R265" s="1">
        <f t="shared" si="33"/>
        <v>0</v>
      </c>
      <c r="S265" s="1">
        <f t="shared" si="34"/>
        <v>0</v>
      </c>
      <c r="T265" s="1">
        <f t="shared" si="35"/>
        <v>1</v>
      </c>
    </row>
    <row r="266" spans="1:20" x14ac:dyDescent="0.25">
      <c r="A266" s="1">
        <v>1</v>
      </c>
      <c r="B266" s="1">
        <v>0</v>
      </c>
      <c r="C266" s="1">
        <v>22</v>
      </c>
      <c r="D266" s="1">
        <v>29</v>
      </c>
      <c r="E266" s="1">
        <v>1</v>
      </c>
      <c r="F266" s="1">
        <v>0</v>
      </c>
      <c r="G266" s="1">
        <v>1</v>
      </c>
      <c r="H266" s="1">
        <v>1</v>
      </c>
      <c r="I266" s="1">
        <v>0</v>
      </c>
      <c r="J266" s="1">
        <v>1</v>
      </c>
      <c r="K266" s="1">
        <v>1</v>
      </c>
      <c r="L266" s="18">
        <f t="shared" si="30"/>
        <v>1.4241793414041681</v>
      </c>
      <c r="M266" s="18">
        <f t="shared" si="36"/>
        <v>4.1544470607123287</v>
      </c>
      <c r="N266" s="18">
        <f t="shared" si="37"/>
        <v>0.80599276930747965</v>
      </c>
      <c r="O266" s="18">
        <f t="shared" si="38"/>
        <v>-0.21568050759828061</v>
      </c>
      <c r="P266" s="1">
        <f t="shared" si="31"/>
        <v>1</v>
      </c>
      <c r="Q266" s="1">
        <f t="shared" si="32"/>
        <v>1</v>
      </c>
      <c r="R266" s="1">
        <f t="shared" si="33"/>
        <v>0</v>
      </c>
      <c r="S266" s="1">
        <f t="shared" si="34"/>
        <v>0</v>
      </c>
      <c r="T266" s="1">
        <f t="shared" si="35"/>
        <v>0</v>
      </c>
    </row>
    <row r="267" spans="1:20" x14ac:dyDescent="0.25">
      <c r="A267" s="1">
        <v>1</v>
      </c>
      <c r="B267" s="1">
        <v>0</v>
      </c>
      <c r="C267" s="1">
        <v>22</v>
      </c>
      <c r="D267" s="1">
        <v>41.5792</v>
      </c>
      <c r="E267" s="1">
        <v>1</v>
      </c>
      <c r="F267" s="1">
        <v>0</v>
      </c>
      <c r="G267" s="1">
        <v>1</v>
      </c>
      <c r="H267" s="1">
        <v>2</v>
      </c>
      <c r="I267" s="1">
        <v>0</v>
      </c>
      <c r="J267" s="1">
        <v>0</v>
      </c>
      <c r="K267" s="1">
        <v>1</v>
      </c>
      <c r="L267" s="18">
        <f t="shared" si="30"/>
        <v>1.6526266151322024</v>
      </c>
      <c r="M267" s="18">
        <f t="shared" si="36"/>
        <v>5.2206745366791552</v>
      </c>
      <c r="N267" s="18">
        <f t="shared" si="37"/>
        <v>0.8392457290437445</v>
      </c>
      <c r="O267" s="18">
        <f t="shared" si="38"/>
        <v>-0.17525173215043841</v>
      </c>
      <c r="P267" s="1">
        <f t="shared" si="31"/>
        <v>1</v>
      </c>
      <c r="Q267" s="1">
        <f t="shared" si="32"/>
        <v>1</v>
      </c>
      <c r="R267" s="1">
        <f t="shared" si="33"/>
        <v>0</v>
      </c>
      <c r="S267" s="1">
        <f t="shared" si="34"/>
        <v>0</v>
      </c>
      <c r="T267" s="1">
        <f t="shared" si="35"/>
        <v>0</v>
      </c>
    </row>
    <row r="268" spans="1:20" x14ac:dyDescent="0.25">
      <c r="A268" s="1">
        <v>1</v>
      </c>
      <c r="B268" s="1">
        <v>1</v>
      </c>
      <c r="C268" s="1">
        <v>28</v>
      </c>
      <c r="D268" s="1">
        <v>7.9249999999999998</v>
      </c>
      <c r="E268" s="1">
        <v>0</v>
      </c>
      <c r="F268" s="1">
        <v>1</v>
      </c>
      <c r="G268" s="1">
        <v>2</v>
      </c>
      <c r="H268" s="1">
        <v>0</v>
      </c>
      <c r="I268" s="1">
        <v>0</v>
      </c>
      <c r="J268" s="1">
        <v>1</v>
      </c>
      <c r="K268" s="1">
        <v>0</v>
      </c>
      <c r="L268" s="18">
        <f t="shared" si="30"/>
        <v>-2.7644120950585633</v>
      </c>
      <c r="M268" s="18">
        <f t="shared" si="36"/>
        <v>6.3013134193431797E-2</v>
      </c>
      <c r="N268" s="18">
        <f t="shared" si="37"/>
        <v>5.9277851012860185E-2</v>
      </c>
      <c r="O268" s="18">
        <f t="shared" si="38"/>
        <v>-6.1107455062812656E-2</v>
      </c>
      <c r="P268" s="1">
        <f t="shared" si="31"/>
        <v>0</v>
      </c>
      <c r="Q268" s="1">
        <f t="shared" si="32"/>
        <v>0</v>
      </c>
      <c r="R268" s="1">
        <f t="shared" si="33"/>
        <v>0</v>
      </c>
      <c r="S268" s="1">
        <f t="shared" si="34"/>
        <v>0</v>
      </c>
      <c r="T268" s="1">
        <f t="shared" si="35"/>
        <v>1</v>
      </c>
    </row>
    <row r="269" spans="1:20" x14ac:dyDescent="0.25">
      <c r="A269" s="1">
        <v>1</v>
      </c>
      <c r="B269" s="1">
        <v>1</v>
      </c>
      <c r="C269" s="1">
        <v>20</v>
      </c>
      <c r="D269" s="1">
        <v>8.6624999999999996</v>
      </c>
      <c r="E269" s="1">
        <v>0</v>
      </c>
      <c r="F269" s="1">
        <v>1</v>
      </c>
      <c r="G269" s="1">
        <v>0</v>
      </c>
      <c r="H269" s="1">
        <v>0</v>
      </c>
      <c r="I269" s="1">
        <v>0</v>
      </c>
      <c r="J269" s="1">
        <v>1</v>
      </c>
      <c r="K269" s="1">
        <v>0</v>
      </c>
      <c r="L269" s="18">
        <f t="shared" si="30"/>
        <v>-1.7252646692008684</v>
      </c>
      <c r="M269" s="18">
        <f t="shared" si="36"/>
        <v>0.17812590109361096</v>
      </c>
      <c r="N269" s="18">
        <f t="shared" si="37"/>
        <v>0.15119428316469677</v>
      </c>
      <c r="O269" s="18">
        <f t="shared" si="38"/>
        <v>-0.16392495650793937</v>
      </c>
      <c r="P269" s="1">
        <f t="shared" si="31"/>
        <v>0</v>
      </c>
      <c r="Q269" s="1">
        <f t="shared" si="32"/>
        <v>0</v>
      </c>
      <c r="R269" s="1">
        <f t="shared" si="33"/>
        <v>0</v>
      </c>
      <c r="S269" s="1">
        <f t="shared" si="34"/>
        <v>0</v>
      </c>
      <c r="T269" s="1">
        <f t="shared" si="35"/>
        <v>1</v>
      </c>
    </row>
    <row r="270" spans="1:20" x14ac:dyDescent="0.25">
      <c r="A270" s="1">
        <v>1</v>
      </c>
      <c r="B270" s="1">
        <v>0</v>
      </c>
      <c r="C270" s="1">
        <v>24</v>
      </c>
      <c r="D270" s="1">
        <v>26</v>
      </c>
      <c r="E270" s="1">
        <v>1</v>
      </c>
      <c r="F270" s="1">
        <v>0</v>
      </c>
      <c r="G270" s="1">
        <v>1</v>
      </c>
      <c r="H270" s="1">
        <v>0</v>
      </c>
      <c r="I270" s="1">
        <v>0</v>
      </c>
      <c r="J270" s="1">
        <v>1</v>
      </c>
      <c r="K270" s="1">
        <v>1</v>
      </c>
      <c r="L270" s="18">
        <f t="shared" si="30"/>
        <v>1.4414540106945513</v>
      </c>
      <c r="M270" s="18">
        <f t="shared" si="36"/>
        <v>4.2268372176020081</v>
      </c>
      <c r="N270" s="18">
        <f t="shared" si="37"/>
        <v>0.80867971234451708</v>
      </c>
      <c r="O270" s="18">
        <f t="shared" si="38"/>
        <v>-0.2123523459459756</v>
      </c>
      <c r="P270" s="1">
        <f t="shared" si="31"/>
        <v>1</v>
      </c>
      <c r="Q270" s="1">
        <f t="shared" si="32"/>
        <v>1</v>
      </c>
      <c r="R270" s="1">
        <f t="shared" si="33"/>
        <v>0</v>
      </c>
      <c r="S270" s="1">
        <f t="shared" si="34"/>
        <v>0</v>
      </c>
      <c r="T270" s="1">
        <f t="shared" si="35"/>
        <v>0</v>
      </c>
    </row>
    <row r="271" spans="1:20" x14ac:dyDescent="0.25">
      <c r="A271" s="1">
        <v>1</v>
      </c>
      <c r="B271" s="1">
        <v>1</v>
      </c>
      <c r="C271" s="1">
        <v>51</v>
      </c>
      <c r="D271" s="1">
        <v>8.0500000000000007</v>
      </c>
      <c r="E271" s="1">
        <v>0</v>
      </c>
      <c r="F271" s="1">
        <v>1</v>
      </c>
      <c r="G271" s="1">
        <v>0</v>
      </c>
      <c r="H271" s="1">
        <v>0</v>
      </c>
      <c r="I271" s="1">
        <v>0</v>
      </c>
      <c r="J271" s="1">
        <v>1</v>
      </c>
      <c r="K271" s="1">
        <v>0</v>
      </c>
      <c r="L271" s="18">
        <f t="shared" si="30"/>
        <v>-3.1433637933817353</v>
      </c>
      <c r="M271" s="18">
        <f t="shared" si="36"/>
        <v>4.3137448113222981E-2</v>
      </c>
      <c r="N271" s="18">
        <f t="shared" si="37"/>
        <v>4.1353561020408124E-2</v>
      </c>
      <c r="O271" s="18">
        <f t="shared" si="38"/>
        <v>-4.2232948844578531E-2</v>
      </c>
      <c r="P271" s="1">
        <f t="shared" si="31"/>
        <v>0</v>
      </c>
      <c r="Q271" s="1">
        <f t="shared" si="32"/>
        <v>0</v>
      </c>
      <c r="R271" s="1">
        <f t="shared" si="33"/>
        <v>0</v>
      </c>
      <c r="S271" s="1">
        <f t="shared" si="34"/>
        <v>0</v>
      </c>
      <c r="T271" s="1">
        <f t="shared" si="35"/>
        <v>1</v>
      </c>
    </row>
    <row r="272" spans="1:20" x14ac:dyDescent="0.25">
      <c r="A272" s="1">
        <v>1</v>
      </c>
      <c r="B272" s="1">
        <v>1</v>
      </c>
      <c r="C272" s="1">
        <v>40.5</v>
      </c>
      <c r="D272" s="1">
        <v>7.75</v>
      </c>
      <c r="E272" s="1">
        <v>0</v>
      </c>
      <c r="F272" s="1">
        <v>1</v>
      </c>
      <c r="G272" s="1">
        <v>0</v>
      </c>
      <c r="H272" s="1">
        <v>0</v>
      </c>
      <c r="I272" s="1">
        <v>1</v>
      </c>
      <c r="J272" s="1">
        <v>0</v>
      </c>
      <c r="K272" s="1">
        <v>0</v>
      </c>
      <c r="L272" s="18">
        <f t="shared" si="30"/>
        <v>-2.980804844376578</v>
      </c>
      <c r="M272" s="18">
        <f t="shared" si="36"/>
        <v>5.0751969984929757E-2</v>
      </c>
      <c r="N272" s="18">
        <f t="shared" si="37"/>
        <v>4.8300618447241796E-2</v>
      </c>
      <c r="O272" s="18">
        <f t="shared" si="38"/>
        <v>-4.9506069738285807E-2</v>
      </c>
      <c r="P272" s="1">
        <f t="shared" si="31"/>
        <v>0</v>
      </c>
      <c r="Q272" s="1">
        <f t="shared" si="32"/>
        <v>0</v>
      </c>
      <c r="R272" s="1">
        <f t="shared" si="33"/>
        <v>0</v>
      </c>
      <c r="S272" s="1">
        <f t="shared" si="34"/>
        <v>0</v>
      </c>
      <c r="T272" s="1">
        <f t="shared" si="35"/>
        <v>1</v>
      </c>
    </row>
    <row r="273" spans="1:20" x14ac:dyDescent="0.25">
      <c r="A273" s="1">
        <v>1</v>
      </c>
      <c r="B273" s="1">
        <v>1</v>
      </c>
      <c r="C273" s="1">
        <v>30</v>
      </c>
      <c r="D273" s="1">
        <v>24</v>
      </c>
      <c r="E273" s="1">
        <v>1</v>
      </c>
      <c r="F273" s="1">
        <v>0</v>
      </c>
      <c r="G273" s="1">
        <v>1</v>
      </c>
      <c r="H273" s="1">
        <v>0</v>
      </c>
      <c r="I273" s="1">
        <v>0</v>
      </c>
      <c r="J273" s="1">
        <v>0</v>
      </c>
      <c r="K273" s="1">
        <v>0</v>
      </c>
      <c r="L273" s="18">
        <f t="shared" si="30"/>
        <v>-1.0584384284795147</v>
      </c>
      <c r="M273" s="18">
        <f t="shared" si="36"/>
        <v>0.34699724849375879</v>
      </c>
      <c r="N273" s="18">
        <f t="shared" si="37"/>
        <v>0.25760798612007452</v>
      </c>
      <c r="O273" s="18">
        <f t="shared" si="38"/>
        <v>-0.29787785473405359</v>
      </c>
      <c r="P273" s="1">
        <f t="shared" si="31"/>
        <v>0</v>
      </c>
      <c r="Q273" s="1">
        <f t="shared" si="32"/>
        <v>0</v>
      </c>
      <c r="R273" s="1">
        <f t="shared" si="33"/>
        <v>0</v>
      </c>
      <c r="S273" s="1">
        <f t="shared" si="34"/>
        <v>0</v>
      </c>
      <c r="T273" s="1">
        <f t="shared" si="35"/>
        <v>1</v>
      </c>
    </row>
    <row r="274" spans="1:20" x14ac:dyDescent="0.25">
      <c r="A274" s="1">
        <v>1</v>
      </c>
      <c r="B274" s="1">
        <v>0</v>
      </c>
      <c r="C274" s="1">
        <v>22</v>
      </c>
      <c r="D274" s="1">
        <v>10.5167</v>
      </c>
      <c r="E274" s="1">
        <v>0</v>
      </c>
      <c r="F274" s="1">
        <v>1</v>
      </c>
      <c r="G274" s="1">
        <v>0</v>
      </c>
      <c r="H274" s="1">
        <v>0</v>
      </c>
      <c r="I274" s="1">
        <v>0</v>
      </c>
      <c r="J274" s="1">
        <v>1</v>
      </c>
      <c r="K274" s="1">
        <v>0</v>
      </c>
      <c r="L274" s="18">
        <f t="shared" si="30"/>
        <v>0.73411306641298002</v>
      </c>
      <c r="M274" s="18">
        <f t="shared" si="36"/>
        <v>2.0836331285117375</v>
      </c>
      <c r="N274" s="18">
        <f t="shared" si="37"/>
        <v>0.67570720694564834</v>
      </c>
      <c r="O274" s="18">
        <f t="shared" si="38"/>
        <v>-1.1261084889982813</v>
      </c>
      <c r="P274" s="1">
        <f t="shared" si="31"/>
        <v>1</v>
      </c>
      <c r="Q274" s="1">
        <f t="shared" si="32"/>
        <v>0</v>
      </c>
      <c r="R274" s="1">
        <f t="shared" si="33"/>
        <v>1</v>
      </c>
      <c r="S274" s="1">
        <f t="shared" si="34"/>
        <v>0</v>
      </c>
      <c r="T274" s="1">
        <f t="shared" si="35"/>
        <v>0</v>
      </c>
    </row>
    <row r="275" spans="1:20" x14ac:dyDescent="0.25">
      <c r="A275" s="1">
        <v>1</v>
      </c>
      <c r="B275" s="1">
        <v>0</v>
      </c>
      <c r="C275" s="1">
        <v>24</v>
      </c>
      <c r="D275" s="1">
        <v>16.7</v>
      </c>
      <c r="E275" s="1">
        <v>0</v>
      </c>
      <c r="F275" s="1">
        <v>1</v>
      </c>
      <c r="G275" s="1">
        <v>0</v>
      </c>
      <c r="H275" s="1">
        <v>2</v>
      </c>
      <c r="I275" s="1">
        <v>0</v>
      </c>
      <c r="J275" s="1">
        <v>1</v>
      </c>
      <c r="K275" s="1">
        <v>1</v>
      </c>
      <c r="L275" s="18">
        <f t="shared" si="30"/>
        <v>0.42546262931073092</v>
      </c>
      <c r="M275" s="18">
        <f t="shared" si="36"/>
        <v>1.5302982167361403</v>
      </c>
      <c r="N275" s="18">
        <f t="shared" si="37"/>
        <v>0.60478966732628414</v>
      </c>
      <c r="O275" s="18">
        <f t="shared" si="38"/>
        <v>-0.50287453871003618</v>
      </c>
      <c r="P275" s="1">
        <f t="shared" si="31"/>
        <v>1</v>
      </c>
      <c r="Q275" s="1">
        <f t="shared" si="32"/>
        <v>1</v>
      </c>
      <c r="R275" s="1">
        <f t="shared" si="33"/>
        <v>0</v>
      </c>
      <c r="S275" s="1">
        <f t="shared" si="34"/>
        <v>0</v>
      </c>
      <c r="T275" s="1">
        <f t="shared" si="35"/>
        <v>0</v>
      </c>
    </row>
    <row r="276" spans="1:20" x14ac:dyDescent="0.25">
      <c r="A276" s="1">
        <v>1</v>
      </c>
      <c r="B276" s="1">
        <v>1</v>
      </c>
      <c r="C276" s="1">
        <v>62</v>
      </c>
      <c r="D276" s="1">
        <v>10.5</v>
      </c>
      <c r="E276" s="1">
        <v>1</v>
      </c>
      <c r="F276" s="1">
        <v>0</v>
      </c>
      <c r="G276" s="1">
        <v>0</v>
      </c>
      <c r="H276" s="1">
        <v>0</v>
      </c>
      <c r="I276" s="1">
        <v>0</v>
      </c>
      <c r="J276" s="1">
        <v>1</v>
      </c>
      <c r="K276" s="1">
        <v>1</v>
      </c>
      <c r="L276" s="18">
        <f t="shared" si="30"/>
        <v>-2.5272359179056005</v>
      </c>
      <c r="M276" s="18">
        <f t="shared" si="36"/>
        <v>7.9879508941519684E-2</v>
      </c>
      <c r="N276" s="18">
        <f t="shared" si="37"/>
        <v>7.3970760885921694E-2</v>
      </c>
      <c r="O276" s="18">
        <f t="shared" si="38"/>
        <v>-2.6040853870229133</v>
      </c>
      <c r="P276" s="1">
        <f t="shared" si="31"/>
        <v>0</v>
      </c>
      <c r="Q276" s="1">
        <f t="shared" si="32"/>
        <v>0</v>
      </c>
      <c r="R276" s="1">
        <f t="shared" si="33"/>
        <v>0</v>
      </c>
      <c r="S276" s="1">
        <f t="shared" si="34"/>
        <v>1</v>
      </c>
      <c r="T276" s="1">
        <f t="shared" si="35"/>
        <v>0</v>
      </c>
    </row>
    <row r="277" spans="1:20" x14ac:dyDescent="0.25">
      <c r="A277" s="1">
        <v>1</v>
      </c>
      <c r="B277" s="1">
        <v>1</v>
      </c>
      <c r="C277" s="1">
        <v>18</v>
      </c>
      <c r="D277" s="1">
        <v>8.0500000000000007</v>
      </c>
      <c r="E277" s="1">
        <v>0</v>
      </c>
      <c r="F277" s="1">
        <v>1</v>
      </c>
      <c r="G277" s="1">
        <v>0</v>
      </c>
      <c r="H277" s="1">
        <v>0</v>
      </c>
      <c r="I277" s="1">
        <v>0</v>
      </c>
      <c r="J277" s="1">
        <v>1</v>
      </c>
      <c r="K277" s="1">
        <v>1</v>
      </c>
      <c r="L277" s="18">
        <f t="shared" si="30"/>
        <v>-1.6345729834127156</v>
      </c>
      <c r="M277" s="18">
        <f t="shared" si="36"/>
        <v>0.19503563697210416</v>
      </c>
      <c r="N277" s="18">
        <f t="shared" si="37"/>
        <v>0.16320487099972306</v>
      </c>
      <c r="O277" s="18">
        <f t="shared" si="38"/>
        <v>-1.8127489900855092</v>
      </c>
      <c r="P277" s="1">
        <f t="shared" si="31"/>
        <v>0</v>
      </c>
      <c r="Q277" s="1">
        <f t="shared" si="32"/>
        <v>0</v>
      </c>
      <c r="R277" s="1">
        <f t="shared" si="33"/>
        <v>0</v>
      </c>
      <c r="S277" s="1">
        <f t="shared" si="34"/>
        <v>1</v>
      </c>
      <c r="T277" s="1">
        <f t="shared" si="35"/>
        <v>0</v>
      </c>
    </row>
    <row r="278" spans="1:20" x14ac:dyDescent="0.25">
      <c r="A278" s="1">
        <v>1</v>
      </c>
      <c r="B278" s="1">
        <v>0</v>
      </c>
      <c r="C278" s="1">
        <v>8</v>
      </c>
      <c r="D278" s="1">
        <v>21.074999999999999</v>
      </c>
      <c r="E278" s="1">
        <v>0</v>
      </c>
      <c r="F278" s="1">
        <v>1</v>
      </c>
      <c r="G278" s="1">
        <v>3</v>
      </c>
      <c r="H278" s="1">
        <v>1</v>
      </c>
      <c r="I278" s="1">
        <v>0</v>
      </c>
      <c r="J278" s="1">
        <v>1</v>
      </c>
      <c r="K278" s="1">
        <v>0</v>
      </c>
      <c r="L278" s="18">
        <f t="shared" si="30"/>
        <v>0.26603188593874311</v>
      </c>
      <c r="M278" s="18">
        <f t="shared" si="36"/>
        <v>1.3047766620523629</v>
      </c>
      <c r="N278" s="18">
        <f t="shared" si="37"/>
        <v>0.5661184806038787</v>
      </c>
      <c r="O278" s="18">
        <f t="shared" si="38"/>
        <v>-0.83498377893526798</v>
      </c>
      <c r="P278" s="1">
        <f t="shared" si="31"/>
        <v>1</v>
      </c>
      <c r="Q278" s="1">
        <f t="shared" si="32"/>
        <v>0</v>
      </c>
      <c r="R278" s="1">
        <f t="shared" si="33"/>
        <v>1</v>
      </c>
      <c r="S278" s="1">
        <f t="shared" si="34"/>
        <v>0</v>
      </c>
      <c r="T278" s="1">
        <f t="shared" si="35"/>
        <v>0</v>
      </c>
    </row>
    <row r="279" spans="1:20" x14ac:dyDescent="0.25">
      <c r="A279" s="1">
        <v>1</v>
      </c>
      <c r="B279" s="1">
        <v>0</v>
      </c>
      <c r="C279" s="1">
        <v>30</v>
      </c>
      <c r="D279" s="1">
        <v>13</v>
      </c>
      <c r="E279" s="1">
        <v>1</v>
      </c>
      <c r="F279" s="1">
        <v>0</v>
      </c>
      <c r="G279" s="1">
        <v>0</v>
      </c>
      <c r="H279" s="1">
        <v>0</v>
      </c>
      <c r="I279" s="1">
        <v>0</v>
      </c>
      <c r="J279" s="1">
        <v>1</v>
      </c>
      <c r="K279" s="1">
        <v>1</v>
      </c>
      <c r="L279" s="18">
        <f t="shared" si="30"/>
        <v>1.4874445281723268</v>
      </c>
      <c r="M279" s="18">
        <f t="shared" si="36"/>
        <v>4.4257711221594764</v>
      </c>
      <c r="N279" s="18">
        <f t="shared" si="37"/>
        <v>0.81569440039299035</v>
      </c>
      <c r="O279" s="18">
        <f t="shared" si="38"/>
        <v>-0.20371550348647618</v>
      </c>
      <c r="P279" s="1">
        <f t="shared" si="31"/>
        <v>1</v>
      </c>
      <c r="Q279" s="1">
        <f t="shared" si="32"/>
        <v>1</v>
      </c>
      <c r="R279" s="1">
        <f t="shared" si="33"/>
        <v>0</v>
      </c>
      <c r="S279" s="1">
        <f t="shared" si="34"/>
        <v>0</v>
      </c>
      <c r="T279" s="1">
        <f t="shared" si="35"/>
        <v>0</v>
      </c>
    </row>
    <row r="280" spans="1:20" x14ac:dyDescent="0.25">
      <c r="A280" s="1">
        <v>1</v>
      </c>
      <c r="B280" s="1">
        <v>1</v>
      </c>
      <c r="C280" s="1">
        <v>19</v>
      </c>
      <c r="D280" s="1">
        <v>0</v>
      </c>
      <c r="E280" s="1">
        <v>0</v>
      </c>
      <c r="F280" s="1">
        <v>1</v>
      </c>
      <c r="G280" s="1">
        <v>0</v>
      </c>
      <c r="H280" s="1">
        <v>0</v>
      </c>
      <c r="I280" s="1">
        <v>0</v>
      </c>
      <c r="J280" s="1">
        <v>1</v>
      </c>
      <c r="K280" s="1">
        <v>0</v>
      </c>
      <c r="L280" s="18">
        <f t="shared" si="30"/>
        <v>-1.6901534451064428</v>
      </c>
      <c r="M280" s="18">
        <f t="shared" si="36"/>
        <v>0.18449121254717135</v>
      </c>
      <c r="N280" s="18">
        <f t="shared" si="37"/>
        <v>0.15575566166542931</v>
      </c>
      <c r="O280" s="18">
        <f t="shared" si="38"/>
        <v>-0.16931332588692297</v>
      </c>
      <c r="P280" s="1">
        <f t="shared" si="31"/>
        <v>0</v>
      </c>
      <c r="Q280" s="1">
        <f t="shared" si="32"/>
        <v>0</v>
      </c>
      <c r="R280" s="1">
        <f t="shared" si="33"/>
        <v>0</v>
      </c>
      <c r="S280" s="1">
        <f t="shared" si="34"/>
        <v>0</v>
      </c>
      <c r="T280" s="1">
        <f t="shared" si="35"/>
        <v>1</v>
      </c>
    </row>
    <row r="281" spans="1:20" x14ac:dyDescent="0.25">
      <c r="A281" s="1">
        <v>1</v>
      </c>
      <c r="B281" s="1">
        <v>0</v>
      </c>
      <c r="C281" s="1">
        <v>0.75</v>
      </c>
      <c r="D281" s="1">
        <v>19.258299999999998</v>
      </c>
      <c r="E281" s="1">
        <v>0</v>
      </c>
      <c r="F281" s="1">
        <v>1</v>
      </c>
      <c r="G281" s="1">
        <v>2</v>
      </c>
      <c r="H281" s="1">
        <v>1</v>
      </c>
      <c r="I281" s="1">
        <v>0</v>
      </c>
      <c r="J281" s="1">
        <v>0</v>
      </c>
      <c r="K281" s="1">
        <v>1</v>
      </c>
      <c r="L281" s="18">
        <f t="shared" si="30"/>
        <v>1.2569532637488696</v>
      </c>
      <c r="M281" s="18">
        <f t="shared" si="36"/>
        <v>3.5146968038564057</v>
      </c>
      <c r="N281" s="18">
        <f t="shared" si="37"/>
        <v>0.77850118325868278</v>
      </c>
      <c r="O281" s="18">
        <f t="shared" si="38"/>
        <v>-0.25038476778800239</v>
      </c>
      <c r="P281" s="1">
        <f t="shared" si="31"/>
        <v>1</v>
      </c>
      <c r="Q281" s="1">
        <f t="shared" si="32"/>
        <v>1</v>
      </c>
      <c r="R281" s="1">
        <f t="shared" si="33"/>
        <v>0</v>
      </c>
      <c r="S281" s="1">
        <f t="shared" si="34"/>
        <v>0</v>
      </c>
      <c r="T281" s="1">
        <f t="shared" si="35"/>
        <v>0</v>
      </c>
    </row>
    <row r="282" spans="1:20" x14ac:dyDescent="0.25">
      <c r="A282" s="1">
        <v>1</v>
      </c>
      <c r="B282" s="1">
        <v>0</v>
      </c>
      <c r="C282" s="1">
        <v>8</v>
      </c>
      <c r="D282" s="1">
        <v>26.25</v>
      </c>
      <c r="E282" s="1">
        <v>1</v>
      </c>
      <c r="F282" s="1">
        <v>0</v>
      </c>
      <c r="G282" s="1">
        <v>0</v>
      </c>
      <c r="H282" s="1">
        <v>2</v>
      </c>
      <c r="I282" s="1">
        <v>0</v>
      </c>
      <c r="J282" s="1">
        <v>1</v>
      </c>
      <c r="K282" s="1">
        <v>1</v>
      </c>
      <c r="L282" s="18">
        <f t="shared" si="30"/>
        <v>2.28475169421215</v>
      </c>
      <c r="M282" s="18">
        <f t="shared" si="36"/>
        <v>9.8232467521383722</v>
      </c>
      <c r="N282" s="18">
        <f t="shared" si="37"/>
        <v>0.90760628276330968</v>
      </c>
      <c r="O282" s="18">
        <f t="shared" si="38"/>
        <v>-9.6944603708045918E-2</v>
      </c>
      <c r="P282" s="1">
        <f t="shared" si="31"/>
        <v>1</v>
      </c>
      <c r="Q282" s="1">
        <f t="shared" si="32"/>
        <v>1</v>
      </c>
      <c r="R282" s="1">
        <f t="shared" si="33"/>
        <v>0</v>
      </c>
      <c r="S282" s="1">
        <f t="shared" si="34"/>
        <v>0</v>
      </c>
      <c r="T282" s="1">
        <f t="shared" si="35"/>
        <v>0</v>
      </c>
    </row>
    <row r="283" spans="1:20" x14ac:dyDescent="0.25">
      <c r="A283" s="1">
        <v>1</v>
      </c>
      <c r="B283" s="1">
        <v>1</v>
      </c>
      <c r="C283" s="1">
        <v>45</v>
      </c>
      <c r="D283" s="1">
        <v>35.5</v>
      </c>
      <c r="E283" s="1">
        <v>0</v>
      </c>
      <c r="F283" s="1">
        <v>0</v>
      </c>
      <c r="G283" s="1">
        <v>0</v>
      </c>
      <c r="H283" s="1">
        <v>0</v>
      </c>
      <c r="I283" s="1">
        <v>0</v>
      </c>
      <c r="J283" s="1">
        <v>1</v>
      </c>
      <c r="K283" s="1">
        <v>0</v>
      </c>
      <c r="L283" s="18">
        <f t="shared" ref="L283:L346" si="39">SUMPRODUCT($A$25:$J$25,A283:J283)</f>
        <v>-0.42834944756601256</v>
      </c>
      <c r="M283" s="18">
        <f t="shared" si="36"/>
        <v>0.65158368067921568</v>
      </c>
      <c r="N283" s="18">
        <f t="shared" si="37"/>
        <v>0.39452053704675211</v>
      </c>
      <c r="O283" s="18">
        <f t="shared" si="38"/>
        <v>-0.50173463406503083</v>
      </c>
      <c r="P283" s="1">
        <f t="shared" ref="P283:P346" si="40">IF(N283&gt;=$P$25,1,0)</f>
        <v>0</v>
      </c>
      <c r="Q283" s="1">
        <f t="shared" ref="Q283:Q346" si="41">IF(AND($K283=1,$P283=1),1,0)</f>
        <v>0</v>
      </c>
      <c r="R283" s="1">
        <f t="shared" ref="R283:R346" si="42">IF(AND($K283=0,$P283=1),1,0)</f>
        <v>0</v>
      </c>
      <c r="S283" s="1">
        <f t="shared" ref="S283:S346" si="43">IF(AND($K283=1,$P283=0),1,0)</f>
        <v>0</v>
      </c>
      <c r="T283" s="1">
        <f t="shared" ref="T283:T346" si="44">IF(AND($K283=0,$P283=0),1,0)</f>
        <v>1</v>
      </c>
    </row>
    <row r="284" spans="1:20" x14ac:dyDescent="0.25">
      <c r="A284" s="1">
        <v>1</v>
      </c>
      <c r="B284" s="1">
        <v>0</v>
      </c>
      <c r="C284" s="1">
        <v>30</v>
      </c>
      <c r="D284" s="1">
        <v>106.425</v>
      </c>
      <c r="E284" s="1">
        <v>0</v>
      </c>
      <c r="F284" s="1">
        <v>0</v>
      </c>
      <c r="G284" s="1">
        <v>0</v>
      </c>
      <c r="H284" s="1">
        <v>0</v>
      </c>
      <c r="I284" s="1">
        <v>0</v>
      </c>
      <c r="J284" s="1">
        <v>0</v>
      </c>
      <c r="K284" s="1">
        <v>1</v>
      </c>
      <c r="L284" s="18">
        <f t="shared" si="39"/>
        <v>3.2183124545409774</v>
      </c>
      <c r="M284" s="18">
        <f t="shared" ref="M284:M347" si="45">EXP(L284)</f>
        <v>24.985919708401067</v>
      </c>
      <c r="N284" s="18">
        <f t="shared" ref="N284:N347" si="46">M284/(1+M284)</f>
        <v>0.96151762141877517</v>
      </c>
      <c r="O284" s="18">
        <f t="shared" ref="O284:O347" si="47">K284*LN(N284)+(1-K284)*LN(1-N284)</f>
        <v>-3.9242387112633677E-2</v>
      </c>
      <c r="P284" s="1">
        <f t="shared" si="40"/>
        <v>1</v>
      </c>
      <c r="Q284" s="1">
        <f t="shared" si="41"/>
        <v>1</v>
      </c>
      <c r="R284" s="1">
        <f t="shared" si="42"/>
        <v>0</v>
      </c>
      <c r="S284" s="1">
        <f t="shared" si="43"/>
        <v>0</v>
      </c>
      <c r="T284" s="1">
        <f t="shared" si="44"/>
        <v>0</v>
      </c>
    </row>
    <row r="285" spans="1:20" x14ac:dyDescent="0.25">
      <c r="A285" s="1">
        <v>1</v>
      </c>
      <c r="B285" s="1">
        <v>0</v>
      </c>
      <c r="C285" s="1">
        <v>22</v>
      </c>
      <c r="D285" s="1">
        <v>7.7750000000000004</v>
      </c>
      <c r="E285" s="1">
        <v>0</v>
      </c>
      <c r="F285" s="1">
        <v>1</v>
      </c>
      <c r="G285" s="1">
        <v>0</v>
      </c>
      <c r="H285" s="1">
        <v>0</v>
      </c>
      <c r="I285" s="1">
        <v>0</v>
      </c>
      <c r="J285" s="1">
        <v>1</v>
      </c>
      <c r="K285" s="1">
        <v>1</v>
      </c>
      <c r="L285" s="18">
        <f t="shared" si="39"/>
        <v>0.73075507037851462</v>
      </c>
      <c r="M285" s="18">
        <f t="shared" si="45"/>
        <v>2.076648031257097</v>
      </c>
      <c r="N285" s="18">
        <f t="shared" si="46"/>
        <v>0.67497094570437199</v>
      </c>
      <c r="O285" s="18">
        <f t="shared" si="47"/>
        <v>-0.3930856324369314</v>
      </c>
      <c r="P285" s="1">
        <f t="shared" si="40"/>
        <v>1</v>
      </c>
      <c r="Q285" s="1">
        <f t="shared" si="41"/>
        <v>1</v>
      </c>
      <c r="R285" s="1">
        <f t="shared" si="42"/>
        <v>0</v>
      </c>
      <c r="S285" s="1">
        <f t="shared" si="43"/>
        <v>0</v>
      </c>
      <c r="T285" s="1">
        <f t="shared" si="44"/>
        <v>0</v>
      </c>
    </row>
    <row r="286" spans="1:20" x14ac:dyDescent="0.25">
      <c r="A286" s="1">
        <v>1</v>
      </c>
      <c r="B286" s="1">
        <v>1</v>
      </c>
      <c r="C286" s="1">
        <v>26</v>
      </c>
      <c r="D286" s="1">
        <v>7.8541999999999996</v>
      </c>
      <c r="E286" s="1">
        <v>0</v>
      </c>
      <c r="F286" s="1">
        <v>1</v>
      </c>
      <c r="G286" s="1">
        <v>1</v>
      </c>
      <c r="H286" s="1">
        <v>0</v>
      </c>
      <c r="I286" s="1">
        <v>0</v>
      </c>
      <c r="J286" s="1">
        <v>1</v>
      </c>
      <c r="K286" s="1">
        <v>0</v>
      </c>
      <c r="L286" s="18">
        <f t="shared" si="39"/>
        <v>-2.336818604128271</v>
      </c>
      <c r="M286" s="18">
        <f t="shared" si="45"/>
        <v>9.6634582577943745E-2</v>
      </c>
      <c r="N286" s="18">
        <f t="shared" si="46"/>
        <v>8.8119218665143093E-2</v>
      </c>
      <c r="O286" s="18">
        <f t="shared" si="47"/>
        <v>-9.2246019673251411E-2</v>
      </c>
      <c r="P286" s="1">
        <f t="shared" si="40"/>
        <v>0</v>
      </c>
      <c r="Q286" s="1">
        <f t="shared" si="41"/>
        <v>0</v>
      </c>
      <c r="R286" s="1">
        <f t="shared" si="42"/>
        <v>0</v>
      </c>
      <c r="S286" s="1">
        <f t="shared" si="43"/>
        <v>0</v>
      </c>
      <c r="T286" s="1">
        <f t="shared" si="44"/>
        <v>1</v>
      </c>
    </row>
    <row r="287" spans="1:20" x14ac:dyDescent="0.25">
      <c r="A287" s="1">
        <v>1</v>
      </c>
      <c r="B287" s="1">
        <v>0</v>
      </c>
      <c r="C287" s="1">
        <v>21</v>
      </c>
      <c r="D287" s="1">
        <v>34.375</v>
      </c>
      <c r="E287" s="1">
        <v>0</v>
      </c>
      <c r="F287" s="1">
        <v>1</v>
      </c>
      <c r="G287" s="1">
        <v>2</v>
      </c>
      <c r="H287" s="1">
        <v>2</v>
      </c>
      <c r="I287" s="1">
        <v>0</v>
      </c>
      <c r="J287" s="1">
        <v>1</v>
      </c>
      <c r="K287" s="1">
        <v>0</v>
      </c>
      <c r="L287" s="18">
        <f t="shared" si="39"/>
        <v>-8.8203152597850581E-2</v>
      </c>
      <c r="M287" s="18">
        <f t="shared" si="45"/>
        <v>0.91557485641810321</v>
      </c>
      <c r="N287" s="18">
        <f t="shared" si="46"/>
        <v>0.47796349662373366</v>
      </c>
      <c r="O287" s="18">
        <f t="shared" si="47"/>
        <v>-0.65001776370488484</v>
      </c>
      <c r="P287" s="1">
        <f t="shared" si="40"/>
        <v>0</v>
      </c>
      <c r="Q287" s="1">
        <f t="shared" si="41"/>
        <v>0</v>
      </c>
      <c r="R287" s="1">
        <f t="shared" si="42"/>
        <v>0</v>
      </c>
      <c r="S287" s="1">
        <f t="shared" si="43"/>
        <v>0</v>
      </c>
      <c r="T287" s="1">
        <f t="shared" si="44"/>
        <v>1</v>
      </c>
    </row>
    <row r="288" spans="1:20" x14ac:dyDescent="0.25">
      <c r="A288" s="1">
        <v>1</v>
      </c>
      <c r="B288" s="1">
        <v>1</v>
      </c>
      <c r="C288" s="1">
        <v>18</v>
      </c>
      <c r="D288" s="1">
        <v>6.4958</v>
      </c>
      <c r="E288" s="1">
        <v>0</v>
      </c>
      <c r="F288" s="1">
        <v>1</v>
      </c>
      <c r="G288" s="1">
        <v>1</v>
      </c>
      <c r="H288" s="1">
        <v>0</v>
      </c>
      <c r="I288" s="1">
        <v>0</v>
      </c>
      <c r="J288" s="1">
        <v>1</v>
      </c>
      <c r="K288" s="1">
        <v>0</v>
      </c>
      <c r="L288" s="18">
        <f t="shared" si="39"/>
        <v>-1.9727148844752318</v>
      </c>
      <c r="M288" s="18">
        <f t="shared" si="45"/>
        <v>0.13907876043656028</v>
      </c>
      <c r="N288" s="18">
        <f t="shared" si="46"/>
        <v>0.12209758031416312</v>
      </c>
      <c r="O288" s="18">
        <f t="shared" si="47"/>
        <v>-0.13021983083343186</v>
      </c>
      <c r="P288" s="1">
        <f t="shared" si="40"/>
        <v>0</v>
      </c>
      <c r="Q288" s="1">
        <f t="shared" si="41"/>
        <v>0</v>
      </c>
      <c r="R288" s="1">
        <f t="shared" si="42"/>
        <v>0</v>
      </c>
      <c r="S288" s="1">
        <f t="shared" si="43"/>
        <v>0</v>
      </c>
      <c r="T288" s="1">
        <f t="shared" si="44"/>
        <v>1</v>
      </c>
    </row>
    <row r="289" spans="1:20" x14ac:dyDescent="0.25">
      <c r="A289" s="1">
        <v>1</v>
      </c>
      <c r="B289" s="1">
        <v>0</v>
      </c>
      <c r="C289" s="1">
        <v>25</v>
      </c>
      <c r="D289" s="1">
        <v>151.55000000000001</v>
      </c>
      <c r="E289" s="1">
        <v>0</v>
      </c>
      <c r="F289" s="1">
        <v>0</v>
      </c>
      <c r="G289" s="1">
        <v>1</v>
      </c>
      <c r="H289" s="1">
        <v>2</v>
      </c>
      <c r="I289" s="1">
        <v>0</v>
      </c>
      <c r="J289" s="1">
        <v>1</v>
      </c>
      <c r="K289" s="1">
        <v>0</v>
      </c>
      <c r="L289" s="18">
        <f t="shared" si="39"/>
        <v>2.615734127680545</v>
      </c>
      <c r="M289" s="18">
        <f t="shared" si="45"/>
        <v>13.677253543582589</v>
      </c>
      <c r="N289" s="18">
        <f t="shared" si="46"/>
        <v>0.93186736217163491</v>
      </c>
      <c r="O289" s="18">
        <f t="shared" si="47"/>
        <v>-2.6862989173713547</v>
      </c>
      <c r="P289" s="1">
        <f t="shared" si="40"/>
        <v>1</v>
      </c>
      <c r="Q289" s="1">
        <f t="shared" si="41"/>
        <v>0</v>
      </c>
      <c r="R289" s="1">
        <f t="shared" si="42"/>
        <v>1</v>
      </c>
      <c r="S289" s="1">
        <f t="shared" si="43"/>
        <v>0</v>
      </c>
      <c r="T289" s="1">
        <f t="shared" si="44"/>
        <v>0</v>
      </c>
    </row>
    <row r="290" spans="1:20" x14ac:dyDescent="0.25">
      <c r="A290" s="1">
        <v>1</v>
      </c>
      <c r="B290" s="1">
        <v>1</v>
      </c>
      <c r="C290" s="1">
        <v>6</v>
      </c>
      <c r="D290" s="1">
        <v>12.475</v>
      </c>
      <c r="E290" s="1">
        <v>0</v>
      </c>
      <c r="F290" s="1">
        <v>1</v>
      </c>
      <c r="G290" s="1">
        <v>0</v>
      </c>
      <c r="H290" s="1">
        <v>1</v>
      </c>
      <c r="I290" s="1">
        <v>0</v>
      </c>
      <c r="J290" s="1">
        <v>1</v>
      </c>
      <c r="K290" s="1">
        <v>1</v>
      </c>
      <c r="L290" s="18">
        <f t="shared" si="39"/>
        <v>-1.1928929961646171</v>
      </c>
      <c r="M290" s="18">
        <f t="shared" si="45"/>
        <v>0.30334242496858244</v>
      </c>
      <c r="N290" s="18">
        <f t="shared" si="46"/>
        <v>0.23274192503623492</v>
      </c>
      <c r="O290" s="18">
        <f t="shared" si="47"/>
        <v>-1.4578250571486711</v>
      </c>
      <c r="P290" s="1">
        <f t="shared" si="40"/>
        <v>0</v>
      </c>
      <c r="Q290" s="1">
        <f t="shared" si="41"/>
        <v>0</v>
      </c>
      <c r="R290" s="1">
        <f t="shared" si="42"/>
        <v>0</v>
      </c>
      <c r="S290" s="1">
        <f t="shared" si="43"/>
        <v>1</v>
      </c>
      <c r="T290" s="1">
        <f t="shared" si="44"/>
        <v>0</v>
      </c>
    </row>
    <row r="291" spans="1:20" x14ac:dyDescent="0.25">
      <c r="A291" s="1">
        <v>1</v>
      </c>
      <c r="B291" s="1">
        <v>0</v>
      </c>
      <c r="C291" s="1">
        <v>32</v>
      </c>
      <c r="D291" s="1">
        <v>76.291700000000006</v>
      </c>
      <c r="E291" s="1">
        <v>0</v>
      </c>
      <c r="F291" s="1">
        <v>0</v>
      </c>
      <c r="G291" s="1">
        <v>0</v>
      </c>
      <c r="H291" s="1">
        <v>0</v>
      </c>
      <c r="I291" s="1">
        <v>0</v>
      </c>
      <c r="J291" s="1">
        <v>0</v>
      </c>
      <c r="K291" s="1">
        <v>1</v>
      </c>
      <c r="L291" s="18">
        <f t="shared" si="39"/>
        <v>3.0899637404577995</v>
      </c>
      <c r="M291" s="18">
        <f t="shared" si="45"/>
        <v>21.976281111424171</v>
      </c>
      <c r="N291" s="18">
        <f t="shared" si="46"/>
        <v>0.95647685562557017</v>
      </c>
      <c r="O291" s="18">
        <f t="shared" si="47"/>
        <v>-4.4498687335960053E-2</v>
      </c>
      <c r="P291" s="1">
        <f t="shared" si="40"/>
        <v>1</v>
      </c>
      <c r="Q291" s="1">
        <f t="shared" si="41"/>
        <v>1</v>
      </c>
      <c r="R291" s="1">
        <f t="shared" si="42"/>
        <v>0</v>
      </c>
      <c r="S291" s="1">
        <f t="shared" si="43"/>
        <v>0</v>
      </c>
      <c r="T291" s="1">
        <f t="shared" si="44"/>
        <v>0</v>
      </c>
    </row>
    <row r="292" spans="1:20" x14ac:dyDescent="0.25">
      <c r="A292" s="1">
        <v>1</v>
      </c>
      <c r="B292" s="1">
        <v>1</v>
      </c>
      <c r="C292" s="1">
        <v>4</v>
      </c>
      <c r="D292" s="1">
        <v>27.9</v>
      </c>
      <c r="E292" s="1">
        <v>0</v>
      </c>
      <c r="F292" s="1">
        <v>1</v>
      </c>
      <c r="G292" s="1">
        <v>3</v>
      </c>
      <c r="H292" s="1">
        <v>2</v>
      </c>
      <c r="I292" s="1">
        <v>0</v>
      </c>
      <c r="J292" s="1">
        <v>1</v>
      </c>
      <c r="K292" s="1">
        <v>0</v>
      </c>
      <c r="L292" s="18">
        <f t="shared" si="39"/>
        <v>-2.2036647137793137</v>
      </c>
      <c r="M292" s="18">
        <f t="shared" si="45"/>
        <v>0.11039783964326275</v>
      </c>
      <c r="N292" s="18">
        <f t="shared" si="46"/>
        <v>9.9421878989543272E-2</v>
      </c>
      <c r="O292" s="18">
        <f t="shared" si="47"/>
        <v>-0.10471836520228445</v>
      </c>
      <c r="P292" s="1">
        <f t="shared" si="40"/>
        <v>0</v>
      </c>
      <c r="Q292" s="1">
        <f t="shared" si="41"/>
        <v>0</v>
      </c>
      <c r="R292" s="1">
        <f t="shared" si="42"/>
        <v>0</v>
      </c>
      <c r="S292" s="1">
        <f t="shared" si="43"/>
        <v>0</v>
      </c>
      <c r="T292" s="1">
        <f t="shared" si="44"/>
        <v>1</v>
      </c>
    </row>
    <row r="293" spans="1:20" x14ac:dyDescent="0.25">
      <c r="A293" s="1">
        <v>1</v>
      </c>
      <c r="B293" s="1">
        <v>1</v>
      </c>
      <c r="C293" s="1">
        <v>35</v>
      </c>
      <c r="D293" s="1">
        <v>7.125</v>
      </c>
      <c r="E293" s="1">
        <v>0</v>
      </c>
      <c r="F293" s="1">
        <v>1</v>
      </c>
      <c r="G293" s="1">
        <v>0</v>
      </c>
      <c r="H293" s="1">
        <v>0</v>
      </c>
      <c r="I293" s="1">
        <v>0</v>
      </c>
      <c r="J293" s="1">
        <v>1</v>
      </c>
      <c r="K293" s="1">
        <v>0</v>
      </c>
      <c r="L293" s="18">
        <f t="shared" si="39"/>
        <v>-2.4129617823520721</v>
      </c>
      <c r="M293" s="18">
        <f t="shared" si="45"/>
        <v>8.9549674766036078E-2</v>
      </c>
      <c r="N293" s="18">
        <f t="shared" si="46"/>
        <v>8.218962094157431E-2</v>
      </c>
      <c r="O293" s="18">
        <f t="shared" si="47"/>
        <v>-8.5764468457730295E-2</v>
      </c>
      <c r="P293" s="1">
        <f t="shared" si="40"/>
        <v>0</v>
      </c>
      <c r="Q293" s="1">
        <f t="shared" si="41"/>
        <v>0</v>
      </c>
      <c r="R293" s="1">
        <f t="shared" si="42"/>
        <v>0</v>
      </c>
      <c r="S293" s="1">
        <f t="shared" si="43"/>
        <v>0</v>
      </c>
      <c r="T293" s="1">
        <f t="shared" si="44"/>
        <v>1</v>
      </c>
    </row>
    <row r="294" spans="1:20" x14ac:dyDescent="0.25">
      <c r="A294" s="1">
        <v>1</v>
      </c>
      <c r="B294" s="1">
        <v>0</v>
      </c>
      <c r="C294" s="1">
        <v>21</v>
      </c>
      <c r="D294" s="1">
        <v>77.958299999999994</v>
      </c>
      <c r="E294" s="1">
        <v>0</v>
      </c>
      <c r="F294" s="1">
        <v>0</v>
      </c>
      <c r="G294" s="1">
        <v>0</v>
      </c>
      <c r="H294" s="1">
        <v>0</v>
      </c>
      <c r="I294" s="1">
        <v>0</v>
      </c>
      <c r="J294" s="1">
        <v>1</v>
      </c>
      <c r="K294" s="1">
        <v>1</v>
      </c>
      <c r="L294" s="18">
        <f t="shared" si="39"/>
        <v>3.2695038996163488</v>
      </c>
      <c r="M294" s="18">
        <f t="shared" si="45"/>
        <v>26.298289515003372</v>
      </c>
      <c r="N294" s="18">
        <f t="shared" si="46"/>
        <v>0.96336766816652042</v>
      </c>
      <c r="O294" s="18">
        <f t="shared" si="47"/>
        <v>-3.7320145483569114E-2</v>
      </c>
      <c r="P294" s="1">
        <f t="shared" si="40"/>
        <v>1</v>
      </c>
      <c r="Q294" s="1">
        <f t="shared" si="41"/>
        <v>1</v>
      </c>
      <c r="R294" s="1">
        <f t="shared" si="42"/>
        <v>0</v>
      </c>
      <c r="S294" s="1">
        <f t="shared" si="43"/>
        <v>0</v>
      </c>
      <c r="T294" s="1">
        <f t="shared" si="44"/>
        <v>0</v>
      </c>
    </row>
    <row r="295" spans="1:20" x14ac:dyDescent="0.25">
      <c r="A295" s="1">
        <v>1</v>
      </c>
      <c r="B295" s="1">
        <v>1</v>
      </c>
      <c r="C295" s="1">
        <v>36</v>
      </c>
      <c r="D295" s="1">
        <v>120</v>
      </c>
      <c r="E295" s="1">
        <v>0</v>
      </c>
      <c r="F295" s="1">
        <v>0</v>
      </c>
      <c r="G295" s="1">
        <v>1</v>
      </c>
      <c r="H295" s="1">
        <v>2</v>
      </c>
      <c r="I295" s="1">
        <v>0</v>
      </c>
      <c r="J295" s="1">
        <v>1</v>
      </c>
      <c r="K295" s="1">
        <v>1</v>
      </c>
      <c r="L295" s="18">
        <f t="shared" si="39"/>
        <v>-0.4743867480899423</v>
      </c>
      <c r="M295" s="18">
        <f t="shared" si="45"/>
        <v>0.62226654562625616</v>
      </c>
      <c r="N295" s="18">
        <f t="shared" si="46"/>
        <v>0.38357848610262613</v>
      </c>
      <c r="O295" s="18">
        <f t="shared" si="47"/>
        <v>-0.95821102174107919</v>
      </c>
      <c r="P295" s="1">
        <f t="shared" si="40"/>
        <v>0</v>
      </c>
      <c r="Q295" s="1">
        <f t="shared" si="41"/>
        <v>0</v>
      </c>
      <c r="R295" s="1">
        <f t="shared" si="42"/>
        <v>0</v>
      </c>
      <c r="S295" s="1">
        <f t="shared" si="43"/>
        <v>1</v>
      </c>
      <c r="T295" s="1">
        <f t="shared" si="44"/>
        <v>0</v>
      </c>
    </row>
    <row r="296" spans="1:20" x14ac:dyDescent="0.25">
      <c r="A296" s="1">
        <v>1</v>
      </c>
      <c r="B296" s="1">
        <v>0</v>
      </c>
      <c r="C296" s="1">
        <v>47</v>
      </c>
      <c r="D296" s="1">
        <v>52.554200000000002</v>
      </c>
      <c r="E296" s="1">
        <v>0</v>
      </c>
      <c r="F296" s="1">
        <v>0</v>
      </c>
      <c r="G296" s="1">
        <v>1</v>
      </c>
      <c r="H296" s="1">
        <v>1</v>
      </c>
      <c r="I296" s="1">
        <v>0</v>
      </c>
      <c r="J296" s="1">
        <v>1</v>
      </c>
      <c r="K296" s="1">
        <v>1</v>
      </c>
      <c r="L296" s="18">
        <f t="shared" si="39"/>
        <v>1.6010158033209192</v>
      </c>
      <c r="M296" s="18">
        <f t="shared" si="45"/>
        <v>4.9580662874549901</v>
      </c>
      <c r="N296" s="18">
        <f t="shared" si="46"/>
        <v>0.83216030977944122</v>
      </c>
      <c r="O296" s="18">
        <f t="shared" si="47"/>
        <v>-0.1837301766979732</v>
      </c>
      <c r="P296" s="1">
        <f t="shared" si="40"/>
        <v>1</v>
      </c>
      <c r="Q296" s="1">
        <f t="shared" si="41"/>
        <v>1</v>
      </c>
      <c r="R296" s="1">
        <f t="shared" si="42"/>
        <v>0</v>
      </c>
      <c r="S296" s="1">
        <f t="shared" si="43"/>
        <v>0</v>
      </c>
      <c r="T296" s="1">
        <f t="shared" si="44"/>
        <v>0</v>
      </c>
    </row>
    <row r="297" spans="1:20" x14ac:dyDescent="0.25">
      <c r="A297" s="1">
        <v>1</v>
      </c>
      <c r="B297" s="1">
        <v>1</v>
      </c>
      <c r="C297" s="1">
        <v>20</v>
      </c>
      <c r="D297" s="1">
        <v>7.9249999999999998</v>
      </c>
      <c r="E297" s="1">
        <v>0</v>
      </c>
      <c r="F297" s="1">
        <v>1</v>
      </c>
      <c r="G297" s="1">
        <v>1</v>
      </c>
      <c r="H297" s="1">
        <v>0</v>
      </c>
      <c r="I297" s="1">
        <v>0</v>
      </c>
      <c r="J297" s="1">
        <v>1</v>
      </c>
      <c r="K297" s="1">
        <v>1</v>
      </c>
      <c r="L297" s="18">
        <f t="shared" si="39"/>
        <v>-2.0624062874602527</v>
      </c>
      <c r="M297" s="18">
        <f t="shared" si="45"/>
        <v>0.12714764770273426</v>
      </c>
      <c r="N297" s="18">
        <f t="shared" si="46"/>
        <v>0.11280478468093939</v>
      </c>
      <c r="O297" s="18">
        <f t="shared" si="47"/>
        <v>-2.1820965234335556</v>
      </c>
      <c r="P297" s="1">
        <f t="shared" si="40"/>
        <v>0</v>
      </c>
      <c r="Q297" s="1">
        <f t="shared" si="41"/>
        <v>0</v>
      </c>
      <c r="R297" s="1">
        <f t="shared" si="42"/>
        <v>0</v>
      </c>
      <c r="S297" s="1">
        <f t="shared" si="43"/>
        <v>1</v>
      </c>
      <c r="T297" s="1">
        <f t="shared" si="44"/>
        <v>0</v>
      </c>
    </row>
    <row r="298" spans="1:20" x14ac:dyDescent="0.25">
      <c r="A298" s="1">
        <v>1</v>
      </c>
      <c r="B298" s="1">
        <v>1</v>
      </c>
      <c r="C298" s="1">
        <v>22</v>
      </c>
      <c r="D298" s="1">
        <v>9</v>
      </c>
      <c r="E298" s="1">
        <v>0</v>
      </c>
      <c r="F298" s="1">
        <v>1</v>
      </c>
      <c r="G298" s="1">
        <v>0</v>
      </c>
      <c r="H298" s="1">
        <v>0</v>
      </c>
      <c r="I298" s="1">
        <v>0</v>
      </c>
      <c r="J298" s="1">
        <v>1</v>
      </c>
      <c r="K298" s="1">
        <v>0</v>
      </c>
      <c r="L298" s="18">
        <f t="shared" si="39"/>
        <v>-1.8162931711649259</v>
      </c>
      <c r="M298" s="18">
        <f t="shared" si="45"/>
        <v>0.16262746720007598</v>
      </c>
      <c r="N298" s="18">
        <f t="shared" si="46"/>
        <v>0.13987925779160135</v>
      </c>
      <c r="O298" s="18">
        <f t="shared" si="47"/>
        <v>-0.15068250167270617</v>
      </c>
      <c r="P298" s="1">
        <f t="shared" si="40"/>
        <v>0</v>
      </c>
      <c r="Q298" s="1">
        <f t="shared" si="41"/>
        <v>0</v>
      </c>
      <c r="R298" s="1">
        <f t="shared" si="42"/>
        <v>0</v>
      </c>
      <c r="S298" s="1">
        <f t="shared" si="43"/>
        <v>0</v>
      </c>
      <c r="T298" s="1">
        <f t="shared" si="44"/>
        <v>1</v>
      </c>
    </row>
    <row r="299" spans="1:20" x14ac:dyDescent="0.25">
      <c r="A299" s="1">
        <v>1</v>
      </c>
      <c r="B299" s="1">
        <v>1</v>
      </c>
      <c r="C299" s="1">
        <v>38</v>
      </c>
      <c r="D299" s="1">
        <v>7.8958000000000004</v>
      </c>
      <c r="E299" s="1">
        <v>0</v>
      </c>
      <c r="F299" s="1">
        <v>1</v>
      </c>
      <c r="G299" s="1">
        <v>0</v>
      </c>
      <c r="H299" s="1">
        <v>0</v>
      </c>
      <c r="I299" s="1">
        <v>0</v>
      </c>
      <c r="J299" s="1">
        <v>1</v>
      </c>
      <c r="K299" s="1">
        <v>0</v>
      </c>
      <c r="L299" s="18">
        <f t="shared" si="39"/>
        <v>-2.549180518136938</v>
      </c>
      <c r="M299" s="18">
        <f t="shared" si="45"/>
        <v>7.8145678735333776E-2</v>
      </c>
      <c r="N299" s="18">
        <f t="shared" si="46"/>
        <v>7.2481558175884683E-2</v>
      </c>
      <c r="O299" s="18">
        <f t="shared" si="47"/>
        <v>-7.5242601329899947E-2</v>
      </c>
      <c r="P299" s="1">
        <f t="shared" si="40"/>
        <v>0</v>
      </c>
      <c r="Q299" s="1">
        <f t="shared" si="41"/>
        <v>0</v>
      </c>
      <c r="R299" s="1">
        <f t="shared" si="42"/>
        <v>0</v>
      </c>
      <c r="S299" s="1">
        <f t="shared" si="43"/>
        <v>0</v>
      </c>
      <c r="T299" s="1">
        <f t="shared" si="44"/>
        <v>1</v>
      </c>
    </row>
    <row r="300" spans="1:20" x14ac:dyDescent="0.25">
      <c r="A300" s="1">
        <v>1</v>
      </c>
      <c r="B300" s="1">
        <v>1</v>
      </c>
      <c r="C300" s="1">
        <v>25</v>
      </c>
      <c r="D300" s="1">
        <v>13</v>
      </c>
      <c r="E300" s="1">
        <v>1</v>
      </c>
      <c r="F300" s="1">
        <v>0</v>
      </c>
      <c r="G300" s="1">
        <v>0</v>
      </c>
      <c r="H300" s="1">
        <v>0</v>
      </c>
      <c r="I300" s="1">
        <v>0</v>
      </c>
      <c r="J300" s="1">
        <v>1</v>
      </c>
      <c r="K300" s="1">
        <v>0</v>
      </c>
      <c r="L300" s="18">
        <f t="shared" si="39"/>
        <v>-0.83249940815938372</v>
      </c>
      <c r="M300" s="18">
        <f t="shared" si="45"/>
        <v>0.43496078205229699</v>
      </c>
      <c r="N300" s="18">
        <f t="shared" si="46"/>
        <v>0.30311684297755598</v>
      </c>
      <c r="O300" s="18">
        <f t="shared" si="47"/>
        <v>-0.36113751925784376</v>
      </c>
      <c r="P300" s="1">
        <f t="shared" si="40"/>
        <v>0</v>
      </c>
      <c r="Q300" s="1">
        <f t="shared" si="41"/>
        <v>0</v>
      </c>
      <c r="R300" s="1">
        <f t="shared" si="42"/>
        <v>0</v>
      </c>
      <c r="S300" s="1">
        <f t="shared" si="43"/>
        <v>0</v>
      </c>
      <c r="T300" s="1">
        <f t="shared" si="44"/>
        <v>1</v>
      </c>
    </row>
    <row r="301" spans="1:20" x14ac:dyDescent="0.25">
      <c r="A301" s="1">
        <v>1</v>
      </c>
      <c r="B301" s="1">
        <v>0</v>
      </c>
      <c r="C301" s="1">
        <v>30</v>
      </c>
      <c r="D301" s="1">
        <v>86.5</v>
      </c>
      <c r="E301" s="1">
        <v>0</v>
      </c>
      <c r="F301" s="1">
        <v>0</v>
      </c>
      <c r="G301" s="1">
        <v>0</v>
      </c>
      <c r="H301" s="1">
        <v>0</v>
      </c>
      <c r="I301" s="1">
        <v>0</v>
      </c>
      <c r="J301" s="1">
        <v>1</v>
      </c>
      <c r="K301" s="1">
        <v>1</v>
      </c>
      <c r="L301" s="18">
        <f t="shared" si="39"/>
        <v>2.8684772522783453</v>
      </c>
      <c r="M301" s="18">
        <f t="shared" si="45"/>
        <v>17.610181908193294</v>
      </c>
      <c r="N301" s="18">
        <f t="shared" si="46"/>
        <v>0.94626597392045153</v>
      </c>
      <c r="O301" s="18">
        <f t="shared" si="47"/>
        <v>-5.523159308318884E-2</v>
      </c>
      <c r="P301" s="1">
        <f t="shared" si="40"/>
        <v>1</v>
      </c>
      <c r="Q301" s="1">
        <f t="shared" si="41"/>
        <v>1</v>
      </c>
      <c r="R301" s="1">
        <f t="shared" si="42"/>
        <v>0</v>
      </c>
      <c r="S301" s="1">
        <f t="shared" si="43"/>
        <v>0</v>
      </c>
      <c r="T301" s="1">
        <f t="shared" si="44"/>
        <v>0</v>
      </c>
    </row>
    <row r="302" spans="1:20" x14ac:dyDescent="0.25">
      <c r="A302" s="1">
        <v>1</v>
      </c>
      <c r="B302" s="1">
        <v>0</v>
      </c>
      <c r="C302" s="1">
        <v>21</v>
      </c>
      <c r="D302" s="1">
        <v>262.375</v>
      </c>
      <c r="E302" s="1">
        <v>0</v>
      </c>
      <c r="F302" s="1">
        <v>0</v>
      </c>
      <c r="G302" s="1">
        <v>2</v>
      </c>
      <c r="H302" s="1">
        <v>2</v>
      </c>
      <c r="I302" s="1">
        <v>0</v>
      </c>
      <c r="J302" s="1">
        <v>0</v>
      </c>
      <c r="K302" s="1">
        <v>1</v>
      </c>
      <c r="L302" s="18">
        <f t="shared" si="39"/>
        <v>2.9235477819326565</v>
      </c>
      <c r="M302" s="18">
        <f t="shared" si="45"/>
        <v>18.607184729857511</v>
      </c>
      <c r="N302" s="18">
        <f t="shared" si="46"/>
        <v>0.94899828742485326</v>
      </c>
      <c r="O302" s="18">
        <f t="shared" si="47"/>
        <v>-5.2348284984108033E-2</v>
      </c>
      <c r="P302" s="1">
        <f t="shared" si="40"/>
        <v>1</v>
      </c>
      <c r="Q302" s="1">
        <f t="shared" si="41"/>
        <v>1</v>
      </c>
      <c r="R302" s="1">
        <f t="shared" si="42"/>
        <v>0</v>
      </c>
      <c r="S302" s="1">
        <f t="shared" si="43"/>
        <v>0</v>
      </c>
      <c r="T302" s="1">
        <f t="shared" si="44"/>
        <v>0</v>
      </c>
    </row>
    <row r="303" spans="1:20" x14ac:dyDescent="0.25">
      <c r="A303" s="1">
        <v>1</v>
      </c>
      <c r="B303" s="1">
        <v>0</v>
      </c>
      <c r="C303" s="1">
        <v>20</v>
      </c>
      <c r="D303" s="1">
        <v>8.6624999999999996</v>
      </c>
      <c r="E303" s="1">
        <v>0</v>
      </c>
      <c r="F303" s="1">
        <v>1</v>
      </c>
      <c r="G303" s="1">
        <v>0</v>
      </c>
      <c r="H303" s="1">
        <v>0</v>
      </c>
      <c r="I303" s="1">
        <v>0</v>
      </c>
      <c r="J303" s="1">
        <v>1</v>
      </c>
      <c r="K303" s="1">
        <v>0</v>
      </c>
      <c r="L303" s="18">
        <f t="shared" si="39"/>
        <v>0.82328393530796595</v>
      </c>
      <c r="M303" s="18">
        <f t="shared" si="45"/>
        <v>2.2779682683256253</v>
      </c>
      <c r="N303" s="18">
        <f t="shared" si="46"/>
        <v>0.69493298343891641</v>
      </c>
      <c r="O303" s="18">
        <f t="shared" si="47"/>
        <v>-1.1872238000812596</v>
      </c>
      <c r="P303" s="1">
        <f t="shared" si="40"/>
        <v>1</v>
      </c>
      <c r="Q303" s="1">
        <f t="shared" si="41"/>
        <v>0</v>
      </c>
      <c r="R303" s="1">
        <f t="shared" si="42"/>
        <v>1</v>
      </c>
      <c r="S303" s="1">
        <f t="shared" si="43"/>
        <v>0</v>
      </c>
      <c r="T303" s="1">
        <f t="shared" si="44"/>
        <v>0</v>
      </c>
    </row>
    <row r="304" spans="1:20" x14ac:dyDescent="0.25">
      <c r="A304" s="1">
        <v>1</v>
      </c>
      <c r="B304" s="1">
        <v>1</v>
      </c>
      <c r="C304" s="1">
        <v>34.5</v>
      </c>
      <c r="D304" s="1">
        <v>6.4375</v>
      </c>
      <c r="E304" s="1">
        <v>0</v>
      </c>
      <c r="F304" s="1">
        <v>1</v>
      </c>
      <c r="G304" s="1">
        <v>0</v>
      </c>
      <c r="H304" s="1">
        <v>0</v>
      </c>
      <c r="I304" s="1">
        <v>0</v>
      </c>
      <c r="J304" s="1">
        <v>0</v>
      </c>
      <c r="K304" s="1">
        <v>0</v>
      </c>
      <c r="L304" s="18">
        <f t="shared" si="39"/>
        <v>-2.0655120166384058</v>
      </c>
      <c r="M304" s="18">
        <f t="shared" si="45"/>
        <v>0.12675337411374066</v>
      </c>
      <c r="N304" s="18">
        <f t="shared" si="46"/>
        <v>0.11249433729314527</v>
      </c>
      <c r="O304" s="18">
        <f t="shared" si="47"/>
        <v>-0.11934037713815571</v>
      </c>
      <c r="P304" s="1">
        <f t="shared" si="40"/>
        <v>0</v>
      </c>
      <c r="Q304" s="1">
        <f t="shared" si="41"/>
        <v>0</v>
      </c>
      <c r="R304" s="1">
        <f t="shared" si="42"/>
        <v>0</v>
      </c>
      <c r="S304" s="1">
        <f t="shared" si="43"/>
        <v>0</v>
      </c>
      <c r="T304" s="1">
        <f t="shared" si="44"/>
        <v>1</v>
      </c>
    </row>
    <row r="305" spans="1:20" x14ac:dyDescent="0.25">
      <c r="A305" s="1">
        <v>1</v>
      </c>
      <c r="B305" s="1">
        <v>1</v>
      </c>
      <c r="C305" s="1">
        <v>9</v>
      </c>
      <c r="D305" s="1">
        <v>31.387499999999999</v>
      </c>
      <c r="E305" s="1">
        <v>0</v>
      </c>
      <c r="F305" s="1">
        <v>1</v>
      </c>
      <c r="G305" s="1">
        <v>4</v>
      </c>
      <c r="H305" s="1">
        <v>2</v>
      </c>
      <c r="I305" s="1">
        <v>0</v>
      </c>
      <c r="J305" s="1">
        <v>1</v>
      </c>
      <c r="K305" s="1">
        <v>0</v>
      </c>
      <c r="L305" s="18">
        <f t="shared" si="39"/>
        <v>-2.764236278967831</v>
      </c>
      <c r="M305" s="18">
        <f t="shared" si="45"/>
        <v>6.3024213890316441E-2</v>
      </c>
      <c r="N305" s="18">
        <f t="shared" si="46"/>
        <v>5.9287655978849899E-2</v>
      </c>
      <c r="O305" s="18">
        <f t="shared" si="47"/>
        <v>-6.1117877924757848E-2</v>
      </c>
      <c r="P305" s="1">
        <f t="shared" si="40"/>
        <v>0</v>
      </c>
      <c r="Q305" s="1">
        <f t="shared" si="41"/>
        <v>0</v>
      </c>
      <c r="R305" s="1">
        <f t="shared" si="42"/>
        <v>0</v>
      </c>
      <c r="S305" s="1">
        <f t="shared" si="43"/>
        <v>0</v>
      </c>
      <c r="T305" s="1">
        <f t="shared" si="44"/>
        <v>1</v>
      </c>
    </row>
    <row r="306" spans="1:20" x14ac:dyDescent="0.25">
      <c r="A306" s="1">
        <v>1</v>
      </c>
      <c r="B306" s="1">
        <v>0</v>
      </c>
      <c r="C306" s="1">
        <v>29</v>
      </c>
      <c r="D306" s="1">
        <v>15.245799999999999</v>
      </c>
      <c r="E306" s="1">
        <v>0</v>
      </c>
      <c r="F306" s="1">
        <v>1</v>
      </c>
      <c r="G306" s="1">
        <v>0</v>
      </c>
      <c r="H306" s="1">
        <v>2</v>
      </c>
      <c r="I306" s="1">
        <v>0</v>
      </c>
      <c r="J306" s="1">
        <v>0</v>
      </c>
      <c r="K306" s="1">
        <v>1</v>
      </c>
      <c r="L306" s="18">
        <f t="shared" si="39"/>
        <v>0.52050821653113843</v>
      </c>
      <c r="M306" s="18">
        <f t="shared" si="45"/>
        <v>1.6828827012135488</v>
      </c>
      <c r="N306" s="18">
        <f t="shared" si="46"/>
        <v>0.6272665966545351</v>
      </c>
      <c r="O306" s="18">
        <f t="shared" si="47"/>
        <v>-0.46638363469220917</v>
      </c>
      <c r="P306" s="1">
        <f t="shared" si="40"/>
        <v>1</v>
      </c>
      <c r="Q306" s="1">
        <f t="shared" si="41"/>
        <v>1</v>
      </c>
      <c r="R306" s="1">
        <f t="shared" si="42"/>
        <v>0</v>
      </c>
      <c r="S306" s="1">
        <f t="shared" si="43"/>
        <v>0</v>
      </c>
      <c r="T306" s="1">
        <f t="shared" si="44"/>
        <v>0</v>
      </c>
    </row>
    <row r="307" spans="1:20" x14ac:dyDescent="0.25">
      <c r="A307" s="1">
        <v>1</v>
      </c>
      <c r="B307" s="1">
        <v>0</v>
      </c>
      <c r="C307" s="1">
        <v>32</v>
      </c>
      <c r="D307" s="1">
        <v>13</v>
      </c>
      <c r="E307" s="1">
        <v>1</v>
      </c>
      <c r="F307" s="1">
        <v>0</v>
      </c>
      <c r="G307" s="1">
        <v>0</v>
      </c>
      <c r="H307" s="1">
        <v>0</v>
      </c>
      <c r="I307" s="1">
        <v>0</v>
      </c>
      <c r="J307" s="1">
        <v>1</v>
      </c>
      <c r="K307" s="1">
        <v>1</v>
      </c>
      <c r="L307" s="18">
        <f t="shared" si="39"/>
        <v>1.3960026609014768</v>
      </c>
      <c r="M307" s="18">
        <f t="shared" si="45"/>
        <v>4.0390223127909231</v>
      </c>
      <c r="N307" s="18">
        <f t="shared" si="46"/>
        <v>0.80154880492161629</v>
      </c>
      <c r="O307" s="18">
        <f t="shared" si="47"/>
        <v>-0.22120941680681205</v>
      </c>
      <c r="P307" s="1">
        <f t="shared" si="40"/>
        <v>1</v>
      </c>
      <c r="Q307" s="1">
        <f t="shared" si="41"/>
        <v>1</v>
      </c>
      <c r="R307" s="1">
        <f t="shared" si="42"/>
        <v>0</v>
      </c>
      <c r="S307" s="1">
        <f t="shared" si="43"/>
        <v>0</v>
      </c>
      <c r="T307" s="1">
        <f t="shared" si="44"/>
        <v>0</v>
      </c>
    </row>
    <row r="308" spans="1:20" x14ac:dyDescent="0.25">
      <c r="A308" s="1">
        <v>1</v>
      </c>
      <c r="B308" s="1">
        <v>0</v>
      </c>
      <c r="C308" s="1">
        <v>57</v>
      </c>
      <c r="D308" s="1">
        <v>10.5</v>
      </c>
      <c r="E308" s="1">
        <v>1</v>
      </c>
      <c r="F308" s="1">
        <v>0</v>
      </c>
      <c r="G308" s="1">
        <v>0</v>
      </c>
      <c r="H308" s="1">
        <v>0</v>
      </c>
      <c r="I308" s="1">
        <v>0</v>
      </c>
      <c r="J308" s="1">
        <v>1</v>
      </c>
      <c r="K308" s="1">
        <v>0</v>
      </c>
      <c r="L308" s="18">
        <f t="shared" si="39"/>
        <v>0.24991735478035854</v>
      </c>
      <c r="M308" s="18">
        <f t="shared" si="45"/>
        <v>1.2839193025101292</v>
      </c>
      <c r="N308" s="18">
        <f t="shared" si="46"/>
        <v>0.56215615897595184</v>
      </c>
      <c r="O308" s="18">
        <f t="shared" si="47"/>
        <v>-0.82589295951902997</v>
      </c>
      <c r="P308" s="1">
        <f t="shared" si="40"/>
        <v>1</v>
      </c>
      <c r="Q308" s="1">
        <f t="shared" si="41"/>
        <v>0</v>
      </c>
      <c r="R308" s="1">
        <f t="shared" si="42"/>
        <v>1</v>
      </c>
      <c r="S308" s="1">
        <f t="shared" si="43"/>
        <v>0</v>
      </c>
      <c r="T308" s="1">
        <f t="shared" si="44"/>
        <v>0</v>
      </c>
    </row>
    <row r="309" spans="1:20" x14ac:dyDescent="0.25">
      <c r="A309" s="1">
        <v>1</v>
      </c>
      <c r="B309" s="1">
        <v>0</v>
      </c>
      <c r="C309" s="1">
        <v>4</v>
      </c>
      <c r="D309" s="1">
        <v>16.7</v>
      </c>
      <c r="E309" s="1">
        <v>0</v>
      </c>
      <c r="F309" s="1">
        <v>1</v>
      </c>
      <c r="G309" s="1">
        <v>1</v>
      </c>
      <c r="H309" s="1">
        <v>1</v>
      </c>
      <c r="I309" s="1">
        <v>0</v>
      </c>
      <c r="J309" s="1">
        <v>1</v>
      </c>
      <c r="K309" s="1">
        <v>1</v>
      </c>
      <c r="L309" s="18">
        <f t="shared" si="39"/>
        <v>1.1160338583481462</v>
      </c>
      <c r="M309" s="18">
        <f t="shared" si="45"/>
        <v>3.0527226310501976</v>
      </c>
      <c r="N309" s="18">
        <f t="shared" si="46"/>
        <v>0.75325229702658769</v>
      </c>
      <c r="O309" s="18">
        <f t="shared" si="47"/>
        <v>-0.28335505148870577</v>
      </c>
      <c r="P309" s="1">
        <f t="shared" si="40"/>
        <v>1</v>
      </c>
      <c r="Q309" s="1">
        <f t="shared" si="41"/>
        <v>1</v>
      </c>
      <c r="R309" s="1">
        <f t="shared" si="42"/>
        <v>0</v>
      </c>
      <c r="S309" s="1">
        <f t="shared" si="43"/>
        <v>0</v>
      </c>
      <c r="T309" s="1">
        <f t="shared" si="44"/>
        <v>0</v>
      </c>
    </row>
    <row r="310" spans="1:20" x14ac:dyDescent="0.25">
      <c r="A310" s="1">
        <v>1</v>
      </c>
      <c r="B310" s="1">
        <v>0</v>
      </c>
      <c r="C310" s="1">
        <v>25</v>
      </c>
      <c r="D310" s="1">
        <v>7.9249999999999998</v>
      </c>
      <c r="E310" s="1">
        <v>0</v>
      </c>
      <c r="F310" s="1">
        <v>1</v>
      </c>
      <c r="G310" s="1">
        <v>1</v>
      </c>
      <c r="H310" s="1">
        <v>0</v>
      </c>
      <c r="I310" s="1">
        <v>0</v>
      </c>
      <c r="J310" s="1">
        <v>1</v>
      </c>
      <c r="K310" s="1">
        <v>0</v>
      </c>
      <c r="L310" s="18">
        <f t="shared" si="39"/>
        <v>0.25753764887145753</v>
      </c>
      <c r="M310" s="18">
        <f t="shared" si="45"/>
        <v>1.2937405179338883</v>
      </c>
      <c r="N310" s="18">
        <f t="shared" si="46"/>
        <v>0.5640308953077392</v>
      </c>
      <c r="O310" s="18">
        <f t="shared" si="47"/>
        <v>-0.83018389894141464</v>
      </c>
      <c r="P310" s="1">
        <f t="shared" si="40"/>
        <v>1</v>
      </c>
      <c r="Q310" s="1">
        <f t="shared" si="41"/>
        <v>0</v>
      </c>
      <c r="R310" s="1">
        <f t="shared" si="42"/>
        <v>1</v>
      </c>
      <c r="S310" s="1">
        <f t="shared" si="43"/>
        <v>0</v>
      </c>
      <c r="T310" s="1">
        <f t="shared" si="44"/>
        <v>0</v>
      </c>
    </row>
    <row r="311" spans="1:20" x14ac:dyDescent="0.25">
      <c r="A311" s="1">
        <v>1</v>
      </c>
      <c r="B311" s="1">
        <v>1</v>
      </c>
      <c r="C311" s="1">
        <v>40</v>
      </c>
      <c r="D311" s="1">
        <v>27.9</v>
      </c>
      <c r="E311" s="1">
        <v>0</v>
      </c>
      <c r="F311" s="1">
        <v>1</v>
      </c>
      <c r="G311" s="1">
        <v>1</v>
      </c>
      <c r="H311" s="1">
        <v>4</v>
      </c>
      <c r="I311" s="1">
        <v>0</v>
      </c>
      <c r="J311" s="1">
        <v>1</v>
      </c>
      <c r="K311" s="1">
        <v>0</v>
      </c>
      <c r="L311" s="18">
        <f t="shared" si="39"/>
        <v>-3.4019234373124441</v>
      </c>
      <c r="M311" s="18">
        <f t="shared" si="45"/>
        <v>3.3309140262144522E-2</v>
      </c>
      <c r="N311" s="18">
        <f t="shared" si="46"/>
        <v>3.2235406582868498E-2</v>
      </c>
      <c r="O311" s="18">
        <f t="shared" si="47"/>
        <v>-3.2766409899372954E-2</v>
      </c>
      <c r="P311" s="1">
        <f t="shared" si="40"/>
        <v>0</v>
      </c>
      <c r="Q311" s="1">
        <f t="shared" si="41"/>
        <v>0</v>
      </c>
      <c r="R311" s="1">
        <f t="shared" si="42"/>
        <v>0</v>
      </c>
      <c r="S311" s="1">
        <f t="shared" si="43"/>
        <v>0</v>
      </c>
      <c r="T311" s="1">
        <f t="shared" si="44"/>
        <v>1</v>
      </c>
    </row>
    <row r="312" spans="1:20" x14ac:dyDescent="0.25">
      <c r="A312" s="1">
        <v>1</v>
      </c>
      <c r="B312" s="1">
        <v>1</v>
      </c>
      <c r="C312" s="1">
        <v>36</v>
      </c>
      <c r="D312" s="1">
        <v>7.8958000000000004</v>
      </c>
      <c r="E312" s="1">
        <v>0</v>
      </c>
      <c r="F312" s="1">
        <v>1</v>
      </c>
      <c r="G312" s="1">
        <v>0</v>
      </c>
      <c r="H312" s="1">
        <v>0</v>
      </c>
      <c r="I312" s="1">
        <v>0</v>
      </c>
      <c r="J312" s="1">
        <v>1</v>
      </c>
      <c r="K312" s="1">
        <v>0</v>
      </c>
      <c r="L312" s="18">
        <f t="shared" si="39"/>
        <v>-2.4577386508660886</v>
      </c>
      <c r="M312" s="18">
        <f t="shared" si="45"/>
        <v>8.5628367828800067E-2</v>
      </c>
      <c r="N312" s="18">
        <f t="shared" si="46"/>
        <v>7.8874475249806078E-2</v>
      </c>
      <c r="O312" s="18">
        <f t="shared" si="47"/>
        <v>-8.2158960211114851E-2</v>
      </c>
      <c r="P312" s="1">
        <f t="shared" si="40"/>
        <v>0</v>
      </c>
      <c r="Q312" s="1">
        <f t="shared" si="41"/>
        <v>0</v>
      </c>
      <c r="R312" s="1">
        <f t="shared" si="42"/>
        <v>0</v>
      </c>
      <c r="S312" s="1">
        <f t="shared" si="43"/>
        <v>0</v>
      </c>
      <c r="T312" s="1">
        <f t="shared" si="44"/>
        <v>1</v>
      </c>
    </row>
    <row r="313" spans="1:20" x14ac:dyDescent="0.25">
      <c r="A313" s="1">
        <v>1</v>
      </c>
      <c r="B313" s="1">
        <v>0</v>
      </c>
      <c r="C313" s="1">
        <v>31</v>
      </c>
      <c r="D313" s="1">
        <v>8.6832999999999991</v>
      </c>
      <c r="E313" s="1">
        <v>0</v>
      </c>
      <c r="F313" s="1">
        <v>1</v>
      </c>
      <c r="G313" s="1">
        <v>0</v>
      </c>
      <c r="H313" s="1">
        <v>0</v>
      </c>
      <c r="I313" s="1">
        <v>0</v>
      </c>
      <c r="J313" s="1">
        <v>1</v>
      </c>
      <c r="K313" s="1">
        <v>1</v>
      </c>
      <c r="L313" s="18">
        <f t="shared" si="39"/>
        <v>0.32037914086905211</v>
      </c>
      <c r="M313" s="18">
        <f t="shared" si="45"/>
        <v>1.3776499887453757</v>
      </c>
      <c r="N313" s="18">
        <f t="shared" si="46"/>
        <v>0.57941664890395661</v>
      </c>
      <c r="O313" s="18">
        <f t="shared" si="47"/>
        <v>-0.54573345932731454</v>
      </c>
      <c r="P313" s="1">
        <f t="shared" si="40"/>
        <v>1</v>
      </c>
      <c r="Q313" s="1">
        <f t="shared" si="41"/>
        <v>1</v>
      </c>
      <c r="R313" s="1">
        <f t="shared" si="42"/>
        <v>0</v>
      </c>
      <c r="S313" s="1">
        <f t="shared" si="43"/>
        <v>0</v>
      </c>
      <c r="T313" s="1">
        <f t="shared" si="44"/>
        <v>0</v>
      </c>
    </row>
    <row r="314" spans="1:20" x14ac:dyDescent="0.25">
      <c r="A314" s="1">
        <v>1</v>
      </c>
      <c r="B314" s="1">
        <v>1</v>
      </c>
      <c r="C314" s="1">
        <v>21</v>
      </c>
      <c r="D314" s="1">
        <v>73.5</v>
      </c>
      <c r="E314" s="1">
        <v>1</v>
      </c>
      <c r="F314" s="1">
        <v>0</v>
      </c>
      <c r="G314" s="1">
        <v>0</v>
      </c>
      <c r="H314" s="1">
        <v>0</v>
      </c>
      <c r="I314" s="1">
        <v>0</v>
      </c>
      <c r="J314" s="1">
        <v>1</v>
      </c>
      <c r="K314" s="1">
        <v>0</v>
      </c>
      <c r="L314" s="18">
        <f t="shared" si="39"/>
        <v>-0.5755161149186423</v>
      </c>
      <c r="M314" s="18">
        <f t="shared" si="45"/>
        <v>0.56241452336162479</v>
      </c>
      <c r="N314" s="18">
        <f t="shared" si="46"/>
        <v>0.35996498685352568</v>
      </c>
      <c r="O314" s="18">
        <f t="shared" si="47"/>
        <v>-0.44623239608348381</v>
      </c>
      <c r="P314" s="1">
        <f t="shared" si="40"/>
        <v>0</v>
      </c>
      <c r="Q314" s="1">
        <f t="shared" si="41"/>
        <v>0</v>
      </c>
      <c r="R314" s="1">
        <f t="shared" si="42"/>
        <v>0</v>
      </c>
      <c r="S314" s="1">
        <f t="shared" si="43"/>
        <v>0</v>
      </c>
      <c r="T314" s="1">
        <f t="shared" si="44"/>
        <v>1</v>
      </c>
    </row>
    <row r="315" spans="1:20" x14ac:dyDescent="0.25">
      <c r="A315" s="1">
        <v>1</v>
      </c>
      <c r="B315" s="1">
        <v>1</v>
      </c>
      <c r="C315" s="1">
        <v>54</v>
      </c>
      <c r="D315" s="1">
        <v>14</v>
      </c>
      <c r="E315" s="1">
        <v>1</v>
      </c>
      <c r="F315" s="1">
        <v>0</v>
      </c>
      <c r="G315" s="1">
        <v>0</v>
      </c>
      <c r="H315" s="1">
        <v>0</v>
      </c>
      <c r="I315" s="1">
        <v>0</v>
      </c>
      <c r="J315" s="1">
        <v>1</v>
      </c>
      <c r="K315" s="1">
        <v>0</v>
      </c>
      <c r="L315" s="18">
        <f t="shared" si="39"/>
        <v>-2.1571816974925051</v>
      </c>
      <c r="M315" s="18">
        <f t="shared" si="45"/>
        <v>0.11565060055028832</v>
      </c>
      <c r="N315" s="18">
        <f t="shared" si="46"/>
        <v>0.10366202509391767</v>
      </c>
      <c r="O315" s="18">
        <f t="shared" si="47"/>
        <v>-0.1094377329945493</v>
      </c>
      <c r="P315" s="1">
        <f t="shared" si="40"/>
        <v>0</v>
      </c>
      <c r="Q315" s="1">
        <f t="shared" si="41"/>
        <v>0</v>
      </c>
      <c r="R315" s="1">
        <f t="shared" si="42"/>
        <v>0</v>
      </c>
      <c r="S315" s="1">
        <f t="shared" si="43"/>
        <v>0</v>
      </c>
      <c r="T315" s="1">
        <f t="shared" si="44"/>
        <v>1</v>
      </c>
    </row>
    <row r="316" spans="1:20" x14ac:dyDescent="0.25">
      <c r="A316" s="1">
        <v>1</v>
      </c>
      <c r="B316" s="1">
        <v>1</v>
      </c>
      <c r="C316" s="1">
        <v>35</v>
      </c>
      <c r="D316" s="1">
        <v>7.8958000000000004</v>
      </c>
      <c r="E316" s="1">
        <v>0</v>
      </c>
      <c r="F316" s="1">
        <v>1</v>
      </c>
      <c r="G316" s="1">
        <v>0</v>
      </c>
      <c r="H316" s="1">
        <v>0</v>
      </c>
      <c r="I316" s="1">
        <v>0</v>
      </c>
      <c r="J316" s="1">
        <v>0</v>
      </c>
      <c r="K316" s="1">
        <v>0</v>
      </c>
      <c r="L316" s="18">
        <f t="shared" si="39"/>
        <v>-2.0865863778949474</v>
      </c>
      <c r="M316" s="18">
        <f t="shared" si="45"/>
        <v>0.12411007843081304</v>
      </c>
      <c r="N316" s="18">
        <f t="shared" si="46"/>
        <v>0.1104074065451516</v>
      </c>
      <c r="O316" s="18">
        <f t="shared" si="47"/>
        <v>-0.11699168122321131</v>
      </c>
      <c r="P316" s="1">
        <f t="shared" si="40"/>
        <v>0</v>
      </c>
      <c r="Q316" s="1">
        <f t="shared" si="41"/>
        <v>0</v>
      </c>
      <c r="R316" s="1">
        <f t="shared" si="42"/>
        <v>0</v>
      </c>
      <c r="S316" s="1">
        <f t="shared" si="43"/>
        <v>0</v>
      </c>
      <c r="T316" s="1">
        <f t="shared" si="44"/>
        <v>1</v>
      </c>
    </row>
    <row r="317" spans="1:20" x14ac:dyDescent="0.25">
      <c r="A317" s="1">
        <v>1</v>
      </c>
      <c r="B317" s="1">
        <v>0</v>
      </c>
      <c r="C317" s="1">
        <v>22</v>
      </c>
      <c r="D317" s="1">
        <v>49.5</v>
      </c>
      <c r="E317" s="1">
        <v>0</v>
      </c>
      <c r="F317" s="1">
        <v>0</v>
      </c>
      <c r="G317" s="1">
        <v>0</v>
      </c>
      <c r="H317" s="1">
        <v>2</v>
      </c>
      <c r="I317" s="1">
        <v>0</v>
      </c>
      <c r="J317" s="1">
        <v>0</v>
      </c>
      <c r="K317" s="1">
        <v>1</v>
      </c>
      <c r="L317" s="18">
        <f t="shared" si="39"/>
        <v>3.2895771855244353</v>
      </c>
      <c r="M317" s="18">
        <f t="shared" si="45"/>
        <v>26.83151650361841</v>
      </c>
      <c r="N317" s="18">
        <f t="shared" si="46"/>
        <v>0.96406951091328463</v>
      </c>
      <c r="O317" s="18">
        <f t="shared" si="47"/>
        <v>-3.6591880214639314E-2</v>
      </c>
      <c r="P317" s="1">
        <f t="shared" si="40"/>
        <v>1</v>
      </c>
      <c r="Q317" s="1">
        <f t="shared" si="41"/>
        <v>1</v>
      </c>
      <c r="R317" s="1">
        <f t="shared" si="42"/>
        <v>0</v>
      </c>
      <c r="S317" s="1">
        <f t="shared" si="43"/>
        <v>0</v>
      </c>
      <c r="T317" s="1">
        <f t="shared" si="44"/>
        <v>0</v>
      </c>
    </row>
    <row r="318" spans="1:20" x14ac:dyDescent="0.25">
      <c r="A318" s="1">
        <v>1</v>
      </c>
      <c r="B318" s="1">
        <v>1</v>
      </c>
      <c r="C318" s="1">
        <v>23</v>
      </c>
      <c r="D318" s="1">
        <v>11.5</v>
      </c>
      <c r="E318" s="1">
        <v>1</v>
      </c>
      <c r="F318" s="1">
        <v>0</v>
      </c>
      <c r="G318" s="1">
        <v>2</v>
      </c>
      <c r="H318" s="1">
        <v>1</v>
      </c>
      <c r="I318" s="1">
        <v>0</v>
      </c>
      <c r="J318" s="1">
        <v>1</v>
      </c>
      <c r="K318" s="1">
        <v>0</v>
      </c>
      <c r="L318" s="18">
        <f t="shared" si="39"/>
        <v>-1.527762291903487</v>
      </c>
      <c r="M318" s="18">
        <f t="shared" si="45"/>
        <v>0.21702075347013541</v>
      </c>
      <c r="N318" s="18">
        <f t="shared" si="46"/>
        <v>0.17832132513051752</v>
      </c>
      <c r="O318" s="18">
        <f t="shared" si="47"/>
        <v>-0.19640586683462868</v>
      </c>
      <c r="P318" s="1">
        <f t="shared" si="40"/>
        <v>0</v>
      </c>
      <c r="Q318" s="1">
        <f t="shared" si="41"/>
        <v>0</v>
      </c>
      <c r="R318" s="1">
        <f t="shared" si="42"/>
        <v>0</v>
      </c>
      <c r="S318" s="1">
        <f t="shared" si="43"/>
        <v>0</v>
      </c>
      <c r="T318" s="1">
        <f t="shared" si="44"/>
        <v>1</v>
      </c>
    </row>
    <row r="319" spans="1:20" x14ac:dyDescent="0.25">
      <c r="A319" s="1">
        <v>1</v>
      </c>
      <c r="B319" s="1">
        <v>0</v>
      </c>
      <c r="C319" s="1">
        <v>18</v>
      </c>
      <c r="D319" s="1">
        <v>7.4958</v>
      </c>
      <c r="E319" s="1">
        <v>0</v>
      </c>
      <c r="F319" s="1">
        <v>1</v>
      </c>
      <c r="G319" s="1">
        <v>0</v>
      </c>
      <c r="H319" s="1">
        <v>0</v>
      </c>
      <c r="I319" s="1">
        <v>0</v>
      </c>
      <c r="J319" s="1">
        <v>1</v>
      </c>
      <c r="K319" s="1">
        <v>1</v>
      </c>
      <c r="L319" s="18">
        <f t="shared" si="39"/>
        <v>0.91329684464271366</v>
      </c>
      <c r="M319" s="18">
        <f t="shared" si="45"/>
        <v>2.4925264749493321</v>
      </c>
      <c r="N319" s="18">
        <f t="shared" si="46"/>
        <v>0.71367432511316686</v>
      </c>
      <c r="O319" s="18">
        <f t="shared" si="47"/>
        <v>-0.3373285479927331</v>
      </c>
      <c r="P319" s="1">
        <f t="shared" si="40"/>
        <v>1</v>
      </c>
      <c r="Q319" s="1">
        <f t="shared" si="41"/>
        <v>1</v>
      </c>
      <c r="R319" s="1">
        <f t="shared" si="42"/>
        <v>0</v>
      </c>
      <c r="S319" s="1">
        <f t="shared" si="43"/>
        <v>0</v>
      </c>
      <c r="T319" s="1">
        <f t="shared" si="44"/>
        <v>0</v>
      </c>
    </row>
    <row r="320" spans="1:20" x14ac:dyDescent="0.25">
      <c r="A320" s="1">
        <v>1</v>
      </c>
      <c r="B320" s="1">
        <v>1</v>
      </c>
      <c r="C320" s="1">
        <v>48</v>
      </c>
      <c r="D320" s="1">
        <v>52</v>
      </c>
      <c r="E320" s="1">
        <v>0</v>
      </c>
      <c r="F320" s="1">
        <v>0</v>
      </c>
      <c r="G320" s="1">
        <v>1</v>
      </c>
      <c r="H320" s="1">
        <v>0</v>
      </c>
      <c r="I320" s="1">
        <v>0</v>
      </c>
      <c r="J320" s="1">
        <v>1</v>
      </c>
      <c r="K320" s="1">
        <v>1</v>
      </c>
      <c r="L320" s="18">
        <f t="shared" si="39"/>
        <v>-0.88154161643291462</v>
      </c>
      <c r="M320" s="18">
        <f t="shared" si="45"/>
        <v>0.41414396815830024</v>
      </c>
      <c r="N320" s="18">
        <f t="shared" si="46"/>
        <v>0.29285841999358631</v>
      </c>
      <c r="O320" s="18">
        <f t="shared" si="47"/>
        <v>-1.2280659949607962</v>
      </c>
      <c r="P320" s="1">
        <f t="shared" si="40"/>
        <v>0</v>
      </c>
      <c r="Q320" s="1">
        <f t="shared" si="41"/>
        <v>0</v>
      </c>
      <c r="R320" s="1">
        <f t="shared" si="42"/>
        <v>0</v>
      </c>
      <c r="S320" s="1">
        <f t="shared" si="43"/>
        <v>1</v>
      </c>
      <c r="T320" s="1">
        <f t="shared" si="44"/>
        <v>0</v>
      </c>
    </row>
    <row r="321" spans="1:20" x14ac:dyDescent="0.25">
      <c r="A321" s="1">
        <v>1</v>
      </c>
      <c r="B321" s="1">
        <v>0</v>
      </c>
      <c r="C321" s="1">
        <v>15</v>
      </c>
      <c r="D321" s="1">
        <v>14.4542</v>
      </c>
      <c r="E321" s="1">
        <v>0</v>
      </c>
      <c r="F321" s="1">
        <v>1</v>
      </c>
      <c r="G321" s="1">
        <v>1</v>
      </c>
      <c r="H321" s="1">
        <v>0</v>
      </c>
      <c r="I321" s="1">
        <v>0</v>
      </c>
      <c r="J321" s="1">
        <v>0</v>
      </c>
      <c r="K321" s="1">
        <v>1</v>
      </c>
      <c r="L321" s="18">
        <f t="shared" si="39"/>
        <v>1.0481751979276666</v>
      </c>
      <c r="M321" s="18">
        <f t="shared" si="45"/>
        <v>2.8524412253381395</v>
      </c>
      <c r="N321" s="18">
        <f t="shared" si="46"/>
        <v>0.74042433316754175</v>
      </c>
      <c r="O321" s="18">
        <f t="shared" si="47"/>
        <v>-0.30053183392880078</v>
      </c>
      <c r="P321" s="1">
        <f t="shared" si="40"/>
        <v>1</v>
      </c>
      <c r="Q321" s="1">
        <f t="shared" si="41"/>
        <v>1</v>
      </c>
      <c r="R321" s="1">
        <f t="shared" si="42"/>
        <v>0</v>
      </c>
      <c r="S321" s="1">
        <f t="shared" si="43"/>
        <v>0</v>
      </c>
      <c r="T321" s="1">
        <f t="shared" si="44"/>
        <v>0</v>
      </c>
    </row>
    <row r="322" spans="1:20" x14ac:dyDescent="0.25">
      <c r="A322" s="1">
        <v>1</v>
      </c>
      <c r="B322" s="1">
        <v>0</v>
      </c>
      <c r="C322" s="1">
        <v>50</v>
      </c>
      <c r="D322" s="1">
        <v>10.5</v>
      </c>
      <c r="E322" s="1">
        <v>1</v>
      </c>
      <c r="F322" s="1">
        <v>0</v>
      </c>
      <c r="G322" s="1">
        <v>0</v>
      </c>
      <c r="H322" s="1">
        <v>0</v>
      </c>
      <c r="I322" s="1">
        <v>0</v>
      </c>
      <c r="J322" s="1">
        <v>1</v>
      </c>
      <c r="K322" s="1">
        <v>1</v>
      </c>
      <c r="L322" s="18">
        <f t="shared" si="39"/>
        <v>0.56996389022833238</v>
      </c>
      <c r="M322" s="18">
        <f t="shared" si="45"/>
        <v>1.768203200867082</v>
      </c>
      <c r="N322" s="18">
        <f t="shared" si="46"/>
        <v>0.63875484296572926</v>
      </c>
      <c r="O322" s="18">
        <f t="shared" si="47"/>
        <v>-0.44823455555053238</v>
      </c>
      <c r="P322" s="1">
        <f t="shared" si="40"/>
        <v>1</v>
      </c>
      <c r="Q322" s="1">
        <f t="shared" si="41"/>
        <v>1</v>
      </c>
      <c r="R322" s="1">
        <f t="shared" si="42"/>
        <v>0</v>
      </c>
      <c r="S322" s="1">
        <f t="shared" si="43"/>
        <v>0</v>
      </c>
      <c r="T322" s="1">
        <f t="shared" si="44"/>
        <v>0</v>
      </c>
    </row>
    <row r="323" spans="1:20" x14ac:dyDescent="0.25">
      <c r="A323" s="1">
        <v>1</v>
      </c>
      <c r="B323" s="1">
        <v>1</v>
      </c>
      <c r="C323" s="1">
        <v>44</v>
      </c>
      <c r="D323" s="1">
        <v>8.0500000000000007</v>
      </c>
      <c r="E323" s="1">
        <v>0</v>
      </c>
      <c r="F323" s="1">
        <v>1</v>
      </c>
      <c r="G323" s="1">
        <v>0</v>
      </c>
      <c r="H323" s="1">
        <v>0</v>
      </c>
      <c r="I323" s="1">
        <v>0</v>
      </c>
      <c r="J323" s="1">
        <v>1</v>
      </c>
      <c r="K323" s="1">
        <v>0</v>
      </c>
      <c r="L323" s="18">
        <f t="shared" si="39"/>
        <v>-2.8233172579337613</v>
      </c>
      <c r="M323" s="18">
        <f t="shared" si="45"/>
        <v>5.9408542018112381E-2</v>
      </c>
      <c r="N323" s="18">
        <f t="shared" si="46"/>
        <v>5.6077084204873909E-2</v>
      </c>
      <c r="O323" s="18">
        <f t="shared" si="47"/>
        <v>-5.7710773167438868E-2</v>
      </c>
      <c r="P323" s="1">
        <f t="shared" si="40"/>
        <v>0</v>
      </c>
      <c r="Q323" s="1">
        <f t="shared" si="41"/>
        <v>0</v>
      </c>
      <c r="R323" s="1">
        <f t="shared" si="42"/>
        <v>0</v>
      </c>
      <c r="S323" s="1">
        <f t="shared" si="43"/>
        <v>0</v>
      </c>
      <c r="T323" s="1">
        <f t="shared" si="44"/>
        <v>1</v>
      </c>
    </row>
    <row r="324" spans="1:20" x14ac:dyDescent="0.25">
      <c r="A324" s="1">
        <v>1</v>
      </c>
      <c r="B324" s="1">
        <v>1</v>
      </c>
      <c r="C324" s="1">
        <v>37</v>
      </c>
      <c r="D324" s="1">
        <v>7.9249999999999998</v>
      </c>
      <c r="E324" s="1">
        <v>0</v>
      </c>
      <c r="F324" s="1">
        <v>1</v>
      </c>
      <c r="G324" s="1">
        <v>2</v>
      </c>
      <c r="H324" s="1">
        <v>0</v>
      </c>
      <c r="I324" s="1">
        <v>0</v>
      </c>
      <c r="J324" s="1">
        <v>1</v>
      </c>
      <c r="K324" s="1">
        <v>0</v>
      </c>
      <c r="L324" s="18">
        <f t="shared" si="39"/>
        <v>-3.1759004977773868</v>
      </c>
      <c r="M324" s="18">
        <f t="shared" si="45"/>
        <v>4.175648552733937E-2</v>
      </c>
      <c r="N324" s="18">
        <f t="shared" si="46"/>
        <v>4.008276992506761E-2</v>
      </c>
      <c r="O324" s="18">
        <f t="shared" si="47"/>
        <v>-4.0908216909243948E-2</v>
      </c>
      <c r="P324" s="1">
        <f t="shared" si="40"/>
        <v>0</v>
      </c>
      <c r="Q324" s="1">
        <f t="shared" si="41"/>
        <v>0</v>
      </c>
      <c r="R324" s="1">
        <f t="shared" si="42"/>
        <v>0</v>
      </c>
      <c r="S324" s="1">
        <f t="shared" si="43"/>
        <v>0</v>
      </c>
      <c r="T324" s="1">
        <f t="shared" si="44"/>
        <v>1</v>
      </c>
    </row>
    <row r="325" spans="1:20" x14ac:dyDescent="0.25">
      <c r="A325" s="1">
        <v>1</v>
      </c>
      <c r="B325" s="1">
        <v>0</v>
      </c>
      <c r="C325" s="1">
        <v>14</v>
      </c>
      <c r="D325" s="1">
        <v>11.2417</v>
      </c>
      <c r="E325" s="1">
        <v>0</v>
      </c>
      <c r="F325" s="1">
        <v>1</v>
      </c>
      <c r="G325" s="1">
        <v>1</v>
      </c>
      <c r="H325" s="1">
        <v>0</v>
      </c>
      <c r="I325" s="1">
        <v>0</v>
      </c>
      <c r="J325" s="1">
        <v>0</v>
      </c>
      <c r="K325" s="1">
        <v>1</v>
      </c>
      <c r="L325" s="18">
        <f t="shared" si="39"/>
        <v>1.0899615062354771</v>
      </c>
      <c r="M325" s="18">
        <f t="shared" si="45"/>
        <v>2.9741595837608559</v>
      </c>
      <c r="N325" s="18">
        <f t="shared" si="46"/>
        <v>0.74837447291090597</v>
      </c>
      <c r="O325" s="18">
        <f t="shared" si="47"/>
        <v>-0.28985179404833583</v>
      </c>
      <c r="P325" s="1">
        <f t="shared" si="40"/>
        <v>1</v>
      </c>
      <c r="Q325" s="1">
        <f t="shared" si="41"/>
        <v>1</v>
      </c>
      <c r="R325" s="1">
        <f t="shared" si="42"/>
        <v>0</v>
      </c>
      <c r="S325" s="1">
        <f t="shared" si="43"/>
        <v>0</v>
      </c>
      <c r="T325" s="1">
        <f t="shared" si="44"/>
        <v>0</v>
      </c>
    </row>
    <row r="326" spans="1:20" x14ac:dyDescent="0.25">
      <c r="A326" s="1">
        <v>1</v>
      </c>
      <c r="B326" s="1">
        <v>0</v>
      </c>
      <c r="C326" s="1">
        <v>54</v>
      </c>
      <c r="D326" s="1">
        <v>23</v>
      </c>
      <c r="E326" s="1">
        <v>1</v>
      </c>
      <c r="F326" s="1">
        <v>0</v>
      </c>
      <c r="G326" s="1">
        <v>1</v>
      </c>
      <c r="H326" s="1">
        <v>3</v>
      </c>
      <c r="I326" s="1">
        <v>0</v>
      </c>
      <c r="J326" s="1">
        <v>1</v>
      </c>
      <c r="K326" s="1">
        <v>1</v>
      </c>
      <c r="L326" s="18">
        <f t="shared" si="39"/>
        <v>-0.27102104118228149</v>
      </c>
      <c r="M326" s="18">
        <f t="shared" si="45"/>
        <v>0.76260045022116962</v>
      </c>
      <c r="N326" s="18">
        <f t="shared" si="46"/>
        <v>0.43265644810511605</v>
      </c>
      <c r="O326" s="18">
        <f t="shared" si="47"/>
        <v>-0.83781128829581453</v>
      </c>
      <c r="P326" s="1">
        <f t="shared" si="40"/>
        <v>0</v>
      </c>
      <c r="Q326" s="1">
        <f t="shared" si="41"/>
        <v>0</v>
      </c>
      <c r="R326" s="1">
        <f t="shared" si="42"/>
        <v>0</v>
      </c>
      <c r="S326" s="1">
        <f t="shared" si="43"/>
        <v>1</v>
      </c>
      <c r="T326" s="1">
        <f t="shared" si="44"/>
        <v>0</v>
      </c>
    </row>
    <row r="327" spans="1:20" x14ac:dyDescent="0.25">
      <c r="A327" s="1">
        <v>1</v>
      </c>
      <c r="B327" s="1">
        <v>0</v>
      </c>
      <c r="C327" s="1">
        <v>2</v>
      </c>
      <c r="D327" s="1">
        <v>151.55000000000001</v>
      </c>
      <c r="E327" s="1">
        <v>0</v>
      </c>
      <c r="F327" s="1">
        <v>0</v>
      </c>
      <c r="G327" s="1">
        <v>1</v>
      </c>
      <c r="H327" s="1">
        <v>2</v>
      </c>
      <c r="I327" s="1">
        <v>0</v>
      </c>
      <c r="J327" s="1">
        <v>1</v>
      </c>
      <c r="K327" s="1">
        <v>0</v>
      </c>
      <c r="L327" s="18">
        <f t="shared" si="39"/>
        <v>3.6673156012953161</v>
      </c>
      <c r="M327" s="18">
        <f t="shared" si="45"/>
        <v>39.146679393141255</v>
      </c>
      <c r="N327" s="18">
        <f t="shared" si="46"/>
        <v>0.97509133967949435</v>
      </c>
      <c r="O327" s="18">
        <f t="shared" si="47"/>
        <v>-3.6925397319449069</v>
      </c>
      <c r="P327" s="1">
        <f t="shared" si="40"/>
        <v>1</v>
      </c>
      <c r="Q327" s="1">
        <f t="shared" si="41"/>
        <v>0</v>
      </c>
      <c r="R327" s="1">
        <f t="shared" si="42"/>
        <v>1</v>
      </c>
      <c r="S327" s="1">
        <f t="shared" si="43"/>
        <v>0</v>
      </c>
      <c r="T327" s="1">
        <f t="shared" si="44"/>
        <v>0</v>
      </c>
    </row>
    <row r="328" spans="1:20" x14ac:dyDescent="0.25">
      <c r="A328" s="1">
        <v>1</v>
      </c>
      <c r="B328" s="1">
        <v>0</v>
      </c>
      <c r="C328" s="1">
        <v>52</v>
      </c>
      <c r="D328" s="1">
        <v>93.5</v>
      </c>
      <c r="E328" s="1">
        <v>0</v>
      </c>
      <c r="F328" s="1">
        <v>0</v>
      </c>
      <c r="G328" s="1">
        <v>1</v>
      </c>
      <c r="H328" s="1">
        <v>1</v>
      </c>
      <c r="I328" s="1">
        <v>0</v>
      </c>
      <c r="J328" s="1">
        <v>1</v>
      </c>
      <c r="K328" s="1">
        <v>1</v>
      </c>
      <c r="L328" s="18">
        <f t="shared" si="39"/>
        <v>1.4225609815996503</v>
      </c>
      <c r="M328" s="18">
        <f t="shared" si="45"/>
        <v>4.1477291080777734</v>
      </c>
      <c r="N328" s="18">
        <f t="shared" si="46"/>
        <v>0.80573958360963316</v>
      </c>
      <c r="O328" s="18">
        <f t="shared" si="47"/>
        <v>-0.21599468594119328</v>
      </c>
      <c r="P328" s="1">
        <f t="shared" si="40"/>
        <v>1</v>
      </c>
      <c r="Q328" s="1">
        <f t="shared" si="41"/>
        <v>1</v>
      </c>
      <c r="R328" s="1">
        <f t="shared" si="42"/>
        <v>0</v>
      </c>
      <c r="S328" s="1">
        <f t="shared" si="43"/>
        <v>0</v>
      </c>
      <c r="T328" s="1">
        <f t="shared" si="44"/>
        <v>0</v>
      </c>
    </row>
    <row r="329" spans="1:20" x14ac:dyDescent="0.25">
      <c r="A329" s="1">
        <v>1</v>
      </c>
      <c r="B329" s="1">
        <v>0</v>
      </c>
      <c r="C329" s="1">
        <v>25</v>
      </c>
      <c r="D329" s="1">
        <v>7.7750000000000004</v>
      </c>
      <c r="E329" s="1">
        <v>0</v>
      </c>
      <c r="F329" s="1">
        <v>1</v>
      </c>
      <c r="G329" s="1">
        <v>0</v>
      </c>
      <c r="H329" s="1">
        <v>0</v>
      </c>
      <c r="I329" s="1">
        <v>0</v>
      </c>
      <c r="J329" s="1">
        <v>1</v>
      </c>
      <c r="K329" s="1">
        <v>0</v>
      </c>
      <c r="L329" s="18">
        <f t="shared" si="39"/>
        <v>0.59359226947223998</v>
      </c>
      <c r="M329" s="18">
        <f t="shared" si="45"/>
        <v>1.8104804815549491</v>
      </c>
      <c r="N329" s="18">
        <f t="shared" si="46"/>
        <v>0.64418895396607356</v>
      </c>
      <c r="O329" s="18">
        <f t="shared" si="47"/>
        <v>-1.0333554586057578</v>
      </c>
      <c r="P329" s="1">
        <f t="shared" si="40"/>
        <v>1</v>
      </c>
      <c r="Q329" s="1">
        <f t="shared" si="41"/>
        <v>0</v>
      </c>
      <c r="R329" s="1">
        <f t="shared" si="42"/>
        <v>1</v>
      </c>
      <c r="S329" s="1">
        <f t="shared" si="43"/>
        <v>0</v>
      </c>
      <c r="T329" s="1">
        <f t="shared" si="44"/>
        <v>0</v>
      </c>
    </row>
    <row r="330" spans="1:20" x14ac:dyDescent="0.25">
      <c r="A330" s="1">
        <v>1</v>
      </c>
      <c r="B330" s="1">
        <v>0</v>
      </c>
      <c r="C330" s="1">
        <v>5</v>
      </c>
      <c r="D330" s="1">
        <v>27.75</v>
      </c>
      <c r="E330" s="1">
        <v>1</v>
      </c>
      <c r="F330" s="1">
        <v>0</v>
      </c>
      <c r="G330" s="1">
        <v>1</v>
      </c>
      <c r="H330" s="1">
        <v>2</v>
      </c>
      <c r="I330" s="1">
        <v>0</v>
      </c>
      <c r="J330" s="1">
        <v>1</v>
      </c>
      <c r="K330" s="1">
        <v>1</v>
      </c>
      <c r="L330" s="18">
        <f t="shared" si="39"/>
        <v>2.087513335744811</v>
      </c>
      <c r="M330" s="18">
        <f t="shared" si="45"/>
        <v>8.0648356705861879</v>
      </c>
      <c r="N330" s="18">
        <f t="shared" si="46"/>
        <v>0.88968360416672243</v>
      </c>
      <c r="O330" s="18">
        <f t="shared" si="47"/>
        <v>-0.11688938039765648</v>
      </c>
      <c r="P330" s="1">
        <f t="shared" si="40"/>
        <v>1</v>
      </c>
      <c r="Q330" s="1">
        <f t="shared" si="41"/>
        <v>1</v>
      </c>
      <c r="R330" s="1">
        <f t="shared" si="42"/>
        <v>0</v>
      </c>
      <c r="S330" s="1">
        <f t="shared" si="43"/>
        <v>0</v>
      </c>
      <c r="T330" s="1">
        <f t="shared" si="44"/>
        <v>0</v>
      </c>
    </row>
    <row r="331" spans="1:20" x14ac:dyDescent="0.25">
      <c r="A331" s="1">
        <v>1</v>
      </c>
      <c r="B331" s="1">
        <v>0</v>
      </c>
      <c r="C331" s="1">
        <v>16</v>
      </c>
      <c r="D331" s="1">
        <v>86.5</v>
      </c>
      <c r="E331" s="1">
        <v>0</v>
      </c>
      <c r="F331" s="1">
        <v>0</v>
      </c>
      <c r="G331" s="1">
        <v>0</v>
      </c>
      <c r="H331" s="1">
        <v>0</v>
      </c>
      <c r="I331" s="1">
        <v>0</v>
      </c>
      <c r="J331" s="1">
        <v>1</v>
      </c>
      <c r="K331" s="1">
        <v>1</v>
      </c>
      <c r="L331" s="18">
        <f t="shared" si="39"/>
        <v>3.5085703231742928</v>
      </c>
      <c r="M331" s="18">
        <f t="shared" si="45"/>
        <v>33.400481738074802</v>
      </c>
      <c r="N331" s="18">
        <f t="shared" si="46"/>
        <v>0.97093063964586312</v>
      </c>
      <c r="O331" s="18">
        <f t="shared" si="47"/>
        <v>-2.9500245120807043E-2</v>
      </c>
      <c r="P331" s="1">
        <f t="shared" si="40"/>
        <v>1</v>
      </c>
      <c r="Q331" s="1">
        <f t="shared" si="41"/>
        <v>1</v>
      </c>
      <c r="R331" s="1">
        <f t="shared" si="42"/>
        <v>0</v>
      </c>
      <c r="S331" s="1">
        <f t="shared" si="43"/>
        <v>0</v>
      </c>
      <c r="T331" s="1">
        <f t="shared" si="44"/>
        <v>0</v>
      </c>
    </row>
    <row r="332" spans="1:20" x14ac:dyDescent="0.25">
      <c r="A332" s="1">
        <v>1</v>
      </c>
      <c r="B332" s="1">
        <v>1</v>
      </c>
      <c r="C332" s="1">
        <v>17</v>
      </c>
      <c r="D332" s="1">
        <v>7.0541999999999998</v>
      </c>
      <c r="E332" s="1">
        <v>0</v>
      </c>
      <c r="F332" s="1">
        <v>1</v>
      </c>
      <c r="G332" s="1">
        <v>1</v>
      </c>
      <c r="H332" s="1">
        <v>0</v>
      </c>
      <c r="I332" s="1">
        <v>0</v>
      </c>
      <c r="J332" s="1">
        <v>1</v>
      </c>
      <c r="K332" s="1">
        <v>0</v>
      </c>
      <c r="L332" s="18">
        <f t="shared" si="39"/>
        <v>-1.9263100302848064</v>
      </c>
      <c r="M332" s="18">
        <f t="shared" si="45"/>
        <v>0.14568478031676435</v>
      </c>
      <c r="N332" s="18">
        <f t="shared" si="46"/>
        <v>0.12715956676712137</v>
      </c>
      <c r="O332" s="18">
        <f t="shared" si="47"/>
        <v>-0.13600251965077037</v>
      </c>
      <c r="P332" s="1">
        <f t="shared" si="40"/>
        <v>0</v>
      </c>
      <c r="Q332" s="1">
        <f t="shared" si="41"/>
        <v>0</v>
      </c>
      <c r="R332" s="1">
        <f t="shared" si="42"/>
        <v>0</v>
      </c>
      <c r="S332" s="1">
        <f t="shared" si="43"/>
        <v>0</v>
      </c>
      <c r="T332" s="1">
        <f t="shared" si="44"/>
        <v>1</v>
      </c>
    </row>
    <row r="333" spans="1:20" x14ac:dyDescent="0.25">
      <c r="A333" s="1">
        <v>1</v>
      </c>
      <c r="B333" s="1">
        <v>1</v>
      </c>
      <c r="C333" s="1">
        <v>18</v>
      </c>
      <c r="D333" s="1">
        <v>8.3000000000000007</v>
      </c>
      <c r="E333" s="1">
        <v>0</v>
      </c>
      <c r="F333" s="1">
        <v>1</v>
      </c>
      <c r="G333" s="1">
        <v>0</v>
      </c>
      <c r="H333" s="1">
        <v>0</v>
      </c>
      <c r="I333" s="1">
        <v>0</v>
      </c>
      <c r="J333" s="1">
        <v>1</v>
      </c>
      <c r="K333" s="1">
        <v>0</v>
      </c>
      <c r="L333" s="18">
        <f t="shared" si="39"/>
        <v>-1.6342667868891658</v>
      </c>
      <c r="M333" s="18">
        <f t="shared" si="45"/>
        <v>0.19509536534995753</v>
      </c>
      <c r="N333" s="18">
        <f t="shared" si="46"/>
        <v>0.16324669227784019</v>
      </c>
      <c r="O333" s="18">
        <f t="shared" si="47"/>
        <v>-0.1782259858394647</v>
      </c>
      <c r="P333" s="1">
        <f t="shared" si="40"/>
        <v>0</v>
      </c>
      <c r="Q333" s="1">
        <f t="shared" si="41"/>
        <v>0</v>
      </c>
      <c r="R333" s="1">
        <f t="shared" si="42"/>
        <v>0</v>
      </c>
      <c r="S333" s="1">
        <f t="shared" si="43"/>
        <v>0</v>
      </c>
      <c r="T333" s="1">
        <f t="shared" si="44"/>
        <v>1</v>
      </c>
    </row>
    <row r="334" spans="1:20" x14ac:dyDescent="0.25">
      <c r="A334" s="1">
        <v>1</v>
      </c>
      <c r="B334" s="1">
        <v>1</v>
      </c>
      <c r="C334" s="1">
        <v>34</v>
      </c>
      <c r="D334" s="1">
        <v>21</v>
      </c>
      <c r="E334" s="1">
        <v>1</v>
      </c>
      <c r="F334" s="1">
        <v>0</v>
      </c>
      <c r="G334" s="1">
        <v>1</v>
      </c>
      <c r="H334" s="1">
        <v>0</v>
      </c>
      <c r="I334" s="1">
        <v>0</v>
      </c>
      <c r="J334" s="1">
        <v>1</v>
      </c>
      <c r="K334" s="1">
        <v>0</v>
      </c>
      <c r="L334" s="18">
        <f t="shared" si="39"/>
        <v>-1.570427860639527</v>
      </c>
      <c r="M334" s="18">
        <f t="shared" si="45"/>
        <v>0.20795618705239832</v>
      </c>
      <c r="N334" s="18">
        <f t="shared" si="46"/>
        <v>0.17215540537098775</v>
      </c>
      <c r="O334" s="18">
        <f t="shared" si="47"/>
        <v>-0.18892982985852824</v>
      </c>
      <c r="P334" s="1">
        <f t="shared" si="40"/>
        <v>0</v>
      </c>
      <c r="Q334" s="1">
        <f t="shared" si="41"/>
        <v>0</v>
      </c>
      <c r="R334" s="1">
        <f t="shared" si="42"/>
        <v>0</v>
      </c>
      <c r="S334" s="1">
        <f t="shared" si="43"/>
        <v>0</v>
      </c>
      <c r="T334" s="1">
        <f t="shared" si="44"/>
        <v>1</v>
      </c>
    </row>
    <row r="335" spans="1:20" x14ac:dyDescent="0.25">
      <c r="A335" s="1">
        <v>1</v>
      </c>
      <c r="B335" s="1">
        <v>1</v>
      </c>
      <c r="C335" s="1">
        <v>28</v>
      </c>
      <c r="D335" s="1">
        <v>9.5</v>
      </c>
      <c r="E335" s="1">
        <v>0</v>
      </c>
      <c r="F335" s="1">
        <v>1</v>
      </c>
      <c r="G335" s="1">
        <v>0</v>
      </c>
      <c r="H335" s="1">
        <v>0</v>
      </c>
      <c r="I335" s="1">
        <v>0</v>
      </c>
      <c r="J335" s="1">
        <v>1</v>
      </c>
      <c r="K335" s="1">
        <v>0</v>
      </c>
      <c r="L335" s="18">
        <f t="shared" si="39"/>
        <v>-2.0900063799303754</v>
      </c>
      <c r="M335" s="18">
        <f t="shared" si="45"/>
        <v>0.12368634670465721</v>
      </c>
      <c r="N335" s="18">
        <f t="shared" si="46"/>
        <v>0.11007194940775246</v>
      </c>
      <c r="O335" s="18">
        <f t="shared" si="47"/>
        <v>-0.11661466155502719</v>
      </c>
      <c r="P335" s="1">
        <f t="shared" si="40"/>
        <v>0</v>
      </c>
      <c r="Q335" s="1">
        <f t="shared" si="41"/>
        <v>0</v>
      </c>
      <c r="R335" s="1">
        <f t="shared" si="42"/>
        <v>0</v>
      </c>
      <c r="S335" s="1">
        <f t="shared" si="43"/>
        <v>0</v>
      </c>
      <c r="T335" s="1">
        <f t="shared" si="44"/>
        <v>1</v>
      </c>
    </row>
    <row r="336" spans="1:20" x14ac:dyDescent="0.25">
      <c r="A336" s="1">
        <v>1</v>
      </c>
      <c r="B336" s="1">
        <v>1</v>
      </c>
      <c r="C336" s="1">
        <v>60</v>
      </c>
      <c r="D336" s="1">
        <v>79.2</v>
      </c>
      <c r="E336" s="1">
        <v>0</v>
      </c>
      <c r="F336" s="1">
        <v>0</v>
      </c>
      <c r="G336" s="1">
        <v>1</v>
      </c>
      <c r="H336" s="1">
        <v>1</v>
      </c>
      <c r="I336" s="1">
        <v>0</v>
      </c>
      <c r="J336" s="1">
        <v>0</v>
      </c>
      <c r="K336" s="1">
        <v>1</v>
      </c>
      <c r="L336" s="18">
        <f t="shared" si="39"/>
        <v>-1.1838381938039133</v>
      </c>
      <c r="M336" s="18">
        <f t="shared" si="45"/>
        <v>0.30610160373154205</v>
      </c>
      <c r="N336" s="18">
        <f t="shared" si="46"/>
        <v>0.23436278070328331</v>
      </c>
      <c r="O336" s="18">
        <f t="shared" si="47"/>
        <v>-1.450885019282564</v>
      </c>
      <c r="P336" s="1">
        <f t="shared" si="40"/>
        <v>0</v>
      </c>
      <c r="Q336" s="1">
        <f t="shared" si="41"/>
        <v>0</v>
      </c>
      <c r="R336" s="1">
        <f t="shared" si="42"/>
        <v>0</v>
      </c>
      <c r="S336" s="1">
        <f t="shared" si="43"/>
        <v>1</v>
      </c>
      <c r="T336" s="1">
        <f t="shared" si="44"/>
        <v>0</v>
      </c>
    </row>
    <row r="337" spans="1:20" x14ac:dyDescent="0.25">
      <c r="A337" s="1">
        <v>1</v>
      </c>
      <c r="B337" s="1">
        <v>1</v>
      </c>
      <c r="C337" s="1">
        <v>64</v>
      </c>
      <c r="D337" s="1">
        <v>263</v>
      </c>
      <c r="E337" s="1">
        <v>0</v>
      </c>
      <c r="F337" s="1">
        <v>0</v>
      </c>
      <c r="G337" s="1">
        <v>1</v>
      </c>
      <c r="H337" s="1">
        <v>4</v>
      </c>
      <c r="I337" s="1">
        <v>0</v>
      </c>
      <c r="J337" s="1">
        <v>1</v>
      </c>
      <c r="K337" s="1">
        <v>0</v>
      </c>
      <c r="L337" s="18">
        <f t="shared" si="39"/>
        <v>-1.8042102680990351</v>
      </c>
      <c r="M337" s="18">
        <f t="shared" si="45"/>
        <v>0.16460439860533674</v>
      </c>
      <c r="N337" s="18">
        <f t="shared" si="46"/>
        <v>0.14133932415372766</v>
      </c>
      <c r="O337" s="18">
        <f t="shared" si="47"/>
        <v>-0.15238145733744626</v>
      </c>
      <c r="P337" s="1">
        <f t="shared" si="40"/>
        <v>0</v>
      </c>
      <c r="Q337" s="1">
        <f t="shared" si="41"/>
        <v>0</v>
      </c>
      <c r="R337" s="1">
        <f t="shared" si="42"/>
        <v>0</v>
      </c>
      <c r="S337" s="1">
        <f t="shared" si="43"/>
        <v>0</v>
      </c>
      <c r="T337" s="1">
        <f t="shared" si="44"/>
        <v>1</v>
      </c>
    </row>
    <row r="338" spans="1:20" x14ac:dyDescent="0.25">
      <c r="A338" s="1">
        <v>1</v>
      </c>
      <c r="B338" s="1">
        <v>0</v>
      </c>
      <c r="C338" s="1">
        <v>29</v>
      </c>
      <c r="D338" s="1">
        <v>10.5</v>
      </c>
      <c r="E338" s="1">
        <v>1</v>
      </c>
      <c r="F338" s="1">
        <v>0</v>
      </c>
      <c r="G338" s="1">
        <v>0</v>
      </c>
      <c r="H338" s="1">
        <v>0</v>
      </c>
      <c r="I338" s="1">
        <v>0</v>
      </c>
      <c r="J338" s="1">
        <v>1</v>
      </c>
      <c r="K338" s="1">
        <v>1</v>
      </c>
      <c r="L338" s="18">
        <f t="shared" si="39"/>
        <v>1.530103496572254</v>
      </c>
      <c r="M338" s="18">
        <f t="shared" si="45"/>
        <v>4.6186548125056985</v>
      </c>
      <c r="N338" s="18">
        <f t="shared" si="46"/>
        <v>0.82202145649270819</v>
      </c>
      <c r="O338" s="18">
        <f t="shared" si="47"/>
        <v>-0.19598878147744631</v>
      </c>
      <c r="P338" s="1">
        <f t="shared" si="40"/>
        <v>1</v>
      </c>
      <c r="Q338" s="1">
        <f t="shared" si="41"/>
        <v>1</v>
      </c>
      <c r="R338" s="1">
        <f t="shared" si="42"/>
        <v>0</v>
      </c>
      <c r="S338" s="1">
        <f t="shared" si="43"/>
        <v>0</v>
      </c>
      <c r="T338" s="1">
        <f t="shared" si="44"/>
        <v>0</v>
      </c>
    </row>
    <row r="339" spans="1:20" x14ac:dyDescent="0.25">
      <c r="A339" s="1">
        <v>1</v>
      </c>
      <c r="B339" s="1">
        <v>1</v>
      </c>
      <c r="C339" s="1">
        <v>27</v>
      </c>
      <c r="D339" s="1">
        <v>8.6624999999999996</v>
      </c>
      <c r="E339" s="1">
        <v>0</v>
      </c>
      <c r="F339" s="1">
        <v>1</v>
      </c>
      <c r="G339" s="1">
        <v>0</v>
      </c>
      <c r="H339" s="1">
        <v>0</v>
      </c>
      <c r="I339" s="1">
        <v>0</v>
      </c>
      <c r="J339" s="1">
        <v>1</v>
      </c>
      <c r="K339" s="1">
        <v>1</v>
      </c>
      <c r="L339" s="18">
        <f t="shared" si="39"/>
        <v>-2.0453112046488426</v>
      </c>
      <c r="M339" s="18">
        <f t="shared" si="45"/>
        <v>0.12933993252525999</v>
      </c>
      <c r="N339" s="18">
        <f t="shared" si="46"/>
        <v>0.11452701600309971</v>
      </c>
      <c r="O339" s="18">
        <f t="shared" si="47"/>
        <v>-2.1669445361937809</v>
      </c>
      <c r="P339" s="1">
        <f t="shared" si="40"/>
        <v>0</v>
      </c>
      <c r="Q339" s="1">
        <f t="shared" si="41"/>
        <v>0</v>
      </c>
      <c r="R339" s="1">
        <f t="shared" si="42"/>
        <v>0</v>
      </c>
      <c r="S339" s="1">
        <f t="shared" si="43"/>
        <v>1</v>
      </c>
      <c r="T339" s="1">
        <f t="shared" si="44"/>
        <v>0</v>
      </c>
    </row>
    <row r="340" spans="1:20" x14ac:dyDescent="0.25">
      <c r="A340" s="1">
        <v>1</v>
      </c>
      <c r="B340" s="1">
        <v>1</v>
      </c>
      <c r="C340" s="1">
        <v>36</v>
      </c>
      <c r="D340" s="1">
        <v>27.75</v>
      </c>
      <c r="E340" s="1">
        <v>1</v>
      </c>
      <c r="F340" s="1">
        <v>0</v>
      </c>
      <c r="G340" s="1">
        <v>1</v>
      </c>
      <c r="H340" s="1">
        <v>2</v>
      </c>
      <c r="I340" s="1">
        <v>0</v>
      </c>
      <c r="J340" s="1">
        <v>1</v>
      </c>
      <c r="K340" s="1">
        <v>0</v>
      </c>
      <c r="L340" s="18">
        <f t="shared" si="39"/>
        <v>-1.8783842114621934</v>
      </c>
      <c r="M340" s="18">
        <f t="shared" si="45"/>
        <v>0.15283685839710784</v>
      </c>
      <c r="N340" s="18">
        <f t="shared" si="46"/>
        <v>0.13257457660541022</v>
      </c>
      <c r="O340" s="18">
        <f t="shared" si="47"/>
        <v>-0.14222573812500469</v>
      </c>
      <c r="P340" s="1">
        <f t="shared" si="40"/>
        <v>0</v>
      </c>
      <c r="Q340" s="1">
        <f t="shared" si="41"/>
        <v>0</v>
      </c>
      <c r="R340" s="1">
        <f t="shared" si="42"/>
        <v>0</v>
      </c>
      <c r="S340" s="1">
        <f t="shared" si="43"/>
        <v>0</v>
      </c>
      <c r="T340" s="1">
        <f t="shared" si="44"/>
        <v>1</v>
      </c>
    </row>
    <row r="341" spans="1:20" x14ac:dyDescent="0.25">
      <c r="A341" s="1">
        <v>1</v>
      </c>
      <c r="B341" s="1">
        <v>0</v>
      </c>
      <c r="C341" s="1">
        <v>21</v>
      </c>
      <c r="D341" s="1">
        <v>9.8249999999999993</v>
      </c>
      <c r="E341" s="1">
        <v>0</v>
      </c>
      <c r="F341" s="1">
        <v>1</v>
      </c>
      <c r="G341" s="1">
        <v>1</v>
      </c>
      <c r="H341" s="1">
        <v>0</v>
      </c>
      <c r="I341" s="1">
        <v>0</v>
      </c>
      <c r="J341" s="1">
        <v>1</v>
      </c>
      <c r="K341" s="1">
        <v>0</v>
      </c>
      <c r="L341" s="18">
        <f t="shared" si="39"/>
        <v>0.44274847699213543</v>
      </c>
      <c r="M341" s="18">
        <f t="shared" si="45"/>
        <v>1.5569806686264149</v>
      </c>
      <c r="N341" s="18">
        <f t="shared" si="46"/>
        <v>0.60891374257546094</v>
      </c>
      <c r="O341" s="18">
        <f t="shared" si="47"/>
        <v>-0.93882713610308166</v>
      </c>
      <c r="P341" s="1">
        <f t="shared" si="40"/>
        <v>1</v>
      </c>
      <c r="Q341" s="1">
        <f t="shared" si="41"/>
        <v>0</v>
      </c>
      <c r="R341" s="1">
        <f t="shared" si="42"/>
        <v>1</v>
      </c>
      <c r="S341" s="1">
        <f t="shared" si="43"/>
        <v>0</v>
      </c>
      <c r="T341" s="1">
        <f t="shared" si="44"/>
        <v>0</v>
      </c>
    </row>
    <row r="342" spans="1:20" x14ac:dyDescent="0.25">
      <c r="A342" s="1">
        <v>1</v>
      </c>
      <c r="B342" s="1">
        <v>1</v>
      </c>
      <c r="C342" s="1">
        <v>33</v>
      </c>
      <c r="D342" s="1">
        <v>7.7750000000000004</v>
      </c>
      <c r="E342" s="1">
        <v>0</v>
      </c>
      <c r="F342" s="1">
        <v>1</v>
      </c>
      <c r="G342" s="1">
        <v>0</v>
      </c>
      <c r="H342" s="1">
        <v>0</v>
      </c>
      <c r="I342" s="1">
        <v>0</v>
      </c>
      <c r="J342" s="1">
        <v>1</v>
      </c>
      <c r="K342" s="1">
        <v>0</v>
      </c>
      <c r="L342" s="18">
        <f t="shared" si="39"/>
        <v>-2.3207238041199929</v>
      </c>
      <c r="M342" s="18">
        <f t="shared" si="45"/>
        <v>9.8202480514397436E-2</v>
      </c>
      <c r="N342" s="18">
        <f t="shared" si="46"/>
        <v>8.942110608637438E-2</v>
      </c>
      <c r="O342" s="18">
        <f t="shared" si="47"/>
        <v>-9.3674734569242357E-2</v>
      </c>
      <c r="P342" s="1">
        <f t="shared" si="40"/>
        <v>0</v>
      </c>
      <c r="Q342" s="1">
        <f t="shared" si="41"/>
        <v>0</v>
      </c>
      <c r="R342" s="1">
        <f t="shared" si="42"/>
        <v>0</v>
      </c>
      <c r="S342" s="1">
        <f t="shared" si="43"/>
        <v>0</v>
      </c>
      <c r="T342" s="1">
        <f t="shared" si="44"/>
        <v>1</v>
      </c>
    </row>
    <row r="343" spans="1:20" x14ac:dyDescent="0.25">
      <c r="A343" s="1">
        <v>1</v>
      </c>
      <c r="B343" s="1">
        <v>1</v>
      </c>
      <c r="C343" s="1">
        <v>51</v>
      </c>
      <c r="D343" s="1">
        <v>7.75</v>
      </c>
      <c r="E343" s="1">
        <v>0</v>
      </c>
      <c r="F343" s="1">
        <v>1</v>
      </c>
      <c r="G343" s="1">
        <v>0</v>
      </c>
      <c r="H343" s="1">
        <v>0</v>
      </c>
      <c r="I343" s="1">
        <v>0</v>
      </c>
      <c r="J343" s="1">
        <v>1</v>
      </c>
      <c r="K343" s="1">
        <v>0</v>
      </c>
      <c r="L343" s="18">
        <f t="shared" si="39"/>
        <v>-3.1437312292099953</v>
      </c>
      <c r="M343" s="18">
        <f t="shared" si="45"/>
        <v>4.312160078086362E-2</v>
      </c>
      <c r="N343" s="18">
        <f t="shared" si="46"/>
        <v>4.1338997053251988E-2</v>
      </c>
      <c r="O343" s="18">
        <f t="shared" si="47"/>
        <v>-4.2217756740445457E-2</v>
      </c>
      <c r="P343" s="1">
        <f t="shared" si="40"/>
        <v>0</v>
      </c>
      <c r="Q343" s="1">
        <f t="shared" si="41"/>
        <v>0</v>
      </c>
      <c r="R343" s="1">
        <f t="shared" si="42"/>
        <v>0</v>
      </c>
      <c r="S343" s="1">
        <f t="shared" si="43"/>
        <v>0</v>
      </c>
      <c r="T343" s="1">
        <f t="shared" si="44"/>
        <v>1</v>
      </c>
    </row>
    <row r="344" spans="1:20" x14ac:dyDescent="0.25">
      <c r="A344" s="1">
        <v>1</v>
      </c>
      <c r="B344" s="1">
        <v>0</v>
      </c>
      <c r="C344" s="1">
        <v>26</v>
      </c>
      <c r="D344" s="1">
        <v>78.849999999999994</v>
      </c>
      <c r="E344" s="1">
        <v>0</v>
      </c>
      <c r="F344" s="1">
        <v>0</v>
      </c>
      <c r="G344" s="1">
        <v>0</v>
      </c>
      <c r="H344" s="1">
        <v>0</v>
      </c>
      <c r="I344" s="1">
        <v>0</v>
      </c>
      <c r="J344" s="1">
        <v>1</v>
      </c>
      <c r="K344" s="1">
        <v>1</v>
      </c>
      <c r="L344" s="18">
        <f t="shared" si="39"/>
        <v>3.0419913731994219</v>
      </c>
      <c r="M344" s="18">
        <f t="shared" si="45"/>
        <v>20.946914854300385</v>
      </c>
      <c r="N344" s="18">
        <f t="shared" si="46"/>
        <v>0.9544355091985034</v>
      </c>
      <c r="O344" s="18">
        <f t="shared" si="47"/>
        <v>-4.6635203108378279E-2</v>
      </c>
      <c r="P344" s="1">
        <f t="shared" si="40"/>
        <v>1</v>
      </c>
      <c r="Q344" s="1">
        <f t="shared" si="41"/>
        <v>1</v>
      </c>
      <c r="R344" s="1">
        <f t="shared" si="42"/>
        <v>0</v>
      </c>
      <c r="S344" s="1">
        <f t="shared" si="43"/>
        <v>0</v>
      </c>
      <c r="T344" s="1">
        <f t="shared" si="44"/>
        <v>0</v>
      </c>
    </row>
    <row r="345" spans="1:20" x14ac:dyDescent="0.25">
      <c r="A345" s="1">
        <v>1</v>
      </c>
      <c r="B345" s="1">
        <v>0</v>
      </c>
      <c r="C345" s="1">
        <v>13</v>
      </c>
      <c r="D345" s="1">
        <v>7.2291999999999996</v>
      </c>
      <c r="E345" s="1">
        <v>0</v>
      </c>
      <c r="F345" s="1">
        <v>1</v>
      </c>
      <c r="G345" s="1">
        <v>0</v>
      </c>
      <c r="H345" s="1">
        <v>0</v>
      </c>
      <c r="I345" s="1">
        <v>0</v>
      </c>
      <c r="J345" s="1">
        <v>0</v>
      </c>
      <c r="K345" s="1">
        <v>1</v>
      </c>
      <c r="L345" s="18">
        <f t="shared" si="39"/>
        <v>1.4670063241828402</v>
      </c>
      <c r="M345" s="18">
        <f t="shared" si="45"/>
        <v>4.3362344106933355</v>
      </c>
      <c r="N345" s="18">
        <f t="shared" si="46"/>
        <v>0.81260193555288918</v>
      </c>
      <c r="O345" s="18">
        <f t="shared" si="47"/>
        <v>-0.20751391350556703</v>
      </c>
      <c r="P345" s="1">
        <f t="shared" si="40"/>
        <v>1</v>
      </c>
      <c r="Q345" s="1">
        <f t="shared" si="41"/>
        <v>1</v>
      </c>
      <c r="R345" s="1">
        <f t="shared" si="42"/>
        <v>0</v>
      </c>
      <c r="S345" s="1">
        <f t="shared" si="43"/>
        <v>0</v>
      </c>
      <c r="T345" s="1">
        <f t="shared" si="44"/>
        <v>0</v>
      </c>
    </row>
    <row r="346" spans="1:20" x14ac:dyDescent="0.25">
      <c r="A346" s="1">
        <v>1</v>
      </c>
      <c r="B346" s="1">
        <v>0</v>
      </c>
      <c r="C346" s="1">
        <v>30</v>
      </c>
      <c r="D346" s="1">
        <v>12.475</v>
      </c>
      <c r="E346" s="1">
        <v>0</v>
      </c>
      <c r="F346" s="1">
        <v>1</v>
      </c>
      <c r="G346" s="1">
        <v>0</v>
      </c>
      <c r="H346" s="1">
        <v>0</v>
      </c>
      <c r="I346" s="1">
        <v>0</v>
      </c>
      <c r="J346" s="1">
        <v>1</v>
      </c>
      <c r="K346" s="1">
        <v>1</v>
      </c>
      <c r="L346" s="18">
        <f t="shared" si="39"/>
        <v>0.37074409593785135</v>
      </c>
      <c r="M346" s="18">
        <f t="shared" si="45"/>
        <v>1.4488122689985661</v>
      </c>
      <c r="N346" s="18">
        <f t="shared" si="46"/>
        <v>0.59163876600105947</v>
      </c>
      <c r="O346" s="18">
        <f t="shared" si="47"/>
        <v>-0.52485902290715969</v>
      </c>
      <c r="P346" s="1">
        <f t="shared" si="40"/>
        <v>1</v>
      </c>
      <c r="Q346" s="1">
        <f t="shared" si="41"/>
        <v>1</v>
      </c>
      <c r="R346" s="1">
        <f t="shared" si="42"/>
        <v>0</v>
      </c>
      <c r="S346" s="1">
        <f t="shared" si="43"/>
        <v>0</v>
      </c>
      <c r="T346" s="1">
        <f t="shared" si="44"/>
        <v>0</v>
      </c>
    </row>
    <row r="347" spans="1:20" x14ac:dyDescent="0.25">
      <c r="A347" s="1">
        <v>1</v>
      </c>
      <c r="B347" s="1">
        <v>1</v>
      </c>
      <c r="C347" s="1">
        <v>18</v>
      </c>
      <c r="D347" s="1">
        <v>7.75</v>
      </c>
      <c r="E347" s="1">
        <v>0</v>
      </c>
      <c r="F347" s="1">
        <v>1</v>
      </c>
      <c r="G347" s="1">
        <v>0</v>
      </c>
      <c r="H347" s="1">
        <v>0</v>
      </c>
      <c r="I347" s="1">
        <v>0</v>
      </c>
      <c r="J347" s="1">
        <v>1</v>
      </c>
      <c r="K347" s="1">
        <v>0</v>
      </c>
      <c r="L347" s="18">
        <f t="shared" ref="L347:L410" si="48">SUMPRODUCT($A$25:$J$25,A347:J347)</f>
        <v>-1.6349404192409753</v>
      </c>
      <c r="M347" s="18">
        <f t="shared" si="45"/>
        <v>0.19496398705547252</v>
      </c>
      <c r="N347" s="18">
        <f t="shared" si="46"/>
        <v>0.16315469685064402</v>
      </c>
      <c r="O347" s="18">
        <f t="shared" si="47"/>
        <v>-0.17811604857411176</v>
      </c>
      <c r="P347" s="1">
        <f t="shared" ref="P347:P410" si="49">IF(N347&gt;=$P$25,1,0)</f>
        <v>0</v>
      </c>
      <c r="Q347" s="1">
        <f t="shared" ref="Q347:Q410" si="50">IF(AND($K347=1,$P347=1),1,0)</f>
        <v>0</v>
      </c>
      <c r="R347" s="1">
        <f t="shared" ref="R347:R410" si="51">IF(AND($K347=0,$P347=1),1,0)</f>
        <v>0</v>
      </c>
      <c r="S347" s="1">
        <f t="shared" ref="S347:S410" si="52">IF(AND($K347=1,$P347=0),1,0)</f>
        <v>0</v>
      </c>
      <c r="T347" s="1">
        <f t="shared" ref="T347:T410" si="53">IF(AND($K347=0,$P347=0),1,0)</f>
        <v>1</v>
      </c>
    </row>
    <row r="348" spans="1:20" x14ac:dyDescent="0.25">
      <c r="A348" s="1">
        <v>1</v>
      </c>
      <c r="B348" s="1">
        <v>0</v>
      </c>
      <c r="C348" s="1">
        <v>56</v>
      </c>
      <c r="D348" s="1">
        <v>83.158299999999997</v>
      </c>
      <c r="E348" s="1">
        <v>0</v>
      </c>
      <c r="F348" s="1">
        <v>0</v>
      </c>
      <c r="G348" s="1">
        <v>0</v>
      </c>
      <c r="H348" s="1">
        <v>1</v>
      </c>
      <c r="I348" s="1">
        <v>0</v>
      </c>
      <c r="J348" s="1">
        <v>0</v>
      </c>
      <c r="K348" s="1">
        <v>1</v>
      </c>
      <c r="L348" s="18">
        <f t="shared" si="48"/>
        <v>1.8886805545582006</v>
      </c>
      <c r="M348" s="18">
        <f t="shared" ref="M348:M411" si="54">EXP(L348)</f>
        <v>6.6106405446254524</v>
      </c>
      <c r="N348" s="18">
        <f t="shared" ref="N348:N411" si="55">M348/(1+M348)</f>
        <v>0.86860501502646992</v>
      </c>
      <c r="O348" s="18">
        <f t="shared" ref="O348:O411" si="56">K348*LN(N348)+(1-K348)*LN(1-N348)</f>
        <v>-0.14086678520884777</v>
      </c>
      <c r="P348" s="1">
        <f t="shared" si="49"/>
        <v>1</v>
      </c>
      <c r="Q348" s="1">
        <f t="shared" si="50"/>
        <v>1</v>
      </c>
      <c r="R348" s="1">
        <f t="shared" si="51"/>
        <v>0</v>
      </c>
      <c r="S348" s="1">
        <f t="shared" si="52"/>
        <v>0</v>
      </c>
      <c r="T348" s="1">
        <f t="shared" si="53"/>
        <v>0</v>
      </c>
    </row>
    <row r="349" spans="1:20" x14ac:dyDescent="0.25">
      <c r="A349" s="1">
        <v>1</v>
      </c>
      <c r="B349" s="1">
        <v>0</v>
      </c>
      <c r="C349" s="1">
        <v>36</v>
      </c>
      <c r="D349" s="1">
        <v>13</v>
      </c>
      <c r="E349" s="1">
        <v>1</v>
      </c>
      <c r="F349" s="1">
        <v>0</v>
      </c>
      <c r="G349" s="1">
        <v>0</v>
      </c>
      <c r="H349" s="1">
        <v>0</v>
      </c>
      <c r="I349" s="1">
        <v>0</v>
      </c>
      <c r="J349" s="1">
        <v>1</v>
      </c>
      <c r="K349" s="1">
        <v>1</v>
      </c>
      <c r="L349" s="18">
        <f t="shared" si="48"/>
        <v>1.2131189263597779</v>
      </c>
      <c r="M349" s="18">
        <f t="shared" si="54"/>
        <v>3.3639602520487188</v>
      </c>
      <c r="N349" s="18">
        <f t="shared" si="55"/>
        <v>0.77085034183559842</v>
      </c>
      <c r="O349" s="18">
        <f t="shared" si="56"/>
        <v>-0.26026103342307733</v>
      </c>
      <c r="P349" s="1">
        <f t="shared" si="49"/>
        <v>1</v>
      </c>
      <c r="Q349" s="1">
        <f t="shared" si="50"/>
        <v>1</v>
      </c>
      <c r="R349" s="1">
        <f t="shared" si="51"/>
        <v>0</v>
      </c>
      <c r="S349" s="1">
        <f t="shared" si="52"/>
        <v>0</v>
      </c>
      <c r="T349" s="1">
        <f t="shared" si="53"/>
        <v>0</v>
      </c>
    </row>
    <row r="350" spans="1:20" x14ac:dyDescent="0.25">
      <c r="A350" s="1">
        <v>1</v>
      </c>
      <c r="B350" s="1">
        <v>0</v>
      </c>
      <c r="C350" s="1">
        <v>35</v>
      </c>
      <c r="D350" s="1">
        <v>52</v>
      </c>
      <c r="E350" s="1">
        <v>0</v>
      </c>
      <c r="F350" s="1">
        <v>0</v>
      </c>
      <c r="G350" s="1">
        <v>1</v>
      </c>
      <c r="H350" s="1">
        <v>0</v>
      </c>
      <c r="I350" s="1">
        <v>0</v>
      </c>
      <c r="J350" s="1">
        <v>1</v>
      </c>
      <c r="K350" s="1">
        <v>1</v>
      </c>
      <c r="L350" s="18">
        <f t="shared" si="48"/>
        <v>2.2613791253364424</v>
      </c>
      <c r="M350" s="18">
        <f t="shared" si="54"/>
        <v>9.5963145654806645</v>
      </c>
      <c r="N350" s="18">
        <f t="shared" si="55"/>
        <v>0.90562756571443492</v>
      </c>
      <c r="O350" s="18">
        <f t="shared" si="56"/>
        <v>-9.9127132824180716E-2</v>
      </c>
      <c r="P350" s="1">
        <f t="shared" si="49"/>
        <v>1</v>
      </c>
      <c r="Q350" s="1">
        <f t="shared" si="50"/>
        <v>1</v>
      </c>
      <c r="R350" s="1">
        <f t="shared" si="51"/>
        <v>0</v>
      </c>
      <c r="S350" s="1">
        <f t="shared" si="52"/>
        <v>0</v>
      </c>
      <c r="T350" s="1">
        <f t="shared" si="53"/>
        <v>0</v>
      </c>
    </row>
    <row r="351" spans="1:20" x14ac:dyDescent="0.25">
      <c r="A351" s="1">
        <v>1</v>
      </c>
      <c r="B351" s="1">
        <v>0</v>
      </c>
      <c r="C351" s="1">
        <v>15</v>
      </c>
      <c r="D351" s="1">
        <v>8.0291999999999994</v>
      </c>
      <c r="E351" s="1">
        <v>0</v>
      </c>
      <c r="F351" s="1">
        <v>1</v>
      </c>
      <c r="G351" s="1">
        <v>0</v>
      </c>
      <c r="H351" s="1">
        <v>0</v>
      </c>
      <c r="I351" s="1">
        <v>1</v>
      </c>
      <c r="J351" s="1">
        <v>0</v>
      </c>
      <c r="K351" s="1">
        <v>1</v>
      </c>
      <c r="L351" s="18">
        <f t="shared" si="48"/>
        <v>0.73396952811309035</v>
      </c>
      <c r="M351" s="18">
        <f t="shared" si="54"/>
        <v>2.0833340688186506</v>
      </c>
      <c r="N351" s="18">
        <f t="shared" si="55"/>
        <v>0.67567575303861238</v>
      </c>
      <c r="O351" s="18">
        <f t="shared" si="56"/>
        <v>-0.3920419732788839</v>
      </c>
      <c r="P351" s="1">
        <f t="shared" si="49"/>
        <v>1</v>
      </c>
      <c r="Q351" s="1">
        <f t="shared" si="50"/>
        <v>1</v>
      </c>
      <c r="R351" s="1">
        <f t="shared" si="51"/>
        <v>0</v>
      </c>
      <c r="S351" s="1">
        <f t="shared" si="52"/>
        <v>0</v>
      </c>
      <c r="T351" s="1">
        <f t="shared" si="53"/>
        <v>0</v>
      </c>
    </row>
    <row r="352" spans="1:20" x14ac:dyDescent="0.25">
      <c r="A352" s="1">
        <v>1</v>
      </c>
      <c r="B352" s="1">
        <v>1</v>
      </c>
      <c r="C352" s="1">
        <v>4</v>
      </c>
      <c r="D352" s="1">
        <v>31.274999999999999</v>
      </c>
      <c r="E352" s="1">
        <v>0</v>
      </c>
      <c r="F352" s="1">
        <v>1</v>
      </c>
      <c r="G352" s="1">
        <v>4</v>
      </c>
      <c r="H352" s="1">
        <v>2</v>
      </c>
      <c r="I352" s="1">
        <v>0</v>
      </c>
      <c r="J352" s="1">
        <v>1</v>
      </c>
      <c r="K352" s="1">
        <v>0</v>
      </c>
      <c r="L352" s="18">
        <f t="shared" si="48"/>
        <v>-2.5357693992263042</v>
      </c>
      <c r="M352" s="18">
        <f t="shared" si="54"/>
        <v>7.9200758813722918E-2</v>
      </c>
      <c r="N352" s="18">
        <f t="shared" si="55"/>
        <v>7.3388346113453282E-2</v>
      </c>
      <c r="O352" s="18">
        <f t="shared" si="56"/>
        <v>-7.6220729037295001E-2</v>
      </c>
      <c r="P352" s="1">
        <f t="shared" si="49"/>
        <v>0</v>
      </c>
      <c r="Q352" s="1">
        <f t="shared" si="50"/>
        <v>0</v>
      </c>
      <c r="R352" s="1">
        <f t="shared" si="51"/>
        <v>0</v>
      </c>
      <c r="S352" s="1">
        <f t="shared" si="52"/>
        <v>0</v>
      </c>
      <c r="T352" s="1">
        <f t="shared" si="53"/>
        <v>1</v>
      </c>
    </row>
    <row r="353" spans="1:20" x14ac:dyDescent="0.25">
      <c r="A353" s="1">
        <v>1</v>
      </c>
      <c r="B353" s="1">
        <v>1</v>
      </c>
      <c r="C353" s="1">
        <v>25</v>
      </c>
      <c r="D353" s="1">
        <v>41.5792</v>
      </c>
      <c r="E353" s="1">
        <v>1</v>
      </c>
      <c r="F353" s="1">
        <v>0</v>
      </c>
      <c r="G353" s="1">
        <v>1</v>
      </c>
      <c r="H353" s="1">
        <v>2</v>
      </c>
      <c r="I353" s="1">
        <v>0</v>
      </c>
      <c r="J353" s="1">
        <v>0</v>
      </c>
      <c r="K353" s="1">
        <v>0</v>
      </c>
      <c r="L353" s="18">
        <f t="shared" si="48"/>
        <v>-1.033084790282907</v>
      </c>
      <c r="M353" s="18">
        <f t="shared" si="54"/>
        <v>0.35590736584778149</v>
      </c>
      <c r="N353" s="18">
        <f t="shared" si="55"/>
        <v>0.26248649045818134</v>
      </c>
      <c r="O353" s="18">
        <f t="shared" si="56"/>
        <v>-0.30447087291313019</v>
      </c>
      <c r="P353" s="1">
        <f t="shared" si="49"/>
        <v>0</v>
      </c>
      <c r="Q353" s="1">
        <f t="shared" si="50"/>
        <v>0</v>
      </c>
      <c r="R353" s="1">
        <f t="shared" si="51"/>
        <v>0</v>
      </c>
      <c r="S353" s="1">
        <f t="shared" si="52"/>
        <v>0</v>
      </c>
      <c r="T353" s="1">
        <f t="shared" si="53"/>
        <v>1</v>
      </c>
    </row>
    <row r="354" spans="1:20" x14ac:dyDescent="0.25">
      <c r="A354" s="1">
        <v>1</v>
      </c>
      <c r="B354" s="1">
        <v>1</v>
      </c>
      <c r="C354" s="1">
        <v>30</v>
      </c>
      <c r="D354" s="1">
        <v>27.75</v>
      </c>
      <c r="E354" s="1">
        <v>0</v>
      </c>
      <c r="F354" s="1">
        <v>0</v>
      </c>
      <c r="G354" s="1">
        <v>0</v>
      </c>
      <c r="H354" s="1">
        <v>0</v>
      </c>
      <c r="I354" s="1">
        <v>0</v>
      </c>
      <c r="J354" s="1">
        <v>0</v>
      </c>
      <c r="K354" s="1">
        <v>0</v>
      </c>
      <c r="L354" s="18">
        <f t="shared" si="48"/>
        <v>0.57340380407103353</v>
      </c>
      <c r="M354" s="18">
        <f t="shared" si="54"/>
        <v>1.7742961411210652</v>
      </c>
      <c r="N354" s="18">
        <f t="shared" si="55"/>
        <v>0.6395482136251287</v>
      </c>
      <c r="O354" s="18">
        <f t="shared" si="56"/>
        <v>-1.0203970721863567</v>
      </c>
      <c r="P354" s="1">
        <f t="shared" si="49"/>
        <v>1</v>
      </c>
      <c r="Q354" s="1">
        <f t="shared" si="50"/>
        <v>0</v>
      </c>
      <c r="R354" s="1">
        <f t="shared" si="51"/>
        <v>1</v>
      </c>
      <c r="S354" s="1">
        <f t="shared" si="52"/>
        <v>0</v>
      </c>
      <c r="T354" s="1">
        <f t="shared" si="53"/>
        <v>0</v>
      </c>
    </row>
    <row r="355" spans="1:20" x14ac:dyDescent="0.25">
      <c r="A355" s="1">
        <v>1</v>
      </c>
      <c r="B355" s="1">
        <v>1</v>
      </c>
      <c r="C355" s="1">
        <v>54</v>
      </c>
      <c r="D355" s="1">
        <v>26</v>
      </c>
      <c r="E355" s="1">
        <v>1</v>
      </c>
      <c r="F355" s="1">
        <v>0</v>
      </c>
      <c r="G355" s="1">
        <v>1</v>
      </c>
      <c r="H355" s="1">
        <v>0</v>
      </c>
      <c r="I355" s="1">
        <v>0</v>
      </c>
      <c r="J355" s="1">
        <v>1</v>
      </c>
      <c r="K355" s="1">
        <v>0</v>
      </c>
      <c r="L355" s="18">
        <f t="shared" si="48"/>
        <v>-2.4787226028770286</v>
      </c>
      <c r="M355" s="18">
        <f t="shared" si="54"/>
        <v>8.3850267300465478E-2</v>
      </c>
      <c r="N355" s="18">
        <f t="shared" si="55"/>
        <v>7.7363331292347653E-2</v>
      </c>
      <c r="O355" s="18">
        <f t="shared" si="56"/>
        <v>-8.0519763680036924E-2</v>
      </c>
      <c r="P355" s="1">
        <f t="shared" si="49"/>
        <v>0</v>
      </c>
      <c r="Q355" s="1">
        <f t="shared" si="50"/>
        <v>0</v>
      </c>
      <c r="R355" s="1">
        <f t="shared" si="51"/>
        <v>0</v>
      </c>
      <c r="S355" s="1">
        <f t="shared" si="52"/>
        <v>0</v>
      </c>
      <c r="T355" s="1">
        <f t="shared" si="53"/>
        <v>1</v>
      </c>
    </row>
    <row r="356" spans="1:20" x14ac:dyDescent="0.25">
      <c r="A356" s="1">
        <v>1</v>
      </c>
      <c r="B356" s="1">
        <v>1</v>
      </c>
      <c r="C356" s="1">
        <v>61</v>
      </c>
      <c r="D356" s="1">
        <v>32.320799999999998</v>
      </c>
      <c r="E356" s="1">
        <v>0</v>
      </c>
      <c r="F356" s="1">
        <v>0</v>
      </c>
      <c r="G356" s="1">
        <v>0</v>
      </c>
      <c r="H356" s="1">
        <v>0</v>
      </c>
      <c r="I356" s="1">
        <v>0</v>
      </c>
      <c r="J356" s="1">
        <v>1</v>
      </c>
      <c r="K356" s="1">
        <v>0</v>
      </c>
      <c r="L356" s="18">
        <f t="shared" si="48"/>
        <v>-1.1637782256834872</v>
      </c>
      <c r="M356" s="18">
        <f t="shared" si="54"/>
        <v>0.31230399403324316</v>
      </c>
      <c r="N356" s="18">
        <f t="shared" si="55"/>
        <v>0.2379814398593775</v>
      </c>
      <c r="O356" s="18">
        <f t="shared" si="56"/>
        <v>-0.2717843664521965</v>
      </c>
      <c r="P356" s="1">
        <f t="shared" si="49"/>
        <v>0</v>
      </c>
      <c r="Q356" s="1">
        <f t="shared" si="50"/>
        <v>0</v>
      </c>
      <c r="R356" s="1">
        <f t="shared" si="51"/>
        <v>0</v>
      </c>
      <c r="S356" s="1">
        <f t="shared" si="52"/>
        <v>0</v>
      </c>
      <c r="T356" s="1">
        <f t="shared" si="53"/>
        <v>1</v>
      </c>
    </row>
    <row r="357" spans="1:20" x14ac:dyDescent="0.25">
      <c r="A357" s="1">
        <v>1</v>
      </c>
      <c r="B357" s="1">
        <v>0</v>
      </c>
      <c r="C357" s="1">
        <v>18</v>
      </c>
      <c r="D357" s="1">
        <v>17.8</v>
      </c>
      <c r="E357" s="1">
        <v>0</v>
      </c>
      <c r="F357" s="1">
        <v>1</v>
      </c>
      <c r="G357" s="1">
        <v>1</v>
      </c>
      <c r="H357" s="1">
        <v>0</v>
      </c>
      <c r="I357" s="1">
        <v>0</v>
      </c>
      <c r="J357" s="1">
        <v>1</v>
      </c>
      <c r="K357" s="1">
        <v>0</v>
      </c>
      <c r="L357" s="18">
        <f t="shared" si="48"/>
        <v>0.58967894699964729</v>
      </c>
      <c r="M357" s="18">
        <f t="shared" si="54"/>
        <v>1.8034093324676221</v>
      </c>
      <c r="N357" s="18">
        <f t="shared" si="55"/>
        <v>0.64329147783788743</v>
      </c>
      <c r="O357" s="18">
        <f t="shared" si="56"/>
        <v>-1.0308362952230949</v>
      </c>
      <c r="P357" s="1">
        <f t="shared" si="49"/>
        <v>1</v>
      </c>
      <c r="Q357" s="1">
        <f t="shared" si="50"/>
        <v>0</v>
      </c>
      <c r="R357" s="1">
        <f t="shared" si="51"/>
        <v>1</v>
      </c>
      <c r="S357" s="1">
        <f t="shared" si="52"/>
        <v>0</v>
      </c>
      <c r="T357" s="1">
        <f t="shared" si="53"/>
        <v>0</v>
      </c>
    </row>
    <row r="358" spans="1:20" x14ac:dyDescent="0.25">
      <c r="A358" s="1">
        <v>1</v>
      </c>
      <c r="B358" s="1">
        <v>0</v>
      </c>
      <c r="C358" s="1">
        <v>33</v>
      </c>
      <c r="D358" s="1">
        <v>27.75</v>
      </c>
      <c r="E358" s="1">
        <v>1</v>
      </c>
      <c r="F358" s="1">
        <v>0</v>
      </c>
      <c r="G358" s="1">
        <v>1</v>
      </c>
      <c r="H358" s="1">
        <v>2</v>
      </c>
      <c r="I358" s="1">
        <v>0</v>
      </c>
      <c r="J358" s="1">
        <v>1</v>
      </c>
      <c r="K358" s="1">
        <v>1</v>
      </c>
      <c r="L358" s="18">
        <f t="shared" si="48"/>
        <v>0.80732719395291608</v>
      </c>
      <c r="M358" s="18">
        <f t="shared" si="54"/>
        <v>2.2419077868736172</v>
      </c>
      <c r="N358" s="18">
        <f t="shared" si="55"/>
        <v>0.69153965327176525</v>
      </c>
      <c r="O358" s="18">
        <f t="shared" si="56"/>
        <v>-0.368834785672157</v>
      </c>
      <c r="P358" s="1">
        <f t="shared" si="49"/>
        <v>1</v>
      </c>
      <c r="Q358" s="1">
        <f t="shared" si="50"/>
        <v>1</v>
      </c>
      <c r="R358" s="1">
        <f t="shared" si="51"/>
        <v>0</v>
      </c>
      <c r="S358" s="1">
        <f t="shared" si="52"/>
        <v>0</v>
      </c>
      <c r="T358" s="1">
        <f t="shared" si="53"/>
        <v>0</v>
      </c>
    </row>
    <row r="359" spans="1:20" x14ac:dyDescent="0.25">
      <c r="A359" s="1">
        <v>1</v>
      </c>
      <c r="B359" s="1">
        <v>1</v>
      </c>
      <c r="C359" s="1">
        <v>27</v>
      </c>
      <c r="D359" s="1">
        <v>13</v>
      </c>
      <c r="E359" s="1">
        <v>1</v>
      </c>
      <c r="F359" s="1">
        <v>0</v>
      </c>
      <c r="G359" s="1">
        <v>0</v>
      </c>
      <c r="H359" s="1">
        <v>0</v>
      </c>
      <c r="I359" s="1">
        <v>0</v>
      </c>
      <c r="J359" s="1">
        <v>1</v>
      </c>
      <c r="K359" s="1">
        <v>0</v>
      </c>
      <c r="L359" s="18">
        <f t="shared" si="48"/>
        <v>-0.92394127543023341</v>
      </c>
      <c r="M359" s="18">
        <f t="shared" si="54"/>
        <v>0.39695145894508221</v>
      </c>
      <c r="N359" s="18">
        <f t="shared" si="55"/>
        <v>0.28415551335251327</v>
      </c>
      <c r="O359" s="18">
        <f t="shared" si="56"/>
        <v>-0.33429233303197831</v>
      </c>
      <c r="P359" s="1">
        <f t="shared" si="49"/>
        <v>0</v>
      </c>
      <c r="Q359" s="1">
        <f t="shared" si="50"/>
        <v>0</v>
      </c>
      <c r="R359" s="1">
        <f t="shared" si="51"/>
        <v>0</v>
      </c>
      <c r="S359" s="1">
        <f t="shared" si="52"/>
        <v>0</v>
      </c>
      <c r="T359" s="1">
        <f t="shared" si="53"/>
        <v>1</v>
      </c>
    </row>
    <row r="360" spans="1:20" x14ac:dyDescent="0.25">
      <c r="A360" s="1">
        <v>1</v>
      </c>
      <c r="B360" s="1">
        <v>0</v>
      </c>
      <c r="C360" s="1">
        <v>30</v>
      </c>
      <c r="D360" s="1">
        <v>56.929200000000002</v>
      </c>
      <c r="E360" s="1">
        <v>0</v>
      </c>
      <c r="F360" s="1">
        <v>0</v>
      </c>
      <c r="G360" s="1">
        <v>0</v>
      </c>
      <c r="H360" s="1">
        <v>0</v>
      </c>
      <c r="I360" s="1">
        <v>0</v>
      </c>
      <c r="J360" s="1">
        <v>0</v>
      </c>
      <c r="K360" s="1">
        <v>1</v>
      </c>
      <c r="L360" s="18">
        <f t="shared" si="48"/>
        <v>3.1576906869797203</v>
      </c>
      <c r="M360" s="18">
        <f t="shared" si="54"/>
        <v>23.516226846770394</v>
      </c>
      <c r="N360" s="18">
        <f t="shared" si="55"/>
        <v>0.95921068905708329</v>
      </c>
      <c r="O360" s="18">
        <f t="shared" si="56"/>
        <v>-4.164453161002752E-2</v>
      </c>
      <c r="P360" s="1">
        <f t="shared" si="49"/>
        <v>1</v>
      </c>
      <c r="Q360" s="1">
        <f t="shared" si="50"/>
        <v>1</v>
      </c>
      <c r="R360" s="1">
        <f t="shared" si="51"/>
        <v>0</v>
      </c>
      <c r="S360" s="1">
        <f t="shared" si="52"/>
        <v>0</v>
      </c>
      <c r="T360" s="1">
        <f t="shared" si="53"/>
        <v>0</v>
      </c>
    </row>
    <row r="361" spans="1:20" x14ac:dyDescent="0.25">
      <c r="A361" s="1">
        <v>1</v>
      </c>
      <c r="B361" s="1">
        <v>1</v>
      </c>
      <c r="C361" s="1">
        <v>1</v>
      </c>
      <c r="D361" s="1">
        <v>37.004199999999997</v>
      </c>
      <c r="E361" s="1">
        <v>1</v>
      </c>
      <c r="F361" s="1">
        <v>0</v>
      </c>
      <c r="G361" s="1">
        <v>0</v>
      </c>
      <c r="H361" s="1">
        <v>2</v>
      </c>
      <c r="I361" s="1">
        <v>0</v>
      </c>
      <c r="J361" s="1">
        <v>0</v>
      </c>
      <c r="K361" s="1">
        <v>1</v>
      </c>
      <c r="L361" s="18">
        <f t="shared" si="48"/>
        <v>0.39485255910124095</v>
      </c>
      <c r="M361" s="18">
        <f t="shared" si="54"/>
        <v>1.4841653481152874</v>
      </c>
      <c r="N361" s="18">
        <f t="shared" si="55"/>
        <v>0.59745030629354423</v>
      </c>
      <c r="O361" s="18">
        <f t="shared" si="56"/>
        <v>-0.51508416801842583</v>
      </c>
      <c r="P361" s="1">
        <f t="shared" si="49"/>
        <v>1</v>
      </c>
      <c r="Q361" s="1">
        <f t="shared" si="50"/>
        <v>1</v>
      </c>
      <c r="R361" s="1">
        <f t="shared" si="51"/>
        <v>0</v>
      </c>
      <c r="S361" s="1">
        <f t="shared" si="52"/>
        <v>0</v>
      </c>
      <c r="T361" s="1">
        <f t="shared" si="53"/>
        <v>0</v>
      </c>
    </row>
    <row r="362" spans="1:20" x14ac:dyDescent="0.25">
      <c r="A362" s="1">
        <v>1</v>
      </c>
      <c r="B362" s="1">
        <v>0</v>
      </c>
      <c r="C362" s="1">
        <v>18</v>
      </c>
      <c r="D362" s="1">
        <v>9.8416999999999994</v>
      </c>
      <c r="E362" s="1">
        <v>0</v>
      </c>
      <c r="F362" s="1">
        <v>1</v>
      </c>
      <c r="G362" s="1">
        <v>0</v>
      </c>
      <c r="H362" s="1">
        <v>0</v>
      </c>
      <c r="I362" s="1">
        <v>0</v>
      </c>
      <c r="J362" s="1">
        <v>1</v>
      </c>
      <c r="K362" s="1">
        <v>1</v>
      </c>
      <c r="L362" s="18">
        <f t="shared" si="48"/>
        <v>0.9161700703410951</v>
      </c>
      <c r="M362" s="18">
        <f t="shared" si="54"/>
        <v>2.4996983643656252</v>
      </c>
      <c r="N362" s="18">
        <f t="shared" si="55"/>
        <v>0.71426108884636241</v>
      </c>
      <c r="O362" s="18">
        <f t="shared" si="56"/>
        <v>-0.33650671283060324</v>
      </c>
      <c r="P362" s="1">
        <f t="shared" si="49"/>
        <v>1</v>
      </c>
      <c r="Q362" s="1">
        <f t="shared" si="50"/>
        <v>1</v>
      </c>
      <c r="R362" s="1">
        <f t="shared" si="51"/>
        <v>0</v>
      </c>
      <c r="S362" s="1">
        <f t="shared" si="52"/>
        <v>0</v>
      </c>
      <c r="T362" s="1">
        <f t="shared" si="53"/>
        <v>0</v>
      </c>
    </row>
    <row r="363" spans="1:20" x14ac:dyDescent="0.25">
      <c r="A363" s="1">
        <v>1</v>
      </c>
      <c r="B363" s="1">
        <v>0</v>
      </c>
      <c r="C363" s="1">
        <v>16</v>
      </c>
      <c r="D363" s="1">
        <v>46.9</v>
      </c>
      <c r="E363" s="1">
        <v>0</v>
      </c>
      <c r="F363" s="1">
        <v>1</v>
      </c>
      <c r="G363" s="1">
        <v>5</v>
      </c>
      <c r="H363" s="1">
        <v>2</v>
      </c>
      <c r="I363" s="1">
        <v>0</v>
      </c>
      <c r="J363" s="1">
        <v>1</v>
      </c>
      <c r="K363" s="1">
        <v>0</v>
      </c>
      <c r="L363" s="18">
        <f t="shared" si="48"/>
        <v>-0.85297305413561997</v>
      </c>
      <c r="M363" s="18">
        <f t="shared" si="54"/>
        <v>0.42614609131822484</v>
      </c>
      <c r="N363" s="18">
        <f t="shared" si="55"/>
        <v>0.29880956369927475</v>
      </c>
      <c r="O363" s="18">
        <f t="shared" si="56"/>
        <v>-0.35497576507438328</v>
      </c>
      <c r="P363" s="1">
        <f t="shared" si="49"/>
        <v>0</v>
      </c>
      <c r="Q363" s="1">
        <f t="shared" si="50"/>
        <v>0</v>
      </c>
      <c r="R363" s="1">
        <f t="shared" si="51"/>
        <v>0</v>
      </c>
      <c r="S363" s="1">
        <f t="shared" si="52"/>
        <v>0</v>
      </c>
      <c r="T363" s="1">
        <f t="shared" si="53"/>
        <v>1</v>
      </c>
    </row>
    <row r="364" spans="1:20" x14ac:dyDescent="0.25">
      <c r="A364" s="1">
        <v>1</v>
      </c>
      <c r="B364" s="1">
        <v>0</v>
      </c>
      <c r="C364" s="1">
        <v>38</v>
      </c>
      <c r="D364" s="1">
        <v>13</v>
      </c>
      <c r="E364" s="1">
        <v>1</v>
      </c>
      <c r="F364" s="1">
        <v>0</v>
      </c>
      <c r="G364" s="1">
        <v>0</v>
      </c>
      <c r="H364" s="1">
        <v>0</v>
      </c>
      <c r="I364" s="1">
        <v>0</v>
      </c>
      <c r="J364" s="1">
        <v>1</v>
      </c>
      <c r="K364" s="1">
        <v>0</v>
      </c>
      <c r="L364" s="18">
        <f t="shared" si="48"/>
        <v>1.121677059088928</v>
      </c>
      <c r="M364" s="18">
        <f t="shared" si="54"/>
        <v>3.0699984572941417</v>
      </c>
      <c r="N364" s="18">
        <f t="shared" si="55"/>
        <v>0.7542996611687095</v>
      </c>
      <c r="O364" s="18">
        <f t="shared" si="56"/>
        <v>-1.4036426204112231</v>
      </c>
      <c r="P364" s="1">
        <f t="shared" si="49"/>
        <v>1</v>
      </c>
      <c r="Q364" s="1">
        <f t="shared" si="50"/>
        <v>0</v>
      </c>
      <c r="R364" s="1">
        <f t="shared" si="51"/>
        <v>1</v>
      </c>
      <c r="S364" s="1">
        <f t="shared" si="52"/>
        <v>0</v>
      </c>
      <c r="T364" s="1">
        <f t="shared" si="53"/>
        <v>0</v>
      </c>
    </row>
    <row r="365" spans="1:20" x14ac:dyDescent="0.25">
      <c r="A365" s="1">
        <v>1</v>
      </c>
      <c r="B365" s="1">
        <v>1</v>
      </c>
      <c r="C365" s="1">
        <v>17</v>
      </c>
      <c r="D365" s="1">
        <v>110.88330000000001</v>
      </c>
      <c r="E365" s="1">
        <v>0</v>
      </c>
      <c r="F365" s="1">
        <v>0</v>
      </c>
      <c r="G365" s="1">
        <v>0</v>
      </c>
      <c r="H365" s="1">
        <v>2</v>
      </c>
      <c r="I365" s="1">
        <v>0</v>
      </c>
      <c r="J365" s="1">
        <v>0</v>
      </c>
      <c r="K365" s="1">
        <v>1</v>
      </c>
      <c r="L365" s="18">
        <f t="shared" si="48"/>
        <v>1.0448146614487732</v>
      </c>
      <c r="M365" s="18">
        <f t="shared" si="54"/>
        <v>2.842871581121726</v>
      </c>
      <c r="N365" s="18">
        <f t="shared" si="55"/>
        <v>0.73977792937121722</v>
      </c>
      <c r="O365" s="18">
        <f t="shared" si="56"/>
        <v>-0.30140523326587115</v>
      </c>
      <c r="P365" s="1">
        <f t="shared" si="49"/>
        <v>1</v>
      </c>
      <c r="Q365" s="1">
        <f t="shared" si="50"/>
        <v>1</v>
      </c>
      <c r="R365" s="1">
        <f t="shared" si="51"/>
        <v>0</v>
      </c>
      <c r="S365" s="1">
        <f t="shared" si="52"/>
        <v>0</v>
      </c>
      <c r="T365" s="1">
        <f t="shared" si="53"/>
        <v>0</v>
      </c>
    </row>
    <row r="366" spans="1:20" x14ac:dyDescent="0.25">
      <c r="A366" s="1">
        <v>1</v>
      </c>
      <c r="B366" s="1">
        <v>1</v>
      </c>
      <c r="C366" s="1">
        <v>1</v>
      </c>
      <c r="D366" s="1">
        <v>46.9</v>
      </c>
      <c r="E366" s="1">
        <v>0</v>
      </c>
      <c r="F366" s="1">
        <v>1</v>
      </c>
      <c r="G366" s="1">
        <v>5</v>
      </c>
      <c r="H366" s="1">
        <v>2</v>
      </c>
      <c r="I366" s="1">
        <v>0</v>
      </c>
      <c r="J366" s="1">
        <v>1</v>
      </c>
      <c r="K366" s="1">
        <v>0</v>
      </c>
      <c r="L366" s="18">
        <f t="shared" si="48"/>
        <v>-2.715707654113082</v>
      </c>
      <c r="M366" s="18">
        <f t="shared" si="54"/>
        <v>6.6158119372732777E-2</v>
      </c>
      <c r="N366" s="18">
        <f t="shared" si="55"/>
        <v>6.205282140669386E-2</v>
      </c>
      <c r="O366" s="18">
        <f t="shared" si="56"/>
        <v>-6.4061644361850953E-2</v>
      </c>
      <c r="P366" s="1">
        <f t="shared" si="49"/>
        <v>0</v>
      </c>
      <c r="Q366" s="1">
        <f t="shared" si="50"/>
        <v>0</v>
      </c>
      <c r="R366" s="1">
        <f t="shared" si="51"/>
        <v>0</v>
      </c>
      <c r="S366" s="1">
        <f t="shared" si="52"/>
        <v>0</v>
      </c>
      <c r="T366" s="1">
        <f t="shared" si="53"/>
        <v>1</v>
      </c>
    </row>
    <row r="367" spans="1:20" x14ac:dyDescent="0.25">
      <c r="A367" s="1">
        <v>1</v>
      </c>
      <c r="B367" s="1">
        <v>1</v>
      </c>
      <c r="C367" s="1">
        <v>29</v>
      </c>
      <c r="D367" s="1">
        <v>8.0500000000000007</v>
      </c>
      <c r="E367" s="1">
        <v>0</v>
      </c>
      <c r="F367" s="1">
        <v>1</v>
      </c>
      <c r="G367" s="1">
        <v>0</v>
      </c>
      <c r="H367" s="1">
        <v>0</v>
      </c>
      <c r="I367" s="1">
        <v>0</v>
      </c>
      <c r="J367" s="1">
        <v>1</v>
      </c>
      <c r="K367" s="1">
        <v>0</v>
      </c>
      <c r="L367" s="18">
        <f t="shared" si="48"/>
        <v>-2.137503253402389</v>
      </c>
      <c r="M367" s="18">
        <f t="shared" si="54"/>
        <v>0.11794896437123581</v>
      </c>
      <c r="N367" s="18">
        <f t="shared" si="55"/>
        <v>0.10550478432400841</v>
      </c>
      <c r="O367" s="18">
        <f t="shared" si="56"/>
        <v>-0.1114957246491298</v>
      </c>
      <c r="P367" s="1">
        <f t="shared" si="49"/>
        <v>0</v>
      </c>
      <c r="Q367" s="1">
        <f t="shared" si="50"/>
        <v>0</v>
      </c>
      <c r="R367" s="1">
        <f t="shared" si="51"/>
        <v>0</v>
      </c>
      <c r="S367" s="1">
        <f t="shared" si="52"/>
        <v>0</v>
      </c>
      <c r="T367" s="1">
        <f t="shared" si="53"/>
        <v>1</v>
      </c>
    </row>
    <row r="368" spans="1:20" x14ac:dyDescent="0.25">
      <c r="A368" s="1">
        <v>1</v>
      </c>
      <c r="B368" s="1">
        <v>1</v>
      </c>
      <c r="C368" s="1">
        <v>28</v>
      </c>
      <c r="D368" s="1">
        <v>47.1</v>
      </c>
      <c r="E368" s="1">
        <v>0</v>
      </c>
      <c r="F368" s="1">
        <v>0</v>
      </c>
      <c r="G368" s="1">
        <v>0</v>
      </c>
      <c r="H368" s="1">
        <v>0</v>
      </c>
      <c r="I368" s="1">
        <v>0</v>
      </c>
      <c r="J368" s="1">
        <v>1</v>
      </c>
      <c r="K368" s="1">
        <v>0</v>
      </c>
      <c r="L368" s="18">
        <f t="shared" si="48"/>
        <v>0.3631139429289188</v>
      </c>
      <c r="M368" s="18">
        <f t="shared" si="54"/>
        <v>1.4377996770144914</v>
      </c>
      <c r="N368" s="18">
        <f t="shared" si="55"/>
        <v>0.58979402227804312</v>
      </c>
      <c r="O368" s="18">
        <f t="shared" si="56"/>
        <v>-0.89109586074902125</v>
      </c>
      <c r="P368" s="1">
        <f t="shared" si="49"/>
        <v>1</v>
      </c>
      <c r="Q368" s="1">
        <f t="shared" si="50"/>
        <v>0</v>
      </c>
      <c r="R368" s="1">
        <f t="shared" si="51"/>
        <v>1</v>
      </c>
      <c r="S368" s="1">
        <f t="shared" si="52"/>
        <v>0</v>
      </c>
      <c r="T368" s="1">
        <f t="shared" si="53"/>
        <v>0</v>
      </c>
    </row>
    <row r="369" spans="1:20" x14ac:dyDescent="0.25">
      <c r="A369" s="1">
        <v>1</v>
      </c>
      <c r="B369" s="1">
        <v>1</v>
      </c>
      <c r="C369" s="1">
        <v>9</v>
      </c>
      <c r="D369" s="1">
        <v>46.9</v>
      </c>
      <c r="E369" s="1">
        <v>0</v>
      </c>
      <c r="F369" s="1">
        <v>1</v>
      </c>
      <c r="G369" s="1">
        <v>5</v>
      </c>
      <c r="H369" s="1">
        <v>2</v>
      </c>
      <c r="I369" s="1">
        <v>0</v>
      </c>
      <c r="J369" s="1">
        <v>1</v>
      </c>
      <c r="K369" s="1">
        <v>0</v>
      </c>
      <c r="L369" s="18">
        <f t="shared" si="48"/>
        <v>-3.0814751231964808</v>
      </c>
      <c r="M369" s="18">
        <f t="shared" si="54"/>
        <v>4.5891511062295894E-2</v>
      </c>
      <c r="N369" s="18">
        <f t="shared" si="55"/>
        <v>4.3877888458703135E-2</v>
      </c>
      <c r="O369" s="18">
        <f t="shared" si="56"/>
        <v>-4.486964234998133E-2</v>
      </c>
      <c r="P369" s="1">
        <f t="shared" si="49"/>
        <v>0</v>
      </c>
      <c r="Q369" s="1">
        <f t="shared" si="50"/>
        <v>0</v>
      </c>
      <c r="R369" s="1">
        <f t="shared" si="51"/>
        <v>0</v>
      </c>
      <c r="S369" s="1">
        <f t="shared" si="52"/>
        <v>0</v>
      </c>
      <c r="T369" s="1">
        <f t="shared" si="53"/>
        <v>1</v>
      </c>
    </row>
    <row r="370" spans="1:20" x14ac:dyDescent="0.25">
      <c r="A370" s="1">
        <v>1</v>
      </c>
      <c r="B370" s="1">
        <v>1</v>
      </c>
      <c r="C370" s="1">
        <v>21</v>
      </c>
      <c r="D370" s="1">
        <v>7.8</v>
      </c>
      <c r="E370" s="1">
        <v>0</v>
      </c>
      <c r="F370" s="1">
        <v>1</v>
      </c>
      <c r="G370" s="1">
        <v>0</v>
      </c>
      <c r="H370" s="1">
        <v>0</v>
      </c>
      <c r="I370" s="1">
        <v>0</v>
      </c>
      <c r="J370" s="1">
        <v>1</v>
      </c>
      <c r="K370" s="1">
        <v>0</v>
      </c>
      <c r="L370" s="18">
        <f t="shared" si="48"/>
        <v>-1.7720419808425401</v>
      </c>
      <c r="M370" s="18">
        <f t="shared" si="54"/>
        <v>0.1699855270013034</v>
      </c>
      <c r="N370" s="18">
        <f t="shared" si="55"/>
        <v>0.14528857244668639</v>
      </c>
      <c r="O370" s="18">
        <f t="shared" si="56"/>
        <v>-0.15699137864879856</v>
      </c>
      <c r="P370" s="1">
        <f t="shared" si="49"/>
        <v>0</v>
      </c>
      <c r="Q370" s="1">
        <f t="shared" si="50"/>
        <v>0</v>
      </c>
      <c r="R370" s="1">
        <f t="shared" si="51"/>
        <v>0</v>
      </c>
      <c r="S370" s="1">
        <f t="shared" si="52"/>
        <v>0</v>
      </c>
      <c r="T370" s="1">
        <f t="shared" si="53"/>
        <v>1</v>
      </c>
    </row>
    <row r="371" spans="1:20" x14ac:dyDescent="0.25">
      <c r="A371" s="1">
        <v>1</v>
      </c>
      <c r="B371" s="1">
        <v>1</v>
      </c>
      <c r="C371" s="1">
        <v>29</v>
      </c>
      <c r="D371" s="1">
        <v>10.5</v>
      </c>
      <c r="E371" s="1">
        <v>1</v>
      </c>
      <c r="F371" s="1">
        <v>0</v>
      </c>
      <c r="G371" s="1">
        <v>0</v>
      </c>
      <c r="H371" s="1">
        <v>0</v>
      </c>
      <c r="I371" s="1">
        <v>0</v>
      </c>
      <c r="J371" s="1">
        <v>1</v>
      </c>
      <c r="K371" s="1">
        <v>0</v>
      </c>
      <c r="L371" s="18">
        <f t="shared" si="48"/>
        <v>-1.0184451079365806</v>
      </c>
      <c r="M371" s="18">
        <f t="shared" si="54"/>
        <v>0.36115606251294741</v>
      </c>
      <c r="N371" s="18">
        <f t="shared" si="55"/>
        <v>0.26533038529482511</v>
      </c>
      <c r="O371" s="18">
        <f t="shared" si="56"/>
        <v>-0.30833438462890256</v>
      </c>
      <c r="P371" s="1">
        <f t="shared" si="49"/>
        <v>0</v>
      </c>
      <c r="Q371" s="1">
        <f t="shared" si="50"/>
        <v>0</v>
      </c>
      <c r="R371" s="1">
        <f t="shared" si="51"/>
        <v>0</v>
      </c>
      <c r="S371" s="1">
        <f t="shared" si="52"/>
        <v>0</v>
      </c>
      <c r="T371" s="1">
        <f t="shared" si="53"/>
        <v>1</v>
      </c>
    </row>
    <row r="372" spans="1:20" x14ac:dyDescent="0.25">
      <c r="A372" s="1">
        <v>1</v>
      </c>
      <c r="B372" s="1">
        <v>1</v>
      </c>
      <c r="C372" s="1">
        <v>25</v>
      </c>
      <c r="D372" s="1">
        <v>91.0792</v>
      </c>
      <c r="E372" s="1">
        <v>0</v>
      </c>
      <c r="F372" s="1">
        <v>0</v>
      </c>
      <c r="G372" s="1">
        <v>1</v>
      </c>
      <c r="H372" s="1">
        <v>0</v>
      </c>
      <c r="I372" s="1">
        <v>0</v>
      </c>
      <c r="J372" s="1">
        <v>0</v>
      </c>
      <c r="K372" s="1">
        <v>1</v>
      </c>
      <c r="L372" s="18">
        <f t="shared" si="48"/>
        <v>0.54333485724999531</v>
      </c>
      <c r="M372" s="18">
        <f t="shared" si="54"/>
        <v>1.7217390528165635</v>
      </c>
      <c r="N372" s="18">
        <f t="shared" si="55"/>
        <v>0.63258784894710596</v>
      </c>
      <c r="O372" s="18">
        <f t="shared" si="56"/>
        <v>-0.45793617640903145</v>
      </c>
      <c r="P372" s="1">
        <f t="shared" si="49"/>
        <v>1</v>
      </c>
      <c r="Q372" s="1">
        <f t="shared" si="50"/>
        <v>1</v>
      </c>
      <c r="R372" s="1">
        <f t="shared" si="51"/>
        <v>0</v>
      </c>
      <c r="S372" s="1">
        <f t="shared" si="52"/>
        <v>0</v>
      </c>
      <c r="T372" s="1">
        <f t="shared" si="53"/>
        <v>0</v>
      </c>
    </row>
    <row r="373" spans="1:20" x14ac:dyDescent="0.25">
      <c r="A373" s="1">
        <v>1</v>
      </c>
      <c r="B373" s="1">
        <v>1</v>
      </c>
      <c r="C373" s="1">
        <v>50</v>
      </c>
      <c r="D373" s="1">
        <v>8.0500000000000007</v>
      </c>
      <c r="E373" s="1">
        <v>0</v>
      </c>
      <c r="F373" s="1">
        <v>1</v>
      </c>
      <c r="G373" s="1">
        <v>0</v>
      </c>
      <c r="H373" s="1">
        <v>0</v>
      </c>
      <c r="I373" s="1">
        <v>0</v>
      </c>
      <c r="J373" s="1">
        <v>1</v>
      </c>
      <c r="K373" s="1">
        <v>0</v>
      </c>
      <c r="L373" s="18">
        <f t="shared" si="48"/>
        <v>-3.097642859746311</v>
      </c>
      <c r="M373" s="18">
        <f t="shared" si="54"/>
        <v>4.5155514929471501E-2</v>
      </c>
      <c r="N373" s="18">
        <f t="shared" si="55"/>
        <v>4.3204589445733015E-2</v>
      </c>
      <c r="O373" s="18">
        <f t="shared" si="56"/>
        <v>-4.4165692458784045E-2</v>
      </c>
      <c r="P373" s="1">
        <f t="shared" si="49"/>
        <v>0</v>
      </c>
      <c r="Q373" s="1">
        <f t="shared" si="50"/>
        <v>0</v>
      </c>
      <c r="R373" s="1">
        <f t="shared" si="51"/>
        <v>0</v>
      </c>
      <c r="S373" s="1">
        <f t="shared" si="52"/>
        <v>0</v>
      </c>
      <c r="T373" s="1">
        <f t="shared" si="53"/>
        <v>1</v>
      </c>
    </row>
    <row r="374" spans="1:20" x14ac:dyDescent="0.25">
      <c r="A374" s="1">
        <v>1</v>
      </c>
      <c r="B374" s="1">
        <v>1</v>
      </c>
      <c r="C374" s="1">
        <v>35</v>
      </c>
      <c r="D374" s="1">
        <v>8.0500000000000007</v>
      </c>
      <c r="E374" s="1">
        <v>0</v>
      </c>
      <c r="F374" s="1">
        <v>1</v>
      </c>
      <c r="G374" s="1">
        <v>0</v>
      </c>
      <c r="H374" s="1">
        <v>0</v>
      </c>
      <c r="I374" s="1">
        <v>0</v>
      </c>
      <c r="J374" s="1">
        <v>1</v>
      </c>
      <c r="K374" s="1">
        <v>0</v>
      </c>
      <c r="L374" s="18">
        <f t="shared" si="48"/>
        <v>-2.4118288552149378</v>
      </c>
      <c r="M374" s="18">
        <f t="shared" si="54"/>
        <v>8.9651185513982976E-2</v>
      </c>
      <c r="N374" s="18">
        <f t="shared" si="55"/>
        <v>8.2275123182374149E-2</v>
      </c>
      <c r="O374" s="18">
        <f t="shared" si="56"/>
        <v>-8.5857631735948972E-2</v>
      </c>
      <c r="P374" s="1">
        <f t="shared" si="49"/>
        <v>0</v>
      </c>
      <c r="Q374" s="1">
        <f t="shared" si="50"/>
        <v>0</v>
      </c>
      <c r="R374" s="1">
        <f t="shared" si="51"/>
        <v>0</v>
      </c>
      <c r="S374" s="1">
        <f t="shared" si="52"/>
        <v>0</v>
      </c>
      <c r="T374" s="1">
        <f t="shared" si="53"/>
        <v>1</v>
      </c>
    </row>
    <row r="375" spans="1:20" x14ac:dyDescent="0.25">
      <c r="A375" s="1">
        <v>1</v>
      </c>
      <c r="B375" s="1">
        <v>0</v>
      </c>
      <c r="C375" s="1">
        <v>6</v>
      </c>
      <c r="D375" s="1">
        <v>31.274999999999999</v>
      </c>
      <c r="E375" s="1">
        <v>0</v>
      </c>
      <c r="F375" s="1">
        <v>1</v>
      </c>
      <c r="G375" s="1">
        <v>4</v>
      </c>
      <c r="H375" s="1">
        <v>2</v>
      </c>
      <c r="I375" s="1">
        <v>0</v>
      </c>
      <c r="J375" s="1">
        <v>1</v>
      </c>
      <c r="K375" s="1">
        <v>0</v>
      </c>
      <c r="L375" s="18">
        <f t="shared" si="48"/>
        <v>-7.8662661988319921E-2</v>
      </c>
      <c r="M375" s="18">
        <f t="shared" si="54"/>
        <v>0.92435169081827984</v>
      </c>
      <c r="N375" s="18">
        <f t="shared" si="55"/>
        <v>0.48034446885601439</v>
      </c>
      <c r="O375" s="18">
        <f t="shared" si="56"/>
        <v>-0.65458912702477912</v>
      </c>
      <c r="P375" s="1">
        <f t="shared" si="49"/>
        <v>0</v>
      </c>
      <c r="Q375" s="1">
        <f t="shared" si="50"/>
        <v>0</v>
      </c>
      <c r="R375" s="1">
        <f t="shared" si="51"/>
        <v>0</v>
      </c>
      <c r="S375" s="1">
        <f t="shared" si="52"/>
        <v>0</v>
      </c>
      <c r="T375" s="1">
        <f t="shared" si="53"/>
        <v>1</v>
      </c>
    </row>
    <row r="376" spans="1:20" x14ac:dyDescent="0.25">
      <c r="A376" s="1">
        <v>1</v>
      </c>
      <c r="B376" s="1">
        <v>1</v>
      </c>
      <c r="C376" s="1">
        <v>35</v>
      </c>
      <c r="D376" s="1">
        <v>7.05</v>
      </c>
      <c r="E376" s="1">
        <v>0</v>
      </c>
      <c r="F376" s="1">
        <v>1</v>
      </c>
      <c r="G376" s="1">
        <v>0</v>
      </c>
      <c r="H376" s="1">
        <v>0</v>
      </c>
      <c r="I376" s="1">
        <v>0</v>
      </c>
      <c r="J376" s="1">
        <v>1</v>
      </c>
      <c r="K376" s="1">
        <v>0</v>
      </c>
      <c r="L376" s="18">
        <f t="shared" si="48"/>
        <v>-2.413053641309137</v>
      </c>
      <c r="M376" s="18">
        <f t="shared" si="54"/>
        <v>8.9541449204108114E-2</v>
      </c>
      <c r="N376" s="18">
        <f t="shared" si="55"/>
        <v>8.2182691874197758E-2</v>
      </c>
      <c r="O376" s="18">
        <f t="shared" si="56"/>
        <v>-8.5756918923121567E-2</v>
      </c>
      <c r="P376" s="1">
        <f t="shared" si="49"/>
        <v>0</v>
      </c>
      <c r="Q376" s="1">
        <f t="shared" si="50"/>
        <v>0</v>
      </c>
      <c r="R376" s="1">
        <f t="shared" si="51"/>
        <v>0</v>
      </c>
      <c r="S376" s="1">
        <f t="shared" si="52"/>
        <v>0</v>
      </c>
      <c r="T376" s="1">
        <f t="shared" si="53"/>
        <v>1</v>
      </c>
    </row>
    <row r="377" spans="1:20" x14ac:dyDescent="0.25">
      <c r="A377" s="1">
        <v>1</v>
      </c>
      <c r="B377" s="1">
        <v>0</v>
      </c>
      <c r="C377" s="1">
        <v>31</v>
      </c>
      <c r="D377" s="1">
        <v>26.25</v>
      </c>
      <c r="E377" s="1">
        <v>1</v>
      </c>
      <c r="F377" s="1">
        <v>0</v>
      </c>
      <c r="G377" s="1">
        <v>1</v>
      </c>
      <c r="H377" s="1">
        <v>1</v>
      </c>
      <c r="I377" s="1">
        <v>0</v>
      </c>
      <c r="J377" s="1">
        <v>1</v>
      </c>
      <c r="K377" s="1">
        <v>1</v>
      </c>
      <c r="L377" s="18">
        <f t="shared" si="48"/>
        <v>1.0093227769262969</v>
      </c>
      <c r="M377" s="18">
        <f t="shared" si="54"/>
        <v>2.7437422601252552</v>
      </c>
      <c r="N377" s="18">
        <f t="shared" si="55"/>
        <v>0.73288759468005071</v>
      </c>
      <c r="O377" s="18">
        <f t="shared" si="56"/>
        <v>-0.3107629385409027</v>
      </c>
      <c r="P377" s="1">
        <f t="shared" si="49"/>
        <v>1</v>
      </c>
      <c r="Q377" s="1">
        <f t="shared" si="50"/>
        <v>1</v>
      </c>
      <c r="R377" s="1">
        <f t="shared" si="51"/>
        <v>0</v>
      </c>
      <c r="S377" s="1">
        <f t="shared" si="52"/>
        <v>0</v>
      </c>
      <c r="T377" s="1">
        <f t="shared" si="53"/>
        <v>0</v>
      </c>
    </row>
    <row r="378" spans="1:20" x14ac:dyDescent="0.25">
      <c r="A378" s="1">
        <v>1</v>
      </c>
      <c r="B378" s="1">
        <v>1</v>
      </c>
      <c r="C378" s="1">
        <v>56</v>
      </c>
      <c r="D378" s="1">
        <v>26.55</v>
      </c>
      <c r="E378" s="1">
        <v>0</v>
      </c>
      <c r="F378" s="1">
        <v>0</v>
      </c>
      <c r="G378" s="1">
        <v>0</v>
      </c>
      <c r="H378" s="1">
        <v>0</v>
      </c>
      <c r="I378" s="1">
        <v>0</v>
      </c>
      <c r="J378" s="1">
        <v>1</v>
      </c>
      <c r="K378" s="1">
        <v>0</v>
      </c>
      <c r="L378" s="18">
        <f t="shared" si="48"/>
        <v>-0.94224155309876689</v>
      </c>
      <c r="M378" s="18">
        <f t="shared" si="54"/>
        <v>0.38975320295741334</v>
      </c>
      <c r="N378" s="18">
        <f t="shared" si="55"/>
        <v>0.28044778175579183</v>
      </c>
      <c r="O378" s="18">
        <f t="shared" si="56"/>
        <v>-0.32912617954920925</v>
      </c>
      <c r="P378" s="1">
        <f t="shared" si="49"/>
        <v>0</v>
      </c>
      <c r="Q378" s="1">
        <f t="shared" si="50"/>
        <v>0</v>
      </c>
      <c r="R378" s="1">
        <f t="shared" si="51"/>
        <v>0</v>
      </c>
      <c r="S378" s="1">
        <f t="shared" si="52"/>
        <v>0</v>
      </c>
      <c r="T378" s="1">
        <f t="shared" si="53"/>
        <v>1</v>
      </c>
    </row>
    <row r="379" spans="1:20" x14ac:dyDescent="0.25">
      <c r="A379" s="1">
        <v>1</v>
      </c>
      <c r="B379" s="1">
        <v>1</v>
      </c>
      <c r="C379" s="1">
        <v>19</v>
      </c>
      <c r="D379" s="1">
        <v>13</v>
      </c>
      <c r="E379" s="1">
        <v>1</v>
      </c>
      <c r="F379" s="1">
        <v>0</v>
      </c>
      <c r="G379" s="1">
        <v>0</v>
      </c>
      <c r="H379" s="1">
        <v>0</v>
      </c>
      <c r="I379" s="1">
        <v>0</v>
      </c>
      <c r="J379" s="1">
        <v>1</v>
      </c>
      <c r="K379" s="1">
        <v>0</v>
      </c>
      <c r="L379" s="18">
        <f t="shared" si="48"/>
        <v>-0.55817380634683444</v>
      </c>
      <c r="M379" s="18">
        <f t="shared" si="54"/>
        <v>0.57225315528225185</v>
      </c>
      <c r="N379" s="18">
        <f t="shared" si="55"/>
        <v>0.36397011089446379</v>
      </c>
      <c r="O379" s="18">
        <f t="shared" si="56"/>
        <v>-0.45250972129731004</v>
      </c>
      <c r="P379" s="1">
        <f t="shared" si="49"/>
        <v>0</v>
      </c>
      <c r="Q379" s="1">
        <f t="shared" si="50"/>
        <v>0</v>
      </c>
      <c r="R379" s="1">
        <f t="shared" si="51"/>
        <v>0</v>
      </c>
      <c r="S379" s="1">
        <f t="shared" si="52"/>
        <v>0</v>
      </c>
      <c r="T379" s="1">
        <f t="shared" si="53"/>
        <v>1</v>
      </c>
    </row>
    <row r="380" spans="1:20" x14ac:dyDescent="0.25">
      <c r="A380" s="1">
        <v>1</v>
      </c>
      <c r="B380" s="1">
        <v>1</v>
      </c>
      <c r="C380" s="1">
        <v>23</v>
      </c>
      <c r="D380" s="1">
        <v>15.0458</v>
      </c>
      <c r="E380" s="1">
        <v>1</v>
      </c>
      <c r="F380" s="1">
        <v>0</v>
      </c>
      <c r="G380" s="1">
        <v>0</v>
      </c>
      <c r="H380" s="1">
        <v>0</v>
      </c>
      <c r="I380" s="1">
        <v>0</v>
      </c>
      <c r="J380" s="1">
        <v>0</v>
      </c>
      <c r="K380" s="1">
        <v>0</v>
      </c>
      <c r="L380" s="18">
        <f t="shared" si="48"/>
        <v>-0.41312053416130567</v>
      </c>
      <c r="M380" s="18">
        <f t="shared" si="54"/>
        <v>0.66158253472580197</v>
      </c>
      <c r="N380" s="18">
        <f t="shared" si="55"/>
        <v>0.39816411216369568</v>
      </c>
      <c r="O380" s="18">
        <f t="shared" si="56"/>
        <v>-0.5077704824062047</v>
      </c>
      <c r="P380" s="1">
        <f t="shared" si="49"/>
        <v>0</v>
      </c>
      <c r="Q380" s="1">
        <f t="shared" si="50"/>
        <v>0</v>
      </c>
      <c r="R380" s="1">
        <f t="shared" si="51"/>
        <v>0</v>
      </c>
      <c r="S380" s="1">
        <f t="shared" si="52"/>
        <v>0</v>
      </c>
      <c r="T380" s="1">
        <f t="shared" si="53"/>
        <v>1</v>
      </c>
    </row>
    <row r="381" spans="1:20" x14ac:dyDescent="0.25">
      <c r="A381" s="1">
        <v>1</v>
      </c>
      <c r="B381" s="1">
        <v>0</v>
      </c>
      <c r="C381" s="1">
        <v>45</v>
      </c>
      <c r="D381" s="1">
        <v>14.4542</v>
      </c>
      <c r="E381" s="1">
        <v>0</v>
      </c>
      <c r="F381" s="1">
        <v>1</v>
      </c>
      <c r="G381" s="1">
        <v>0</v>
      </c>
      <c r="H381" s="1">
        <v>1</v>
      </c>
      <c r="I381" s="1">
        <v>0</v>
      </c>
      <c r="J381" s="1">
        <v>0</v>
      </c>
      <c r="K381" s="1">
        <v>0</v>
      </c>
      <c r="L381" s="18">
        <f t="shared" si="48"/>
        <v>-9.9605367463996911E-2</v>
      </c>
      <c r="M381" s="18">
        <f t="shared" si="54"/>
        <v>0.90519456678753329</v>
      </c>
      <c r="N381" s="18">
        <f t="shared" si="55"/>
        <v>0.47511922538905726</v>
      </c>
      <c r="O381" s="18">
        <f t="shared" si="56"/>
        <v>-0.64458413815986648</v>
      </c>
      <c r="P381" s="1">
        <f t="shared" si="49"/>
        <v>0</v>
      </c>
      <c r="Q381" s="1">
        <f t="shared" si="50"/>
        <v>0</v>
      </c>
      <c r="R381" s="1">
        <f t="shared" si="51"/>
        <v>0</v>
      </c>
      <c r="S381" s="1">
        <f t="shared" si="52"/>
        <v>0</v>
      </c>
      <c r="T381" s="1">
        <f t="shared" si="53"/>
        <v>1</v>
      </c>
    </row>
    <row r="382" spans="1:20" x14ac:dyDescent="0.25">
      <c r="A382" s="1">
        <v>1</v>
      </c>
      <c r="B382" s="1">
        <v>0</v>
      </c>
      <c r="C382" s="1">
        <v>17</v>
      </c>
      <c r="D382" s="1">
        <v>14.458299999999999</v>
      </c>
      <c r="E382" s="1">
        <v>0</v>
      </c>
      <c r="F382" s="1">
        <v>1</v>
      </c>
      <c r="G382" s="1">
        <v>0</v>
      </c>
      <c r="H382" s="1">
        <v>0</v>
      </c>
      <c r="I382" s="1">
        <v>0</v>
      </c>
      <c r="J382" s="1">
        <v>0</v>
      </c>
      <c r="K382" s="1">
        <v>0</v>
      </c>
      <c r="L382" s="18">
        <f t="shared" si="48"/>
        <v>1.2929766907947151</v>
      </c>
      <c r="M382" s="18">
        <f t="shared" si="54"/>
        <v>3.6436163485280981</v>
      </c>
      <c r="N382" s="18">
        <f t="shared" si="55"/>
        <v>0.78465059881250232</v>
      </c>
      <c r="O382" s="18">
        <f t="shared" si="56"/>
        <v>-1.5354934481336768</v>
      </c>
      <c r="P382" s="1">
        <f t="shared" si="49"/>
        <v>1</v>
      </c>
      <c r="Q382" s="1">
        <f t="shared" si="50"/>
        <v>0</v>
      </c>
      <c r="R382" s="1">
        <f t="shared" si="51"/>
        <v>1</v>
      </c>
      <c r="S382" s="1">
        <f t="shared" si="52"/>
        <v>0</v>
      </c>
      <c r="T382" s="1">
        <f t="shared" si="53"/>
        <v>0</v>
      </c>
    </row>
    <row r="383" spans="1:20" x14ac:dyDescent="0.25">
      <c r="A383" s="1">
        <v>1</v>
      </c>
      <c r="B383" s="1">
        <v>0</v>
      </c>
      <c r="C383" s="1">
        <v>3</v>
      </c>
      <c r="D383" s="1">
        <v>21.074999999999999</v>
      </c>
      <c r="E383" s="1">
        <v>0</v>
      </c>
      <c r="F383" s="1">
        <v>1</v>
      </c>
      <c r="G383" s="1">
        <v>3</v>
      </c>
      <c r="H383" s="1">
        <v>1</v>
      </c>
      <c r="I383" s="1">
        <v>0</v>
      </c>
      <c r="J383" s="1">
        <v>1</v>
      </c>
      <c r="K383" s="1">
        <v>0</v>
      </c>
      <c r="L383" s="18">
        <f t="shared" si="48"/>
        <v>0.49463655411586721</v>
      </c>
      <c r="M383" s="18">
        <f t="shared" si="54"/>
        <v>1.6399021150601001</v>
      </c>
      <c r="N383" s="18">
        <f t="shared" si="55"/>
        <v>0.62119807613501832</v>
      </c>
      <c r="O383" s="18">
        <f t="shared" si="56"/>
        <v>-0.97074183884208243</v>
      </c>
      <c r="P383" s="1">
        <f t="shared" si="49"/>
        <v>1</v>
      </c>
      <c r="Q383" s="1">
        <f t="shared" si="50"/>
        <v>0</v>
      </c>
      <c r="R383" s="1">
        <f t="shared" si="51"/>
        <v>1</v>
      </c>
      <c r="S383" s="1">
        <f t="shared" si="52"/>
        <v>0</v>
      </c>
      <c r="T383" s="1">
        <f t="shared" si="53"/>
        <v>0</v>
      </c>
    </row>
    <row r="384" spans="1:20" x14ac:dyDescent="0.25">
      <c r="A384" s="1">
        <v>1</v>
      </c>
      <c r="B384" s="1">
        <v>1</v>
      </c>
      <c r="C384" s="1">
        <v>61</v>
      </c>
      <c r="D384" s="1">
        <v>33.5</v>
      </c>
      <c r="E384" s="1">
        <v>0</v>
      </c>
      <c r="F384" s="1">
        <v>0</v>
      </c>
      <c r="G384" s="1">
        <v>0</v>
      </c>
      <c r="H384" s="1">
        <v>0</v>
      </c>
      <c r="I384" s="1">
        <v>0</v>
      </c>
      <c r="J384" s="1">
        <v>1</v>
      </c>
      <c r="K384" s="1">
        <v>0</v>
      </c>
      <c r="L384" s="18">
        <f t="shared" si="48"/>
        <v>-1.1623339579212077</v>
      </c>
      <c r="M384" s="18">
        <f t="shared" si="54"/>
        <v>0.3127553704996352</v>
      </c>
      <c r="N384" s="18">
        <f t="shared" si="55"/>
        <v>0.23824345154314655</v>
      </c>
      <c r="O384" s="18">
        <f t="shared" si="56"/>
        <v>-0.27212826455746542</v>
      </c>
      <c r="P384" s="1">
        <f t="shared" si="49"/>
        <v>0</v>
      </c>
      <c r="Q384" s="1">
        <f t="shared" si="50"/>
        <v>0</v>
      </c>
      <c r="R384" s="1">
        <f t="shared" si="51"/>
        <v>0</v>
      </c>
      <c r="S384" s="1">
        <f t="shared" si="52"/>
        <v>0</v>
      </c>
      <c r="T384" s="1">
        <f t="shared" si="53"/>
        <v>1</v>
      </c>
    </row>
    <row r="385" spans="1:20" x14ac:dyDescent="0.25">
      <c r="A385" s="1">
        <v>1</v>
      </c>
      <c r="B385" s="1">
        <v>1</v>
      </c>
      <c r="C385" s="1">
        <v>27</v>
      </c>
      <c r="D385" s="1">
        <v>7.7957999999999998</v>
      </c>
      <c r="E385" s="1">
        <v>0</v>
      </c>
      <c r="F385" s="1">
        <v>1</v>
      </c>
      <c r="G385" s="1">
        <v>0</v>
      </c>
      <c r="H385" s="1">
        <v>0</v>
      </c>
      <c r="I385" s="1">
        <v>0</v>
      </c>
      <c r="J385" s="1">
        <v>1</v>
      </c>
      <c r="K385" s="1">
        <v>1</v>
      </c>
      <c r="L385" s="18">
        <f t="shared" si="48"/>
        <v>-2.0463727267566849</v>
      </c>
      <c r="M385" s="18">
        <f t="shared" si="54"/>
        <v>0.12920270817368479</v>
      </c>
      <c r="N385" s="18">
        <f t="shared" si="55"/>
        <v>0.11441941047294395</v>
      </c>
      <c r="O385" s="18">
        <f t="shared" si="56"/>
        <v>-2.1678845424628062</v>
      </c>
      <c r="P385" s="1">
        <f t="shared" si="49"/>
        <v>0</v>
      </c>
      <c r="Q385" s="1">
        <f t="shared" si="50"/>
        <v>0</v>
      </c>
      <c r="R385" s="1">
        <f t="shared" si="51"/>
        <v>0</v>
      </c>
      <c r="S385" s="1">
        <f t="shared" si="52"/>
        <v>1</v>
      </c>
      <c r="T385" s="1">
        <f t="shared" si="53"/>
        <v>0</v>
      </c>
    </row>
    <row r="386" spans="1:20" x14ac:dyDescent="0.25">
      <c r="A386" s="1">
        <v>1</v>
      </c>
      <c r="B386" s="1">
        <v>1</v>
      </c>
      <c r="C386" s="1">
        <v>33</v>
      </c>
      <c r="D386" s="1">
        <v>20.524999999999999</v>
      </c>
      <c r="E386" s="1">
        <v>0</v>
      </c>
      <c r="F386" s="1">
        <v>1</v>
      </c>
      <c r="G386" s="1">
        <v>1</v>
      </c>
      <c r="H386" s="1">
        <v>1</v>
      </c>
      <c r="I386" s="1">
        <v>0</v>
      </c>
      <c r="J386" s="1">
        <v>1</v>
      </c>
      <c r="K386" s="1">
        <v>0</v>
      </c>
      <c r="L386" s="18">
        <f t="shared" si="48"/>
        <v>-2.7537370147776978</v>
      </c>
      <c r="M386" s="18">
        <f t="shared" si="54"/>
        <v>6.3689407674364359E-2</v>
      </c>
      <c r="N386" s="18">
        <f t="shared" si="55"/>
        <v>5.9875944251070422E-2</v>
      </c>
      <c r="O386" s="18">
        <f t="shared" si="56"/>
        <v>-6.1743438224927331E-2</v>
      </c>
      <c r="P386" s="1">
        <f t="shared" si="49"/>
        <v>0</v>
      </c>
      <c r="Q386" s="1">
        <f t="shared" si="50"/>
        <v>0</v>
      </c>
      <c r="R386" s="1">
        <f t="shared" si="51"/>
        <v>0</v>
      </c>
      <c r="S386" s="1">
        <f t="shared" si="52"/>
        <v>0</v>
      </c>
      <c r="T386" s="1">
        <f t="shared" si="53"/>
        <v>1</v>
      </c>
    </row>
    <row r="387" spans="1:20" x14ac:dyDescent="0.25">
      <c r="A387" s="1">
        <v>1</v>
      </c>
      <c r="B387" s="1">
        <v>1</v>
      </c>
      <c r="C387" s="1">
        <v>21</v>
      </c>
      <c r="D387" s="1">
        <v>7.9249999999999998</v>
      </c>
      <c r="E387" s="1">
        <v>0</v>
      </c>
      <c r="F387" s="1">
        <v>1</v>
      </c>
      <c r="G387" s="1">
        <v>0</v>
      </c>
      <c r="H387" s="1">
        <v>0</v>
      </c>
      <c r="I387" s="1">
        <v>0</v>
      </c>
      <c r="J387" s="1">
        <v>1</v>
      </c>
      <c r="K387" s="1">
        <v>0</v>
      </c>
      <c r="L387" s="18">
        <f t="shared" si="48"/>
        <v>-1.7718888825807653</v>
      </c>
      <c r="M387" s="18">
        <f t="shared" si="54"/>
        <v>0.17001155348226785</v>
      </c>
      <c r="N387" s="18">
        <f t="shared" si="55"/>
        <v>0.14530758519116149</v>
      </c>
      <c r="O387" s="18">
        <f t="shared" si="56"/>
        <v>-0.15701362353207859</v>
      </c>
      <c r="P387" s="1">
        <f t="shared" si="49"/>
        <v>0</v>
      </c>
      <c r="Q387" s="1">
        <f t="shared" si="50"/>
        <v>0</v>
      </c>
      <c r="R387" s="1">
        <f t="shared" si="51"/>
        <v>0</v>
      </c>
      <c r="S387" s="1">
        <f t="shared" si="52"/>
        <v>0</v>
      </c>
      <c r="T387" s="1">
        <f t="shared" si="53"/>
        <v>1</v>
      </c>
    </row>
    <row r="388" spans="1:20" x14ac:dyDescent="0.25">
      <c r="A388" s="1">
        <v>1</v>
      </c>
      <c r="B388" s="1">
        <v>0</v>
      </c>
      <c r="C388" s="1">
        <v>45</v>
      </c>
      <c r="D388" s="1">
        <v>26.25</v>
      </c>
      <c r="E388" s="1">
        <v>1</v>
      </c>
      <c r="F388" s="1">
        <v>0</v>
      </c>
      <c r="G388" s="1">
        <v>1</v>
      </c>
      <c r="H388" s="1">
        <v>1</v>
      </c>
      <c r="I388" s="1">
        <v>0</v>
      </c>
      <c r="J388" s="1">
        <v>1</v>
      </c>
      <c r="K388" s="1">
        <v>1</v>
      </c>
      <c r="L388" s="18">
        <f t="shared" si="48"/>
        <v>0.36922970603034883</v>
      </c>
      <c r="M388" s="18">
        <f t="shared" si="54"/>
        <v>1.4466198628184259</v>
      </c>
      <c r="N388" s="18">
        <f t="shared" si="55"/>
        <v>0.59127283514814899</v>
      </c>
      <c r="O388" s="18">
        <f t="shared" si="56"/>
        <v>-0.52547771810674626</v>
      </c>
      <c r="P388" s="1">
        <f t="shared" si="49"/>
        <v>1</v>
      </c>
      <c r="Q388" s="1">
        <f t="shared" si="50"/>
        <v>1</v>
      </c>
      <c r="R388" s="1">
        <f t="shared" si="51"/>
        <v>0</v>
      </c>
      <c r="S388" s="1">
        <f t="shared" si="52"/>
        <v>0</v>
      </c>
      <c r="T388" s="1">
        <f t="shared" si="53"/>
        <v>0</v>
      </c>
    </row>
    <row r="389" spans="1:20" x14ac:dyDescent="0.25">
      <c r="A389" s="1">
        <v>1</v>
      </c>
      <c r="B389" s="1">
        <v>1</v>
      </c>
      <c r="C389" s="1">
        <v>21</v>
      </c>
      <c r="D389" s="1">
        <v>11.5</v>
      </c>
      <c r="E389" s="1">
        <v>1</v>
      </c>
      <c r="F389" s="1">
        <v>0</v>
      </c>
      <c r="G389" s="1">
        <v>1</v>
      </c>
      <c r="H389" s="1">
        <v>0</v>
      </c>
      <c r="I389" s="1">
        <v>0</v>
      </c>
      <c r="J389" s="1">
        <v>1</v>
      </c>
      <c r="K389" s="1">
        <v>0</v>
      </c>
      <c r="L389" s="18">
        <f t="shared" si="48"/>
        <v>-0.98769119127389504</v>
      </c>
      <c r="M389" s="18">
        <f t="shared" si="54"/>
        <v>0.37243558165425444</v>
      </c>
      <c r="N389" s="18">
        <f t="shared" si="55"/>
        <v>0.27136835173374196</v>
      </c>
      <c r="O389" s="18">
        <f t="shared" si="56"/>
        <v>-0.3165869582576275</v>
      </c>
      <c r="P389" s="1">
        <f t="shared" si="49"/>
        <v>0</v>
      </c>
      <c r="Q389" s="1">
        <f t="shared" si="50"/>
        <v>0</v>
      </c>
      <c r="R389" s="1">
        <f t="shared" si="51"/>
        <v>0</v>
      </c>
      <c r="S389" s="1">
        <f t="shared" si="52"/>
        <v>0</v>
      </c>
      <c r="T389" s="1">
        <f t="shared" si="53"/>
        <v>1</v>
      </c>
    </row>
    <row r="390" spans="1:20" x14ac:dyDescent="0.25">
      <c r="A390" s="1">
        <v>1</v>
      </c>
      <c r="B390" s="1">
        <v>0</v>
      </c>
      <c r="C390" s="1">
        <v>40</v>
      </c>
      <c r="D390" s="1">
        <v>13</v>
      </c>
      <c r="E390" s="1">
        <v>1</v>
      </c>
      <c r="F390" s="1">
        <v>0</v>
      </c>
      <c r="G390" s="1">
        <v>0</v>
      </c>
      <c r="H390" s="1">
        <v>0</v>
      </c>
      <c r="I390" s="1">
        <v>0</v>
      </c>
      <c r="J390" s="1">
        <v>1</v>
      </c>
      <c r="K390" s="1">
        <v>1</v>
      </c>
      <c r="L390" s="18">
        <f t="shared" si="48"/>
        <v>1.0302351918180781</v>
      </c>
      <c r="M390" s="18">
        <f t="shared" si="54"/>
        <v>2.8017246999421186</v>
      </c>
      <c r="N390" s="18">
        <f t="shared" si="55"/>
        <v>0.73696149013230094</v>
      </c>
      <c r="O390" s="18">
        <f t="shared" si="56"/>
        <v>-0.30521964035297233</v>
      </c>
      <c r="P390" s="1">
        <f t="shared" si="49"/>
        <v>1</v>
      </c>
      <c r="Q390" s="1">
        <f t="shared" si="50"/>
        <v>1</v>
      </c>
      <c r="R390" s="1">
        <f t="shared" si="51"/>
        <v>0</v>
      </c>
      <c r="S390" s="1">
        <f t="shared" si="52"/>
        <v>0</v>
      </c>
      <c r="T390" s="1">
        <f t="shared" si="53"/>
        <v>0</v>
      </c>
    </row>
    <row r="391" spans="1:20" x14ac:dyDescent="0.25">
      <c r="A391" s="1">
        <v>1</v>
      </c>
      <c r="B391" s="1">
        <v>0</v>
      </c>
      <c r="C391" s="1">
        <v>29</v>
      </c>
      <c r="D391" s="1">
        <v>21.074999999999999</v>
      </c>
      <c r="E391" s="1">
        <v>0</v>
      </c>
      <c r="F391" s="1">
        <v>1</v>
      </c>
      <c r="G391" s="1">
        <v>0</v>
      </c>
      <c r="H391" s="1">
        <v>4</v>
      </c>
      <c r="I391" s="1">
        <v>0</v>
      </c>
      <c r="J391" s="1">
        <v>1</v>
      </c>
      <c r="K391" s="1">
        <v>0</v>
      </c>
      <c r="L391" s="18">
        <f t="shared" si="48"/>
        <v>-2.2565389391932755E-2</v>
      </c>
      <c r="M391" s="18">
        <f t="shared" si="54"/>
        <v>0.97768730472475018</v>
      </c>
      <c r="N391" s="18">
        <f t="shared" si="55"/>
        <v>0.49435889201949562</v>
      </c>
      <c r="O391" s="18">
        <f t="shared" si="56"/>
        <v>-0.68192813411340214</v>
      </c>
      <c r="P391" s="1">
        <f t="shared" si="49"/>
        <v>0</v>
      </c>
      <c r="Q391" s="1">
        <f t="shared" si="50"/>
        <v>0</v>
      </c>
      <c r="R391" s="1">
        <f t="shared" si="51"/>
        <v>0</v>
      </c>
      <c r="S391" s="1">
        <f t="shared" si="52"/>
        <v>0</v>
      </c>
      <c r="T391" s="1">
        <f t="shared" si="53"/>
        <v>1</v>
      </c>
    </row>
    <row r="392" spans="1:20" x14ac:dyDescent="0.25">
      <c r="A392" s="1">
        <v>1</v>
      </c>
      <c r="B392" s="1">
        <v>0</v>
      </c>
      <c r="C392" s="1">
        <v>18</v>
      </c>
      <c r="D392" s="1">
        <v>14.4542</v>
      </c>
      <c r="E392" s="1">
        <v>0</v>
      </c>
      <c r="F392" s="1">
        <v>1</v>
      </c>
      <c r="G392" s="1">
        <v>0</v>
      </c>
      <c r="H392" s="1">
        <v>1</v>
      </c>
      <c r="I392" s="1">
        <v>0</v>
      </c>
      <c r="J392" s="1">
        <v>0</v>
      </c>
      <c r="K392" s="1">
        <v>0</v>
      </c>
      <c r="L392" s="18">
        <f t="shared" si="48"/>
        <v>1.1348598406924739</v>
      </c>
      <c r="M392" s="18">
        <f t="shared" si="54"/>
        <v>3.1107375135332611</v>
      </c>
      <c r="N392" s="18">
        <f t="shared" si="55"/>
        <v>0.75673464999703188</v>
      </c>
      <c r="O392" s="18">
        <f t="shared" si="56"/>
        <v>-1.4136024560921105</v>
      </c>
      <c r="P392" s="1">
        <f t="shared" si="49"/>
        <v>1</v>
      </c>
      <c r="Q392" s="1">
        <f t="shared" si="50"/>
        <v>0</v>
      </c>
      <c r="R392" s="1">
        <f t="shared" si="51"/>
        <v>1</v>
      </c>
      <c r="S392" s="1">
        <f t="shared" si="52"/>
        <v>0</v>
      </c>
      <c r="T392" s="1">
        <f t="shared" si="53"/>
        <v>0</v>
      </c>
    </row>
    <row r="393" spans="1:20" x14ac:dyDescent="0.25">
      <c r="A393" s="1">
        <v>1</v>
      </c>
      <c r="B393" s="1">
        <v>1</v>
      </c>
      <c r="C393" s="1">
        <v>28</v>
      </c>
      <c r="D393" s="1">
        <v>7.7957999999999998</v>
      </c>
      <c r="E393" s="1">
        <v>0</v>
      </c>
      <c r="F393" s="1">
        <v>1</v>
      </c>
      <c r="G393" s="1">
        <v>0</v>
      </c>
      <c r="H393" s="1">
        <v>0</v>
      </c>
      <c r="I393" s="1">
        <v>0</v>
      </c>
      <c r="J393" s="1">
        <v>1</v>
      </c>
      <c r="K393" s="1">
        <v>0</v>
      </c>
      <c r="L393" s="18">
        <f t="shared" si="48"/>
        <v>-2.0920936603921096</v>
      </c>
      <c r="M393" s="18">
        <f t="shared" si="54"/>
        <v>0.12342844785704334</v>
      </c>
      <c r="N393" s="18">
        <f t="shared" si="55"/>
        <v>0.10986765387015521</v>
      </c>
      <c r="O393" s="18">
        <f t="shared" si="56"/>
        <v>-0.11638512379454394</v>
      </c>
      <c r="P393" s="1">
        <f t="shared" si="49"/>
        <v>0</v>
      </c>
      <c r="Q393" s="1">
        <f t="shared" si="50"/>
        <v>0</v>
      </c>
      <c r="R393" s="1">
        <f t="shared" si="51"/>
        <v>0</v>
      </c>
      <c r="S393" s="1">
        <f t="shared" si="52"/>
        <v>0</v>
      </c>
      <c r="T393" s="1">
        <f t="shared" si="53"/>
        <v>1</v>
      </c>
    </row>
    <row r="394" spans="1:20" x14ac:dyDescent="0.25">
      <c r="A394" s="1">
        <v>1</v>
      </c>
      <c r="B394" s="1">
        <v>0</v>
      </c>
      <c r="C394" s="1">
        <v>58</v>
      </c>
      <c r="D394" s="1">
        <v>146.52080000000001</v>
      </c>
      <c r="E394" s="1">
        <v>0</v>
      </c>
      <c r="F394" s="1">
        <v>0</v>
      </c>
      <c r="G394" s="1">
        <v>0</v>
      </c>
      <c r="H394" s="1">
        <v>0</v>
      </c>
      <c r="I394" s="1">
        <v>0</v>
      </c>
      <c r="J394" s="1">
        <v>0</v>
      </c>
      <c r="K394" s="1">
        <v>1</v>
      </c>
      <c r="L394" s="18">
        <f t="shared" si="48"/>
        <v>1.9872350910248675</v>
      </c>
      <c r="M394" s="18">
        <f t="shared" si="54"/>
        <v>7.2953349142083521</v>
      </c>
      <c r="N394" s="18">
        <f t="shared" si="55"/>
        <v>0.87945031631125736</v>
      </c>
      <c r="O394" s="18">
        <f t="shared" si="56"/>
        <v>-0.12845820723446394</v>
      </c>
      <c r="P394" s="1">
        <f t="shared" si="49"/>
        <v>1</v>
      </c>
      <c r="Q394" s="1">
        <f t="shared" si="50"/>
        <v>1</v>
      </c>
      <c r="R394" s="1">
        <f t="shared" si="51"/>
        <v>0</v>
      </c>
      <c r="S394" s="1">
        <f t="shared" si="52"/>
        <v>0</v>
      </c>
      <c r="T394" s="1">
        <f t="shared" si="53"/>
        <v>0</v>
      </c>
    </row>
    <row r="395" spans="1:20" x14ac:dyDescent="0.25">
      <c r="A395" s="1">
        <v>1</v>
      </c>
      <c r="B395" s="1">
        <v>1</v>
      </c>
      <c r="C395" s="1">
        <v>36</v>
      </c>
      <c r="D395" s="1">
        <v>7.4958</v>
      </c>
      <c r="E395" s="1">
        <v>0</v>
      </c>
      <c r="F395" s="1">
        <v>1</v>
      </c>
      <c r="G395" s="1">
        <v>0</v>
      </c>
      <c r="H395" s="1">
        <v>0</v>
      </c>
      <c r="I395" s="1">
        <v>0</v>
      </c>
      <c r="J395" s="1">
        <v>1</v>
      </c>
      <c r="K395" s="1">
        <v>0</v>
      </c>
      <c r="L395" s="18">
        <f t="shared" si="48"/>
        <v>-2.4582285653037683</v>
      </c>
      <c r="M395" s="18">
        <f t="shared" si="54"/>
        <v>8.5586427529543707E-2</v>
      </c>
      <c r="N395" s="18">
        <f t="shared" si="55"/>
        <v>7.8838888695681036E-2</v>
      </c>
      <c r="O395" s="18">
        <f t="shared" si="56"/>
        <v>-8.2120327184708394E-2</v>
      </c>
      <c r="P395" s="1">
        <f t="shared" si="49"/>
        <v>0</v>
      </c>
      <c r="Q395" s="1">
        <f t="shared" si="50"/>
        <v>0</v>
      </c>
      <c r="R395" s="1">
        <f t="shared" si="51"/>
        <v>0</v>
      </c>
      <c r="S395" s="1">
        <f t="shared" si="52"/>
        <v>0</v>
      </c>
      <c r="T395" s="1">
        <f t="shared" si="53"/>
        <v>1</v>
      </c>
    </row>
    <row r="396" spans="1:20" x14ac:dyDescent="0.25">
      <c r="A396" s="1">
        <v>1</v>
      </c>
      <c r="B396" s="1">
        <v>1</v>
      </c>
      <c r="C396" s="1">
        <v>37</v>
      </c>
      <c r="D396" s="1">
        <v>52.554200000000002</v>
      </c>
      <c r="E396" s="1">
        <v>0</v>
      </c>
      <c r="F396" s="1">
        <v>0</v>
      </c>
      <c r="G396" s="1">
        <v>1</v>
      </c>
      <c r="H396" s="1">
        <v>1</v>
      </c>
      <c r="I396" s="1">
        <v>0</v>
      </c>
      <c r="J396" s="1">
        <v>1</v>
      </c>
      <c r="K396" s="1">
        <v>1</v>
      </c>
      <c r="L396" s="18">
        <f t="shared" si="48"/>
        <v>-0.49032346483366651</v>
      </c>
      <c r="M396" s="18">
        <f t="shared" si="54"/>
        <v>0.61242826313566234</v>
      </c>
      <c r="N396" s="18">
        <f t="shared" si="55"/>
        <v>0.37981737056920806</v>
      </c>
      <c r="O396" s="18">
        <f t="shared" si="56"/>
        <v>-0.96806474555395372</v>
      </c>
      <c r="P396" s="1">
        <f t="shared" si="49"/>
        <v>0</v>
      </c>
      <c r="Q396" s="1">
        <f t="shared" si="50"/>
        <v>0</v>
      </c>
      <c r="R396" s="1">
        <f t="shared" si="51"/>
        <v>0</v>
      </c>
      <c r="S396" s="1">
        <f t="shared" si="52"/>
        <v>1</v>
      </c>
      <c r="T396" s="1">
        <f t="shared" si="53"/>
        <v>0</v>
      </c>
    </row>
    <row r="397" spans="1:20" x14ac:dyDescent="0.25">
      <c r="A397" s="1">
        <v>1</v>
      </c>
      <c r="B397" s="1">
        <v>1</v>
      </c>
      <c r="C397" s="1">
        <v>26</v>
      </c>
      <c r="D397" s="1">
        <v>14.4542</v>
      </c>
      <c r="E397" s="1">
        <v>0</v>
      </c>
      <c r="F397" s="1">
        <v>1</v>
      </c>
      <c r="G397" s="1">
        <v>1</v>
      </c>
      <c r="H397" s="1">
        <v>0</v>
      </c>
      <c r="I397" s="1">
        <v>0</v>
      </c>
      <c r="J397" s="1">
        <v>0</v>
      </c>
      <c r="K397" s="1">
        <v>0</v>
      </c>
      <c r="L397" s="18">
        <f t="shared" si="48"/>
        <v>-2.003303676570841</v>
      </c>
      <c r="M397" s="18">
        <f t="shared" si="54"/>
        <v>0.13488891696305619</v>
      </c>
      <c r="N397" s="18">
        <f t="shared" si="55"/>
        <v>0.11885649330686625</v>
      </c>
      <c r="O397" s="18">
        <f t="shared" si="56"/>
        <v>-0.12653477562660326</v>
      </c>
      <c r="P397" s="1">
        <f t="shared" si="49"/>
        <v>0</v>
      </c>
      <c r="Q397" s="1">
        <f t="shared" si="50"/>
        <v>0</v>
      </c>
      <c r="R397" s="1">
        <f t="shared" si="51"/>
        <v>0</v>
      </c>
      <c r="S397" s="1">
        <f t="shared" si="52"/>
        <v>0</v>
      </c>
      <c r="T397" s="1">
        <f t="shared" si="53"/>
        <v>1</v>
      </c>
    </row>
    <row r="398" spans="1:20" x14ac:dyDescent="0.25">
      <c r="A398" s="1">
        <v>1</v>
      </c>
      <c r="B398" s="1">
        <v>0</v>
      </c>
      <c r="C398" s="1">
        <v>18</v>
      </c>
      <c r="D398" s="1">
        <v>13</v>
      </c>
      <c r="E398" s="1">
        <v>1</v>
      </c>
      <c r="F398" s="1">
        <v>0</v>
      </c>
      <c r="G398" s="1">
        <v>0</v>
      </c>
      <c r="H398" s="1">
        <v>2</v>
      </c>
      <c r="I398" s="1">
        <v>0</v>
      </c>
      <c r="J398" s="1">
        <v>1</v>
      </c>
      <c r="K398" s="1">
        <v>1</v>
      </c>
      <c r="L398" s="18">
        <f t="shared" si="48"/>
        <v>1.8113139421097648</v>
      </c>
      <c r="M398" s="18">
        <f t="shared" si="54"/>
        <v>6.1184814834045351</v>
      </c>
      <c r="N398" s="18">
        <f t="shared" si="55"/>
        <v>0.85952060108166028</v>
      </c>
      <c r="O398" s="18">
        <f t="shared" si="56"/>
        <v>-0.15138048576508087</v>
      </c>
      <c r="P398" s="1">
        <f t="shared" si="49"/>
        <v>1</v>
      </c>
      <c r="Q398" s="1">
        <f t="shared" si="50"/>
        <v>1</v>
      </c>
      <c r="R398" s="1">
        <f t="shared" si="51"/>
        <v>0</v>
      </c>
      <c r="S398" s="1">
        <f t="shared" si="52"/>
        <v>0</v>
      </c>
      <c r="T398" s="1">
        <f t="shared" si="53"/>
        <v>0</v>
      </c>
    </row>
    <row r="399" spans="1:20" x14ac:dyDescent="0.25">
      <c r="A399" s="1">
        <v>1</v>
      </c>
      <c r="B399" s="1">
        <v>1</v>
      </c>
      <c r="C399" s="1">
        <v>40.5</v>
      </c>
      <c r="D399" s="1">
        <v>14.5</v>
      </c>
      <c r="E399" s="1">
        <v>0</v>
      </c>
      <c r="F399" s="1">
        <v>1</v>
      </c>
      <c r="G399" s="1">
        <v>0</v>
      </c>
      <c r="H399" s="1">
        <v>2</v>
      </c>
      <c r="I399" s="1">
        <v>0</v>
      </c>
      <c r="J399" s="1">
        <v>1</v>
      </c>
      <c r="K399" s="1">
        <v>0</v>
      </c>
      <c r="L399" s="18">
        <f t="shared" si="48"/>
        <v>-2.8801759095898514</v>
      </c>
      <c r="M399" s="18">
        <f t="shared" si="54"/>
        <v>5.6124889059498452E-2</v>
      </c>
      <c r="N399" s="18">
        <f t="shared" si="55"/>
        <v>5.3142284251513898E-2</v>
      </c>
      <c r="O399" s="18">
        <f t="shared" si="56"/>
        <v>-5.4606444446007464E-2</v>
      </c>
      <c r="P399" s="1">
        <f t="shared" si="49"/>
        <v>0</v>
      </c>
      <c r="Q399" s="1">
        <f t="shared" si="50"/>
        <v>0</v>
      </c>
      <c r="R399" s="1">
        <f t="shared" si="51"/>
        <v>0</v>
      </c>
      <c r="S399" s="1">
        <f t="shared" si="52"/>
        <v>0</v>
      </c>
      <c r="T399" s="1">
        <f t="shared" si="53"/>
        <v>1</v>
      </c>
    </row>
    <row r="400" spans="1:20" x14ac:dyDescent="0.25">
      <c r="A400" s="1">
        <v>1</v>
      </c>
      <c r="B400" s="1">
        <v>1</v>
      </c>
      <c r="C400" s="1">
        <v>29</v>
      </c>
      <c r="D400" s="1">
        <v>7.8958000000000004</v>
      </c>
      <c r="E400" s="1">
        <v>0</v>
      </c>
      <c r="F400" s="1">
        <v>1</v>
      </c>
      <c r="G400" s="1">
        <v>0</v>
      </c>
      <c r="H400" s="1">
        <v>0</v>
      </c>
      <c r="I400" s="1">
        <v>0</v>
      </c>
      <c r="J400" s="1">
        <v>0</v>
      </c>
      <c r="K400" s="1">
        <v>1</v>
      </c>
      <c r="L400" s="18">
        <f t="shared" si="48"/>
        <v>-1.8122607760823986</v>
      </c>
      <c r="M400" s="18">
        <f t="shared" si="54"/>
        <v>0.16328456935646485</v>
      </c>
      <c r="N400" s="18">
        <f t="shared" si="55"/>
        <v>0.14036511242197147</v>
      </c>
      <c r="O400" s="18">
        <f t="shared" si="56"/>
        <v>-1.9635083052914371</v>
      </c>
      <c r="P400" s="1">
        <f t="shared" si="49"/>
        <v>0</v>
      </c>
      <c r="Q400" s="1">
        <f t="shared" si="50"/>
        <v>0</v>
      </c>
      <c r="R400" s="1">
        <f t="shared" si="51"/>
        <v>0</v>
      </c>
      <c r="S400" s="1">
        <f t="shared" si="52"/>
        <v>1</v>
      </c>
      <c r="T400" s="1">
        <f t="shared" si="53"/>
        <v>0</v>
      </c>
    </row>
    <row r="401" spans="1:20" x14ac:dyDescent="0.25">
      <c r="A401" s="1">
        <v>1</v>
      </c>
      <c r="B401" s="1">
        <v>1</v>
      </c>
      <c r="C401" s="1">
        <v>30</v>
      </c>
      <c r="D401" s="1">
        <v>8.0500000000000007</v>
      </c>
      <c r="E401" s="1">
        <v>0</v>
      </c>
      <c r="F401" s="1">
        <v>1</v>
      </c>
      <c r="G401" s="1">
        <v>0</v>
      </c>
      <c r="H401" s="1">
        <v>0</v>
      </c>
      <c r="I401" s="1">
        <v>0</v>
      </c>
      <c r="J401" s="1">
        <v>1</v>
      </c>
      <c r="K401" s="1">
        <v>0</v>
      </c>
      <c r="L401" s="18">
        <f t="shared" si="48"/>
        <v>-2.1832241870378137</v>
      </c>
      <c r="M401" s="18">
        <f t="shared" si="54"/>
        <v>0.11267765052662014</v>
      </c>
      <c r="N401" s="18">
        <f t="shared" si="55"/>
        <v>0.10126711044595067</v>
      </c>
      <c r="O401" s="18">
        <f t="shared" si="56"/>
        <v>-0.10676940817645227</v>
      </c>
      <c r="P401" s="1">
        <f t="shared" si="49"/>
        <v>0</v>
      </c>
      <c r="Q401" s="1">
        <f t="shared" si="50"/>
        <v>0</v>
      </c>
      <c r="R401" s="1">
        <f t="shared" si="51"/>
        <v>0</v>
      </c>
      <c r="S401" s="1">
        <f t="shared" si="52"/>
        <v>0</v>
      </c>
      <c r="T401" s="1">
        <f t="shared" si="53"/>
        <v>1</v>
      </c>
    </row>
    <row r="402" spans="1:20" x14ac:dyDescent="0.25">
      <c r="A402" s="1">
        <v>1</v>
      </c>
      <c r="B402" s="1">
        <v>1</v>
      </c>
      <c r="C402" s="1">
        <v>64</v>
      </c>
      <c r="D402" s="1">
        <v>26</v>
      </c>
      <c r="E402" s="1">
        <v>0</v>
      </c>
      <c r="F402" s="1">
        <v>0</v>
      </c>
      <c r="G402" s="1">
        <v>0</v>
      </c>
      <c r="H402" s="1">
        <v>0</v>
      </c>
      <c r="I402" s="1">
        <v>0</v>
      </c>
      <c r="J402" s="1">
        <v>1</v>
      </c>
      <c r="K402" s="1">
        <v>0</v>
      </c>
      <c r="L402" s="18">
        <f t="shared" si="48"/>
        <v>-1.3086826545339751</v>
      </c>
      <c r="M402" s="18">
        <f t="shared" si="54"/>
        <v>0.27017573683818691</v>
      </c>
      <c r="N402" s="18">
        <f t="shared" si="55"/>
        <v>0.21270736717954308</v>
      </c>
      <c r="O402" s="18">
        <f t="shared" si="56"/>
        <v>-0.23915526636063791</v>
      </c>
      <c r="P402" s="1">
        <f t="shared" si="49"/>
        <v>0</v>
      </c>
      <c r="Q402" s="1">
        <f t="shared" si="50"/>
        <v>0</v>
      </c>
      <c r="R402" s="1">
        <f t="shared" si="51"/>
        <v>0</v>
      </c>
      <c r="S402" s="1">
        <f t="shared" si="52"/>
        <v>0</v>
      </c>
      <c r="T402" s="1">
        <f t="shared" si="53"/>
        <v>1</v>
      </c>
    </row>
    <row r="403" spans="1:20" x14ac:dyDescent="0.25">
      <c r="A403" s="1">
        <v>1</v>
      </c>
      <c r="B403" s="1">
        <v>0</v>
      </c>
      <c r="C403" s="1">
        <v>41</v>
      </c>
      <c r="D403" s="1">
        <v>20.212499999999999</v>
      </c>
      <c r="E403" s="1">
        <v>0</v>
      </c>
      <c r="F403" s="1">
        <v>1</v>
      </c>
      <c r="G403" s="1">
        <v>0</v>
      </c>
      <c r="H403" s="1">
        <v>2</v>
      </c>
      <c r="I403" s="1">
        <v>0</v>
      </c>
      <c r="J403" s="1">
        <v>1</v>
      </c>
      <c r="K403" s="1">
        <v>0</v>
      </c>
      <c r="L403" s="18">
        <f t="shared" si="48"/>
        <v>-0.34749118133561674</v>
      </c>
      <c r="M403" s="18">
        <f t="shared" si="54"/>
        <v>0.70645824392024714</v>
      </c>
      <c r="N403" s="18">
        <f t="shared" si="55"/>
        <v>0.41399093498900996</v>
      </c>
      <c r="O403" s="18">
        <f t="shared" si="56"/>
        <v>-0.53442002022274204</v>
      </c>
      <c r="P403" s="1">
        <f t="shared" si="49"/>
        <v>0</v>
      </c>
      <c r="Q403" s="1">
        <f t="shared" si="50"/>
        <v>0</v>
      </c>
      <c r="R403" s="1">
        <f t="shared" si="51"/>
        <v>0</v>
      </c>
      <c r="S403" s="1">
        <f t="shared" si="52"/>
        <v>0</v>
      </c>
      <c r="T403" s="1">
        <f t="shared" si="53"/>
        <v>1</v>
      </c>
    </row>
    <row r="404" spans="1:20" x14ac:dyDescent="0.25">
      <c r="A404" s="1">
        <v>1</v>
      </c>
      <c r="B404" s="1">
        <v>1</v>
      </c>
      <c r="C404" s="1">
        <v>51</v>
      </c>
      <c r="D404" s="1">
        <v>12.525</v>
      </c>
      <c r="E404" s="1">
        <v>1</v>
      </c>
      <c r="F404" s="1">
        <v>0</v>
      </c>
      <c r="G404" s="1">
        <v>0</v>
      </c>
      <c r="H404" s="1">
        <v>0</v>
      </c>
      <c r="I404" s="1">
        <v>0</v>
      </c>
      <c r="J404" s="1">
        <v>1</v>
      </c>
      <c r="K404" s="1">
        <v>0</v>
      </c>
      <c r="L404" s="18">
        <f t="shared" si="48"/>
        <v>-2.0218254560751738</v>
      </c>
      <c r="M404" s="18">
        <f t="shared" si="54"/>
        <v>0.13241352924429023</v>
      </c>
      <c r="N404" s="18">
        <f t="shared" si="55"/>
        <v>0.11693036671211059</v>
      </c>
      <c r="O404" s="18">
        <f t="shared" si="56"/>
        <v>-0.1243512215917706</v>
      </c>
      <c r="P404" s="1">
        <f t="shared" si="49"/>
        <v>0</v>
      </c>
      <c r="Q404" s="1">
        <f t="shared" si="50"/>
        <v>0</v>
      </c>
      <c r="R404" s="1">
        <f t="shared" si="51"/>
        <v>0</v>
      </c>
      <c r="S404" s="1">
        <f t="shared" si="52"/>
        <v>0</v>
      </c>
      <c r="T404" s="1">
        <f t="shared" si="53"/>
        <v>1</v>
      </c>
    </row>
    <row r="405" spans="1:20" x14ac:dyDescent="0.25">
      <c r="A405" s="1">
        <v>1</v>
      </c>
      <c r="B405" s="1">
        <v>0</v>
      </c>
      <c r="C405" s="1">
        <v>52</v>
      </c>
      <c r="D405" s="1">
        <v>78.2667</v>
      </c>
      <c r="E405" s="1">
        <v>0</v>
      </c>
      <c r="F405" s="1">
        <v>0</v>
      </c>
      <c r="G405" s="1">
        <v>1</v>
      </c>
      <c r="H405" s="1">
        <v>0</v>
      </c>
      <c r="I405" s="1">
        <v>0</v>
      </c>
      <c r="J405" s="1">
        <v>0</v>
      </c>
      <c r="K405" s="1">
        <v>1</v>
      </c>
      <c r="L405" s="18">
        <f t="shared" si="48"/>
        <v>1.8417256817704339</v>
      </c>
      <c r="M405" s="18">
        <f t="shared" si="54"/>
        <v>6.3074134631907706</v>
      </c>
      <c r="N405" s="18">
        <f t="shared" si="55"/>
        <v>0.86315267296188392</v>
      </c>
      <c r="O405" s="18">
        <f t="shared" si="56"/>
        <v>-0.14716369397191634</v>
      </c>
      <c r="P405" s="1">
        <f t="shared" si="49"/>
        <v>1</v>
      </c>
      <c r="Q405" s="1">
        <f t="shared" si="50"/>
        <v>1</v>
      </c>
      <c r="R405" s="1">
        <f t="shared" si="51"/>
        <v>0</v>
      </c>
      <c r="S405" s="1">
        <f t="shared" si="52"/>
        <v>0</v>
      </c>
      <c r="T405" s="1">
        <f t="shared" si="53"/>
        <v>0</v>
      </c>
    </row>
    <row r="406" spans="1:20" x14ac:dyDescent="0.25">
      <c r="A406" s="1">
        <v>1</v>
      </c>
      <c r="B406" s="1">
        <v>1</v>
      </c>
      <c r="C406" s="1">
        <v>28</v>
      </c>
      <c r="D406" s="1">
        <v>13.5</v>
      </c>
      <c r="E406" s="1">
        <v>1</v>
      </c>
      <c r="F406" s="1">
        <v>0</v>
      </c>
      <c r="G406" s="1">
        <v>0</v>
      </c>
      <c r="H406" s="1">
        <v>0</v>
      </c>
      <c r="I406" s="1">
        <v>0</v>
      </c>
      <c r="J406" s="1">
        <v>1</v>
      </c>
      <c r="K406" s="1">
        <v>0</v>
      </c>
      <c r="L406" s="18">
        <f t="shared" si="48"/>
        <v>-0.96904981601855855</v>
      </c>
      <c r="M406" s="18">
        <f t="shared" si="54"/>
        <v>0.37944340791553893</v>
      </c>
      <c r="N406" s="18">
        <f t="shared" si="55"/>
        <v>0.2750699345389685</v>
      </c>
      <c r="O406" s="18">
        <f t="shared" si="56"/>
        <v>-0.32168009021322541</v>
      </c>
      <c r="P406" s="1">
        <f t="shared" si="49"/>
        <v>0</v>
      </c>
      <c r="Q406" s="1">
        <f t="shared" si="50"/>
        <v>0</v>
      </c>
      <c r="R406" s="1">
        <f t="shared" si="51"/>
        <v>0</v>
      </c>
      <c r="S406" s="1">
        <f t="shared" si="52"/>
        <v>0</v>
      </c>
      <c r="T406" s="1">
        <f t="shared" si="53"/>
        <v>1</v>
      </c>
    </row>
    <row r="407" spans="1:20" x14ac:dyDescent="0.25">
      <c r="A407" s="1">
        <v>1</v>
      </c>
      <c r="B407" s="1">
        <v>0</v>
      </c>
      <c r="C407" s="1">
        <v>35</v>
      </c>
      <c r="D407" s="1">
        <v>512.32920000000001</v>
      </c>
      <c r="E407" s="1">
        <v>0</v>
      </c>
      <c r="F407" s="1">
        <v>0</v>
      </c>
      <c r="G407" s="1">
        <v>0</v>
      </c>
      <c r="H407" s="1">
        <v>0</v>
      </c>
      <c r="I407" s="1">
        <v>0</v>
      </c>
      <c r="J407" s="1">
        <v>0</v>
      </c>
      <c r="K407" s="1">
        <v>1</v>
      </c>
      <c r="L407" s="18">
        <f t="shared" si="48"/>
        <v>3.4868536061008393</v>
      </c>
      <c r="M407" s="18">
        <f t="shared" si="54"/>
        <v>32.682952317391759</v>
      </c>
      <c r="N407" s="18">
        <f t="shared" si="55"/>
        <v>0.97031139103909059</v>
      </c>
      <c r="O407" s="18">
        <f t="shared" si="56"/>
        <v>-3.0138237311362125E-2</v>
      </c>
      <c r="P407" s="1">
        <f t="shared" si="49"/>
        <v>1</v>
      </c>
      <c r="Q407" s="1">
        <f t="shared" si="50"/>
        <v>1</v>
      </c>
      <c r="R407" s="1">
        <f t="shared" si="51"/>
        <v>0</v>
      </c>
      <c r="S407" s="1">
        <f t="shared" si="52"/>
        <v>0</v>
      </c>
      <c r="T407" s="1">
        <f t="shared" si="53"/>
        <v>0</v>
      </c>
    </row>
    <row r="408" spans="1:20" x14ac:dyDescent="0.25">
      <c r="A408" s="1">
        <v>1</v>
      </c>
      <c r="B408" s="1">
        <v>0</v>
      </c>
      <c r="C408" s="1">
        <v>34</v>
      </c>
      <c r="D408" s="1">
        <v>23</v>
      </c>
      <c r="E408" s="1">
        <v>1</v>
      </c>
      <c r="F408" s="1">
        <v>0</v>
      </c>
      <c r="G408" s="1">
        <v>0</v>
      </c>
      <c r="H408" s="1">
        <v>1</v>
      </c>
      <c r="I408" s="1">
        <v>0</v>
      </c>
      <c r="J408" s="1">
        <v>1</v>
      </c>
      <c r="K408" s="1">
        <v>1</v>
      </c>
      <c r="L408" s="18">
        <f t="shared" si="48"/>
        <v>1.2044177597287877</v>
      </c>
      <c r="M408" s="18">
        <f t="shared" si="54"/>
        <v>3.3348168480339702</v>
      </c>
      <c r="N408" s="18">
        <f t="shared" si="55"/>
        <v>0.76930974593458457</v>
      </c>
      <c r="O408" s="18">
        <f t="shared" si="56"/>
        <v>-0.2622616000227056</v>
      </c>
      <c r="P408" s="1">
        <f t="shared" si="49"/>
        <v>1</v>
      </c>
      <c r="Q408" s="1">
        <f t="shared" si="50"/>
        <v>1</v>
      </c>
      <c r="R408" s="1">
        <f t="shared" si="51"/>
        <v>0</v>
      </c>
      <c r="S408" s="1">
        <f t="shared" si="52"/>
        <v>0</v>
      </c>
      <c r="T408" s="1">
        <f t="shared" si="53"/>
        <v>0</v>
      </c>
    </row>
    <row r="409" spans="1:20" x14ac:dyDescent="0.25">
      <c r="A409" s="1">
        <v>1</v>
      </c>
      <c r="B409" s="1">
        <v>0</v>
      </c>
      <c r="C409" s="1">
        <v>27</v>
      </c>
      <c r="D409" s="1">
        <v>10.5</v>
      </c>
      <c r="E409" s="1">
        <v>1</v>
      </c>
      <c r="F409" s="1">
        <v>0</v>
      </c>
      <c r="G409" s="1">
        <v>0</v>
      </c>
      <c r="H409" s="1">
        <v>0</v>
      </c>
      <c r="I409" s="1">
        <v>0</v>
      </c>
      <c r="J409" s="1">
        <v>1</v>
      </c>
      <c r="K409" s="1">
        <v>1</v>
      </c>
      <c r="L409" s="18">
        <f t="shared" si="48"/>
        <v>1.6215453638431034</v>
      </c>
      <c r="M409" s="18">
        <f t="shared" si="54"/>
        <v>5.0609052165116672</v>
      </c>
      <c r="N409" s="18">
        <f t="shared" si="55"/>
        <v>0.83500814411753055</v>
      </c>
      <c r="O409" s="18">
        <f t="shared" si="56"/>
        <v>-0.18031380074467768</v>
      </c>
      <c r="P409" s="1">
        <f t="shared" si="49"/>
        <v>1</v>
      </c>
      <c r="Q409" s="1">
        <f t="shared" si="50"/>
        <v>1</v>
      </c>
      <c r="R409" s="1">
        <f t="shared" si="51"/>
        <v>0</v>
      </c>
      <c r="S409" s="1">
        <f t="shared" si="52"/>
        <v>0</v>
      </c>
      <c r="T409" s="1">
        <f t="shared" si="53"/>
        <v>0</v>
      </c>
    </row>
    <row r="410" spans="1:20" x14ac:dyDescent="0.25">
      <c r="A410" s="1">
        <v>1</v>
      </c>
      <c r="B410" s="1">
        <v>1</v>
      </c>
      <c r="C410" s="1">
        <v>24</v>
      </c>
      <c r="D410" s="1">
        <v>73.5</v>
      </c>
      <c r="E410" s="1">
        <v>1</v>
      </c>
      <c r="F410" s="1">
        <v>0</v>
      </c>
      <c r="G410" s="1">
        <v>2</v>
      </c>
      <c r="H410" s="1">
        <v>0</v>
      </c>
      <c r="I410" s="1">
        <v>0</v>
      </c>
      <c r="J410" s="1">
        <v>1</v>
      </c>
      <c r="K410" s="1">
        <v>0</v>
      </c>
      <c r="L410" s="18">
        <f t="shared" si="48"/>
        <v>-1.385155592854741</v>
      </c>
      <c r="M410" s="18">
        <f t="shared" si="54"/>
        <v>0.25028485422698127</v>
      </c>
      <c r="N410" s="18">
        <f t="shared" si="55"/>
        <v>0.20018226517006471</v>
      </c>
      <c r="O410" s="18">
        <f t="shared" si="56"/>
        <v>-0.22337140873432096</v>
      </c>
      <c r="P410" s="1">
        <f t="shared" si="49"/>
        <v>0</v>
      </c>
      <c r="Q410" s="1">
        <f t="shared" si="50"/>
        <v>0</v>
      </c>
      <c r="R410" s="1">
        <f t="shared" si="51"/>
        <v>0</v>
      </c>
      <c r="S410" s="1">
        <f t="shared" si="52"/>
        <v>0</v>
      </c>
      <c r="T410" s="1">
        <f t="shared" si="53"/>
        <v>1</v>
      </c>
    </row>
    <row r="411" spans="1:20" x14ac:dyDescent="0.25">
      <c r="A411" s="1">
        <v>1</v>
      </c>
      <c r="B411" s="1">
        <v>1</v>
      </c>
      <c r="C411" s="1">
        <v>36</v>
      </c>
      <c r="D411" s="1">
        <v>12.875</v>
      </c>
      <c r="E411" s="1">
        <v>1</v>
      </c>
      <c r="F411" s="1">
        <v>0</v>
      </c>
      <c r="G411" s="1">
        <v>0</v>
      </c>
      <c r="H411" s="1">
        <v>0</v>
      </c>
      <c r="I411" s="1">
        <v>0</v>
      </c>
      <c r="J411" s="1">
        <v>0</v>
      </c>
      <c r="K411" s="1">
        <v>0</v>
      </c>
      <c r="L411" s="18">
        <f t="shared" ref="L411:L474" si="57">SUMPRODUCT($A$25:$J$25,A411:J411)</f>
        <v>-1.0101514370751159</v>
      </c>
      <c r="M411" s="18">
        <f t="shared" si="54"/>
        <v>0.36416382749069559</v>
      </c>
      <c r="N411" s="18">
        <f t="shared" si="55"/>
        <v>0.26695021532754976</v>
      </c>
      <c r="O411" s="18">
        <f t="shared" si="56"/>
        <v>-0.3105416603398749</v>
      </c>
      <c r="P411" s="1">
        <f t="shared" ref="P411:P474" si="58">IF(N411&gt;=$P$25,1,0)</f>
        <v>0</v>
      </c>
      <c r="Q411" s="1">
        <f t="shared" ref="Q411:Q474" si="59">IF(AND($K411=1,$P411=1),1,0)</f>
        <v>0</v>
      </c>
      <c r="R411" s="1">
        <f t="shared" ref="R411:R474" si="60">IF(AND($K411=0,$P411=1),1,0)</f>
        <v>0</v>
      </c>
      <c r="S411" s="1">
        <f t="shared" ref="S411:S474" si="61">IF(AND($K411=1,$P411=0),1,0)</f>
        <v>0</v>
      </c>
      <c r="T411" s="1">
        <f t="shared" ref="T411:T474" si="62">IF(AND($K411=0,$P411=0),1,0)</f>
        <v>1</v>
      </c>
    </row>
    <row r="412" spans="1:20" x14ac:dyDescent="0.25">
      <c r="A412" s="1">
        <v>1</v>
      </c>
      <c r="B412" s="1">
        <v>0</v>
      </c>
      <c r="C412" s="1">
        <v>17</v>
      </c>
      <c r="D412" s="1">
        <v>57</v>
      </c>
      <c r="E412" s="1">
        <v>0</v>
      </c>
      <c r="F412" s="1">
        <v>0</v>
      </c>
      <c r="G412" s="1">
        <v>1</v>
      </c>
      <c r="H412" s="1">
        <v>0</v>
      </c>
      <c r="I412" s="1">
        <v>0</v>
      </c>
      <c r="J412" s="1">
        <v>1</v>
      </c>
      <c r="K412" s="1">
        <v>1</v>
      </c>
      <c r="L412" s="18">
        <f t="shared" si="57"/>
        <v>3.0904798612450843</v>
      </c>
      <c r="M412" s="18">
        <f t="shared" ref="M412:M475" si="63">EXP(L412)</f>
        <v>21.987626454464834</v>
      </c>
      <c r="N412" s="18">
        <f t="shared" ref="N412:N475" si="64">M412/(1+M412)</f>
        <v>0.95649833609481794</v>
      </c>
      <c r="O412" s="18">
        <f t="shared" ref="O412:O475" si="65">K412*LN(N412)+(1-K412)*LN(1-N412)</f>
        <v>-4.4476229680114179E-2</v>
      </c>
      <c r="P412" s="1">
        <f t="shared" si="58"/>
        <v>1</v>
      </c>
      <c r="Q412" s="1">
        <f t="shared" si="59"/>
        <v>1</v>
      </c>
      <c r="R412" s="1">
        <f t="shared" si="60"/>
        <v>0</v>
      </c>
      <c r="S412" s="1">
        <f t="shared" si="61"/>
        <v>0</v>
      </c>
      <c r="T412" s="1">
        <f t="shared" si="62"/>
        <v>0</v>
      </c>
    </row>
    <row r="413" spans="1:20" x14ac:dyDescent="0.25">
      <c r="A413" s="1">
        <v>1</v>
      </c>
      <c r="B413" s="1">
        <v>1</v>
      </c>
      <c r="C413" s="1">
        <v>59</v>
      </c>
      <c r="D413" s="1">
        <v>7.25</v>
      </c>
      <c r="E413" s="1">
        <v>0</v>
      </c>
      <c r="F413" s="1">
        <v>1</v>
      </c>
      <c r="G413" s="1">
        <v>0</v>
      </c>
      <c r="H413" s="1">
        <v>0</v>
      </c>
      <c r="I413" s="1">
        <v>0</v>
      </c>
      <c r="J413" s="1">
        <v>1</v>
      </c>
      <c r="K413" s="1">
        <v>0</v>
      </c>
      <c r="L413" s="18">
        <f t="shared" si="57"/>
        <v>-3.5101110913404936</v>
      </c>
      <c r="M413" s="18">
        <f t="shared" si="63"/>
        <v>2.9893593333101248E-2</v>
      </c>
      <c r="N413" s="18">
        <f t="shared" si="64"/>
        <v>2.9025904740658661E-2</v>
      </c>
      <c r="O413" s="18">
        <f t="shared" si="65"/>
        <v>-2.9455489461371918E-2</v>
      </c>
      <c r="P413" s="1">
        <f t="shared" si="58"/>
        <v>0</v>
      </c>
      <c r="Q413" s="1">
        <f t="shared" si="59"/>
        <v>0</v>
      </c>
      <c r="R413" s="1">
        <f t="shared" si="60"/>
        <v>0</v>
      </c>
      <c r="S413" s="1">
        <f t="shared" si="61"/>
        <v>0</v>
      </c>
      <c r="T413" s="1">
        <f t="shared" si="62"/>
        <v>1</v>
      </c>
    </row>
    <row r="414" spans="1:20" x14ac:dyDescent="0.25">
      <c r="A414" s="1">
        <v>1</v>
      </c>
      <c r="B414" s="1">
        <v>1</v>
      </c>
      <c r="C414" s="1">
        <v>59</v>
      </c>
      <c r="D414" s="1">
        <v>13.5</v>
      </c>
      <c r="E414" s="1">
        <v>1</v>
      </c>
      <c r="F414" s="1">
        <v>0</v>
      </c>
      <c r="G414" s="1">
        <v>0</v>
      </c>
      <c r="H414" s="1">
        <v>0</v>
      </c>
      <c r="I414" s="1">
        <v>0</v>
      </c>
      <c r="J414" s="1">
        <v>1</v>
      </c>
      <c r="K414" s="1">
        <v>0</v>
      </c>
      <c r="L414" s="18">
        <f t="shared" si="57"/>
        <v>-2.3863987587167288</v>
      </c>
      <c r="M414" s="18">
        <f t="shared" si="63"/>
        <v>9.1960259361630256E-2</v>
      </c>
      <c r="N414" s="18">
        <f t="shared" si="64"/>
        <v>8.4215756547212667E-2</v>
      </c>
      <c r="O414" s="18">
        <f t="shared" si="65"/>
        <v>-8.7974484134509673E-2</v>
      </c>
      <c r="P414" s="1">
        <f t="shared" si="58"/>
        <v>0</v>
      </c>
      <c r="Q414" s="1">
        <f t="shared" si="59"/>
        <v>0</v>
      </c>
      <c r="R414" s="1">
        <f t="shared" si="60"/>
        <v>0</v>
      </c>
      <c r="S414" s="1">
        <f t="shared" si="61"/>
        <v>0</v>
      </c>
      <c r="T414" s="1">
        <f t="shared" si="62"/>
        <v>1</v>
      </c>
    </row>
    <row r="415" spans="1:20" x14ac:dyDescent="0.25">
      <c r="A415" s="1">
        <v>1</v>
      </c>
      <c r="B415" s="1">
        <v>0</v>
      </c>
      <c r="C415" s="1">
        <v>29</v>
      </c>
      <c r="D415" s="1">
        <v>26</v>
      </c>
      <c r="E415" s="1">
        <v>1</v>
      </c>
      <c r="F415" s="1">
        <v>0</v>
      </c>
      <c r="G415" s="1">
        <v>1</v>
      </c>
      <c r="H415" s="1">
        <v>0</v>
      </c>
      <c r="I415" s="1">
        <v>0</v>
      </c>
      <c r="J415" s="1">
        <v>1</v>
      </c>
      <c r="K415" s="1">
        <v>1</v>
      </c>
      <c r="L415" s="18">
        <f t="shared" si="57"/>
        <v>1.2128493425174269</v>
      </c>
      <c r="M415" s="18">
        <f t="shared" si="63"/>
        <v>3.3630535049461314</v>
      </c>
      <c r="N415" s="18">
        <f t="shared" si="64"/>
        <v>0.77080271904381636</v>
      </c>
      <c r="O415" s="18">
        <f t="shared" si="65"/>
        <v>-0.26032281488741016</v>
      </c>
      <c r="P415" s="1">
        <f t="shared" si="58"/>
        <v>1</v>
      </c>
      <c r="Q415" s="1">
        <f t="shared" si="59"/>
        <v>1</v>
      </c>
      <c r="R415" s="1">
        <f t="shared" si="60"/>
        <v>0</v>
      </c>
      <c r="S415" s="1">
        <f t="shared" si="61"/>
        <v>0</v>
      </c>
      <c r="T415" s="1">
        <f t="shared" si="62"/>
        <v>0</v>
      </c>
    </row>
    <row r="416" spans="1:20" x14ac:dyDescent="0.25">
      <c r="A416" s="1">
        <v>1</v>
      </c>
      <c r="B416" s="1">
        <v>1</v>
      </c>
      <c r="C416" s="1">
        <v>11</v>
      </c>
      <c r="D416" s="1">
        <v>18.787500000000001</v>
      </c>
      <c r="E416" s="1">
        <v>0</v>
      </c>
      <c r="F416" s="1">
        <v>1</v>
      </c>
      <c r="G416" s="1">
        <v>0</v>
      </c>
      <c r="H416" s="1">
        <v>0</v>
      </c>
      <c r="I416" s="1">
        <v>0</v>
      </c>
      <c r="J416" s="1">
        <v>0</v>
      </c>
      <c r="K416" s="1">
        <v>0</v>
      </c>
      <c r="L416" s="18">
        <f t="shared" si="57"/>
        <v>-0.97594396794256388</v>
      </c>
      <c r="M416" s="18">
        <f t="shared" si="63"/>
        <v>0.37683646407377464</v>
      </c>
      <c r="N416" s="18">
        <f t="shared" si="64"/>
        <v>0.27369733000736585</v>
      </c>
      <c r="O416" s="18">
        <f t="shared" si="65"/>
        <v>-0.31978845022003999</v>
      </c>
      <c r="P416" s="1">
        <f t="shared" si="58"/>
        <v>0</v>
      </c>
      <c r="Q416" s="1">
        <f t="shared" si="59"/>
        <v>0</v>
      </c>
      <c r="R416" s="1">
        <f t="shared" si="60"/>
        <v>0</v>
      </c>
      <c r="S416" s="1">
        <f t="shared" si="61"/>
        <v>0</v>
      </c>
      <c r="T416" s="1">
        <f t="shared" si="62"/>
        <v>1</v>
      </c>
    </row>
    <row r="417" spans="1:20" x14ac:dyDescent="0.25">
      <c r="A417" s="1">
        <v>1</v>
      </c>
      <c r="B417" s="1">
        <v>1</v>
      </c>
      <c r="C417" s="1">
        <v>42</v>
      </c>
      <c r="D417" s="1">
        <v>13</v>
      </c>
      <c r="E417" s="1">
        <v>1</v>
      </c>
      <c r="F417" s="1">
        <v>0</v>
      </c>
      <c r="G417" s="1">
        <v>0</v>
      </c>
      <c r="H417" s="1">
        <v>0</v>
      </c>
      <c r="I417" s="1">
        <v>0</v>
      </c>
      <c r="J417" s="1">
        <v>1</v>
      </c>
      <c r="K417" s="1">
        <v>1</v>
      </c>
      <c r="L417" s="18">
        <f t="shared" si="57"/>
        <v>-1.6097552799616057</v>
      </c>
      <c r="M417" s="18">
        <f t="shared" si="63"/>
        <v>0.19993653656564825</v>
      </c>
      <c r="N417" s="18">
        <f t="shared" si="64"/>
        <v>0.16662259250634107</v>
      </c>
      <c r="O417" s="18">
        <f t="shared" si="65"/>
        <v>-1.7920239491617431</v>
      </c>
      <c r="P417" s="1">
        <f t="shared" si="58"/>
        <v>0</v>
      </c>
      <c r="Q417" s="1">
        <f t="shared" si="59"/>
        <v>0</v>
      </c>
      <c r="R417" s="1">
        <f t="shared" si="60"/>
        <v>0</v>
      </c>
      <c r="S417" s="1">
        <f t="shared" si="61"/>
        <v>1</v>
      </c>
      <c r="T417" s="1">
        <f t="shared" si="62"/>
        <v>0</v>
      </c>
    </row>
    <row r="418" spans="1:20" x14ac:dyDescent="0.25">
      <c r="A418" s="1">
        <v>1</v>
      </c>
      <c r="B418" s="1">
        <v>1</v>
      </c>
      <c r="C418" s="1">
        <v>35</v>
      </c>
      <c r="D418" s="1">
        <v>26</v>
      </c>
      <c r="E418" s="1">
        <v>1</v>
      </c>
      <c r="F418" s="1">
        <v>0</v>
      </c>
      <c r="G418" s="1">
        <v>0</v>
      </c>
      <c r="H418" s="1">
        <v>0</v>
      </c>
      <c r="I418" s="1">
        <v>0</v>
      </c>
      <c r="J418" s="1">
        <v>1</v>
      </c>
      <c r="K418" s="1">
        <v>0</v>
      </c>
      <c r="L418" s="18">
        <f t="shared" si="57"/>
        <v>-1.2737865252890443</v>
      </c>
      <c r="M418" s="18">
        <f t="shared" si="63"/>
        <v>0.27977025645201153</v>
      </c>
      <c r="N418" s="18">
        <f t="shared" si="64"/>
        <v>0.21860975049352718</v>
      </c>
      <c r="O418" s="18">
        <f t="shared" si="65"/>
        <v>-0.24668057467491414</v>
      </c>
      <c r="P418" s="1">
        <f t="shared" si="58"/>
        <v>0</v>
      </c>
      <c r="Q418" s="1">
        <f t="shared" si="59"/>
        <v>0</v>
      </c>
      <c r="R418" s="1">
        <f t="shared" si="60"/>
        <v>0</v>
      </c>
      <c r="S418" s="1">
        <f t="shared" si="61"/>
        <v>0</v>
      </c>
      <c r="T418" s="1">
        <f t="shared" si="62"/>
        <v>1</v>
      </c>
    </row>
    <row r="419" spans="1:20" x14ac:dyDescent="0.25">
      <c r="A419" s="1">
        <v>1</v>
      </c>
      <c r="B419" s="1">
        <v>0</v>
      </c>
      <c r="C419" s="1">
        <v>40</v>
      </c>
      <c r="D419" s="1">
        <v>153.46250000000001</v>
      </c>
      <c r="E419" s="1">
        <v>0</v>
      </c>
      <c r="F419" s="1">
        <v>0</v>
      </c>
      <c r="G419" s="1">
        <v>0</v>
      </c>
      <c r="H419" s="1">
        <v>0</v>
      </c>
      <c r="I419" s="1">
        <v>0</v>
      </c>
      <c r="J419" s="1">
        <v>1</v>
      </c>
      <c r="K419" s="1">
        <v>1</v>
      </c>
      <c r="L419" s="18">
        <f t="shared" si="57"/>
        <v>2.4932826547569</v>
      </c>
      <c r="M419" s="18">
        <f t="shared" si="63"/>
        <v>12.100934182125847</v>
      </c>
      <c r="N419" s="18">
        <f t="shared" si="64"/>
        <v>0.92366956538379208</v>
      </c>
      <c r="O419" s="18">
        <f t="shared" si="65"/>
        <v>-7.9400884520313866E-2</v>
      </c>
      <c r="P419" s="1">
        <f t="shared" si="58"/>
        <v>1</v>
      </c>
      <c r="Q419" s="1">
        <f t="shared" si="59"/>
        <v>1</v>
      </c>
      <c r="R419" s="1">
        <f t="shared" si="60"/>
        <v>0</v>
      </c>
      <c r="S419" s="1">
        <f t="shared" si="61"/>
        <v>0</v>
      </c>
      <c r="T419" s="1">
        <f t="shared" si="62"/>
        <v>0</v>
      </c>
    </row>
    <row r="420" spans="1:20" x14ac:dyDescent="0.25">
      <c r="A420" s="1">
        <v>1</v>
      </c>
      <c r="B420" s="1">
        <v>1</v>
      </c>
      <c r="C420" s="1">
        <v>40</v>
      </c>
      <c r="D420" s="1">
        <v>7.2249999999999996</v>
      </c>
      <c r="E420" s="1">
        <v>0</v>
      </c>
      <c r="F420" s="1">
        <v>1</v>
      </c>
      <c r="G420" s="1">
        <v>0</v>
      </c>
      <c r="H420" s="1">
        <v>0</v>
      </c>
      <c r="I420" s="1">
        <v>0</v>
      </c>
      <c r="J420" s="1">
        <v>0</v>
      </c>
      <c r="K420" s="1">
        <v>0</v>
      </c>
      <c r="L420" s="18">
        <f t="shared" si="57"/>
        <v>-2.3160126325840604</v>
      </c>
      <c r="M420" s="18">
        <f t="shared" si="63"/>
        <v>9.8666220767563997E-2</v>
      </c>
      <c r="N420" s="18">
        <f t="shared" si="64"/>
        <v>8.9805455835924919E-2</v>
      </c>
      <c r="O420" s="18">
        <f t="shared" si="65"/>
        <v>-9.4096917524267451E-2</v>
      </c>
      <c r="P420" s="1">
        <f t="shared" si="58"/>
        <v>0</v>
      </c>
      <c r="Q420" s="1">
        <f t="shared" si="59"/>
        <v>0</v>
      </c>
      <c r="R420" s="1">
        <f t="shared" si="60"/>
        <v>0</v>
      </c>
      <c r="S420" s="1">
        <f t="shared" si="61"/>
        <v>0</v>
      </c>
      <c r="T420" s="1">
        <f t="shared" si="62"/>
        <v>1</v>
      </c>
    </row>
    <row r="421" spans="1:20" x14ac:dyDescent="0.25">
      <c r="A421" s="1">
        <v>1</v>
      </c>
      <c r="B421" s="1">
        <v>0</v>
      </c>
      <c r="C421" s="1">
        <v>22</v>
      </c>
      <c r="D421" s="1">
        <v>66.599999999999994</v>
      </c>
      <c r="E421" s="1">
        <v>0</v>
      </c>
      <c r="F421" s="1">
        <v>0</v>
      </c>
      <c r="G421" s="1">
        <v>1</v>
      </c>
      <c r="H421" s="1">
        <v>0</v>
      </c>
      <c r="I421" s="1">
        <v>0</v>
      </c>
      <c r="J421" s="1">
        <v>1</v>
      </c>
      <c r="K421" s="1">
        <v>1</v>
      </c>
      <c r="L421" s="18">
        <f t="shared" si="57"/>
        <v>2.873633139572271</v>
      </c>
      <c r="M421" s="18">
        <f t="shared" si="63"/>
        <v>17.701212491394379</v>
      </c>
      <c r="N421" s="18">
        <f t="shared" si="64"/>
        <v>0.9465275312785113</v>
      </c>
      <c r="O421" s="18">
        <f t="shared" si="65"/>
        <v>-5.4955221298304553E-2</v>
      </c>
      <c r="P421" s="1">
        <f t="shared" si="58"/>
        <v>1</v>
      </c>
      <c r="Q421" s="1">
        <f t="shared" si="59"/>
        <v>1</v>
      </c>
      <c r="R421" s="1">
        <f t="shared" si="60"/>
        <v>0</v>
      </c>
      <c r="S421" s="1">
        <f t="shared" si="61"/>
        <v>0</v>
      </c>
      <c r="T421" s="1">
        <f t="shared" si="62"/>
        <v>0</v>
      </c>
    </row>
    <row r="422" spans="1:20" x14ac:dyDescent="0.25">
      <c r="A422" s="1">
        <v>1</v>
      </c>
      <c r="B422" s="1">
        <v>1</v>
      </c>
      <c r="C422" s="1">
        <v>3</v>
      </c>
      <c r="D422" s="1">
        <v>15.9</v>
      </c>
      <c r="E422" s="1">
        <v>0</v>
      </c>
      <c r="F422" s="1">
        <v>1</v>
      </c>
      <c r="G422" s="1">
        <v>1</v>
      </c>
      <c r="H422" s="1">
        <v>1</v>
      </c>
      <c r="I422" s="1">
        <v>0</v>
      </c>
      <c r="J422" s="1">
        <v>1</v>
      </c>
      <c r="K422" s="1">
        <v>1</v>
      </c>
      <c r="L422" s="18">
        <f t="shared" si="57"/>
        <v>-1.387773641400623</v>
      </c>
      <c r="M422" s="18">
        <f t="shared" si="63"/>
        <v>0.24963045332875769</v>
      </c>
      <c r="N422" s="18">
        <f t="shared" si="64"/>
        <v>0.19976342018857948</v>
      </c>
      <c r="O422" s="18">
        <f t="shared" si="65"/>
        <v>-1.6106215116685065</v>
      </c>
      <c r="P422" s="1">
        <f t="shared" si="58"/>
        <v>0</v>
      </c>
      <c r="Q422" s="1">
        <f t="shared" si="59"/>
        <v>0</v>
      </c>
      <c r="R422" s="1">
        <f t="shared" si="60"/>
        <v>0</v>
      </c>
      <c r="S422" s="1">
        <f t="shared" si="61"/>
        <v>1</v>
      </c>
      <c r="T422" s="1">
        <f t="shared" si="62"/>
        <v>0</v>
      </c>
    </row>
    <row r="423" spans="1:20" x14ac:dyDescent="0.25">
      <c r="A423" s="1">
        <v>1</v>
      </c>
      <c r="B423" s="1">
        <v>1</v>
      </c>
      <c r="C423" s="1">
        <v>30</v>
      </c>
      <c r="D423" s="1">
        <v>8.0500000000000007</v>
      </c>
      <c r="E423" s="1">
        <v>0</v>
      </c>
      <c r="F423" s="1">
        <v>1</v>
      </c>
      <c r="G423" s="1">
        <v>0</v>
      </c>
      <c r="H423" s="1">
        <v>0</v>
      </c>
      <c r="I423" s="1">
        <v>0</v>
      </c>
      <c r="J423" s="1">
        <v>1</v>
      </c>
      <c r="K423" s="1">
        <v>0</v>
      </c>
      <c r="L423" s="18">
        <f t="shared" si="57"/>
        <v>-2.1832241870378137</v>
      </c>
      <c r="M423" s="18">
        <f t="shared" si="63"/>
        <v>0.11267765052662014</v>
      </c>
      <c r="N423" s="18">
        <f t="shared" si="64"/>
        <v>0.10126711044595067</v>
      </c>
      <c r="O423" s="18">
        <f t="shared" si="65"/>
        <v>-0.10676940817645227</v>
      </c>
      <c r="P423" s="1">
        <f t="shared" si="58"/>
        <v>0</v>
      </c>
      <c r="Q423" s="1">
        <f t="shared" si="59"/>
        <v>0</v>
      </c>
      <c r="R423" s="1">
        <f t="shared" si="60"/>
        <v>0</v>
      </c>
      <c r="S423" s="1">
        <f t="shared" si="61"/>
        <v>0</v>
      </c>
      <c r="T423" s="1">
        <f t="shared" si="62"/>
        <v>1</v>
      </c>
    </row>
    <row r="424" spans="1:20" x14ac:dyDescent="0.25">
      <c r="A424" s="1">
        <v>1</v>
      </c>
      <c r="B424" s="1">
        <v>1</v>
      </c>
      <c r="C424" s="1">
        <v>17</v>
      </c>
      <c r="D424" s="1">
        <v>7.125</v>
      </c>
      <c r="E424" s="1">
        <v>0</v>
      </c>
      <c r="F424" s="1">
        <v>1</v>
      </c>
      <c r="G424" s="1">
        <v>0</v>
      </c>
      <c r="H424" s="1">
        <v>0</v>
      </c>
      <c r="I424" s="1">
        <v>0</v>
      </c>
      <c r="J424" s="1">
        <v>1</v>
      </c>
      <c r="K424" s="1">
        <v>0</v>
      </c>
      <c r="L424" s="18">
        <f t="shared" si="57"/>
        <v>-1.589984976914425</v>
      </c>
      <c r="M424" s="18">
        <f t="shared" si="63"/>
        <v>0.20392867534914189</v>
      </c>
      <c r="N424" s="18">
        <f t="shared" si="64"/>
        <v>0.16938601058738148</v>
      </c>
      <c r="O424" s="18">
        <f t="shared" si="65"/>
        <v>-0.18559010538864876</v>
      </c>
      <c r="P424" s="1">
        <f t="shared" si="58"/>
        <v>0</v>
      </c>
      <c r="Q424" s="1">
        <f t="shared" si="59"/>
        <v>0</v>
      </c>
      <c r="R424" s="1">
        <f t="shared" si="60"/>
        <v>0</v>
      </c>
      <c r="S424" s="1">
        <f t="shared" si="61"/>
        <v>0</v>
      </c>
      <c r="T424" s="1">
        <f t="shared" si="62"/>
        <v>1</v>
      </c>
    </row>
    <row r="425" spans="1:20" x14ac:dyDescent="0.25">
      <c r="A425" s="1">
        <v>1</v>
      </c>
      <c r="B425" s="1">
        <v>1</v>
      </c>
      <c r="C425" s="1">
        <v>25</v>
      </c>
      <c r="D425" s="1">
        <v>13</v>
      </c>
      <c r="E425" s="1">
        <v>1</v>
      </c>
      <c r="F425" s="1">
        <v>0</v>
      </c>
      <c r="G425" s="1">
        <v>0</v>
      </c>
      <c r="H425" s="1">
        <v>0</v>
      </c>
      <c r="I425" s="1">
        <v>0</v>
      </c>
      <c r="J425" s="1">
        <v>1</v>
      </c>
      <c r="K425" s="1">
        <v>0</v>
      </c>
      <c r="L425" s="18">
        <f t="shared" si="57"/>
        <v>-0.83249940815938372</v>
      </c>
      <c r="M425" s="18">
        <f t="shared" si="63"/>
        <v>0.43496078205229699</v>
      </c>
      <c r="N425" s="18">
        <f t="shared" si="64"/>
        <v>0.30311684297755598</v>
      </c>
      <c r="O425" s="18">
        <f t="shared" si="65"/>
        <v>-0.36113751925784376</v>
      </c>
      <c r="P425" s="1">
        <f t="shared" si="58"/>
        <v>0</v>
      </c>
      <c r="Q425" s="1">
        <f t="shared" si="59"/>
        <v>0</v>
      </c>
      <c r="R425" s="1">
        <f t="shared" si="60"/>
        <v>0</v>
      </c>
      <c r="S425" s="1">
        <f t="shared" si="61"/>
        <v>0</v>
      </c>
      <c r="T425" s="1">
        <f t="shared" si="62"/>
        <v>1</v>
      </c>
    </row>
    <row r="426" spans="1:20" x14ac:dyDescent="0.25">
      <c r="A426" s="1">
        <v>1</v>
      </c>
      <c r="B426" s="1">
        <v>1</v>
      </c>
      <c r="C426" s="1">
        <v>36</v>
      </c>
      <c r="D426" s="1">
        <v>10.5</v>
      </c>
      <c r="E426" s="1">
        <v>1</v>
      </c>
      <c r="F426" s="1">
        <v>0</v>
      </c>
      <c r="G426" s="1">
        <v>0</v>
      </c>
      <c r="H426" s="1">
        <v>0</v>
      </c>
      <c r="I426" s="1">
        <v>0</v>
      </c>
      <c r="J426" s="1">
        <v>1</v>
      </c>
      <c r="K426" s="1">
        <v>0</v>
      </c>
      <c r="L426" s="18">
        <f t="shared" si="57"/>
        <v>-1.3384916433845544</v>
      </c>
      <c r="M426" s="18">
        <f t="shared" si="63"/>
        <v>0.2622409232443102</v>
      </c>
      <c r="N426" s="18">
        <f t="shared" si="64"/>
        <v>0.20775821668836256</v>
      </c>
      <c r="O426" s="18">
        <f t="shared" si="65"/>
        <v>-0.23288865179762872</v>
      </c>
      <c r="P426" s="1">
        <f t="shared" si="58"/>
        <v>0</v>
      </c>
      <c r="Q426" s="1">
        <f t="shared" si="59"/>
        <v>0</v>
      </c>
      <c r="R426" s="1">
        <f t="shared" si="60"/>
        <v>0</v>
      </c>
      <c r="S426" s="1">
        <f t="shared" si="61"/>
        <v>0</v>
      </c>
      <c r="T426" s="1">
        <f t="shared" si="62"/>
        <v>1</v>
      </c>
    </row>
    <row r="427" spans="1:20" x14ac:dyDescent="0.25">
      <c r="A427" s="1">
        <v>1</v>
      </c>
      <c r="B427" s="1">
        <v>1</v>
      </c>
      <c r="C427" s="1">
        <v>4</v>
      </c>
      <c r="D427" s="1">
        <v>29.125</v>
      </c>
      <c r="E427" s="1">
        <v>0</v>
      </c>
      <c r="F427" s="1">
        <v>1</v>
      </c>
      <c r="G427" s="1">
        <v>4</v>
      </c>
      <c r="H427" s="1">
        <v>1</v>
      </c>
      <c r="I427" s="1">
        <v>1</v>
      </c>
      <c r="J427" s="1">
        <v>0</v>
      </c>
      <c r="K427" s="1">
        <v>0</v>
      </c>
      <c r="L427" s="18">
        <f t="shared" si="57"/>
        <v>-2.7431552128235457</v>
      </c>
      <c r="M427" s="18">
        <f t="shared" si="63"/>
        <v>6.436693477963841E-2</v>
      </c>
      <c r="N427" s="18">
        <f t="shared" si="64"/>
        <v>6.0474384045916117E-2</v>
      </c>
      <c r="O427" s="18">
        <f t="shared" si="65"/>
        <v>-6.2380194982396588E-2</v>
      </c>
      <c r="P427" s="1">
        <f t="shared" si="58"/>
        <v>0</v>
      </c>
      <c r="Q427" s="1">
        <f t="shared" si="59"/>
        <v>0</v>
      </c>
      <c r="R427" s="1">
        <f t="shared" si="60"/>
        <v>0</v>
      </c>
      <c r="S427" s="1">
        <f t="shared" si="61"/>
        <v>0</v>
      </c>
      <c r="T427" s="1">
        <f t="shared" si="62"/>
        <v>1</v>
      </c>
    </row>
    <row r="428" spans="1:20" x14ac:dyDescent="0.25">
      <c r="A428" s="1">
        <v>1</v>
      </c>
      <c r="B428" s="1">
        <v>0</v>
      </c>
      <c r="C428" s="1">
        <v>42</v>
      </c>
      <c r="D428" s="1">
        <v>227.52500000000001</v>
      </c>
      <c r="E428" s="1">
        <v>0</v>
      </c>
      <c r="F428" s="1">
        <v>0</v>
      </c>
      <c r="G428" s="1">
        <v>0</v>
      </c>
      <c r="H428" s="1">
        <v>0</v>
      </c>
      <c r="I428" s="1">
        <v>0</v>
      </c>
      <c r="J428" s="1">
        <v>0</v>
      </c>
      <c r="K428" s="1">
        <v>1</v>
      </c>
      <c r="L428" s="18">
        <f t="shared" si="57"/>
        <v>2.8179828469233827</v>
      </c>
      <c r="M428" s="18">
        <f t="shared" si="63"/>
        <v>16.743043304971216</v>
      </c>
      <c r="N428" s="18">
        <f t="shared" si="64"/>
        <v>0.94363988280861477</v>
      </c>
      <c r="O428" s="18">
        <f t="shared" si="65"/>
        <v>-5.8010665694290878E-2</v>
      </c>
      <c r="P428" s="1">
        <f t="shared" si="58"/>
        <v>1</v>
      </c>
      <c r="Q428" s="1">
        <f t="shared" si="59"/>
        <v>1</v>
      </c>
      <c r="R428" s="1">
        <f t="shared" si="60"/>
        <v>0</v>
      </c>
      <c r="S428" s="1">
        <f t="shared" si="61"/>
        <v>0</v>
      </c>
      <c r="T428" s="1">
        <f t="shared" si="62"/>
        <v>0</v>
      </c>
    </row>
    <row r="429" spans="1:20" x14ac:dyDescent="0.25">
      <c r="A429" s="1">
        <v>1</v>
      </c>
      <c r="B429" s="1">
        <v>1</v>
      </c>
      <c r="C429" s="1">
        <v>32</v>
      </c>
      <c r="D429" s="1">
        <v>8.0500000000000007</v>
      </c>
      <c r="E429" s="1">
        <v>0</v>
      </c>
      <c r="F429" s="1">
        <v>1</v>
      </c>
      <c r="G429" s="1">
        <v>0</v>
      </c>
      <c r="H429" s="1">
        <v>0</v>
      </c>
      <c r="I429" s="1">
        <v>0</v>
      </c>
      <c r="J429" s="1">
        <v>1</v>
      </c>
      <c r="K429" s="1">
        <v>1</v>
      </c>
      <c r="L429" s="18">
        <f t="shared" si="57"/>
        <v>-2.2746660543086636</v>
      </c>
      <c r="M429" s="18">
        <f t="shared" si="63"/>
        <v>0.10283124275252062</v>
      </c>
      <c r="N429" s="18">
        <f t="shared" si="64"/>
        <v>9.3242953922730243E-2</v>
      </c>
      <c r="O429" s="18">
        <f t="shared" si="65"/>
        <v>-2.3725467844634456</v>
      </c>
      <c r="P429" s="1">
        <f t="shared" si="58"/>
        <v>0</v>
      </c>
      <c r="Q429" s="1">
        <f t="shared" si="59"/>
        <v>0</v>
      </c>
      <c r="R429" s="1">
        <f t="shared" si="60"/>
        <v>0</v>
      </c>
      <c r="S429" s="1">
        <f t="shared" si="61"/>
        <v>1</v>
      </c>
      <c r="T429" s="1">
        <f t="shared" si="62"/>
        <v>0</v>
      </c>
    </row>
    <row r="430" spans="1:20" x14ac:dyDescent="0.25">
      <c r="A430" s="1">
        <v>1</v>
      </c>
      <c r="B430" s="1">
        <v>1</v>
      </c>
      <c r="C430" s="1">
        <v>51</v>
      </c>
      <c r="D430" s="1">
        <v>61.379199999999997</v>
      </c>
      <c r="E430" s="1">
        <v>0</v>
      </c>
      <c r="F430" s="1">
        <v>0</v>
      </c>
      <c r="G430" s="1">
        <v>0</v>
      </c>
      <c r="H430" s="1">
        <v>1</v>
      </c>
      <c r="I430" s="1">
        <v>0</v>
      </c>
      <c r="J430" s="1">
        <v>0</v>
      </c>
      <c r="K430" s="1">
        <v>0</v>
      </c>
      <c r="L430" s="18">
        <f t="shared" si="57"/>
        <v>-0.45793812059767985</v>
      </c>
      <c r="M430" s="18">
        <f t="shared" si="63"/>
        <v>0.63258661907818647</v>
      </c>
      <c r="N430" s="18">
        <f t="shared" si="64"/>
        <v>0.38747507279911819</v>
      </c>
      <c r="O430" s="18">
        <f t="shared" si="65"/>
        <v>-0.49016563992054718</v>
      </c>
      <c r="P430" s="1">
        <f t="shared" si="58"/>
        <v>0</v>
      </c>
      <c r="Q430" s="1">
        <f t="shared" si="59"/>
        <v>0</v>
      </c>
      <c r="R430" s="1">
        <f t="shared" si="60"/>
        <v>0</v>
      </c>
      <c r="S430" s="1">
        <f t="shared" si="61"/>
        <v>0</v>
      </c>
      <c r="T430" s="1">
        <f t="shared" si="62"/>
        <v>1</v>
      </c>
    </row>
    <row r="431" spans="1:20" x14ac:dyDescent="0.25">
      <c r="A431" s="1">
        <v>1</v>
      </c>
      <c r="B431" s="1">
        <v>0</v>
      </c>
      <c r="C431" s="1">
        <v>2</v>
      </c>
      <c r="D431" s="1">
        <v>12.2875</v>
      </c>
      <c r="E431" s="1">
        <v>0</v>
      </c>
      <c r="F431" s="1">
        <v>1</v>
      </c>
      <c r="G431" s="1">
        <v>0</v>
      </c>
      <c r="H431" s="1">
        <v>1</v>
      </c>
      <c r="I431" s="1">
        <v>0</v>
      </c>
      <c r="J431" s="1">
        <v>1</v>
      </c>
      <c r="K431" s="1">
        <v>1</v>
      </c>
      <c r="L431" s="18">
        <f t="shared" si="57"/>
        <v>1.5383096954932542</v>
      </c>
      <c r="M431" s="18">
        <f t="shared" si="63"/>
        <v>4.6567123529468226</v>
      </c>
      <c r="N431" s="18">
        <f t="shared" si="64"/>
        <v>0.82321887032508245</v>
      </c>
      <c r="O431" s="18">
        <f t="shared" si="65"/>
        <v>-0.19453317158960254</v>
      </c>
      <c r="P431" s="1">
        <f t="shared" si="58"/>
        <v>1</v>
      </c>
      <c r="Q431" s="1">
        <f t="shared" si="59"/>
        <v>1</v>
      </c>
      <c r="R431" s="1">
        <f t="shared" si="60"/>
        <v>0</v>
      </c>
      <c r="S431" s="1">
        <f t="shared" si="61"/>
        <v>0</v>
      </c>
      <c r="T431" s="1">
        <f t="shared" si="62"/>
        <v>0</v>
      </c>
    </row>
    <row r="432" spans="1:20" x14ac:dyDescent="0.25">
      <c r="A432" s="1">
        <v>1</v>
      </c>
      <c r="B432" s="1">
        <v>0</v>
      </c>
      <c r="C432" s="1">
        <v>24</v>
      </c>
      <c r="D432" s="1">
        <v>13</v>
      </c>
      <c r="E432" s="1">
        <v>1</v>
      </c>
      <c r="F432" s="1">
        <v>0</v>
      </c>
      <c r="G432" s="1">
        <v>0</v>
      </c>
      <c r="H432" s="1">
        <v>0</v>
      </c>
      <c r="I432" s="1">
        <v>0</v>
      </c>
      <c r="J432" s="1">
        <v>1</v>
      </c>
      <c r="K432" s="1">
        <v>1</v>
      </c>
      <c r="L432" s="18">
        <f t="shared" si="57"/>
        <v>1.7617701299848758</v>
      </c>
      <c r="M432" s="18">
        <f t="shared" si="63"/>
        <v>5.8227352757249751</v>
      </c>
      <c r="N432" s="18">
        <f t="shared" si="64"/>
        <v>0.85343121789321641</v>
      </c>
      <c r="O432" s="18">
        <f t="shared" si="65"/>
        <v>-0.15849032828653892</v>
      </c>
      <c r="P432" s="1">
        <f t="shared" si="58"/>
        <v>1</v>
      </c>
      <c r="Q432" s="1">
        <f t="shared" si="59"/>
        <v>1</v>
      </c>
      <c r="R432" s="1">
        <f t="shared" si="60"/>
        <v>0</v>
      </c>
      <c r="S432" s="1">
        <f t="shared" si="61"/>
        <v>0</v>
      </c>
      <c r="T432" s="1">
        <f t="shared" si="62"/>
        <v>0</v>
      </c>
    </row>
    <row r="433" spans="1:20" x14ac:dyDescent="0.25">
      <c r="A433" s="1">
        <v>1</v>
      </c>
      <c r="B433" s="1">
        <v>1</v>
      </c>
      <c r="C433" s="1">
        <v>32</v>
      </c>
      <c r="D433" s="1">
        <v>30.5</v>
      </c>
      <c r="E433" s="1">
        <v>0</v>
      </c>
      <c r="F433" s="1">
        <v>0</v>
      </c>
      <c r="G433" s="1">
        <v>0</v>
      </c>
      <c r="H433" s="1">
        <v>0</v>
      </c>
      <c r="I433" s="1">
        <v>0</v>
      </c>
      <c r="J433" s="1">
        <v>0</v>
      </c>
      <c r="K433" s="1">
        <v>1</v>
      </c>
      <c r="L433" s="18">
        <f t="shared" si="57"/>
        <v>0.48533009855923115</v>
      </c>
      <c r="M433" s="18">
        <f t="shared" si="63"/>
        <v>1.6247112351734883</v>
      </c>
      <c r="N433" s="18">
        <f t="shared" si="64"/>
        <v>0.61900570752351658</v>
      </c>
      <c r="O433" s="18">
        <f t="shared" si="65"/>
        <v>-0.47964078578509589</v>
      </c>
      <c r="P433" s="1">
        <f t="shared" si="58"/>
        <v>1</v>
      </c>
      <c r="Q433" s="1">
        <f t="shared" si="59"/>
        <v>1</v>
      </c>
      <c r="R433" s="1">
        <f t="shared" si="60"/>
        <v>0</v>
      </c>
      <c r="S433" s="1">
        <f t="shared" si="61"/>
        <v>0</v>
      </c>
      <c r="T433" s="1">
        <f t="shared" si="62"/>
        <v>0</v>
      </c>
    </row>
    <row r="434" spans="1:20" x14ac:dyDescent="0.25">
      <c r="A434" s="1">
        <v>1</v>
      </c>
      <c r="B434" s="1">
        <v>1</v>
      </c>
      <c r="C434" s="1">
        <v>49</v>
      </c>
      <c r="D434" s="1">
        <v>56.929200000000002</v>
      </c>
      <c r="E434" s="1">
        <v>0</v>
      </c>
      <c r="F434" s="1">
        <v>0</v>
      </c>
      <c r="G434" s="1">
        <v>1</v>
      </c>
      <c r="H434" s="1">
        <v>0</v>
      </c>
      <c r="I434" s="1">
        <v>0</v>
      </c>
      <c r="J434" s="1">
        <v>0</v>
      </c>
      <c r="K434" s="1">
        <v>1</v>
      </c>
      <c r="L434" s="18">
        <f t="shared" si="57"/>
        <v>-0.59579399511709774</v>
      </c>
      <c r="M434" s="18">
        <f t="shared" si="63"/>
        <v>0.55112480169806166</v>
      </c>
      <c r="N434" s="18">
        <f t="shared" si="64"/>
        <v>0.35530654986286675</v>
      </c>
      <c r="O434" s="18">
        <f t="shared" si="65"/>
        <v>-1.0347743413857917</v>
      </c>
      <c r="P434" s="1">
        <f t="shared" si="58"/>
        <v>0</v>
      </c>
      <c r="Q434" s="1">
        <f t="shared" si="59"/>
        <v>0</v>
      </c>
      <c r="R434" s="1">
        <f t="shared" si="60"/>
        <v>0</v>
      </c>
      <c r="S434" s="1">
        <f t="shared" si="61"/>
        <v>1</v>
      </c>
      <c r="T434" s="1">
        <f t="shared" si="62"/>
        <v>0</v>
      </c>
    </row>
    <row r="435" spans="1:20" x14ac:dyDescent="0.25">
      <c r="A435" s="1">
        <v>1</v>
      </c>
      <c r="B435" s="1">
        <v>1</v>
      </c>
      <c r="C435" s="1">
        <v>33</v>
      </c>
      <c r="D435" s="1">
        <v>7.8958000000000004</v>
      </c>
      <c r="E435" s="1">
        <v>0</v>
      </c>
      <c r="F435" s="1">
        <v>1</v>
      </c>
      <c r="G435" s="1">
        <v>0</v>
      </c>
      <c r="H435" s="1">
        <v>0</v>
      </c>
      <c r="I435" s="1">
        <v>0</v>
      </c>
      <c r="J435" s="1">
        <v>1</v>
      </c>
      <c r="K435" s="1">
        <v>0</v>
      </c>
      <c r="L435" s="18">
        <f t="shared" si="57"/>
        <v>-2.3205758499598139</v>
      </c>
      <c r="M435" s="18">
        <f t="shared" si="63"/>
        <v>9.8217011054829884E-2</v>
      </c>
      <c r="N435" s="18">
        <f t="shared" si="64"/>
        <v>8.9433153981555172E-2</v>
      </c>
      <c r="O435" s="18">
        <f t="shared" si="65"/>
        <v>-9.3687965685145744E-2</v>
      </c>
      <c r="P435" s="1">
        <f t="shared" si="58"/>
        <v>0</v>
      </c>
      <c r="Q435" s="1">
        <f t="shared" si="59"/>
        <v>0</v>
      </c>
      <c r="R435" s="1">
        <f t="shared" si="60"/>
        <v>0</v>
      </c>
      <c r="S435" s="1">
        <f t="shared" si="61"/>
        <v>0</v>
      </c>
      <c r="T435" s="1">
        <f t="shared" si="62"/>
        <v>1</v>
      </c>
    </row>
    <row r="436" spans="1:20" x14ac:dyDescent="0.25">
      <c r="A436" s="1">
        <v>1</v>
      </c>
      <c r="B436" s="1">
        <v>1</v>
      </c>
      <c r="C436" s="1">
        <v>21</v>
      </c>
      <c r="D436" s="1">
        <v>73.5</v>
      </c>
      <c r="E436" s="1">
        <v>1</v>
      </c>
      <c r="F436" s="1">
        <v>0</v>
      </c>
      <c r="G436" s="1">
        <v>2</v>
      </c>
      <c r="H436" s="1">
        <v>0</v>
      </c>
      <c r="I436" s="1">
        <v>0</v>
      </c>
      <c r="J436" s="1">
        <v>1</v>
      </c>
      <c r="K436" s="1">
        <v>0</v>
      </c>
      <c r="L436" s="18">
        <f t="shared" si="57"/>
        <v>-1.2479927919484666</v>
      </c>
      <c r="M436" s="18">
        <f t="shared" si="63"/>
        <v>0.2870804491289155</v>
      </c>
      <c r="N436" s="18">
        <f t="shared" si="64"/>
        <v>0.22304778953266596</v>
      </c>
      <c r="O436" s="18">
        <f t="shared" si="65"/>
        <v>-0.25237643569605761</v>
      </c>
      <c r="P436" s="1">
        <f t="shared" si="58"/>
        <v>0</v>
      </c>
      <c r="Q436" s="1">
        <f t="shared" si="59"/>
        <v>0</v>
      </c>
      <c r="R436" s="1">
        <f t="shared" si="60"/>
        <v>0</v>
      </c>
      <c r="S436" s="1">
        <f t="shared" si="61"/>
        <v>0</v>
      </c>
      <c r="T436" s="1">
        <f t="shared" si="62"/>
        <v>1</v>
      </c>
    </row>
    <row r="437" spans="1:20" x14ac:dyDescent="0.25">
      <c r="A437" s="1">
        <v>1</v>
      </c>
      <c r="B437" s="1">
        <v>0</v>
      </c>
      <c r="C437" s="1">
        <v>16</v>
      </c>
      <c r="D437" s="1">
        <v>7.75</v>
      </c>
      <c r="E437" s="1">
        <v>0</v>
      </c>
      <c r="F437" s="1">
        <v>1</v>
      </c>
      <c r="G437" s="1">
        <v>0</v>
      </c>
      <c r="H437" s="1">
        <v>0</v>
      </c>
      <c r="I437" s="1">
        <v>1</v>
      </c>
      <c r="J437" s="1">
        <v>0</v>
      </c>
      <c r="K437" s="1">
        <v>1</v>
      </c>
      <c r="L437" s="18">
        <f t="shared" si="57"/>
        <v>0.68790663420016485</v>
      </c>
      <c r="M437" s="18">
        <f t="shared" si="63"/>
        <v>1.9895463226950971</v>
      </c>
      <c r="N437" s="18">
        <f t="shared" si="64"/>
        <v>0.66550108542941289</v>
      </c>
      <c r="O437" s="18">
        <f t="shared" si="65"/>
        <v>-0.40721501014993433</v>
      </c>
      <c r="P437" s="1">
        <f t="shared" si="58"/>
        <v>1</v>
      </c>
      <c r="Q437" s="1">
        <f t="shared" si="59"/>
        <v>1</v>
      </c>
      <c r="R437" s="1">
        <f t="shared" si="60"/>
        <v>0</v>
      </c>
      <c r="S437" s="1">
        <f t="shared" si="61"/>
        <v>0</v>
      </c>
      <c r="T437" s="1">
        <f t="shared" si="62"/>
        <v>0</v>
      </c>
    </row>
    <row r="438" spans="1:20" x14ac:dyDescent="0.25">
      <c r="A438" s="1">
        <v>1</v>
      </c>
      <c r="B438" s="1">
        <v>1</v>
      </c>
      <c r="C438" s="1">
        <v>74</v>
      </c>
      <c r="D438" s="1">
        <v>7.7750000000000004</v>
      </c>
      <c r="E438" s="1">
        <v>0</v>
      </c>
      <c r="F438" s="1">
        <v>1</v>
      </c>
      <c r="G438" s="1">
        <v>0</v>
      </c>
      <c r="H438" s="1">
        <v>0</v>
      </c>
      <c r="I438" s="1">
        <v>0</v>
      </c>
      <c r="J438" s="1">
        <v>1</v>
      </c>
      <c r="K438" s="1">
        <v>0</v>
      </c>
      <c r="L438" s="18">
        <f t="shared" si="57"/>
        <v>-4.1952820831724109</v>
      </c>
      <c r="M438" s="18">
        <f t="shared" si="63"/>
        <v>1.5066491858784826E-2</v>
      </c>
      <c r="N438" s="18">
        <f t="shared" si="64"/>
        <v>1.4842861999311138E-2</v>
      </c>
      <c r="O438" s="18">
        <f t="shared" si="65"/>
        <v>-1.4954119568593074E-2</v>
      </c>
      <c r="P438" s="1">
        <f t="shared" si="58"/>
        <v>0</v>
      </c>
      <c r="Q438" s="1">
        <f t="shared" si="59"/>
        <v>0</v>
      </c>
      <c r="R438" s="1">
        <f t="shared" si="60"/>
        <v>0</v>
      </c>
      <c r="S438" s="1">
        <f t="shared" si="61"/>
        <v>0</v>
      </c>
      <c r="T438" s="1">
        <f t="shared" si="62"/>
        <v>1</v>
      </c>
    </row>
    <row r="439" spans="1:20" x14ac:dyDescent="0.25">
      <c r="A439" s="1">
        <v>1</v>
      </c>
      <c r="B439" s="1">
        <v>1</v>
      </c>
      <c r="C439" s="1">
        <v>19</v>
      </c>
      <c r="D439" s="1">
        <v>8.0500000000000007</v>
      </c>
      <c r="E439" s="1">
        <v>0</v>
      </c>
      <c r="F439" s="1">
        <v>1</v>
      </c>
      <c r="G439" s="1">
        <v>0</v>
      </c>
      <c r="H439" s="1">
        <v>0</v>
      </c>
      <c r="I439" s="1">
        <v>0</v>
      </c>
      <c r="J439" s="1">
        <v>1</v>
      </c>
      <c r="K439" s="1">
        <v>1</v>
      </c>
      <c r="L439" s="18">
        <f t="shared" si="57"/>
        <v>-1.6802939170481406</v>
      </c>
      <c r="M439" s="18">
        <f t="shared" si="63"/>
        <v>0.18631920559989948</v>
      </c>
      <c r="N439" s="18">
        <f t="shared" si="64"/>
        <v>0.15705655334618085</v>
      </c>
      <c r="O439" s="18">
        <f t="shared" si="65"/>
        <v>-1.8511493260986824</v>
      </c>
      <c r="P439" s="1">
        <f t="shared" si="58"/>
        <v>0</v>
      </c>
      <c r="Q439" s="1">
        <f t="shared" si="59"/>
        <v>0</v>
      </c>
      <c r="R439" s="1">
        <f t="shared" si="60"/>
        <v>0</v>
      </c>
      <c r="S439" s="1">
        <f t="shared" si="61"/>
        <v>1</v>
      </c>
      <c r="T439" s="1">
        <f t="shared" si="62"/>
        <v>0</v>
      </c>
    </row>
    <row r="440" spans="1:20" x14ac:dyDescent="0.25">
      <c r="A440" s="1">
        <v>1</v>
      </c>
      <c r="B440" s="1">
        <v>1</v>
      </c>
      <c r="C440" s="1">
        <v>19</v>
      </c>
      <c r="D440" s="1">
        <v>263</v>
      </c>
      <c r="E440" s="1">
        <v>0</v>
      </c>
      <c r="F440" s="1">
        <v>0</v>
      </c>
      <c r="G440" s="1">
        <v>3</v>
      </c>
      <c r="H440" s="1">
        <v>2</v>
      </c>
      <c r="I440" s="1">
        <v>0</v>
      </c>
      <c r="J440" s="1">
        <v>1</v>
      </c>
      <c r="K440" s="1">
        <v>0</v>
      </c>
      <c r="L440" s="18">
        <f t="shared" si="57"/>
        <v>-0.19446314184708166</v>
      </c>
      <c r="M440" s="18">
        <f t="shared" si="63"/>
        <v>0.82327652214925728</v>
      </c>
      <c r="N440" s="18">
        <f t="shared" si="64"/>
        <v>0.45153684158604118</v>
      </c>
      <c r="O440" s="18">
        <f t="shared" si="65"/>
        <v>-0.60063516940975525</v>
      </c>
      <c r="P440" s="1">
        <f t="shared" si="58"/>
        <v>0</v>
      </c>
      <c r="Q440" s="1">
        <f t="shared" si="59"/>
        <v>0</v>
      </c>
      <c r="R440" s="1">
        <f t="shared" si="60"/>
        <v>0</v>
      </c>
      <c r="S440" s="1">
        <f t="shared" si="61"/>
        <v>0</v>
      </c>
      <c r="T440" s="1">
        <f t="shared" si="62"/>
        <v>1</v>
      </c>
    </row>
    <row r="441" spans="1:20" x14ac:dyDescent="0.25">
      <c r="A441" s="1">
        <v>1</v>
      </c>
      <c r="B441" s="1">
        <v>1</v>
      </c>
      <c r="C441" s="1">
        <v>32</v>
      </c>
      <c r="D441" s="1">
        <v>7.9249999999999998</v>
      </c>
      <c r="E441" s="1">
        <v>0</v>
      </c>
      <c r="F441" s="1">
        <v>1</v>
      </c>
      <c r="G441" s="1">
        <v>0</v>
      </c>
      <c r="H441" s="1">
        <v>0</v>
      </c>
      <c r="I441" s="1">
        <v>0</v>
      </c>
      <c r="J441" s="1">
        <v>1</v>
      </c>
      <c r="K441" s="1">
        <v>1</v>
      </c>
      <c r="L441" s="18">
        <f t="shared" si="57"/>
        <v>-2.2748191525704384</v>
      </c>
      <c r="M441" s="18">
        <f t="shared" si="63"/>
        <v>0.10281550067307232</v>
      </c>
      <c r="N441" s="18">
        <f t="shared" si="64"/>
        <v>9.323001046895131E-2</v>
      </c>
      <c r="O441" s="18">
        <f t="shared" si="65"/>
        <v>-2.3726856083818828</v>
      </c>
      <c r="P441" s="1">
        <f t="shared" si="58"/>
        <v>0</v>
      </c>
      <c r="Q441" s="1">
        <f t="shared" si="59"/>
        <v>0</v>
      </c>
      <c r="R441" s="1">
        <f t="shared" si="60"/>
        <v>0</v>
      </c>
      <c r="S441" s="1">
        <f t="shared" si="61"/>
        <v>1</v>
      </c>
      <c r="T441" s="1">
        <f t="shared" si="62"/>
        <v>0</v>
      </c>
    </row>
    <row r="442" spans="1:20" x14ac:dyDescent="0.25">
      <c r="A442" s="1">
        <v>1</v>
      </c>
      <c r="B442" s="1">
        <v>0</v>
      </c>
      <c r="C442" s="1">
        <v>21</v>
      </c>
      <c r="D442" s="1">
        <v>10.5</v>
      </c>
      <c r="E442" s="1">
        <v>1</v>
      </c>
      <c r="F442" s="1">
        <v>0</v>
      </c>
      <c r="G442" s="1">
        <v>0</v>
      </c>
      <c r="H442" s="1">
        <v>0</v>
      </c>
      <c r="I442" s="1">
        <v>0</v>
      </c>
      <c r="J442" s="1">
        <v>1</v>
      </c>
      <c r="K442" s="1">
        <v>1</v>
      </c>
      <c r="L442" s="18">
        <f t="shared" si="57"/>
        <v>1.8958709656556529</v>
      </c>
      <c r="M442" s="18">
        <f t="shared" si="63"/>
        <v>6.6583450697975772</v>
      </c>
      <c r="N442" s="18">
        <f t="shared" si="64"/>
        <v>0.86942348629030475</v>
      </c>
      <c r="O442" s="18">
        <f t="shared" si="65"/>
        <v>-0.13992494642574668</v>
      </c>
      <c r="P442" s="1">
        <f t="shared" si="58"/>
        <v>1</v>
      </c>
      <c r="Q442" s="1">
        <f t="shared" si="59"/>
        <v>1</v>
      </c>
      <c r="R442" s="1">
        <f t="shared" si="60"/>
        <v>0</v>
      </c>
      <c r="S442" s="1">
        <f t="shared" si="61"/>
        <v>0</v>
      </c>
      <c r="T442" s="1">
        <f t="shared" si="62"/>
        <v>0</v>
      </c>
    </row>
    <row r="443" spans="1:20" x14ac:dyDescent="0.25">
      <c r="A443" s="1">
        <v>1</v>
      </c>
      <c r="B443" s="1">
        <v>1</v>
      </c>
      <c r="C443" s="1">
        <v>42</v>
      </c>
      <c r="D443" s="1">
        <v>7.65</v>
      </c>
      <c r="E443" s="1">
        <v>0</v>
      </c>
      <c r="F443" s="1">
        <v>1</v>
      </c>
      <c r="G443" s="1">
        <v>0</v>
      </c>
      <c r="H443" s="1">
        <v>0</v>
      </c>
      <c r="I443" s="1">
        <v>0</v>
      </c>
      <c r="J443" s="1">
        <v>1</v>
      </c>
      <c r="K443" s="1">
        <v>0</v>
      </c>
      <c r="L443" s="18">
        <f t="shared" si="57"/>
        <v>-2.7323653051005916</v>
      </c>
      <c r="M443" s="18">
        <f t="shared" si="63"/>
        <v>6.5065208446004941E-2</v>
      </c>
      <c r="N443" s="18">
        <f t="shared" si="64"/>
        <v>6.1090351961584625E-2</v>
      </c>
      <c r="O443" s="18">
        <f t="shared" si="65"/>
        <v>-6.3036025874793039E-2</v>
      </c>
      <c r="P443" s="1">
        <f t="shared" si="58"/>
        <v>0</v>
      </c>
      <c r="Q443" s="1">
        <f t="shared" si="59"/>
        <v>0</v>
      </c>
      <c r="R443" s="1">
        <f t="shared" si="60"/>
        <v>0</v>
      </c>
      <c r="S443" s="1">
        <f t="shared" si="61"/>
        <v>0</v>
      </c>
      <c r="T443" s="1">
        <f t="shared" si="62"/>
        <v>1</v>
      </c>
    </row>
    <row r="444" spans="1:20" x14ac:dyDescent="0.25">
      <c r="A444" s="1">
        <v>1</v>
      </c>
      <c r="B444" s="1">
        <v>1</v>
      </c>
      <c r="C444" s="1">
        <v>18</v>
      </c>
      <c r="D444" s="1">
        <v>7.7957999999999998</v>
      </c>
      <c r="E444" s="1">
        <v>0</v>
      </c>
      <c r="F444" s="1">
        <v>1</v>
      </c>
      <c r="G444" s="1">
        <v>0</v>
      </c>
      <c r="H444" s="1">
        <v>0</v>
      </c>
      <c r="I444" s="1">
        <v>0</v>
      </c>
      <c r="J444" s="1">
        <v>1</v>
      </c>
      <c r="K444" s="1">
        <v>0</v>
      </c>
      <c r="L444" s="18">
        <f t="shared" si="57"/>
        <v>-1.634884324037861</v>
      </c>
      <c r="M444" s="18">
        <f t="shared" si="63"/>
        <v>0.19497492390667595</v>
      </c>
      <c r="N444" s="18">
        <f t="shared" si="64"/>
        <v>0.16316235596748213</v>
      </c>
      <c r="O444" s="18">
        <f t="shared" si="65"/>
        <v>-0.17812520098478923</v>
      </c>
      <c r="P444" s="1">
        <f t="shared" si="58"/>
        <v>0</v>
      </c>
      <c r="Q444" s="1">
        <f t="shared" si="59"/>
        <v>0</v>
      </c>
      <c r="R444" s="1">
        <f t="shared" si="60"/>
        <v>0</v>
      </c>
      <c r="S444" s="1">
        <f t="shared" si="61"/>
        <v>0</v>
      </c>
      <c r="T444" s="1">
        <f t="shared" si="62"/>
        <v>1</v>
      </c>
    </row>
    <row r="445" spans="1:20" x14ac:dyDescent="0.25">
      <c r="A445" s="1">
        <v>1</v>
      </c>
      <c r="B445" s="1">
        <v>0</v>
      </c>
      <c r="C445" s="1">
        <v>33</v>
      </c>
      <c r="D445" s="1">
        <v>15.85</v>
      </c>
      <c r="E445" s="1">
        <v>0</v>
      </c>
      <c r="F445" s="1">
        <v>1</v>
      </c>
      <c r="G445" s="1">
        <v>3</v>
      </c>
      <c r="H445" s="1">
        <v>0</v>
      </c>
      <c r="I445" s="1">
        <v>0</v>
      </c>
      <c r="J445" s="1">
        <v>1</v>
      </c>
      <c r="K445" s="1">
        <v>1</v>
      </c>
      <c r="L445" s="18">
        <f t="shared" si="57"/>
        <v>-0.7710000674452373</v>
      </c>
      <c r="M445" s="18">
        <f t="shared" si="63"/>
        <v>0.46255025547548867</v>
      </c>
      <c r="N445" s="18">
        <f t="shared" si="64"/>
        <v>0.31626281130771078</v>
      </c>
      <c r="O445" s="18">
        <f t="shared" si="65"/>
        <v>-1.1511817296970099</v>
      </c>
      <c r="P445" s="1">
        <f t="shared" si="58"/>
        <v>0</v>
      </c>
      <c r="Q445" s="1">
        <f t="shared" si="59"/>
        <v>0</v>
      </c>
      <c r="R445" s="1">
        <f t="shared" si="60"/>
        <v>0</v>
      </c>
      <c r="S445" s="1">
        <f t="shared" si="61"/>
        <v>1</v>
      </c>
      <c r="T445" s="1">
        <f t="shared" si="62"/>
        <v>0</v>
      </c>
    </row>
    <row r="446" spans="1:20" x14ac:dyDescent="0.25">
      <c r="A446" s="1">
        <v>1</v>
      </c>
      <c r="B446" s="1">
        <v>1</v>
      </c>
      <c r="C446" s="1">
        <v>39</v>
      </c>
      <c r="D446" s="1">
        <v>26</v>
      </c>
      <c r="E446" s="1">
        <v>1</v>
      </c>
      <c r="F446" s="1">
        <v>0</v>
      </c>
      <c r="G446" s="1">
        <v>0</v>
      </c>
      <c r="H446" s="1">
        <v>0</v>
      </c>
      <c r="I446" s="1">
        <v>0</v>
      </c>
      <c r="J446" s="1">
        <v>1</v>
      </c>
      <c r="K446" s="1">
        <v>0</v>
      </c>
      <c r="L446" s="18">
        <f t="shared" si="57"/>
        <v>-1.4566702598307437</v>
      </c>
      <c r="M446" s="18">
        <f t="shared" si="63"/>
        <v>0.23301085003408356</v>
      </c>
      <c r="N446" s="18">
        <f t="shared" si="64"/>
        <v>0.18897712865028118</v>
      </c>
      <c r="O446" s="18">
        <f t="shared" si="65"/>
        <v>-0.20945902384672085</v>
      </c>
      <c r="P446" s="1">
        <f t="shared" si="58"/>
        <v>0</v>
      </c>
      <c r="Q446" s="1">
        <f t="shared" si="59"/>
        <v>0</v>
      </c>
      <c r="R446" s="1">
        <f t="shared" si="60"/>
        <v>0</v>
      </c>
      <c r="S446" s="1">
        <f t="shared" si="61"/>
        <v>0</v>
      </c>
      <c r="T446" s="1">
        <f t="shared" si="62"/>
        <v>1</v>
      </c>
    </row>
    <row r="447" spans="1:20" x14ac:dyDescent="0.25">
      <c r="A447" s="1">
        <v>1</v>
      </c>
      <c r="B447" s="1">
        <v>1</v>
      </c>
      <c r="C447" s="1">
        <v>42</v>
      </c>
      <c r="D447" s="1">
        <v>26.287500000000001</v>
      </c>
      <c r="E447" s="1">
        <v>0</v>
      </c>
      <c r="F447" s="1">
        <v>0</v>
      </c>
      <c r="G447" s="1">
        <v>0</v>
      </c>
      <c r="H447" s="1">
        <v>0</v>
      </c>
      <c r="I447" s="1">
        <v>0</v>
      </c>
      <c r="J447" s="1">
        <v>1</v>
      </c>
      <c r="K447" s="1">
        <v>1</v>
      </c>
      <c r="L447" s="18">
        <f t="shared" si="57"/>
        <v>-0.30246998855254659</v>
      </c>
      <c r="M447" s="18">
        <f t="shared" si="63"/>
        <v>0.73899066610569231</v>
      </c>
      <c r="N447" s="18">
        <f t="shared" si="64"/>
        <v>0.42495378526705563</v>
      </c>
      <c r="O447" s="18">
        <f t="shared" si="65"/>
        <v>-0.85577485651850671</v>
      </c>
      <c r="P447" s="1">
        <f t="shared" si="58"/>
        <v>0</v>
      </c>
      <c r="Q447" s="1">
        <f t="shared" si="59"/>
        <v>0</v>
      </c>
      <c r="R447" s="1">
        <f t="shared" si="60"/>
        <v>0</v>
      </c>
      <c r="S447" s="1">
        <f t="shared" si="61"/>
        <v>1</v>
      </c>
      <c r="T447" s="1">
        <f t="shared" si="62"/>
        <v>0</v>
      </c>
    </row>
    <row r="448" spans="1:20" x14ac:dyDescent="0.25">
      <c r="A448" s="1">
        <v>1</v>
      </c>
      <c r="B448" s="1">
        <v>0</v>
      </c>
      <c r="C448" s="1">
        <v>30</v>
      </c>
      <c r="D448" s="1">
        <v>24.15</v>
      </c>
      <c r="E448" s="1">
        <v>0</v>
      </c>
      <c r="F448" s="1">
        <v>1</v>
      </c>
      <c r="G448" s="1">
        <v>1</v>
      </c>
      <c r="H448" s="1">
        <v>1</v>
      </c>
      <c r="I448" s="1">
        <v>0</v>
      </c>
      <c r="J448" s="1">
        <v>1</v>
      </c>
      <c r="K448" s="1">
        <v>0</v>
      </c>
      <c r="L448" s="18">
        <f t="shared" si="57"/>
        <v>-6.3585759771116912E-2</v>
      </c>
      <c r="M448" s="18">
        <f t="shared" si="63"/>
        <v>0.93839363942601073</v>
      </c>
      <c r="N448" s="18">
        <f t="shared" si="64"/>
        <v>0.48410891386534061</v>
      </c>
      <c r="O448" s="18">
        <f t="shared" si="65"/>
        <v>-0.66185960916213882</v>
      </c>
      <c r="P448" s="1">
        <f t="shared" si="58"/>
        <v>0</v>
      </c>
      <c r="Q448" s="1">
        <f t="shared" si="59"/>
        <v>0</v>
      </c>
      <c r="R448" s="1">
        <f t="shared" si="60"/>
        <v>0</v>
      </c>
      <c r="S448" s="1">
        <f t="shared" si="61"/>
        <v>0</v>
      </c>
      <c r="T448" s="1">
        <f t="shared" si="62"/>
        <v>1</v>
      </c>
    </row>
    <row r="449" spans="1:20" x14ac:dyDescent="0.25">
      <c r="A449" s="1">
        <v>1</v>
      </c>
      <c r="B449" s="1">
        <v>1</v>
      </c>
      <c r="C449" s="1">
        <v>18</v>
      </c>
      <c r="D449" s="1">
        <v>7.7750000000000004</v>
      </c>
      <c r="E449" s="1">
        <v>0</v>
      </c>
      <c r="F449" s="1">
        <v>1</v>
      </c>
      <c r="G449" s="1">
        <v>0</v>
      </c>
      <c r="H449" s="1">
        <v>0</v>
      </c>
      <c r="I449" s="1">
        <v>0</v>
      </c>
      <c r="J449" s="1">
        <v>1</v>
      </c>
      <c r="K449" s="1">
        <v>0</v>
      </c>
      <c r="L449" s="18">
        <f t="shared" si="57"/>
        <v>-1.6349097995886204</v>
      </c>
      <c r="M449" s="18">
        <f t="shared" si="63"/>
        <v>0.19496995687637433</v>
      </c>
      <c r="N449" s="18">
        <f t="shared" si="64"/>
        <v>0.16315887755540029</v>
      </c>
      <c r="O449" s="18">
        <f t="shared" si="65"/>
        <v>-0.17812104437821502</v>
      </c>
      <c r="P449" s="1">
        <f t="shared" si="58"/>
        <v>0</v>
      </c>
      <c r="Q449" s="1">
        <f t="shared" si="59"/>
        <v>0</v>
      </c>
      <c r="R449" s="1">
        <f t="shared" si="60"/>
        <v>0</v>
      </c>
      <c r="S449" s="1">
        <f t="shared" si="61"/>
        <v>0</v>
      </c>
      <c r="T449" s="1">
        <f t="shared" si="62"/>
        <v>1</v>
      </c>
    </row>
    <row r="450" spans="1:20" x14ac:dyDescent="0.25">
      <c r="A450" s="1">
        <v>1</v>
      </c>
      <c r="B450" s="1">
        <v>1</v>
      </c>
      <c r="C450" s="1">
        <v>22</v>
      </c>
      <c r="D450" s="1">
        <v>7.25</v>
      </c>
      <c r="E450" s="1">
        <v>0</v>
      </c>
      <c r="F450" s="1">
        <v>1</v>
      </c>
      <c r="G450" s="1">
        <v>0</v>
      </c>
      <c r="H450" s="1">
        <v>0</v>
      </c>
      <c r="I450" s="1">
        <v>0</v>
      </c>
      <c r="J450" s="1">
        <v>1</v>
      </c>
      <c r="K450" s="1">
        <v>0</v>
      </c>
      <c r="L450" s="18">
        <f t="shared" si="57"/>
        <v>-1.8184365468297743</v>
      </c>
      <c r="M450" s="18">
        <f t="shared" si="63"/>
        <v>0.16227926873780238</v>
      </c>
      <c r="N450" s="18">
        <f t="shared" si="64"/>
        <v>0.13962158071874792</v>
      </c>
      <c r="O450" s="18">
        <f t="shared" si="65"/>
        <v>-0.15038296409599858</v>
      </c>
      <c r="P450" s="1">
        <f t="shared" si="58"/>
        <v>0</v>
      </c>
      <c r="Q450" s="1">
        <f t="shared" si="59"/>
        <v>0</v>
      </c>
      <c r="R450" s="1">
        <f t="shared" si="60"/>
        <v>0</v>
      </c>
      <c r="S450" s="1">
        <f t="shared" si="61"/>
        <v>0</v>
      </c>
      <c r="T450" s="1">
        <f t="shared" si="62"/>
        <v>1</v>
      </c>
    </row>
    <row r="451" spans="1:20" x14ac:dyDescent="0.25">
      <c r="A451" s="1">
        <v>1</v>
      </c>
      <c r="B451" s="1">
        <v>0</v>
      </c>
      <c r="C451" s="1">
        <v>36</v>
      </c>
      <c r="D451" s="1">
        <v>13</v>
      </c>
      <c r="E451" s="1">
        <v>1</v>
      </c>
      <c r="F451" s="1">
        <v>0</v>
      </c>
      <c r="G451" s="1">
        <v>0</v>
      </c>
      <c r="H451" s="1">
        <v>0</v>
      </c>
      <c r="I451" s="1">
        <v>0</v>
      </c>
      <c r="J451" s="1">
        <v>1</v>
      </c>
      <c r="K451" s="1">
        <v>1</v>
      </c>
      <c r="L451" s="18">
        <f t="shared" si="57"/>
        <v>1.2131189263597779</v>
      </c>
      <c r="M451" s="18">
        <f t="shared" si="63"/>
        <v>3.3639602520487188</v>
      </c>
      <c r="N451" s="18">
        <f t="shared" si="64"/>
        <v>0.77085034183559842</v>
      </c>
      <c r="O451" s="18">
        <f t="shared" si="65"/>
        <v>-0.26026103342307733</v>
      </c>
      <c r="P451" s="1">
        <f t="shared" si="58"/>
        <v>1</v>
      </c>
      <c r="Q451" s="1">
        <f t="shared" si="59"/>
        <v>1</v>
      </c>
      <c r="R451" s="1">
        <f t="shared" si="60"/>
        <v>0</v>
      </c>
      <c r="S451" s="1">
        <f t="shared" si="61"/>
        <v>0</v>
      </c>
      <c r="T451" s="1">
        <f t="shared" si="62"/>
        <v>0</v>
      </c>
    </row>
    <row r="452" spans="1:20" x14ac:dyDescent="0.25">
      <c r="A452" s="1">
        <v>1</v>
      </c>
      <c r="B452" s="1">
        <v>1</v>
      </c>
      <c r="C452" s="1">
        <v>42</v>
      </c>
      <c r="D452" s="1">
        <v>7.55</v>
      </c>
      <c r="E452" s="1">
        <v>0</v>
      </c>
      <c r="F452" s="1">
        <v>1</v>
      </c>
      <c r="G452" s="1">
        <v>0</v>
      </c>
      <c r="H452" s="1">
        <v>0</v>
      </c>
      <c r="I452" s="1">
        <v>0</v>
      </c>
      <c r="J452" s="1">
        <v>1</v>
      </c>
      <c r="K452" s="1">
        <v>0</v>
      </c>
      <c r="L452" s="18">
        <f t="shared" si="57"/>
        <v>-2.7324877837100114</v>
      </c>
      <c r="M452" s="18">
        <f t="shared" si="63"/>
        <v>6.5057239837754854E-2</v>
      </c>
      <c r="N452" s="18">
        <f t="shared" si="64"/>
        <v>6.1083327171847897E-2</v>
      </c>
      <c r="O452" s="18">
        <f t="shared" si="65"/>
        <v>-6.3028544043636808E-2</v>
      </c>
      <c r="P452" s="1">
        <f t="shared" si="58"/>
        <v>0</v>
      </c>
      <c r="Q452" s="1">
        <f t="shared" si="59"/>
        <v>0</v>
      </c>
      <c r="R452" s="1">
        <f t="shared" si="60"/>
        <v>0</v>
      </c>
      <c r="S452" s="1">
        <f t="shared" si="61"/>
        <v>0</v>
      </c>
      <c r="T452" s="1">
        <f t="shared" si="62"/>
        <v>1</v>
      </c>
    </row>
    <row r="453" spans="1:20" x14ac:dyDescent="0.25">
      <c r="A453" s="1">
        <v>1</v>
      </c>
      <c r="B453" s="1">
        <v>1</v>
      </c>
      <c r="C453" s="1">
        <v>47</v>
      </c>
      <c r="D453" s="1">
        <v>34.020800000000001</v>
      </c>
      <c r="E453" s="1">
        <v>0</v>
      </c>
      <c r="F453" s="1">
        <v>0</v>
      </c>
      <c r="G453" s="1">
        <v>0</v>
      </c>
      <c r="H453" s="1">
        <v>0</v>
      </c>
      <c r="I453" s="1">
        <v>0</v>
      </c>
      <c r="J453" s="1">
        <v>1</v>
      </c>
      <c r="K453" s="1">
        <v>0</v>
      </c>
      <c r="L453" s="18">
        <f t="shared" si="57"/>
        <v>-0.5216030184274012</v>
      </c>
      <c r="M453" s="18">
        <f t="shared" si="63"/>
        <v>0.59356828402856943</v>
      </c>
      <c r="N453" s="18">
        <f t="shared" si="64"/>
        <v>0.37247747082918725</v>
      </c>
      <c r="O453" s="18">
        <f t="shared" si="65"/>
        <v>-0.46597570555964141</v>
      </c>
      <c r="P453" s="1">
        <f t="shared" si="58"/>
        <v>0</v>
      </c>
      <c r="Q453" s="1">
        <f t="shared" si="59"/>
        <v>0</v>
      </c>
      <c r="R453" s="1">
        <f t="shared" si="60"/>
        <v>0</v>
      </c>
      <c r="S453" s="1">
        <f t="shared" si="61"/>
        <v>0</v>
      </c>
      <c r="T453" s="1">
        <f t="shared" si="62"/>
        <v>1</v>
      </c>
    </row>
    <row r="454" spans="1:20" x14ac:dyDescent="0.25">
      <c r="A454" s="1">
        <v>1</v>
      </c>
      <c r="B454" s="1">
        <v>1</v>
      </c>
      <c r="C454" s="1">
        <v>22</v>
      </c>
      <c r="D454" s="1">
        <v>7.5208000000000004</v>
      </c>
      <c r="E454" s="1">
        <v>0</v>
      </c>
      <c r="F454" s="1">
        <v>1</v>
      </c>
      <c r="G454" s="1">
        <v>0</v>
      </c>
      <c r="H454" s="1">
        <v>0</v>
      </c>
      <c r="I454" s="1">
        <v>0</v>
      </c>
      <c r="J454" s="1">
        <v>1</v>
      </c>
      <c r="K454" s="1">
        <v>0</v>
      </c>
      <c r="L454" s="18">
        <f t="shared" si="57"/>
        <v>-1.8181048747554651</v>
      </c>
      <c r="M454" s="18">
        <f t="shared" si="63"/>
        <v>0.16233310116634517</v>
      </c>
      <c r="N454" s="18">
        <f t="shared" si="64"/>
        <v>0.13966142838352597</v>
      </c>
      <c r="O454" s="18">
        <f t="shared" si="65"/>
        <v>-0.15042927928320945</v>
      </c>
      <c r="P454" s="1">
        <f t="shared" si="58"/>
        <v>0</v>
      </c>
      <c r="Q454" s="1">
        <f t="shared" si="59"/>
        <v>0</v>
      </c>
      <c r="R454" s="1">
        <f t="shared" si="60"/>
        <v>0</v>
      </c>
      <c r="S454" s="1">
        <f t="shared" si="61"/>
        <v>0</v>
      </c>
      <c r="T454" s="1">
        <f t="shared" si="62"/>
        <v>1</v>
      </c>
    </row>
    <row r="455" spans="1:20" x14ac:dyDescent="0.25">
      <c r="A455" s="1">
        <v>1</v>
      </c>
      <c r="B455" s="1">
        <v>1</v>
      </c>
      <c r="C455" s="1">
        <v>35</v>
      </c>
      <c r="D455" s="1">
        <v>8.0500000000000007</v>
      </c>
      <c r="E455" s="1">
        <v>0</v>
      </c>
      <c r="F455" s="1">
        <v>1</v>
      </c>
      <c r="G455" s="1">
        <v>0</v>
      </c>
      <c r="H455" s="1">
        <v>0</v>
      </c>
      <c r="I455" s="1">
        <v>0</v>
      </c>
      <c r="J455" s="1">
        <v>1</v>
      </c>
      <c r="K455" s="1">
        <v>0</v>
      </c>
      <c r="L455" s="18">
        <f t="shared" si="57"/>
        <v>-2.4118288552149378</v>
      </c>
      <c r="M455" s="18">
        <f t="shared" si="63"/>
        <v>8.9651185513982976E-2</v>
      </c>
      <c r="N455" s="18">
        <f t="shared" si="64"/>
        <v>8.2275123182374149E-2</v>
      </c>
      <c r="O455" s="18">
        <f t="shared" si="65"/>
        <v>-8.5857631735948972E-2</v>
      </c>
      <c r="P455" s="1">
        <f t="shared" si="58"/>
        <v>0</v>
      </c>
      <c r="Q455" s="1">
        <f t="shared" si="59"/>
        <v>0</v>
      </c>
      <c r="R455" s="1">
        <f t="shared" si="60"/>
        <v>0</v>
      </c>
      <c r="S455" s="1">
        <f t="shared" si="61"/>
        <v>0</v>
      </c>
      <c r="T455" s="1">
        <f t="shared" si="62"/>
        <v>1</v>
      </c>
    </row>
    <row r="456" spans="1:20" x14ac:dyDescent="0.25">
      <c r="A456" s="1">
        <v>1</v>
      </c>
      <c r="B456" s="1">
        <v>1</v>
      </c>
      <c r="C456" s="1">
        <v>43</v>
      </c>
      <c r="D456" s="1">
        <v>6.45</v>
      </c>
      <c r="E456" s="1">
        <v>0</v>
      </c>
      <c r="F456" s="1">
        <v>1</v>
      </c>
      <c r="G456" s="1">
        <v>0</v>
      </c>
      <c r="H456" s="1">
        <v>0</v>
      </c>
      <c r="I456" s="1">
        <v>0</v>
      </c>
      <c r="J456" s="1">
        <v>1</v>
      </c>
      <c r="K456" s="1">
        <v>0</v>
      </c>
      <c r="L456" s="18">
        <f t="shared" si="57"/>
        <v>-2.7795559820490552</v>
      </c>
      <c r="M456" s="18">
        <f t="shared" si="63"/>
        <v>6.2066059704694976E-2</v>
      </c>
      <c r="N456" s="18">
        <f t="shared" si="64"/>
        <v>5.8438982337833394E-2</v>
      </c>
      <c r="O456" s="18">
        <f t="shared" si="65"/>
        <v>-6.021612399697928E-2</v>
      </c>
      <c r="P456" s="1">
        <f t="shared" si="58"/>
        <v>0</v>
      </c>
      <c r="Q456" s="1">
        <f t="shared" si="59"/>
        <v>0</v>
      </c>
      <c r="R456" s="1">
        <f t="shared" si="60"/>
        <v>0</v>
      </c>
      <c r="S456" s="1">
        <f t="shared" si="61"/>
        <v>0</v>
      </c>
      <c r="T456" s="1">
        <f t="shared" si="62"/>
        <v>1</v>
      </c>
    </row>
    <row r="457" spans="1:20" x14ac:dyDescent="0.25">
      <c r="A457" s="1">
        <v>1</v>
      </c>
      <c r="B457" s="1">
        <v>0</v>
      </c>
      <c r="C457" s="1">
        <v>0.75</v>
      </c>
      <c r="D457" s="1">
        <v>19.258299999999998</v>
      </c>
      <c r="E457" s="1">
        <v>0</v>
      </c>
      <c r="F457" s="1">
        <v>1</v>
      </c>
      <c r="G457" s="1">
        <v>2</v>
      </c>
      <c r="H457" s="1">
        <v>1</v>
      </c>
      <c r="I457" s="1">
        <v>0</v>
      </c>
      <c r="J457" s="1">
        <v>0</v>
      </c>
      <c r="K457" s="1">
        <v>1</v>
      </c>
      <c r="L457" s="18">
        <f t="shared" si="57"/>
        <v>1.2569532637488696</v>
      </c>
      <c r="M457" s="18">
        <f t="shared" si="63"/>
        <v>3.5146968038564057</v>
      </c>
      <c r="N457" s="18">
        <f t="shared" si="64"/>
        <v>0.77850118325868278</v>
      </c>
      <c r="O457" s="18">
        <f t="shared" si="65"/>
        <v>-0.25038476778800239</v>
      </c>
      <c r="P457" s="1">
        <f t="shared" si="58"/>
        <v>1</v>
      </c>
      <c r="Q457" s="1">
        <f t="shared" si="59"/>
        <v>1</v>
      </c>
      <c r="R457" s="1">
        <f t="shared" si="60"/>
        <v>0</v>
      </c>
      <c r="S457" s="1">
        <f t="shared" si="61"/>
        <v>0</v>
      </c>
      <c r="T457" s="1">
        <f t="shared" si="62"/>
        <v>0</v>
      </c>
    </row>
    <row r="458" spans="1:20" x14ac:dyDescent="0.25">
      <c r="A458" s="1">
        <v>1</v>
      </c>
      <c r="B458" s="1">
        <v>1</v>
      </c>
      <c r="C458" s="1">
        <v>20</v>
      </c>
      <c r="D458" s="1">
        <v>7.2291999999999996</v>
      </c>
      <c r="E458" s="1">
        <v>0</v>
      </c>
      <c r="F458" s="1">
        <v>1</v>
      </c>
      <c r="G458" s="1">
        <v>0</v>
      </c>
      <c r="H458" s="1">
        <v>0</v>
      </c>
      <c r="I458" s="1">
        <v>0</v>
      </c>
      <c r="J458" s="1">
        <v>0</v>
      </c>
      <c r="K458" s="1">
        <v>1</v>
      </c>
      <c r="L458" s="18">
        <f t="shared" si="57"/>
        <v>-1.4015888157739682</v>
      </c>
      <c r="M458" s="18">
        <f t="shared" si="63"/>
        <v>0.24620547787745389</v>
      </c>
      <c r="N458" s="18">
        <f t="shared" si="64"/>
        <v>0.19756411141507166</v>
      </c>
      <c r="O458" s="18">
        <f t="shared" si="65"/>
        <v>-1.6216921325570759</v>
      </c>
      <c r="P458" s="1">
        <f t="shared" si="58"/>
        <v>0</v>
      </c>
      <c r="Q458" s="1">
        <f t="shared" si="59"/>
        <v>0</v>
      </c>
      <c r="R458" s="1">
        <f t="shared" si="60"/>
        <v>0</v>
      </c>
      <c r="S458" s="1">
        <f t="shared" si="61"/>
        <v>1</v>
      </c>
      <c r="T458" s="1">
        <f t="shared" si="62"/>
        <v>0</v>
      </c>
    </row>
    <row r="459" spans="1:20" x14ac:dyDescent="0.25">
      <c r="A459" s="1">
        <v>1</v>
      </c>
      <c r="B459" s="1">
        <v>0</v>
      </c>
      <c r="C459" s="1">
        <v>45</v>
      </c>
      <c r="D459" s="1">
        <v>164.86670000000001</v>
      </c>
      <c r="E459" s="1">
        <v>0</v>
      </c>
      <c r="F459" s="1">
        <v>0</v>
      </c>
      <c r="G459" s="1">
        <v>1</v>
      </c>
      <c r="H459" s="1">
        <v>1</v>
      </c>
      <c r="I459" s="1">
        <v>0</v>
      </c>
      <c r="J459" s="1">
        <v>1</v>
      </c>
      <c r="K459" s="1">
        <v>1</v>
      </c>
      <c r="L459" s="18">
        <f t="shared" si="57"/>
        <v>1.8300164587964989</v>
      </c>
      <c r="M459" s="18">
        <f t="shared" si="63"/>
        <v>6.2339892616409864</v>
      </c>
      <c r="N459" s="18">
        <f t="shared" si="64"/>
        <v>0.86176368752679677</v>
      </c>
      <c r="O459" s="18">
        <f t="shared" si="65"/>
        <v>-0.14877419030335709</v>
      </c>
      <c r="P459" s="1">
        <f t="shared" si="58"/>
        <v>1</v>
      </c>
      <c r="Q459" s="1">
        <f t="shared" si="59"/>
        <v>1</v>
      </c>
      <c r="R459" s="1">
        <f t="shared" si="60"/>
        <v>0</v>
      </c>
      <c r="S459" s="1">
        <f t="shared" si="61"/>
        <v>0</v>
      </c>
      <c r="T459" s="1">
        <f t="shared" si="62"/>
        <v>0</v>
      </c>
    </row>
    <row r="460" spans="1:20" x14ac:dyDescent="0.25">
      <c r="A460" s="1">
        <v>1</v>
      </c>
      <c r="B460" s="1">
        <v>1</v>
      </c>
      <c r="C460" s="1">
        <v>34</v>
      </c>
      <c r="D460" s="1">
        <v>6.4958</v>
      </c>
      <c r="E460" s="1">
        <v>0</v>
      </c>
      <c r="F460" s="1">
        <v>1</v>
      </c>
      <c r="G460" s="1">
        <v>0</v>
      </c>
      <c r="H460" s="1">
        <v>0</v>
      </c>
      <c r="I460" s="1">
        <v>0</v>
      </c>
      <c r="J460" s="1">
        <v>1</v>
      </c>
      <c r="K460" s="1">
        <v>0</v>
      </c>
      <c r="L460" s="18">
        <f t="shared" si="57"/>
        <v>-2.3680114841271176</v>
      </c>
      <c r="M460" s="18">
        <f t="shared" si="63"/>
        <v>9.3666799129165909E-2</v>
      </c>
      <c r="N460" s="18">
        <f t="shared" si="64"/>
        <v>8.5644731287214948E-2</v>
      </c>
      <c r="O460" s="18">
        <f t="shared" si="65"/>
        <v>-8.95360864286463E-2</v>
      </c>
      <c r="P460" s="1">
        <f t="shared" si="58"/>
        <v>0</v>
      </c>
      <c r="Q460" s="1">
        <f t="shared" si="59"/>
        <v>0</v>
      </c>
      <c r="R460" s="1">
        <f t="shared" si="60"/>
        <v>0</v>
      </c>
      <c r="S460" s="1">
        <f t="shared" si="61"/>
        <v>0</v>
      </c>
      <c r="T460" s="1">
        <f t="shared" si="62"/>
        <v>1</v>
      </c>
    </row>
    <row r="461" spans="1:20" x14ac:dyDescent="0.25">
      <c r="A461" s="1">
        <v>1</v>
      </c>
      <c r="B461" s="1">
        <v>1</v>
      </c>
      <c r="C461" s="1">
        <v>10</v>
      </c>
      <c r="D461" s="1">
        <v>27.9</v>
      </c>
      <c r="E461" s="1">
        <v>0</v>
      </c>
      <c r="F461" s="1">
        <v>1</v>
      </c>
      <c r="G461" s="1">
        <v>3</v>
      </c>
      <c r="H461" s="1">
        <v>2</v>
      </c>
      <c r="I461" s="1">
        <v>0</v>
      </c>
      <c r="J461" s="1">
        <v>1</v>
      </c>
      <c r="K461" s="1">
        <v>0</v>
      </c>
      <c r="L461" s="18">
        <f t="shared" si="57"/>
        <v>-2.477990315591863</v>
      </c>
      <c r="M461" s="18">
        <f t="shared" si="63"/>
        <v>8.3911692272685523E-2</v>
      </c>
      <c r="N461" s="18">
        <f t="shared" si="64"/>
        <v>7.7415616854122293E-2</v>
      </c>
      <c r="O461" s="18">
        <f t="shared" si="65"/>
        <v>-8.0576435005931549E-2</v>
      </c>
      <c r="P461" s="1">
        <f t="shared" si="58"/>
        <v>0</v>
      </c>
      <c r="Q461" s="1">
        <f t="shared" si="59"/>
        <v>0</v>
      </c>
      <c r="R461" s="1">
        <f t="shared" si="60"/>
        <v>0</v>
      </c>
      <c r="S461" s="1">
        <f t="shared" si="61"/>
        <v>0</v>
      </c>
      <c r="T461" s="1">
        <f t="shared" si="62"/>
        <v>1</v>
      </c>
    </row>
    <row r="462" spans="1:20" x14ac:dyDescent="0.25">
      <c r="A462" s="1">
        <v>1</v>
      </c>
      <c r="B462" s="1">
        <v>0</v>
      </c>
      <c r="C462" s="1">
        <v>25</v>
      </c>
      <c r="D462" s="1">
        <v>26</v>
      </c>
      <c r="E462" s="1">
        <v>1</v>
      </c>
      <c r="F462" s="1">
        <v>0</v>
      </c>
      <c r="G462" s="1">
        <v>0</v>
      </c>
      <c r="H462" s="1">
        <v>1</v>
      </c>
      <c r="I462" s="1">
        <v>0</v>
      </c>
      <c r="J462" s="1">
        <v>1</v>
      </c>
      <c r="K462" s="1">
        <v>1</v>
      </c>
      <c r="L462" s="18">
        <f t="shared" si="57"/>
        <v>1.6195805207302081</v>
      </c>
      <c r="M462" s="18">
        <f t="shared" si="63"/>
        <v>5.0509710944436312</v>
      </c>
      <c r="N462" s="18">
        <f t="shared" si="64"/>
        <v>0.83473727036669199</v>
      </c>
      <c r="O462" s="18">
        <f t="shared" si="65"/>
        <v>-0.18063824991023913</v>
      </c>
      <c r="P462" s="1">
        <f t="shared" si="58"/>
        <v>1</v>
      </c>
      <c r="Q462" s="1">
        <f t="shared" si="59"/>
        <v>1</v>
      </c>
      <c r="R462" s="1">
        <f t="shared" si="60"/>
        <v>0</v>
      </c>
      <c r="S462" s="1">
        <f t="shared" si="61"/>
        <v>0</v>
      </c>
      <c r="T462" s="1">
        <f t="shared" si="62"/>
        <v>0</v>
      </c>
    </row>
    <row r="463" spans="1:20" x14ac:dyDescent="0.25">
      <c r="A463" s="1">
        <v>1</v>
      </c>
      <c r="B463" s="1">
        <v>0</v>
      </c>
      <c r="C463" s="1">
        <v>4</v>
      </c>
      <c r="D463" s="1">
        <v>23</v>
      </c>
      <c r="E463" s="1">
        <v>1</v>
      </c>
      <c r="F463" s="1">
        <v>0</v>
      </c>
      <c r="G463" s="1">
        <v>1</v>
      </c>
      <c r="H463" s="1">
        <v>1</v>
      </c>
      <c r="I463" s="1">
        <v>0</v>
      </c>
      <c r="J463" s="1">
        <v>1</v>
      </c>
      <c r="K463" s="1">
        <v>1</v>
      </c>
      <c r="L463" s="18">
        <f t="shared" si="57"/>
        <v>2.2398074302766209</v>
      </c>
      <c r="M463" s="18">
        <f t="shared" si="63"/>
        <v>9.3915225903908865</v>
      </c>
      <c r="N463" s="18">
        <f t="shared" si="64"/>
        <v>0.9037677114877557</v>
      </c>
      <c r="O463" s="18">
        <f t="shared" si="65"/>
        <v>-0.10118290792774617</v>
      </c>
      <c r="P463" s="1">
        <f t="shared" si="58"/>
        <v>1</v>
      </c>
      <c r="Q463" s="1">
        <f t="shared" si="59"/>
        <v>1</v>
      </c>
      <c r="R463" s="1">
        <f t="shared" si="60"/>
        <v>0</v>
      </c>
      <c r="S463" s="1">
        <f t="shared" si="61"/>
        <v>0</v>
      </c>
      <c r="T463" s="1">
        <f t="shared" si="62"/>
        <v>0</v>
      </c>
    </row>
    <row r="464" spans="1:20" x14ac:dyDescent="0.25">
      <c r="A464" s="1">
        <v>1</v>
      </c>
      <c r="B464" s="1">
        <v>0</v>
      </c>
      <c r="C464" s="1">
        <v>29</v>
      </c>
      <c r="D464" s="1">
        <v>211.33750000000001</v>
      </c>
      <c r="E464" s="1">
        <v>0</v>
      </c>
      <c r="F464" s="1">
        <v>0</v>
      </c>
      <c r="G464" s="1">
        <v>0</v>
      </c>
      <c r="H464" s="1">
        <v>0</v>
      </c>
      <c r="I464" s="1">
        <v>0</v>
      </c>
      <c r="J464" s="1">
        <v>1</v>
      </c>
      <c r="K464" s="1">
        <v>1</v>
      </c>
      <c r="L464" s="18">
        <f t="shared" si="57"/>
        <v>3.0670974199483427</v>
      </c>
      <c r="M464" s="18">
        <f t="shared" si="63"/>
        <v>21.479466235240913</v>
      </c>
      <c r="N464" s="18">
        <f t="shared" si="64"/>
        <v>0.95551495798275199</v>
      </c>
      <c r="O464" s="18">
        <f t="shared" si="65"/>
        <v>-4.550486081130959E-2</v>
      </c>
      <c r="P464" s="1">
        <f t="shared" si="58"/>
        <v>1</v>
      </c>
      <c r="Q464" s="1">
        <f t="shared" si="59"/>
        <v>1</v>
      </c>
      <c r="R464" s="1">
        <f t="shared" si="60"/>
        <v>0</v>
      </c>
      <c r="S464" s="1">
        <f t="shared" si="61"/>
        <v>0</v>
      </c>
      <c r="T464" s="1">
        <f t="shared" si="62"/>
        <v>0</v>
      </c>
    </row>
    <row r="465" spans="1:20" x14ac:dyDescent="0.25">
      <c r="A465" s="1">
        <v>1</v>
      </c>
      <c r="B465" s="1">
        <v>0</v>
      </c>
      <c r="C465" s="1">
        <v>44</v>
      </c>
      <c r="D465" s="1">
        <v>26</v>
      </c>
      <c r="E465" s="1">
        <v>1</v>
      </c>
      <c r="F465" s="1">
        <v>0</v>
      </c>
      <c r="G465" s="1">
        <v>1</v>
      </c>
      <c r="H465" s="1">
        <v>0</v>
      </c>
      <c r="I465" s="1">
        <v>0</v>
      </c>
      <c r="J465" s="1">
        <v>1</v>
      </c>
      <c r="K465" s="1">
        <v>0</v>
      </c>
      <c r="L465" s="18">
        <f t="shared" si="57"/>
        <v>0.52703533798605462</v>
      </c>
      <c r="M465" s="18">
        <f t="shared" si="63"/>
        <v>1.6939030073118311</v>
      </c>
      <c r="N465" s="18">
        <f t="shared" si="64"/>
        <v>0.62879138659195033</v>
      </c>
      <c r="O465" s="18">
        <f t="shared" si="65"/>
        <v>-0.99099107411503362</v>
      </c>
      <c r="P465" s="1">
        <f t="shared" si="58"/>
        <v>1</v>
      </c>
      <c r="Q465" s="1">
        <f t="shared" si="59"/>
        <v>0</v>
      </c>
      <c r="R465" s="1">
        <f t="shared" si="60"/>
        <v>1</v>
      </c>
      <c r="S465" s="1">
        <f t="shared" si="61"/>
        <v>0</v>
      </c>
      <c r="T465" s="1">
        <f t="shared" si="62"/>
        <v>0</v>
      </c>
    </row>
    <row r="466" spans="1:20" x14ac:dyDescent="0.25">
      <c r="A466" s="1">
        <v>1</v>
      </c>
      <c r="B466" s="1">
        <v>1</v>
      </c>
      <c r="C466" s="1">
        <v>45</v>
      </c>
      <c r="D466" s="1">
        <v>6.9749999999999996</v>
      </c>
      <c r="E466" s="1">
        <v>0</v>
      </c>
      <c r="F466" s="1">
        <v>1</v>
      </c>
      <c r="G466" s="1">
        <v>0</v>
      </c>
      <c r="H466" s="1">
        <v>0</v>
      </c>
      <c r="I466" s="1">
        <v>0</v>
      </c>
      <c r="J466" s="1">
        <v>1</v>
      </c>
      <c r="K466" s="1">
        <v>0</v>
      </c>
      <c r="L466" s="18">
        <f t="shared" si="57"/>
        <v>-2.8703548366204505</v>
      </c>
      <c r="M466" s="18">
        <f t="shared" si="63"/>
        <v>5.6678811293387338E-2</v>
      </c>
      <c r="N466" s="18">
        <f t="shared" si="64"/>
        <v>5.3638637102992347E-2</v>
      </c>
      <c r="O466" s="18">
        <f t="shared" si="65"/>
        <v>-5.513079249262217E-2</v>
      </c>
      <c r="P466" s="1">
        <f t="shared" si="58"/>
        <v>0</v>
      </c>
      <c r="Q466" s="1">
        <f t="shared" si="59"/>
        <v>0</v>
      </c>
      <c r="R466" s="1">
        <f t="shared" si="60"/>
        <v>0</v>
      </c>
      <c r="S466" s="1">
        <f t="shared" si="61"/>
        <v>0</v>
      </c>
      <c r="T466" s="1">
        <f t="shared" si="62"/>
        <v>1</v>
      </c>
    </row>
    <row r="467" spans="1:20" x14ac:dyDescent="0.25">
      <c r="A467" s="1">
        <v>1</v>
      </c>
      <c r="B467" s="1">
        <v>0</v>
      </c>
      <c r="C467" s="1">
        <v>28</v>
      </c>
      <c r="D467" s="1">
        <v>26</v>
      </c>
      <c r="E467" s="1">
        <v>1</v>
      </c>
      <c r="F467" s="1">
        <v>0</v>
      </c>
      <c r="G467" s="1">
        <v>1</v>
      </c>
      <c r="H467" s="1">
        <v>0</v>
      </c>
      <c r="I467" s="1">
        <v>0</v>
      </c>
      <c r="J467" s="1">
        <v>1</v>
      </c>
      <c r="K467" s="1">
        <v>1</v>
      </c>
      <c r="L467" s="18">
        <f t="shared" si="57"/>
        <v>1.2585702761528521</v>
      </c>
      <c r="M467" s="18">
        <f t="shared" si="63"/>
        <v>3.5203847096522303</v>
      </c>
      <c r="N467" s="18">
        <f t="shared" si="64"/>
        <v>0.77877989059985697</v>
      </c>
      <c r="O467" s="18">
        <f t="shared" si="65"/>
        <v>-0.25002682682432098</v>
      </c>
      <c r="P467" s="1">
        <f t="shared" si="58"/>
        <v>1</v>
      </c>
      <c r="Q467" s="1">
        <f t="shared" si="59"/>
        <v>1</v>
      </c>
      <c r="R467" s="1">
        <f t="shared" si="60"/>
        <v>0</v>
      </c>
      <c r="S467" s="1">
        <f t="shared" si="61"/>
        <v>0</v>
      </c>
      <c r="T467" s="1">
        <f t="shared" si="62"/>
        <v>0</v>
      </c>
    </row>
    <row r="468" spans="1:20" x14ac:dyDescent="0.25">
      <c r="A468" s="1">
        <v>1</v>
      </c>
      <c r="B468" s="1">
        <v>0</v>
      </c>
      <c r="C468" s="1">
        <v>9</v>
      </c>
      <c r="D468" s="1">
        <v>15.245799999999999</v>
      </c>
      <c r="E468" s="1">
        <v>0</v>
      </c>
      <c r="F468" s="1">
        <v>1</v>
      </c>
      <c r="G468" s="1">
        <v>1</v>
      </c>
      <c r="H468" s="1">
        <v>1</v>
      </c>
      <c r="I468" s="1">
        <v>0</v>
      </c>
      <c r="J468" s="1">
        <v>0</v>
      </c>
      <c r="K468" s="1">
        <v>0</v>
      </c>
      <c r="L468" s="18">
        <f t="shared" si="57"/>
        <v>1.2110794455685532</v>
      </c>
      <c r="M468" s="18">
        <f t="shared" si="63"/>
        <v>3.3571065111443508</v>
      </c>
      <c r="N468" s="18">
        <f t="shared" si="64"/>
        <v>0.77048988877314362</v>
      </c>
      <c r="O468" s="18">
        <f t="shared" si="65"/>
        <v>-1.471808192818685</v>
      </c>
      <c r="P468" s="1">
        <f t="shared" si="58"/>
        <v>1</v>
      </c>
      <c r="Q468" s="1">
        <f t="shared" si="59"/>
        <v>0</v>
      </c>
      <c r="R468" s="1">
        <f t="shared" si="60"/>
        <v>1</v>
      </c>
      <c r="S468" s="1">
        <f t="shared" si="61"/>
        <v>0</v>
      </c>
      <c r="T468" s="1">
        <f t="shared" si="62"/>
        <v>0</v>
      </c>
    </row>
    <row r="469" spans="1:20" x14ac:dyDescent="0.25">
      <c r="A469" s="1">
        <v>1</v>
      </c>
      <c r="B469" s="1">
        <v>1</v>
      </c>
      <c r="C469" s="1">
        <v>18</v>
      </c>
      <c r="D469" s="1">
        <v>13</v>
      </c>
      <c r="E469" s="1">
        <v>1</v>
      </c>
      <c r="F469" s="1">
        <v>0</v>
      </c>
      <c r="G469" s="1">
        <v>0</v>
      </c>
      <c r="H469" s="1">
        <v>0</v>
      </c>
      <c r="I469" s="1">
        <v>0</v>
      </c>
      <c r="J469" s="1">
        <v>1</v>
      </c>
      <c r="K469" s="1">
        <v>0</v>
      </c>
      <c r="L469" s="18">
        <f t="shared" si="57"/>
        <v>-0.51245287271140949</v>
      </c>
      <c r="M469" s="18">
        <f t="shared" si="63"/>
        <v>0.59902444458377746</v>
      </c>
      <c r="N469" s="18">
        <f t="shared" si="64"/>
        <v>0.37461869117310603</v>
      </c>
      <c r="O469" s="18">
        <f t="shared" si="65"/>
        <v>-0.46939372115446387</v>
      </c>
      <c r="P469" s="1">
        <f t="shared" si="58"/>
        <v>0</v>
      </c>
      <c r="Q469" s="1">
        <f t="shared" si="59"/>
        <v>0</v>
      </c>
      <c r="R469" s="1">
        <f t="shared" si="60"/>
        <v>0</v>
      </c>
      <c r="S469" s="1">
        <f t="shared" si="61"/>
        <v>0</v>
      </c>
      <c r="T469" s="1">
        <f t="shared" si="62"/>
        <v>1</v>
      </c>
    </row>
    <row r="470" spans="1:20" x14ac:dyDescent="0.25">
      <c r="A470" s="1">
        <v>1</v>
      </c>
      <c r="B470" s="1">
        <v>1</v>
      </c>
      <c r="C470" s="1">
        <v>25</v>
      </c>
      <c r="D470" s="1">
        <v>7.05</v>
      </c>
      <c r="E470" s="1">
        <v>0</v>
      </c>
      <c r="F470" s="1">
        <v>1</v>
      </c>
      <c r="G470" s="1">
        <v>0</v>
      </c>
      <c r="H470" s="1">
        <v>0</v>
      </c>
      <c r="I470" s="1">
        <v>0</v>
      </c>
      <c r="J470" s="1">
        <v>1</v>
      </c>
      <c r="K470" s="1">
        <v>0</v>
      </c>
      <c r="L470" s="18">
        <f t="shared" si="57"/>
        <v>-1.9558443049548886</v>
      </c>
      <c r="M470" s="18">
        <f t="shared" si="63"/>
        <v>0.14144500354800679</v>
      </c>
      <c r="N470" s="18">
        <f t="shared" si="64"/>
        <v>0.12391749327242808</v>
      </c>
      <c r="O470" s="18">
        <f t="shared" si="65"/>
        <v>-0.13229500671887759</v>
      </c>
      <c r="P470" s="1">
        <f t="shared" si="58"/>
        <v>0</v>
      </c>
      <c r="Q470" s="1">
        <f t="shared" si="59"/>
        <v>0</v>
      </c>
      <c r="R470" s="1">
        <f t="shared" si="60"/>
        <v>0</v>
      </c>
      <c r="S470" s="1">
        <f t="shared" si="61"/>
        <v>0</v>
      </c>
      <c r="T470" s="1">
        <f t="shared" si="62"/>
        <v>1</v>
      </c>
    </row>
    <row r="471" spans="1:20" x14ac:dyDescent="0.25">
      <c r="A471" s="1">
        <v>1</v>
      </c>
      <c r="B471" s="1">
        <v>0</v>
      </c>
      <c r="C471" s="1">
        <v>5</v>
      </c>
      <c r="D471" s="1">
        <v>31.387499999999999</v>
      </c>
      <c r="E471" s="1">
        <v>0</v>
      </c>
      <c r="F471" s="1">
        <v>1</v>
      </c>
      <c r="G471" s="1">
        <v>4</v>
      </c>
      <c r="H471" s="1">
        <v>2</v>
      </c>
      <c r="I471" s="1">
        <v>0</v>
      </c>
      <c r="J471" s="1">
        <v>1</v>
      </c>
      <c r="K471" s="1">
        <v>1</v>
      </c>
      <c r="L471" s="18">
        <f t="shared" si="57"/>
        <v>-3.2803939917297409E-2</v>
      </c>
      <c r="M471" s="18">
        <f t="shared" si="63"/>
        <v>0.96772827387613469</v>
      </c>
      <c r="N471" s="18">
        <f t="shared" si="64"/>
        <v>0.49179975036383078</v>
      </c>
      <c r="O471" s="18">
        <f t="shared" si="65"/>
        <v>-0.70968365679710177</v>
      </c>
      <c r="P471" s="1">
        <f t="shared" si="58"/>
        <v>0</v>
      </c>
      <c r="Q471" s="1">
        <f t="shared" si="59"/>
        <v>0</v>
      </c>
      <c r="R471" s="1">
        <f t="shared" si="60"/>
        <v>0</v>
      </c>
      <c r="S471" s="1">
        <f t="shared" si="61"/>
        <v>1</v>
      </c>
      <c r="T471" s="1">
        <f t="shared" si="62"/>
        <v>0</v>
      </c>
    </row>
    <row r="472" spans="1:20" x14ac:dyDescent="0.25">
      <c r="A472" s="1">
        <v>1</v>
      </c>
      <c r="B472" s="1">
        <v>1</v>
      </c>
      <c r="C472" s="1">
        <v>30</v>
      </c>
      <c r="D472" s="1">
        <v>9.5</v>
      </c>
      <c r="E472" s="1">
        <v>0</v>
      </c>
      <c r="F472" s="1">
        <v>1</v>
      </c>
      <c r="G472" s="1">
        <v>0</v>
      </c>
      <c r="H472" s="1">
        <v>0</v>
      </c>
      <c r="I472" s="1">
        <v>0</v>
      </c>
      <c r="J472" s="1">
        <v>1</v>
      </c>
      <c r="K472" s="1">
        <v>1</v>
      </c>
      <c r="L472" s="18">
        <f t="shared" si="57"/>
        <v>-2.1814482472012253</v>
      </c>
      <c r="M472" s="18">
        <f t="shared" si="63"/>
        <v>0.11287793705065059</v>
      </c>
      <c r="N472" s="18">
        <f t="shared" si="64"/>
        <v>0.10142885692369798</v>
      </c>
      <c r="O472" s="18">
        <f t="shared" si="65"/>
        <v>-2.2883976432653665</v>
      </c>
      <c r="P472" s="1">
        <f t="shared" si="58"/>
        <v>0</v>
      </c>
      <c r="Q472" s="1">
        <f t="shared" si="59"/>
        <v>0</v>
      </c>
      <c r="R472" s="1">
        <f t="shared" si="60"/>
        <v>0</v>
      </c>
      <c r="S472" s="1">
        <f t="shared" si="61"/>
        <v>1</v>
      </c>
      <c r="T472" s="1">
        <f t="shared" si="62"/>
        <v>0</v>
      </c>
    </row>
    <row r="473" spans="1:20" x14ac:dyDescent="0.25">
      <c r="A473" s="1">
        <v>1</v>
      </c>
      <c r="B473" s="1">
        <v>1</v>
      </c>
      <c r="C473" s="1">
        <v>21</v>
      </c>
      <c r="D473" s="1">
        <v>7.7750000000000004</v>
      </c>
      <c r="E473" s="1">
        <v>0</v>
      </c>
      <c r="F473" s="1">
        <v>1</v>
      </c>
      <c r="G473" s="1">
        <v>0</v>
      </c>
      <c r="H473" s="1">
        <v>0</v>
      </c>
      <c r="I473" s="1">
        <v>0</v>
      </c>
      <c r="J473" s="1">
        <v>1</v>
      </c>
      <c r="K473" s="1">
        <v>0</v>
      </c>
      <c r="L473" s="18">
        <f t="shared" si="57"/>
        <v>-1.772072600494895</v>
      </c>
      <c r="M473" s="18">
        <f t="shared" si="63"/>
        <v>0.16998032218324652</v>
      </c>
      <c r="N473" s="18">
        <f t="shared" si="64"/>
        <v>0.14528477014558164</v>
      </c>
      <c r="O473" s="18">
        <f t="shared" si="65"/>
        <v>-0.15698693002143185</v>
      </c>
      <c r="P473" s="1">
        <f t="shared" si="58"/>
        <v>0</v>
      </c>
      <c r="Q473" s="1">
        <f t="shared" si="59"/>
        <v>0</v>
      </c>
      <c r="R473" s="1">
        <f t="shared" si="60"/>
        <v>0</v>
      </c>
      <c r="S473" s="1">
        <f t="shared" si="61"/>
        <v>0</v>
      </c>
      <c r="T473" s="1">
        <f t="shared" si="62"/>
        <v>1</v>
      </c>
    </row>
    <row r="474" spans="1:20" x14ac:dyDescent="0.25">
      <c r="A474" s="1">
        <v>1</v>
      </c>
      <c r="B474" s="1">
        <v>1</v>
      </c>
      <c r="C474" s="1">
        <v>35</v>
      </c>
      <c r="D474" s="1">
        <v>512.32920000000001</v>
      </c>
      <c r="E474" s="1">
        <v>0</v>
      </c>
      <c r="F474" s="1">
        <v>0</v>
      </c>
      <c r="G474" s="1">
        <v>0</v>
      </c>
      <c r="H474" s="1">
        <v>0</v>
      </c>
      <c r="I474" s="1">
        <v>0</v>
      </c>
      <c r="J474" s="1">
        <v>0</v>
      </c>
      <c r="K474" s="1">
        <v>1</v>
      </c>
      <c r="L474" s="18">
        <f t="shared" si="57"/>
        <v>0.93830500159200481</v>
      </c>
      <c r="M474" s="18">
        <f t="shared" si="63"/>
        <v>2.5556459292622349</v>
      </c>
      <c r="N474" s="18">
        <f t="shared" si="64"/>
        <v>0.71875714851970895</v>
      </c>
      <c r="O474" s="18">
        <f t="shared" si="65"/>
        <v>-0.33023174115348408</v>
      </c>
      <c r="P474" s="1">
        <f t="shared" si="58"/>
        <v>1</v>
      </c>
      <c r="Q474" s="1">
        <f t="shared" si="59"/>
        <v>1</v>
      </c>
      <c r="R474" s="1">
        <f t="shared" si="60"/>
        <v>0</v>
      </c>
      <c r="S474" s="1">
        <f t="shared" si="61"/>
        <v>0</v>
      </c>
      <c r="T474" s="1">
        <f t="shared" si="62"/>
        <v>0</v>
      </c>
    </row>
    <row r="475" spans="1:20" x14ac:dyDescent="0.25">
      <c r="A475" s="1">
        <v>1</v>
      </c>
      <c r="B475" s="1">
        <v>0</v>
      </c>
      <c r="C475" s="1">
        <v>18</v>
      </c>
      <c r="D475" s="1">
        <v>79.650000000000006</v>
      </c>
      <c r="E475" s="1">
        <v>0</v>
      </c>
      <c r="F475" s="1">
        <v>0</v>
      </c>
      <c r="G475" s="1">
        <v>0</v>
      </c>
      <c r="H475" s="1">
        <v>2</v>
      </c>
      <c r="I475" s="1">
        <v>0</v>
      </c>
      <c r="J475" s="1">
        <v>1</v>
      </c>
      <c r="K475" s="1">
        <v>1</v>
      </c>
      <c r="L475" s="18">
        <f t="shared" ref="L475:L538" si="66">SUMPRODUCT($A$25:$J$25,A475:J475)</f>
        <v>3.1839568814705199</v>
      </c>
      <c r="M475" s="18">
        <f t="shared" si="63"/>
        <v>24.142092203099306</v>
      </c>
      <c r="N475" s="18">
        <f t="shared" si="64"/>
        <v>0.9602260626553295</v>
      </c>
      <c r="O475" s="18">
        <f t="shared" si="65"/>
        <v>-4.058654030913867E-2</v>
      </c>
      <c r="P475" s="1">
        <f t="shared" ref="P475:P538" si="67">IF(N475&gt;=$P$25,1,0)</f>
        <v>1</v>
      </c>
      <c r="Q475" s="1">
        <f t="shared" ref="Q475:Q538" si="68">IF(AND($K475=1,$P475=1),1,0)</f>
        <v>1</v>
      </c>
      <c r="R475" s="1">
        <f t="shared" ref="R475:R538" si="69">IF(AND($K475=0,$P475=1),1,0)</f>
        <v>0</v>
      </c>
      <c r="S475" s="1">
        <f t="shared" ref="S475:S538" si="70">IF(AND($K475=1,$P475=0),1,0)</f>
        <v>0</v>
      </c>
      <c r="T475" s="1">
        <f t="shared" ref="T475:T538" si="71">IF(AND($K475=0,$P475=0),1,0)</f>
        <v>0</v>
      </c>
    </row>
    <row r="476" spans="1:20" x14ac:dyDescent="0.25">
      <c r="A476" s="1">
        <v>1</v>
      </c>
      <c r="B476" s="1">
        <v>0</v>
      </c>
      <c r="C476" s="1">
        <v>39</v>
      </c>
      <c r="D476" s="1">
        <v>31.274999999999999</v>
      </c>
      <c r="E476" s="1">
        <v>0</v>
      </c>
      <c r="F476" s="1">
        <v>1</v>
      </c>
      <c r="G476" s="1">
        <v>1</v>
      </c>
      <c r="H476" s="1">
        <v>5</v>
      </c>
      <c r="I476" s="1">
        <v>0</v>
      </c>
      <c r="J476" s="1">
        <v>1</v>
      </c>
      <c r="K476" s="1">
        <v>0</v>
      </c>
      <c r="L476" s="18">
        <f t="shared" si="66"/>
        <v>-0.91591114094409254</v>
      </c>
      <c r="M476" s="18">
        <f t="shared" ref="M476:M539" si="72">EXP(L476)</f>
        <v>0.40015186519352652</v>
      </c>
      <c r="N476" s="18">
        <f t="shared" ref="N476:N539" si="73">M476/(1+M476)</f>
        <v>0.28579175955189562</v>
      </c>
      <c r="O476" s="18">
        <f t="shared" ref="O476:O539" si="74">K476*LN(N476)+(1-K476)*LN(1-N476)</f>
        <v>-0.33658070587644379</v>
      </c>
      <c r="P476" s="1">
        <f t="shared" si="67"/>
        <v>0</v>
      </c>
      <c r="Q476" s="1">
        <f t="shared" si="68"/>
        <v>0</v>
      </c>
      <c r="R476" s="1">
        <f t="shared" si="69"/>
        <v>0</v>
      </c>
      <c r="S476" s="1">
        <f t="shared" si="70"/>
        <v>0</v>
      </c>
      <c r="T476" s="1">
        <f t="shared" si="71"/>
        <v>1</v>
      </c>
    </row>
    <row r="477" spans="1:20" x14ac:dyDescent="0.25">
      <c r="A477" s="1">
        <v>1</v>
      </c>
      <c r="B477" s="1">
        <v>1</v>
      </c>
      <c r="C477" s="1">
        <v>41</v>
      </c>
      <c r="D477" s="1">
        <v>7.125</v>
      </c>
      <c r="E477" s="1">
        <v>0</v>
      </c>
      <c r="F477" s="1">
        <v>1</v>
      </c>
      <c r="G477" s="1">
        <v>0</v>
      </c>
      <c r="H477" s="1">
        <v>0</v>
      </c>
      <c r="I477" s="1">
        <v>0</v>
      </c>
      <c r="J477" s="1">
        <v>1</v>
      </c>
      <c r="K477" s="1">
        <v>0</v>
      </c>
      <c r="L477" s="18">
        <f t="shared" si="66"/>
        <v>-2.6872873841646214</v>
      </c>
      <c r="M477" s="18">
        <f t="shared" si="72"/>
        <v>6.8065324252432183E-2</v>
      </c>
      <c r="N477" s="18">
        <f t="shared" si="73"/>
        <v>6.3727679109957941E-2</v>
      </c>
      <c r="O477" s="18">
        <f t="shared" si="74"/>
        <v>-6.5848903697866071E-2</v>
      </c>
      <c r="P477" s="1">
        <f t="shared" si="67"/>
        <v>0</v>
      </c>
      <c r="Q477" s="1">
        <f t="shared" si="68"/>
        <v>0</v>
      </c>
      <c r="R477" s="1">
        <f t="shared" si="69"/>
        <v>0</v>
      </c>
      <c r="S477" s="1">
        <f t="shared" si="70"/>
        <v>0</v>
      </c>
      <c r="T477" s="1">
        <f t="shared" si="71"/>
        <v>1</v>
      </c>
    </row>
    <row r="478" spans="1:20" x14ac:dyDescent="0.25">
      <c r="A478" s="1">
        <v>1</v>
      </c>
      <c r="B478" s="1">
        <v>1</v>
      </c>
      <c r="C478" s="1">
        <v>21</v>
      </c>
      <c r="D478" s="1">
        <v>8.4332999999999991</v>
      </c>
      <c r="E478" s="1">
        <v>0</v>
      </c>
      <c r="F478" s="1">
        <v>1</v>
      </c>
      <c r="G478" s="1">
        <v>0</v>
      </c>
      <c r="H478" s="1">
        <v>0</v>
      </c>
      <c r="I478" s="1">
        <v>0</v>
      </c>
      <c r="J478" s="1">
        <v>1</v>
      </c>
      <c r="K478" s="1">
        <v>0</v>
      </c>
      <c r="L478" s="18">
        <f t="shared" si="66"/>
        <v>-1.7712663238090838</v>
      </c>
      <c r="M478" s="18">
        <f t="shared" si="72"/>
        <v>0.17011742861950352</v>
      </c>
      <c r="N478" s="18">
        <f t="shared" si="73"/>
        <v>0.14538491988808927</v>
      </c>
      <c r="O478" s="18">
        <f t="shared" si="74"/>
        <v>-0.15710411011475645</v>
      </c>
      <c r="P478" s="1">
        <f t="shared" si="67"/>
        <v>0</v>
      </c>
      <c r="Q478" s="1">
        <f t="shared" si="68"/>
        <v>0</v>
      </c>
      <c r="R478" s="1">
        <f t="shared" si="69"/>
        <v>0</v>
      </c>
      <c r="S478" s="1">
        <f t="shared" si="70"/>
        <v>0</v>
      </c>
      <c r="T478" s="1">
        <f t="shared" si="71"/>
        <v>1</v>
      </c>
    </row>
    <row r="479" spans="1:20" x14ac:dyDescent="0.25">
      <c r="A479" s="1">
        <v>1</v>
      </c>
      <c r="B479" s="1">
        <v>0</v>
      </c>
      <c r="C479" s="1">
        <v>44</v>
      </c>
      <c r="D479" s="1">
        <v>57.979199999999999</v>
      </c>
      <c r="E479" s="1">
        <v>0</v>
      </c>
      <c r="F479" s="1">
        <v>0</v>
      </c>
      <c r="G479" s="1">
        <v>0</v>
      </c>
      <c r="H479" s="1">
        <v>1</v>
      </c>
      <c r="I479" s="1">
        <v>0</v>
      </c>
      <c r="J479" s="1">
        <v>0</v>
      </c>
      <c r="K479" s="1">
        <v>1</v>
      </c>
      <c r="L479" s="18">
        <f t="shared" si="66"/>
        <v>2.4064927466388517</v>
      </c>
      <c r="M479" s="18">
        <f t="shared" si="72"/>
        <v>11.094979920889566</v>
      </c>
      <c r="N479" s="18">
        <f t="shared" si="73"/>
        <v>0.91732106985371076</v>
      </c>
      <c r="O479" s="18">
        <f t="shared" si="74"/>
        <v>-8.6297737305147851E-2</v>
      </c>
      <c r="P479" s="1">
        <f t="shared" si="67"/>
        <v>1</v>
      </c>
      <c r="Q479" s="1">
        <f t="shared" si="68"/>
        <v>1</v>
      </c>
      <c r="R479" s="1">
        <f t="shared" si="69"/>
        <v>0</v>
      </c>
      <c r="S479" s="1">
        <f t="shared" si="70"/>
        <v>0</v>
      </c>
      <c r="T479" s="1">
        <f t="shared" si="71"/>
        <v>0</v>
      </c>
    </row>
    <row r="480" spans="1:20" x14ac:dyDescent="0.25">
      <c r="A480" s="1">
        <v>1</v>
      </c>
      <c r="B480" s="1">
        <v>1</v>
      </c>
      <c r="C480" s="1">
        <v>4</v>
      </c>
      <c r="D480" s="1">
        <v>81.8583</v>
      </c>
      <c r="E480" s="1">
        <v>0</v>
      </c>
      <c r="F480" s="1">
        <v>0</v>
      </c>
      <c r="G480" s="1">
        <v>0</v>
      </c>
      <c r="H480" s="1">
        <v>2</v>
      </c>
      <c r="I480" s="1">
        <v>0</v>
      </c>
      <c r="J480" s="1">
        <v>1</v>
      </c>
      <c r="K480" s="1">
        <v>1</v>
      </c>
      <c r="L480" s="18">
        <f t="shared" si="66"/>
        <v>1.2782060429894531</v>
      </c>
      <c r="M480" s="18">
        <f t="shared" si="72"/>
        <v>3.5901932925598996</v>
      </c>
      <c r="N480" s="18">
        <f t="shared" si="73"/>
        <v>0.78214425052189673</v>
      </c>
      <c r="O480" s="18">
        <f t="shared" si="74"/>
        <v>-0.24571609186515259</v>
      </c>
      <c r="P480" s="1">
        <f t="shared" si="67"/>
        <v>1</v>
      </c>
      <c r="Q480" s="1">
        <f t="shared" si="68"/>
        <v>1</v>
      </c>
      <c r="R480" s="1">
        <f t="shared" si="69"/>
        <v>0</v>
      </c>
      <c r="S480" s="1">
        <f t="shared" si="70"/>
        <v>0</v>
      </c>
      <c r="T480" s="1">
        <f t="shared" si="71"/>
        <v>0</v>
      </c>
    </row>
    <row r="481" spans="1:20" x14ac:dyDescent="0.25">
      <c r="A481" s="1">
        <v>1</v>
      </c>
      <c r="B481" s="1">
        <v>1</v>
      </c>
      <c r="C481" s="1">
        <v>30</v>
      </c>
      <c r="D481" s="1">
        <v>7.2291999999999996</v>
      </c>
      <c r="E481" s="1">
        <v>0</v>
      </c>
      <c r="F481" s="1">
        <v>1</v>
      </c>
      <c r="G481" s="1">
        <v>0</v>
      </c>
      <c r="H481" s="1">
        <v>0</v>
      </c>
      <c r="I481" s="1">
        <v>0</v>
      </c>
      <c r="J481" s="1">
        <v>0</v>
      </c>
      <c r="K481" s="1">
        <v>0</v>
      </c>
      <c r="L481" s="18">
        <f t="shared" si="66"/>
        <v>-1.8587981521282164</v>
      </c>
      <c r="M481" s="18">
        <f t="shared" si="72"/>
        <v>0.15585983766231004</v>
      </c>
      <c r="N481" s="18">
        <f t="shared" si="73"/>
        <v>0.13484319861613292</v>
      </c>
      <c r="O481" s="18">
        <f t="shared" si="74"/>
        <v>-0.14484451520212585</v>
      </c>
      <c r="P481" s="1">
        <f t="shared" si="67"/>
        <v>0</v>
      </c>
      <c r="Q481" s="1">
        <f t="shared" si="68"/>
        <v>0</v>
      </c>
      <c r="R481" s="1">
        <f t="shared" si="69"/>
        <v>0</v>
      </c>
      <c r="S481" s="1">
        <f t="shared" si="70"/>
        <v>0</v>
      </c>
      <c r="T481" s="1">
        <f t="shared" si="71"/>
        <v>1</v>
      </c>
    </row>
    <row r="482" spans="1:20" x14ac:dyDescent="0.25">
      <c r="A482" s="1">
        <v>1</v>
      </c>
      <c r="B482" s="1">
        <v>1</v>
      </c>
      <c r="C482" s="1">
        <v>27</v>
      </c>
      <c r="D482" s="1">
        <v>211.5</v>
      </c>
      <c r="E482" s="1">
        <v>0</v>
      </c>
      <c r="F482" s="1">
        <v>0</v>
      </c>
      <c r="G482" s="1">
        <v>0</v>
      </c>
      <c r="H482" s="1">
        <v>2</v>
      </c>
      <c r="I482" s="1">
        <v>0</v>
      </c>
      <c r="J482" s="1">
        <v>0</v>
      </c>
      <c r="K482" s="1">
        <v>0</v>
      </c>
      <c r="L482" s="18">
        <f t="shared" si="66"/>
        <v>0.71083926009872134</v>
      </c>
      <c r="M482" s="18">
        <f t="shared" si="72"/>
        <v>2.0356990228802307</v>
      </c>
      <c r="N482" s="18">
        <f t="shared" si="73"/>
        <v>0.67058657908345165</v>
      </c>
      <c r="O482" s="18">
        <f t="shared" si="74"/>
        <v>-1.1104417185453728</v>
      </c>
      <c r="P482" s="1">
        <f t="shared" si="67"/>
        <v>1</v>
      </c>
      <c r="Q482" s="1">
        <f t="shared" si="68"/>
        <v>0</v>
      </c>
      <c r="R482" s="1">
        <f t="shared" si="69"/>
        <v>1</v>
      </c>
      <c r="S482" s="1">
        <f t="shared" si="70"/>
        <v>0</v>
      </c>
      <c r="T482" s="1">
        <f t="shared" si="71"/>
        <v>0</v>
      </c>
    </row>
    <row r="483" spans="1:20" x14ac:dyDescent="0.25">
      <c r="A483" s="1">
        <v>1</v>
      </c>
      <c r="B483" s="1">
        <v>0</v>
      </c>
      <c r="C483" s="1">
        <v>7</v>
      </c>
      <c r="D483" s="1">
        <v>26.25</v>
      </c>
      <c r="E483" s="1">
        <v>1</v>
      </c>
      <c r="F483" s="1">
        <v>0</v>
      </c>
      <c r="G483" s="1">
        <v>0</v>
      </c>
      <c r="H483" s="1">
        <v>2</v>
      </c>
      <c r="I483" s="1">
        <v>0</v>
      </c>
      <c r="J483" s="1">
        <v>1</v>
      </c>
      <c r="K483" s="1">
        <v>1</v>
      </c>
      <c r="L483" s="18">
        <f t="shared" si="66"/>
        <v>2.3304726278475751</v>
      </c>
      <c r="M483" s="18">
        <f t="shared" si="72"/>
        <v>10.282800322536879</v>
      </c>
      <c r="N483" s="18">
        <f t="shared" si="73"/>
        <v>0.91136952073834487</v>
      </c>
      <c r="O483" s="18">
        <f t="shared" si="74"/>
        <v>-9.2806842956078758E-2</v>
      </c>
      <c r="P483" s="1">
        <f t="shared" si="67"/>
        <v>1</v>
      </c>
      <c r="Q483" s="1">
        <f t="shared" si="68"/>
        <v>1</v>
      </c>
      <c r="R483" s="1">
        <f t="shared" si="69"/>
        <v>0</v>
      </c>
      <c r="S483" s="1">
        <f t="shared" si="70"/>
        <v>0</v>
      </c>
      <c r="T483" s="1">
        <f t="shared" si="71"/>
        <v>0</v>
      </c>
    </row>
    <row r="484" spans="1:20" x14ac:dyDescent="0.25">
      <c r="A484" s="1">
        <v>1</v>
      </c>
      <c r="B484" s="1">
        <v>1</v>
      </c>
      <c r="C484" s="1">
        <v>54</v>
      </c>
      <c r="D484" s="1">
        <v>51.862499999999997</v>
      </c>
      <c r="E484" s="1">
        <v>0</v>
      </c>
      <c r="F484" s="1">
        <v>0</v>
      </c>
      <c r="G484" s="1">
        <v>0</v>
      </c>
      <c r="H484" s="1">
        <v>0</v>
      </c>
      <c r="I484" s="1">
        <v>0</v>
      </c>
      <c r="J484" s="1">
        <v>1</v>
      </c>
      <c r="K484" s="1">
        <v>0</v>
      </c>
      <c r="L484" s="18">
        <f t="shared" si="66"/>
        <v>-0.81979728781850425</v>
      </c>
      <c r="M484" s="18">
        <f t="shared" si="72"/>
        <v>0.44052094441725453</v>
      </c>
      <c r="N484" s="18">
        <f t="shared" si="73"/>
        <v>0.3058066917558509</v>
      </c>
      <c r="O484" s="18">
        <f t="shared" si="74"/>
        <v>-0.36500481512244842</v>
      </c>
      <c r="P484" s="1">
        <f t="shared" si="67"/>
        <v>0</v>
      </c>
      <c r="Q484" s="1">
        <f t="shared" si="68"/>
        <v>0</v>
      </c>
      <c r="R484" s="1">
        <f t="shared" si="69"/>
        <v>0</v>
      </c>
      <c r="S484" s="1">
        <f t="shared" si="70"/>
        <v>0</v>
      </c>
      <c r="T484" s="1">
        <f t="shared" si="71"/>
        <v>1</v>
      </c>
    </row>
    <row r="485" spans="1:20" x14ac:dyDescent="0.25">
      <c r="A485" s="1">
        <v>1</v>
      </c>
      <c r="B485" s="1">
        <v>1</v>
      </c>
      <c r="C485" s="1">
        <v>52</v>
      </c>
      <c r="D485" s="1">
        <v>30.5</v>
      </c>
      <c r="E485" s="1">
        <v>0</v>
      </c>
      <c r="F485" s="1">
        <v>0</v>
      </c>
      <c r="G485" s="1">
        <v>0</v>
      </c>
      <c r="H485" s="1">
        <v>0</v>
      </c>
      <c r="I485" s="1">
        <v>0</v>
      </c>
      <c r="J485" s="1">
        <v>1</v>
      </c>
      <c r="K485" s="1">
        <v>1</v>
      </c>
      <c r="L485" s="18">
        <f t="shared" si="66"/>
        <v>-0.75451991348498137</v>
      </c>
      <c r="M485" s="18">
        <f t="shared" si="72"/>
        <v>0.4702363146619975</v>
      </c>
      <c r="N485" s="18">
        <f t="shared" si="73"/>
        <v>0.3198372329485708</v>
      </c>
      <c r="O485" s="18">
        <f t="shared" si="74"/>
        <v>-1.1399430596288673</v>
      </c>
      <c r="P485" s="1">
        <f t="shared" si="67"/>
        <v>0</v>
      </c>
      <c r="Q485" s="1">
        <f t="shared" si="68"/>
        <v>0</v>
      </c>
      <c r="R485" s="1">
        <f t="shared" si="69"/>
        <v>0</v>
      </c>
      <c r="S485" s="1">
        <f t="shared" si="70"/>
        <v>1</v>
      </c>
      <c r="T485" s="1">
        <f t="shared" si="71"/>
        <v>0</v>
      </c>
    </row>
    <row r="486" spans="1:20" x14ac:dyDescent="0.25">
      <c r="A486" s="1">
        <v>1</v>
      </c>
      <c r="B486" s="1">
        <v>1</v>
      </c>
      <c r="C486" s="1">
        <v>20</v>
      </c>
      <c r="D486" s="1">
        <v>9.2249999999999996</v>
      </c>
      <c r="E486" s="1">
        <v>0</v>
      </c>
      <c r="F486" s="1">
        <v>1</v>
      </c>
      <c r="G486" s="1">
        <v>0</v>
      </c>
      <c r="H486" s="1">
        <v>0</v>
      </c>
      <c r="I486" s="1">
        <v>0</v>
      </c>
      <c r="J486" s="1">
        <v>1</v>
      </c>
      <c r="K486" s="1">
        <v>0</v>
      </c>
      <c r="L486" s="18">
        <f t="shared" si="66"/>
        <v>-1.7245757270228814</v>
      </c>
      <c r="M486" s="18">
        <f t="shared" si="72"/>
        <v>0.17824866182253266</v>
      </c>
      <c r="N486" s="18">
        <f t="shared" si="73"/>
        <v>0.15128271951254751</v>
      </c>
      <c r="O486" s="18">
        <f t="shared" si="74"/>
        <v>-0.16402915108800717</v>
      </c>
      <c r="P486" s="1">
        <f t="shared" si="67"/>
        <v>0</v>
      </c>
      <c r="Q486" s="1">
        <f t="shared" si="68"/>
        <v>0</v>
      </c>
      <c r="R486" s="1">
        <f t="shared" si="69"/>
        <v>0</v>
      </c>
      <c r="S486" s="1">
        <f t="shared" si="70"/>
        <v>0</v>
      </c>
      <c r="T486" s="1">
        <f t="shared" si="71"/>
        <v>1</v>
      </c>
    </row>
    <row r="487" spans="1:20" x14ac:dyDescent="0.25">
      <c r="A487" s="1">
        <v>1</v>
      </c>
      <c r="B487" s="1">
        <v>0</v>
      </c>
      <c r="C487" s="1">
        <v>5</v>
      </c>
      <c r="D487" s="1">
        <v>12.475</v>
      </c>
      <c r="E487" s="1">
        <v>0</v>
      </c>
      <c r="F487" s="1">
        <v>1</v>
      </c>
      <c r="G487" s="1">
        <v>0</v>
      </c>
      <c r="H487" s="1">
        <v>0</v>
      </c>
      <c r="I487" s="1">
        <v>0</v>
      </c>
      <c r="J487" s="1">
        <v>1</v>
      </c>
      <c r="K487" s="1">
        <v>1</v>
      </c>
      <c r="L487" s="18">
        <f t="shared" si="66"/>
        <v>1.5137674368234719</v>
      </c>
      <c r="M487" s="18">
        <f t="shared" si="72"/>
        <v>4.5438171322383454</v>
      </c>
      <c r="N487" s="18">
        <f t="shared" si="73"/>
        <v>0.81961886978832499</v>
      </c>
      <c r="O487" s="18">
        <f t="shared" si="74"/>
        <v>-0.19891583971462617</v>
      </c>
      <c r="P487" s="1">
        <f t="shared" si="67"/>
        <v>1</v>
      </c>
      <c r="Q487" s="1">
        <f t="shared" si="68"/>
        <v>1</v>
      </c>
      <c r="R487" s="1">
        <f t="shared" si="69"/>
        <v>0</v>
      </c>
      <c r="S487" s="1">
        <f t="shared" si="70"/>
        <v>0</v>
      </c>
      <c r="T487" s="1">
        <f t="shared" si="71"/>
        <v>0</v>
      </c>
    </row>
    <row r="488" spans="1:20" x14ac:dyDescent="0.25">
      <c r="A488" s="1">
        <v>1</v>
      </c>
      <c r="B488" s="1">
        <v>1</v>
      </c>
      <c r="C488" s="1">
        <v>34</v>
      </c>
      <c r="D488" s="1">
        <v>26</v>
      </c>
      <c r="E488" s="1">
        <v>1</v>
      </c>
      <c r="F488" s="1">
        <v>0</v>
      </c>
      <c r="G488" s="1">
        <v>1</v>
      </c>
      <c r="H488" s="1">
        <v>0</v>
      </c>
      <c r="I488" s="1">
        <v>0</v>
      </c>
      <c r="J488" s="1">
        <v>1</v>
      </c>
      <c r="K488" s="1">
        <v>0</v>
      </c>
      <c r="L488" s="18">
        <f t="shared" si="66"/>
        <v>-1.5643039301685315</v>
      </c>
      <c r="M488" s="18">
        <f t="shared" si="72"/>
        <v>0.20923360369608149</v>
      </c>
      <c r="N488" s="18">
        <f t="shared" si="73"/>
        <v>0.17302992825914593</v>
      </c>
      <c r="O488" s="18">
        <f t="shared" si="74"/>
        <v>-0.18998677356025351</v>
      </c>
      <c r="P488" s="1">
        <f t="shared" si="67"/>
        <v>0</v>
      </c>
      <c r="Q488" s="1">
        <f t="shared" si="68"/>
        <v>0</v>
      </c>
      <c r="R488" s="1">
        <f t="shared" si="69"/>
        <v>0</v>
      </c>
      <c r="S488" s="1">
        <f t="shared" si="70"/>
        <v>0</v>
      </c>
      <c r="T488" s="1">
        <f t="shared" si="71"/>
        <v>1</v>
      </c>
    </row>
    <row r="489" spans="1:20" x14ac:dyDescent="0.25">
      <c r="A489" s="1">
        <v>1</v>
      </c>
      <c r="B489" s="1">
        <v>1</v>
      </c>
      <c r="C489" s="1">
        <v>24</v>
      </c>
      <c r="D489" s="1">
        <v>10.5</v>
      </c>
      <c r="E489" s="1">
        <v>1</v>
      </c>
      <c r="F489" s="1">
        <v>0</v>
      </c>
      <c r="G489" s="1">
        <v>0</v>
      </c>
      <c r="H489" s="1">
        <v>0</v>
      </c>
      <c r="I489" s="1">
        <v>0</v>
      </c>
      <c r="J489" s="1">
        <v>1</v>
      </c>
      <c r="K489" s="1">
        <v>0</v>
      </c>
      <c r="L489" s="18">
        <f t="shared" si="66"/>
        <v>-0.78984043975945628</v>
      </c>
      <c r="M489" s="18">
        <f t="shared" si="72"/>
        <v>0.45391721664469192</v>
      </c>
      <c r="N489" s="18">
        <f t="shared" si="73"/>
        <v>0.31220293112164182</v>
      </c>
      <c r="O489" s="18">
        <f t="shared" si="74"/>
        <v>-0.37426144258310978</v>
      </c>
      <c r="P489" s="1">
        <f t="shared" si="67"/>
        <v>0</v>
      </c>
      <c r="Q489" s="1">
        <f t="shared" si="68"/>
        <v>0</v>
      </c>
      <c r="R489" s="1">
        <f t="shared" si="69"/>
        <v>0</v>
      </c>
      <c r="S489" s="1">
        <f t="shared" si="70"/>
        <v>0</v>
      </c>
      <c r="T489" s="1">
        <f t="shared" si="71"/>
        <v>1</v>
      </c>
    </row>
    <row r="490" spans="1:20" x14ac:dyDescent="0.25">
      <c r="A490" s="1">
        <v>1</v>
      </c>
      <c r="B490" s="1">
        <v>1</v>
      </c>
      <c r="C490" s="1">
        <v>24.5</v>
      </c>
      <c r="D490" s="1">
        <v>8.0500000000000007</v>
      </c>
      <c r="E490" s="1">
        <v>0</v>
      </c>
      <c r="F490" s="1">
        <v>1</v>
      </c>
      <c r="G490" s="1">
        <v>0</v>
      </c>
      <c r="H490" s="1">
        <v>0</v>
      </c>
      <c r="I490" s="1">
        <v>0</v>
      </c>
      <c r="J490" s="1">
        <v>1</v>
      </c>
      <c r="K490" s="1">
        <v>0</v>
      </c>
      <c r="L490" s="18">
        <f t="shared" si="66"/>
        <v>-1.931759052042977</v>
      </c>
      <c r="M490" s="18">
        <f t="shared" si="72"/>
        <v>0.14489309968036079</v>
      </c>
      <c r="N490" s="18">
        <f t="shared" si="73"/>
        <v>0.12655600747424633</v>
      </c>
      <c r="O490" s="18">
        <f t="shared" si="74"/>
        <v>-0.13531126992305678</v>
      </c>
      <c r="P490" s="1">
        <f t="shared" si="67"/>
        <v>0</v>
      </c>
      <c r="Q490" s="1">
        <f t="shared" si="68"/>
        <v>0</v>
      </c>
      <c r="R490" s="1">
        <f t="shared" si="69"/>
        <v>0</v>
      </c>
      <c r="S490" s="1">
        <f t="shared" si="70"/>
        <v>0</v>
      </c>
      <c r="T490" s="1">
        <f t="shared" si="71"/>
        <v>1</v>
      </c>
    </row>
    <row r="491" spans="1:20" x14ac:dyDescent="0.25">
      <c r="A491" s="1">
        <v>1</v>
      </c>
      <c r="B491" s="1">
        <v>1</v>
      </c>
      <c r="C491" s="1">
        <v>28</v>
      </c>
      <c r="D491" s="1">
        <v>10.5</v>
      </c>
      <c r="E491" s="1">
        <v>1</v>
      </c>
      <c r="F491" s="1">
        <v>0</v>
      </c>
      <c r="G491" s="1">
        <v>0</v>
      </c>
      <c r="H491" s="1">
        <v>0</v>
      </c>
      <c r="I491" s="1">
        <v>0</v>
      </c>
      <c r="J491" s="1">
        <v>1</v>
      </c>
      <c r="K491" s="1">
        <v>0</v>
      </c>
      <c r="L491" s="18">
        <f t="shared" si="66"/>
        <v>-0.97272417430115565</v>
      </c>
      <c r="M491" s="18">
        <f t="shared" si="72"/>
        <v>0.37805175516800171</v>
      </c>
      <c r="N491" s="18">
        <f t="shared" si="73"/>
        <v>0.27433784961284891</v>
      </c>
      <c r="O491" s="18">
        <f t="shared" si="74"/>
        <v>-0.32067073006324565</v>
      </c>
      <c r="P491" s="1">
        <f t="shared" si="67"/>
        <v>0</v>
      </c>
      <c r="Q491" s="1">
        <f t="shared" si="68"/>
        <v>0</v>
      </c>
      <c r="R491" s="1">
        <f t="shared" si="69"/>
        <v>0</v>
      </c>
      <c r="S491" s="1">
        <f t="shared" si="70"/>
        <v>0</v>
      </c>
      <c r="T491" s="1">
        <f t="shared" si="71"/>
        <v>1</v>
      </c>
    </row>
    <row r="492" spans="1:20" x14ac:dyDescent="0.25">
      <c r="A492" s="1">
        <v>1</v>
      </c>
      <c r="B492" s="1">
        <v>1</v>
      </c>
      <c r="C492" s="1">
        <v>36.5</v>
      </c>
      <c r="D492" s="1">
        <v>26</v>
      </c>
      <c r="E492" s="1">
        <v>1</v>
      </c>
      <c r="F492" s="1">
        <v>0</v>
      </c>
      <c r="G492" s="1">
        <v>0</v>
      </c>
      <c r="H492" s="1">
        <v>2</v>
      </c>
      <c r="I492" s="1">
        <v>0</v>
      </c>
      <c r="J492" s="1">
        <v>1</v>
      </c>
      <c r="K492" s="1">
        <v>0</v>
      </c>
      <c r="L492" s="18">
        <f t="shared" si="66"/>
        <v>-1.5671497154298419</v>
      </c>
      <c r="M492" s="18">
        <f t="shared" si="72"/>
        <v>0.20863901622591377</v>
      </c>
      <c r="N492" s="18">
        <f t="shared" si="73"/>
        <v>0.17262310203869494</v>
      </c>
      <c r="O492" s="18">
        <f t="shared" si="74"/>
        <v>-0.18949494659033445</v>
      </c>
      <c r="P492" s="1">
        <f t="shared" si="67"/>
        <v>0</v>
      </c>
      <c r="Q492" s="1">
        <f t="shared" si="68"/>
        <v>0</v>
      </c>
      <c r="R492" s="1">
        <f t="shared" si="69"/>
        <v>0</v>
      </c>
      <c r="S492" s="1">
        <f t="shared" si="70"/>
        <v>0</v>
      </c>
      <c r="T492" s="1">
        <f t="shared" si="71"/>
        <v>1</v>
      </c>
    </row>
    <row r="493" spans="1:20" x14ac:dyDescent="0.25">
      <c r="A493" s="1">
        <v>1</v>
      </c>
      <c r="B493" s="1">
        <v>1</v>
      </c>
      <c r="C493" s="1">
        <v>22</v>
      </c>
      <c r="D493" s="1">
        <v>7.7957999999999998</v>
      </c>
      <c r="E493" s="1">
        <v>0</v>
      </c>
      <c r="F493" s="1">
        <v>1</v>
      </c>
      <c r="G493" s="1">
        <v>0</v>
      </c>
      <c r="H493" s="1">
        <v>0</v>
      </c>
      <c r="I493" s="1">
        <v>0</v>
      </c>
      <c r="J493" s="1">
        <v>1</v>
      </c>
      <c r="K493" s="1">
        <v>0</v>
      </c>
      <c r="L493" s="18">
        <f t="shared" si="66"/>
        <v>-1.8177680585795604</v>
      </c>
      <c r="M493" s="18">
        <f t="shared" si="72"/>
        <v>0.16238778678968704</v>
      </c>
      <c r="N493" s="18">
        <f t="shared" si="73"/>
        <v>0.13970190381832373</v>
      </c>
      <c r="O493" s="18">
        <f t="shared" si="74"/>
        <v>-0.15047632632755373</v>
      </c>
      <c r="P493" s="1">
        <f t="shared" si="67"/>
        <v>0</v>
      </c>
      <c r="Q493" s="1">
        <f t="shared" si="68"/>
        <v>0</v>
      </c>
      <c r="R493" s="1">
        <f t="shared" si="69"/>
        <v>0</v>
      </c>
      <c r="S493" s="1">
        <f t="shared" si="70"/>
        <v>0</v>
      </c>
      <c r="T493" s="1">
        <f t="shared" si="71"/>
        <v>1</v>
      </c>
    </row>
    <row r="494" spans="1:20" x14ac:dyDescent="0.25">
      <c r="A494" s="1">
        <v>1</v>
      </c>
      <c r="B494" s="1">
        <v>0</v>
      </c>
      <c r="C494" s="1">
        <v>51</v>
      </c>
      <c r="D494" s="1">
        <v>77.958299999999994</v>
      </c>
      <c r="E494" s="1">
        <v>0</v>
      </c>
      <c r="F494" s="1">
        <v>0</v>
      </c>
      <c r="G494" s="1">
        <v>1</v>
      </c>
      <c r="H494" s="1">
        <v>0</v>
      </c>
      <c r="I494" s="1">
        <v>0</v>
      </c>
      <c r="J494" s="1">
        <v>1</v>
      </c>
      <c r="K494" s="1">
        <v>1</v>
      </c>
      <c r="L494" s="18">
        <f t="shared" si="66"/>
        <v>1.5616375520386918</v>
      </c>
      <c r="M494" s="18">
        <f t="shared" si="72"/>
        <v>4.7666204466259012</v>
      </c>
      <c r="N494" s="18">
        <f t="shared" si="73"/>
        <v>0.82658820547395162</v>
      </c>
      <c r="O494" s="18">
        <f t="shared" si="74"/>
        <v>-0.1904486457288404</v>
      </c>
      <c r="P494" s="1">
        <f t="shared" si="67"/>
        <v>1</v>
      </c>
      <c r="Q494" s="1">
        <f t="shared" si="68"/>
        <v>1</v>
      </c>
      <c r="R494" s="1">
        <f t="shared" si="69"/>
        <v>0</v>
      </c>
      <c r="S494" s="1">
        <f t="shared" si="70"/>
        <v>0</v>
      </c>
      <c r="T494" s="1">
        <f t="shared" si="71"/>
        <v>0</v>
      </c>
    </row>
    <row r="495" spans="1:20" x14ac:dyDescent="0.25">
      <c r="A495" s="1">
        <v>1</v>
      </c>
      <c r="B495" s="1">
        <v>0</v>
      </c>
      <c r="C495" s="1">
        <v>55</v>
      </c>
      <c r="D495" s="1">
        <v>16</v>
      </c>
      <c r="E495" s="1">
        <v>1</v>
      </c>
      <c r="F495" s="1">
        <v>0</v>
      </c>
      <c r="G495" s="1">
        <v>0</v>
      </c>
      <c r="H495" s="1">
        <v>0</v>
      </c>
      <c r="I495" s="1">
        <v>0</v>
      </c>
      <c r="J495" s="1">
        <v>1</v>
      </c>
      <c r="K495" s="1">
        <v>1</v>
      </c>
      <c r="L495" s="18">
        <f t="shared" si="66"/>
        <v>0.34809554556930283</v>
      </c>
      <c r="M495" s="18">
        <f t="shared" si="72"/>
        <v>1.4163675709211567</v>
      </c>
      <c r="N495" s="18">
        <f t="shared" si="73"/>
        <v>0.58615567762367193</v>
      </c>
      <c r="O495" s="18">
        <f t="shared" si="74"/>
        <v>-0.53416986321304238</v>
      </c>
      <c r="P495" s="1">
        <f t="shared" si="67"/>
        <v>1</v>
      </c>
      <c r="Q495" s="1">
        <f t="shared" si="68"/>
        <v>1</v>
      </c>
      <c r="R495" s="1">
        <f t="shared" si="69"/>
        <v>0</v>
      </c>
      <c r="S495" s="1">
        <f t="shared" si="70"/>
        <v>0</v>
      </c>
      <c r="T495" s="1">
        <f t="shared" si="71"/>
        <v>0</v>
      </c>
    </row>
    <row r="496" spans="1:20" x14ac:dyDescent="0.25">
      <c r="A496" s="1">
        <v>1</v>
      </c>
      <c r="B496" s="1">
        <v>1</v>
      </c>
      <c r="C496" s="1">
        <v>25</v>
      </c>
      <c r="D496" s="1">
        <v>7.8958000000000004</v>
      </c>
      <c r="E496" s="1">
        <v>0</v>
      </c>
      <c r="F496" s="1">
        <v>1</v>
      </c>
      <c r="G496" s="1">
        <v>0</v>
      </c>
      <c r="H496" s="1">
        <v>0</v>
      </c>
      <c r="I496" s="1">
        <v>0</v>
      </c>
      <c r="J496" s="1">
        <v>1</v>
      </c>
      <c r="K496" s="1">
        <v>0</v>
      </c>
      <c r="L496" s="18">
        <f t="shared" si="66"/>
        <v>-1.954808380876415</v>
      </c>
      <c r="M496" s="18">
        <f t="shared" si="72"/>
        <v>0.14159160575422927</v>
      </c>
      <c r="N496" s="18">
        <f t="shared" si="73"/>
        <v>0.12402999902989145</v>
      </c>
      <c r="O496" s="18">
        <f t="shared" si="74"/>
        <v>-0.13242343410004762</v>
      </c>
      <c r="P496" s="1">
        <f t="shared" si="67"/>
        <v>0</v>
      </c>
      <c r="Q496" s="1">
        <f t="shared" si="68"/>
        <v>0</v>
      </c>
      <c r="R496" s="1">
        <f t="shared" si="69"/>
        <v>0</v>
      </c>
      <c r="S496" s="1">
        <f t="shared" si="70"/>
        <v>0</v>
      </c>
      <c r="T496" s="1">
        <f t="shared" si="71"/>
        <v>1</v>
      </c>
    </row>
    <row r="497" spans="1:20" x14ac:dyDescent="0.25">
      <c r="A497" s="1">
        <v>1</v>
      </c>
      <c r="B497" s="1">
        <v>0</v>
      </c>
      <c r="C497" s="1">
        <v>23</v>
      </c>
      <c r="D497" s="1">
        <v>7.55</v>
      </c>
      <c r="E497" s="1">
        <v>0</v>
      </c>
      <c r="F497" s="1">
        <v>1</v>
      </c>
      <c r="G497" s="1">
        <v>0</v>
      </c>
      <c r="H497" s="1">
        <v>0</v>
      </c>
      <c r="I497" s="1">
        <v>0</v>
      </c>
      <c r="J497" s="1">
        <v>1</v>
      </c>
      <c r="K497" s="1">
        <v>1</v>
      </c>
      <c r="L497" s="18">
        <f t="shared" si="66"/>
        <v>0.68475855987189527</v>
      </c>
      <c r="M497" s="18">
        <f t="shared" si="72"/>
        <v>1.9832929312267427</v>
      </c>
      <c r="N497" s="18">
        <f t="shared" si="73"/>
        <v>0.66479992979140812</v>
      </c>
      <c r="O497" s="18">
        <f t="shared" si="74"/>
        <v>-0.40826914104949608</v>
      </c>
      <c r="P497" s="1">
        <f t="shared" si="67"/>
        <v>1</v>
      </c>
      <c r="Q497" s="1">
        <f t="shared" si="68"/>
        <v>1</v>
      </c>
      <c r="R497" s="1">
        <f t="shared" si="69"/>
        <v>0</v>
      </c>
      <c r="S497" s="1">
        <f t="shared" si="70"/>
        <v>0</v>
      </c>
      <c r="T497" s="1">
        <f t="shared" si="71"/>
        <v>0</v>
      </c>
    </row>
    <row r="498" spans="1:20" x14ac:dyDescent="0.25">
      <c r="A498" s="1">
        <v>1</v>
      </c>
      <c r="B498" s="1">
        <v>1</v>
      </c>
      <c r="C498" s="1">
        <v>30</v>
      </c>
      <c r="D498" s="1">
        <v>13</v>
      </c>
      <c r="E498" s="1">
        <v>1</v>
      </c>
      <c r="F498" s="1">
        <v>0</v>
      </c>
      <c r="G498" s="1">
        <v>0</v>
      </c>
      <c r="H498" s="1">
        <v>0</v>
      </c>
      <c r="I498" s="1">
        <v>0</v>
      </c>
      <c r="J498" s="1">
        <v>1</v>
      </c>
      <c r="K498" s="1">
        <v>0</v>
      </c>
      <c r="L498" s="18">
        <f t="shared" si="66"/>
        <v>-1.0611040763365078</v>
      </c>
      <c r="M498" s="18">
        <f t="shared" si="72"/>
        <v>0.34607350775267598</v>
      </c>
      <c r="N498" s="18">
        <f t="shared" si="73"/>
        <v>0.25709852081589485</v>
      </c>
      <c r="O498" s="18">
        <f t="shared" si="74"/>
        <v>-0.29719184173185731</v>
      </c>
      <c r="P498" s="1">
        <f t="shared" si="67"/>
        <v>0</v>
      </c>
      <c r="Q498" s="1">
        <f t="shared" si="68"/>
        <v>0</v>
      </c>
      <c r="R498" s="1">
        <f t="shared" si="69"/>
        <v>0</v>
      </c>
      <c r="S498" s="1">
        <f t="shared" si="70"/>
        <v>0</v>
      </c>
      <c r="T498" s="1">
        <f t="shared" si="71"/>
        <v>1</v>
      </c>
    </row>
    <row r="499" spans="1:20" x14ac:dyDescent="0.25">
      <c r="A499" s="1">
        <v>1</v>
      </c>
      <c r="B499" s="1">
        <v>1</v>
      </c>
      <c r="C499" s="1">
        <v>28</v>
      </c>
      <c r="D499" s="1">
        <v>7.8958000000000004</v>
      </c>
      <c r="E499" s="1">
        <v>0</v>
      </c>
      <c r="F499" s="1">
        <v>1</v>
      </c>
      <c r="G499" s="1">
        <v>0</v>
      </c>
      <c r="H499" s="1">
        <v>0</v>
      </c>
      <c r="I499" s="1">
        <v>0</v>
      </c>
      <c r="J499" s="1">
        <v>1</v>
      </c>
      <c r="K499" s="1">
        <v>0</v>
      </c>
      <c r="L499" s="18">
        <f t="shared" si="66"/>
        <v>-2.0919711817826898</v>
      </c>
      <c r="M499" s="18">
        <f t="shared" si="72"/>
        <v>0.12344356612751319</v>
      </c>
      <c r="N499" s="18">
        <f t="shared" si="73"/>
        <v>0.10987963245276361</v>
      </c>
      <c r="O499" s="18">
        <f t="shared" si="74"/>
        <v>-0.11639858096555851</v>
      </c>
      <c r="P499" s="1">
        <f t="shared" si="67"/>
        <v>0</v>
      </c>
      <c r="Q499" s="1">
        <f t="shared" si="68"/>
        <v>0</v>
      </c>
      <c r="R499" s="1">
        <f t="shared" si="69"/>
        <v>0</v>
      </c>
      <c r="S499" s="1">
        <f t="shared" si="70"/>
        <v>0</v>
      </c>
      <c r="T499" s="1">
        <f t="shared" si="71"/>
        <v>1</v>
      </c>
    </row>
    <row r="500" spans="1:20" x14ac:dyDescent="0.25">
      <c r="A500" s="1">
        <v>1</v>
      </c>
      <c r="B500" s="1">
        <v>0</v>
      </c>
      <c r="C500" s="1">
        <v>14</v>
      </c>
      <c r="D500" s="1">
        <v>30.070799999999998</v>
      </c>
      <c r="E500" s="1">
        <v>1</v>
      </c>
      <c r="F500" s="1">
        <v>0</v>
      </c>
      <c r="G500" s="1">
        <v>1</v>
      </c>
      <c r="H500" s="1">
        <v>0</v>
      </c>
      <c r="I500" s="1">
        <v>0</v>
      </c>
      <c r="J500" s="1">
        <v>0</v>
      </c>
      <c r="K500" s="1">
        <v>1</v>
      </c>
      <c r="L500" s="18">
        <f t="shared" si="66"/>
        <v>2.2290805456167808</v>
      </c>
      <c r="M500" s="18">
        <f t="shared" si="72"/>
        <v>9.2913192066854062</v>
      </c>
      <c r="N500" s="18">
        <f t="shared" si="73"/>
        <v>0.90283072753681726</v>
      </c>
      <c r="O500" s="18">
        <f t="shared" si="74"/>
        <v>-0.1022201987995997</v>
      </c>
      <c r="P500" s="1">
        <f t="shared" si="67"/>
        <v>1</v>
      </c>
      <c r="Q500" s="1">
        <f t="shared" si="68"/>
        <v>1</v>
      </c>
      <c r="R500" s="1">
        <f t="shared" si="69"/>
        <v>0</v>
      </c>
      <c r="S500" s="1">
        <f t="shared" si="70"/>
        <v>0</v>
      </c>
      <c r="T500" s="1">
        <f t="shared" si="71"/>
        <v>0</v>
      </c>
    </row>
    <row r="501" spans="1:20" x14ac:dyDescent="0.25">
      <c r="A501" s="1">
        <v>1</v>
      </c>
      <c r="B501" s="1">
        <v>1</v>
      </c>
      <c r="C501" s="1">
        <v>23</v>
      </c>
      <c r="D501" s="1">
        <v>13</v>
      </c>
      <c r="E501" s="1">
        <v>1</v>
      </c>
      <c r="F501" s="1">
        <v>0</v>
      </c>
      <c r="G501" s="1">
        <v>0</v>
      </c>
      <c r="H501" s="1">
        <v>0</v>
      </c>
      <c r="I501" s="1">
        <v>0</v>
      </c>
      <c r="J501" s="1">
        <v>1</v>
      </c>
      <c r="K501" s="1">
        <v>0</v>
      </c>
      <c r="L501" s="18">
        <f t="shared" si="66"/>
        <v>-0.74105754088853404</v>
      </c>
      <c r="M501" s="18">
        <f t="shared" si="72"/>
        <v>0.47660961475322389</v>
      </c>
      <c r="N501" s="18">
        <f t="shared" si="73"/>
        <v>0.32277293198641166</v>
      </c>
      <c r="O501" s="18">
        <f t="shared" si="74"/>
        <v>-0.38974865903526268</v>
      </c>
      <c r="P501" s="1">
        <f t="shared" si="67"/>
        <v>0</v>
      </c>
      <c r="Q501" s="1">
        <f t="shared" si="68"/>
        <v>0</v>
      </c>
      <c r="R501" s="1">
        <f t="shared" si="69"/>
        <v>0</v>
      </c>
      <c r="S501" s="1">
        <f t="shared" si="70"/>
        <v>0</v>
      </c>
      <c r="T501" s="1">
        <f t="shared" si="71"/>
        <v>1</v>
      </c>
    </row>
    <row r="502" spans="1:20" x14ac:dyDescent="0.25">
      <c r="A502" s="1">
        <v>1</v>
      </c>
      <c r="B502" s="1">
        <v>0</v>
      </c>
      <c r="C502" s="1">
        <v>41</v>
      </c>
      <c r="D502" s="1">
        <v>39.6875</v>
      </c>
      <c r="E502" s="1">
        <v>0</v>
      </c>
      <c r="F502" s="1">
        <v>1</v>
      </c>
      <c r="G502" s="1">
        <v>0</v>
      </c>
      <c r="H502" s="1">
        <v>5</v>
      </c>
      <c r="I502" s="1">
        <v>0</v>
      </c>
      <c r="J502" s="1">
        <v>1</v>
      </c>
      <c r="K502" s="1">
        <v>0</v>
      </c>
      <c r="L502" s="18">
        <f t="shared" si="66"/>
        <v>-0.6608111566825805</v>
      </c>
      <c r="M502" s="18">
        <f t="shared" si="72"/>
        <v>0.51643225706953</v>
      </c>
      <c r="N502" s="18">
        <f t="shared" si="73"/>
        <v>0.34055741999812328</v>
      </c>
      <c r="O502" s="18">
        <f t="shared" si="74"/>
        <v>-0.41636037657144237</v>
      </c>
      <c r="P502" s="1">
        <f t="shared" si="67"/>
        <v>0</v>
      </c>
      <c r="Q502" s="1">
        <f t="shared" si="68"/>
        <v>0</v>
      </c>
      <c r="R502" s="1">
        <f t="shared" si="69"/>
        <v>0</v>
      </c>
      <c r="S502" s="1">
        <f t="shared" si="70"/>
        <v>0</v>
      </c>
      <c r="T502" s="1">
        <f t="shared" si="71"/>
        <v>1</v>
      </c>
    </row>
    <row r="503" spans="1:20" x14ac:dyDescent="0.25">
      <c r="A503" s="1">
        <v>1</v>
      </c>
      <c r="B503" s="1">
        <v>0</v>
      </c>
      <c r="C503" s="1">
        <v>40</v>
      </c>
      <c r="D503" s="1">
        <v>134.5</v>
      </c>
      <c r="E503" s="1">
        <v>0</v>
      </c>
      <c r="F503" s="1">
        <v>0</v>
      </c>
      <c r="G503" s="1">
        <v>1</v>
      </c>
      <c r="H503" s="1">
        <v>1</v>
      </c>
      <c r="I503" s="1">
        <v>0</v>
      </c>
      <c r="J503" s="1">
        <v>0</v>
      </c>
      <c r="K503" s="1">
        <v>1</v>
      </c>
      <c r="L503" s="18">
        <f t="shared" si="66"/>
        <v>2.3468597544226246</v>
      </c>
      <c r="M503" s="18">
        <f t="shared" si="72"/>
        <v>10.45269410654646</v>
      </c>
      <c r="N503" s="18">
        <f t="shared" si="73"/>
        <v>0.91268430024439473</v>
      </c>
      <c r="O503" s="18">
        <f t="shared" si="74"/>
        <v>-9.1365241048695187E-2</v>
      </c>
      <c r="P503" s="1">
        <f t="shared" si="67"/>
        <v>1</v>
      </c>
      <c r="Q503" s="1">
        <f t="shared" si="68"/>
        <v>1</v>
      </c>
      <c r="R503" s="1">
        <f t="shared" si="69"/>
        <v>0</v>
      </c>
      <c r="S503" s="1">
        <f t="shared" si="70"/>
        <v>0</v>
      </c>
      <c r="T503" s="1">
        <f t="shared" si="71"/>
        <v>0</v>
      </c>
    </row>
    <row r="504" spans="1:20" x14ac:dyDescent="0.25">
      <c r="A504" s="1">
        <v>1</v>
      </c>
      <c r="B504" s="1">
        <v>1</v>
      </c>
      <c r="C504" s="1">
        <v>37</v>
      </c>
      <c r="D504" s="1">
        <v>29.7</v>
      </c>
      <c r="E504" s="1">
        <v>0</v>
      </c>
      <c r="F504" s="1">
        <v>0</v>
      </c>
      <c r="G504" s="1">
        <v>0</v>
      </c>
      <c r="H504" s="1">
        <v>1</v>
      </c>
      <c r="I504" s="1">
        <v>0</v>
      </c>
      <c r="J504" s="1">
        <v>0</v>
      </c>
      <c r="K504" s="1">
        <v>0</v>
      </c>
      <c r="L504" s="18">
        <f t="shared" si="66"/>
        <v>0.14335470666291772</v>
      </c>
      <c r="M504" s="18">
        <f t="shared" si="72"/>
        <v>1.1541391099017557</v>
      </c>
      <c r="N504" s="18">
        <f t="shared" si="73"/>
        <v>0.5357774270921587</v>
      </c>
      <c r="O504" s="18">
        <f t="shared" si="74"/>
        <v>-0.76739115877595265</v>
      </c>
      <c r="P504" s="1">
        <f t="shared" si="67"/>
        <v>1</v>
      </c>
      <c r="Q504" s="1">
        <f t="shared" si="68"/>
        <v>0</v>
      </c>
      <c r="R504" s="1">
        <f t="shared" si="69"/>
        <v>1</v>
      </c>
      <c r="S504" s="1">
        <f t="shared" si="70"/>
        <v>0</v>
      </c>
      <c r="T504" s="1">
        <f t="shared" si="71"/>
        <v>0</v>
      </c>
    </row>
    <row r="505" spans="1:20" x14ac:dyDescent="0.25">
      <c r="A505" s="1">
        <v>1</v>
      </c>
      <c r="B505" s="1">
        <v>1</v>
      </c>
      <c r="C505" s="1">
        <v>20</v>
      </c>
      <c r="D505" s="1">
        <v>9.5</v>
      </c>
      <c r="E505" s="1">
        <v>0</v>
      </c>
      <c r="F505" s="1">
        <v>1</v>
      </c>
      <c r="G505" s="1">
        <v>0</v>
      </c>
      <c r="H505" s="1">
        <v>0</v>
      </c>
      <c r="I505" s="1">
        <v>0</v>
      </c>
      <c r="J505" s="1">
        <v>1</v>
      </c>
      <c r="K505" s="1">
        <v>0</v>
      </c>
      <c r="L505" s="18">
        <f t="shared" si="66"/>
        <v>-1.7242389108469769</v>
      </c>
      <c r="M505" s="18">
        <f t="shared" si="72"/>
        <v>0.17830870896702494</v>
      </c>
      <c r="N505" s="18">
        <f t="shared" si="73"/>
        <v>0.15132597052884458</v>
      </c>
      <c r="O505" s="18">
        <f t="shared" si="74"/>
        <v>-0.16408011283860963</v>
      </c>
      <c r="P505" s="1">
        <f t="shared" si="67"/>
        <v>0</v>
      </c>
      <c r="Q505" s="1">
        <f t="shared" si="68"/>
        <v>0</v>
      </c>
      <c r="R505" s="1">
        <f t="shared" si="69"/>
        <v>0</v>
      </c>
      <c r="S505" s="1">
        <f t="shared" si="70"/>
        <v>0</v>
      </c>
      <c r="T505" s="1">
        <f t="shared" si="71"/>
        <v>1</v>
      </c>
    </row>
    <row r="506" spans="1:20" x14ac:dyDescent="0.25">
      <c r="A506" s="1">
        <v>1</v>
      </c>
      <c r="B506" s="1">
        <v>1</v>
      </c>
      <c r="C506" s="1">
        <v>16</v>
      </c>
      <c r="D506" s="1">
        <v>18</v>
      </c>
      <c r="E506" s="1">
        <v>0</v>
      </c>
      <c r="F506" s="1">
        <v>1</v>
      </c>
      <c r="G506" s="1">
        <v>2</v>
      </c>
      <c r="H506" s="1">
        <v>0</v>
      </c>
      <c r="I506" s="1">
        <v>0</v>
      </c>
      <c r="J506" s="1">
        <v>1</v>
      </c>
      <c r="K506" s="1">
        <v>0</v>
      </c>
      <c r="L506" s="18">
        <f t="shared" si="66"/>
        <v>-2.2034211715344103</v>
      </c>
      <c r="M506" s="18">
        <f t="shared" si="72"/>
        <v>0.11042472945523163</v>
      </c>
      <c r="N506" s="18">
        <f t="shared" si="73"/>
        <v>9.9443687200126932E-2</v>
      </c>
      <c r="O506" s="18">
        <f t="shared" si="74"/>
        <v>-0.10474258128541007</v>
      </c>
      <c r="P506" s="1">
        <f t="shared" si="67"/>
        <v>0</v>
      </c>
      <c r="Q506" s="1">
        <f t="shared" si="68"/>
        <v>0</v>
      </c>
      <c r="R506" s="1">
        <f t="shared" si="69"/>
        <v>0</v>
      </c>
      <c r="S506" s="1">
        <f t="shared" si="70"/>
        <v>0</v>
      </c>
      <c r="T506" s="1">
        <f t="shared" si="71"/>
        <v>1</v>
      </c>
    </row>
    <row r="507" spans="1:20" x14ac:dyDescent="0.25">
      <c r="A507" s="1">
        <v>1</v>
      </c>
      <c r="B507" s="1">
        <v>1</v>
      </c>
      <c r="C507" s="1">
        <v>34</v>
      </c>
      <c r="D507" s="1">
        <v>21</v>
      </c>
      <c r="E507" s="1">
        <v>1</v>
      </c>
      <c r="F507" s="1">
        <v>0</v>
      </c>
      <c r="G507" s="1">
        <v>1</v>
      </c>
      <c r="H507" s="1">
        <v>0</v>
      </c>
      <c r="I507" s="1">
        <v>0</v>
      </c>
      <c r="J507" s="1">
        <v>1</v>
      </c>
      <c r="K507" s="1">
        <v>0</v>
      </c>
      <c r="L507" s="18">
        <f t="shared" si="66"/>
        <v>-1.570427860639527</v>
      </c>
      <c r="M507" s="18">
        <f t="shared" si="72"/>
        <v>0.20795618705239832</v>
      </c>
      <c r="N507" s="18">
        <f t="shared" si="73"/>
        <v>0.17215540537098775</v>
      </c>
      <c r="O507" s="18">
        <f t="shared" si="74"/>
        <v>-0.18892982985852824</v>
      </c>
      <c r="P507" s="1">
        <f t="shared" si="67"/>
        <v>0</v>
      </c>
      <c r="Q507" s="1">
        <f t="shared" si="68"/>
        <v>0</v>
      </c>
      <c r="R507" s="1">
        <f t="shared" si="69"/>
        <v>0</v>
      </c>
      <c r="S507" s="1">
        <f t="shared" si="70"/>
        <v>0</v>
      </c>
      <c r="T507" s="1">
        <f t="shared" si="71"/>
        <v>1</v>
      </c>
    </row>
    <row r="508" spans="1:20" x14ac:dyDescent="0.25">
      <c r="A508" s="1">
        <v>1</v>
      </c>
      <c r="B508" s="1">
        <v>0</v>
      </c>
      <c r="C508" s="1">
        <v>14</v>
      </c>
      <c r="D508" s="1">
        <v>7.8541999999999996</v>
      </c>
      <c r="E508" s="1">
        <v>0</v>
      </c>
      <c r="F508" s="1">
        <v>1</v>
      </c>
      <c r="G508" s="1">
        <v>0</v>
      </c>
      <c r="H508" s="1">
        <v>0</v>
      </c>
      <c r="I508" s="1">
        <v>0</v>
      </c>
      <c r="J508" s="1">
        <v>1</v>
      </c>
      <c r="K508" s="1">
        <v>0</v>
      </c>
      <c r="L508" s="18">
        <f t="shared" si="66"/>
        <v>1.096619542520574</v>
      </c>
      <c r="M508" s="18">
        <f t="shared" si="72"/>
        <v>2.9940277141585416</v>
      </c>
      <c r="N508" s="18">
        <f t="shared" si="73"/>
        <v>0.7496261739859561</v>
      </c>
      <c r="O508" s="18">
        <f t="shared" si="74"/>
        <v>-1.3848001739176063</v>
      </c>
      <c r="P508" s="1">
        <f t="shared" si="67"/>
        <v>1</v>
      </c>
      <c r="Q508" s="1">
        <f t="shared" si="68"/>
        <v>0</v>
      </c>
      <c r="R508" s="1">
        <f t="shared" si="69"/>
        <v>1</v>
      </c>
      <c r="S508" s="1">
        <f t="shared" si="70"/>
        <v>0</v>
      </c>
      <c r="T508" s="1">
        <f t="shared" si="71"/>
        <v>0</v>
      </c>
    </row>
    <row r="509" spans="1:20" x14ac:dyDescent="0.25">
      <c r="A509" s="1">
        <v>1</v>
      </c>
      <c r="B509" s="1">
        <v>0</v>
      </c>
      <c r="C509" s="1">
        <v>50</v>
      </c>
      <c r="D509" s="1">
        <v>247.52080000000001</v>
      </c>
      <c r="E509" s="1">
        <v>0</v>
      </c>
      <c r="F509" s="1">
        <v>0</v>
      </c>
      <c r="G509" s="1">
        <v>0</v>
      </c>
      <c r="H509" s="1">
        <v>1</v>
      </c>
      <c r="I509" s="1">
        <v>0</v>
      </c>
      <c r="J509" s="1">
        <v>0</v>
      </c>
      <c r="K509" s="1">
        <v>1</v>
      </c>
      <c r="L509" s="18">
        <f t="shared" si="66"/>
        <v>2.364315060778539</v>
      </c>
      <c r="M509" s="18">
        <f t="shared" si="72"/>
        <v>10.636750794060623</v>
      </c>
      <c r="N509" s="18">
        <f t="shared" si="73"/>
        <v>0.91406535916276577</v>
      </c>
      <c r="O509" s="18">
        <f t="shared" si="74"/>
        <v>-8.9853201153812817E-2</v>
      </c>
      <c r="P509" s="1">
        <f t="shared" si="67"/>
        <v>1</v>
      </c>
      <c r="Q509" s="1">
        <f t="shared" si="68"/>
        <v>1</v>
      </c>
      <c r="R509" s="1">
        <f t="shared" si="69"/>
        <v>0</v>
      </c>
      <c r="S509" s="1">
        <f t="shared" si="70"/>
        <v>0</v>
      </c>
      <c r="T509" s="1">
        <f t="shared" si="71"/>
        <v>0</v>
      </c>
    </row>
    <row r="510" spans="1:20" x14ac:dyDescent="0.25">
      <c r="A510" s="1">
        <v>1</v>
      </c>
      <c r="B510" s="1">
        <v>1</v>
      </c>
      <c r="C510" s="1">
        <v>35</v>
      </c>
      <c r="D510" s="1">
        <v>26.55</v>
      </c>
      <c r="E510" s="1">
        <v>0</v>
      </c>
      <c r="F510" s="1">
        <v>0</v>
      </c>
      <c r="G510" s="1">
        <v>0</v>
      </c>
      <c r="H510" s="1">
        <v>0</v>
      </c>
      <c r="I510" s="1">
        <v>0</v>
      </c>
      <c r="J510" s="1">
        <v>0</v>
      </c>
      <c r="K510" s="1">
        <v>1</v>
      </c>
      <c r="L510" s="18">
        <f t="shared" si="66"/>
        <v>0.34332939258087053</v>
      </c>
      <c r="M510" s="18">
        <f t="shared" si="72"/>
        <v>1.4096330081172519</v>
      </c>
      <c r="N510" s="18">
        <f t="shared" si="73"/>
        <v>0.58499904482079523</v>
      </c>
      <c r="O510" s="18">
        <f t="shared" si="74"/>
        <v>-0.53614506453657895</v>
      </c>
      <c r="P510" s="1">
        <f t="shared" si="67"/>
        <v>1</v>
      </c>
      <c r="Q510" s="1">
        <f t="shared" si="68"/>
        <v>1</v>
      </c>
      <c r="R510" s="1">
        <f t="shared" si="69"/>
        <v>0</v>
      </c>
      <c r="S510" s="1">
        <f t="shared" si="70"/>
        <v>0</v>
      </c>
      <c r="T510" s="1">
        <f t="shared" si="71"/>
        <v>0</v>
      </c>
    </row>
    <row r="511" spans="1:20" x14ac:dyDescent="0.25">
      <c r="A511" s="1">
        <v>1</v>
      </c>
      <c r="B511" s="1">
        <v>0</v>
      </c>
      <c r="C511" s="1">
        <v>18</v>
      </c>
      <c r="D511" s="1">
        <v>18</v>
      </c>
      <c r="E511" s="1">
        <v>0</v>
      </c>
      <c r="F511" s="1">
        <v>1</v>
      </c>
      <c r="G511" s="1">
        <v>2</v>
      </c>
      <c r="H511" s="1">
        <v>0</v>
      </c>
      <c r="I511" s="1">
        <v>0</v>
      </c>
      <c r="J511" s="1">
        <v>1</v>
      </c>
      <c r="K511" s="1">
        <v>0</v>
      </c>
      <c r="L511" s="18">
        <f t="shared" si="66"/>
        <v>0.25368556570357476</v>
      </c>
      <c r="M511" s="18">
        <f t="shared" si="72"/>
        <v>1.2887665081613955</v>
      </c>
      <c r="N511" s="18">
        <f t="shared" si="73"/>
        <v>0.56308343536391714</v>
      </c>
      <c r="O511" s="18">
        <f t="shared" si="74"/>
        <v>-0.82801302972176039</v>
      </c>
      <c r="P511" s="1">
        <f t="shared" si="67"/>
        <v>1</v>
      </c>
      <c r="Q511" s="1">
        <f t="shared" si="68"/>
        <v>0</v>
      </c>
      <c r="R511" s="1">
        <f t="shared" si="69"/>
        <v>1</v>
      </c>
      <c r="S511" s="1">
        <f t="shared" si="70"/>
        <v>0</v>
      </c>
      <c r="T511" s="1">
        <f t="shared" si="71"/>
        <v>0</v>
      </c>
    </row>
    <row r="512" spans="1:20" x14ac:dyDescent="0.25">
      <c r="A512" s="1">
        <v>1</v>
      </c>
      <c r="B512" s="1">
        <v>1</v>
      </c>
      <c r="C512" s="1">
        <v>19</v>
      </c>
      <c r="D512" s="1">
        <v>7.8958000000000004</v>
      </c>
      <c r="E512" s="1">
        <v>0</v>
      </c>
      <c r="F512" s="1">
        <v>1</v>
      </c>
      <c r="G512" s="1">
        <v>0</v>
      </c>
      <c r="H512" s="1">
        <v>0</v>
      </c>
      <c r="I512" s="1">
        <v>0</v>
      </c>
      <c r="J512" s="1">
        <v>1</v>
      </c>
      <c r="K512" s="1">
        <v>0</v>
      </c>
      <c r="L512" s="18">
        <f t="shared" si="66"/>
        <v>-1.6804827790638661</v>
      </c>
      <c r="M512" s="18">
        <f t="shared" si="72"/>
        <v>0.18628402030184923</v>
      </c>
      <c r="N512" s="18">
        <f t="shared" si="73"/>
        <v>0.15703155156254181</v>
      </c>
      <c r="O512" s="18">
        <f t="shared" si="74"/>
        <v>-0.17082574939428863</v>
      </c>
      <c r="P512" s="1">
        <f t="shared" si="67"/>
        <v>0</v>
      </c>
      <c r="Q512" s="1">
        <f t="shared" si="68"/>
        <v>0</v>
      </c>
      <c r="R512" s="1">
        <f t="shared" si="69"/>
        <v>0</v>
      </c>
      <c r="S512" s="1">
        <f t="shared" si="70"/>
        <v>0</v>
      </c>
      <c r="T512" s="1">
        <f t="shared" si="71"/>
        <v>1</v>
      </c>
    </row>
    <row r="513" spans="1:20" x14ac:dyDescent="0.25">
      <c r="A513" s="1">
        <v>1</v>
      </c>
      <c r="B513" s="1">
        <v>1</v>
      </c>
      <c r="C513" s="1">
        <v>25</v>
      </c>
      <c r="D513" s="1">
        <v>7.05</v>
      </c>
      <c r="E513" s="1">
        <v>0</v>
      </c>
      <c r="F513" s="1">
        <v>1</v>
      </c>
      <c r="G513" s="1">
        <v>0</v>
      </c>
      <c r="H513" s="1">
        <v>0</v>
      </c>
      <c r="I513" s="1">
        <v>0</v>
      </c>
      <c r="J513" s="1">
        <v>1</v>
      </c>
      <c r="K513" s="1">
        <v>0</v>
      </c>
      <c r="L513" s="18">
        <f t="shared" si="66"/>
        <v>-1.9558443049548886</v>
      </c>
      <c r="M513" s="18">
        <f t="shared" si="72"/>
        <v>0.14144500354800679</v>
      </c>
      <c r="N513" s="18">
        <f t="shared" si="73"/>
        <v>0.12391749327242808</v>
      </c>
      <c r="O513" s="18">
        <f t="shared" si="74"/>
        <v>-0.13229500671887759</v>
      </c>
      <c r="P513" s="1">
        <f t="shared" si="67"/>
        <v>0</v>
      </c>
      <c r="Q513" s="1">
        <f t="shared" si="68"/>
        <v>0</v>
      </c>
      <c r="R513" s="1">
        <f t="shared" si="69"/>
        <v>0</v>
      </c>
      <c r="S513" s="1">
        <f t="shared" si="70"/>
        <v>0</v>
      </c>
      <c r="T513" s="1">
        <f t="shared" si="71"/>
        <v>1</v>
      </c>
    </row>
    <row r="514" spans="1:20" x14ac:dyDescent="0.25">
      <c r="A514" s="1">
        <v>1</v>
      </c>
      <c r="B514" s="1">
        <v>1</v>
      </c>
      <c r="C514" s="1">
        <v>43</v>
      </c>
      <c r="D514" s="1">
        <v>26.25</v>
      </c>
      <c r="E514" s="1">
        <v>1</v>
      </c>
      <c r="F514" s="1">
        <v>0</v>
      </c>
      <c r="G514" s="1">
        <v>1</v>
      </c>
      <c r="H514" s="1">
        <v>1</v>
      </c>
      <c r="I514" s="1">
        <v>0</v>
      </c>
      <c r="J514" s="1">
        <v>1</v>
      </c>
      <c r="K514" s="1">
        <v>0</v>
      </c>
      <c r="L514" s="18">
        <f t="shared" si="66"/>
        <v>-2.0878770312076358</v>
      </c>
      <c r="M514" s="18">
        <f t="shared" si="72"/>
        <v>0.12394999867290477</v>
      </c>
      <c r="N514" s="18">
        <f t="shared" si="73"/>
        <v>0.11028070538658995</v>
      </c>
      <c r="O514" s="18">
        <f t="shared" si="74"/>
        <v>-0.11684926531555016</v>
      </c>
      <c r="P514" s="1">
        <f t="shared" si="67"/>
        <v>0</v>
      </c>
      <c r="Q514" s="1">
        <f t="shared" si="68"/>
        <v>0</v>
      </c>
      <c r="R514" s="1">
        <f t="shared" si="69"/>
        <v>0</v>
      </c>
      <c r="S514" s="1">
        <f t="shared" si="70"/>
        <v>0</v>
      </c>
      <c r="T514" s="1">
        <f t="shared" si="71"/>
        <v>1</v>
      </c>
    </row>
    <row r="515" spans="1:20" x14ac:dyDescent="0.25">
      <c r="A515" s="1">
        <v>1</v>
      </c>
      <c r="B515" s="1">
        <v>1</v>
      </c>
      <c r="C515" s="1">
        <v>21</v>
      </c>
      <c r="D515" s="1">
        <v>7.8541999999999996</v>
      </c>
      <c r="E515" s="1">
        <v>0</v>
      </c>
      <c r="F515" s="1">
        <v>1</v>
      </c>
      <c r="G515" s="1">
        <v>0</v>
      </c>
      <c r="H515" s="1">
        <v>0</v>
      </c>
      <c r="I515" s="1">
        <v>0</v>
      </c>
      <c r="J515" s="1">
        <v>1</v>
      </c>
      <c r="K515" s="1">
        <v>0</v>
      </c>
      <c r="L515" s="18">
        <f t="shared" si="66"/>
        <v>-1.7719755974362343</v>
      </c>
      <c r="M515" s="18">
        <f t="shared" si="72"/>
        <v>0.16999681159415914</v>
      </c>
      <c r="N515" s="18">
        <f t="shared" si="73"/>
        <v>0.14529681611912504</v>
      </c>
      <c r="O515" s="18">
        <f t="shared" si="74"/>
        <v>-0.15700102367275423</v>
      </c>
      <c r="P515" s="1">
        <f t="shared" si="67"/>
        <v>0</v>
      </c>
      <c r="Q515" s="1">
        <f t="shared" si="68"/>
        <v>0</v>
      </c>
      <c r="R515" s="1">
        <f t="shared" si="69"/>
        <v>0</v>
      </c>
      <c r="S515" s="1">
        <f t="shared" si="70"/>
        <v>0</v>
      </c>
      <c r="T515" s="1">
        <f t="shared" si="71"/>
        <v>1</v>
      </c>
    </row>
    <row r="516" spans="1:20" x14ac:dyDescent="0.25">
      <c r="A516" s="1">
        <v>1</v>
      </c>
      <c r="B516" s="1">
        <v>0</v>
      </c>
      <c r="C516" s="1">
        <v>24</v>
      </c>
      <c r="D516" s="1">
        <v>83.158299999999997</v>
      </c>
      <c r="E516" s="1">
        <v>0</v>
      </c>
      <c r="F516" s="1">
        <v>0</v>
      </c>
      <c r="G516" s="1">
        <v>0</v>
      </c>
      <c r="H516" s="1">
        <v>0</v>
      </c>
      <c r="I516" s="1">
        <v>0</v>
      </c>
      <c r="J516" s="1">
        <v>0</v>
      </c>
      <c r="K516" s="1">
        <v>1</v>
      </c>
      <c r="L516" s="18">
        <f t="shared" si="66"/>
        <v>3.4641413257356253</v>
      </c>
      <c r="M516" s="18">
        <f t="shared" si="72"/>
        <v>31.94901419514963</v>
      </c>
      <c r="N516" s="18">
        <f t="shared" si="73"/>
        <v>0.96965007832776962</v>
      </c>
      <c r="O516" s="18">
        <f t="shared" si="74"/>
        <v>-3.0820016560465367E-2</v>
      </c>
      <c r="P516" s="1">
        <f t="shared" si="67"/>
        <v>1</v>
      </c>
      <c r="Q516" s="1">
        <f t="shared" si="68"/>
        <v>1</v>
      </c>
      <c r="R516" s="1">
        <f t="shared" si="69"/>
        <v>0</v>
      </c>
      <c r="S516" s="1">
        <f t="shared" si="70"/>
        <v>0</v>
      </c>
      <c r="T516" s="1">
        <f t="shared" si="71"/>
        <v>0</v>
      </c>
    </row>
    <row r="517" spans="1:20" x14ac:dyDescent="0.25">
      <c r="A517" s="1">
        <v>1</v>
      </c>
      <c r="B517" s="1">
        <v>0</v>
      </c>
      <c r="C517" s="1">
        <v>35</v>
      </c>
      <c r="D517" s="1">
        <v>21</v>
      </c>
      <c r="E517" s="1">
        <v>1</v>
      </c>
      <c r="F517" s="1">
        <v>0</v>
      </c>
      <c r="G517" s="1">
        <v>0</v>
      </c>
      <c r="H517" s="1">
        <v>0</v>
      </c>
      <c r="I517" s="1">
        <v>0</v>
      </c>
      <c r="J517" s="1">
        <v>1</v>
      </c>
      <c r="K517" s="1">
        <v>1</v>
      </c>
      <c r="L517" s="18">
        <f t="shared" si="66"/>
        <v>1.2686381487487948</v>
      </c>
      <c r="M517" s="18">
        <f t="shared" si="72"/>
        <v>3.5560065113873791</v>
      </c>
      <c r="N517" s="18">
        <f t="shared" si="73"/>
        <v>0.78050953230629094</v>
      </c>
      <c r="O517" s="18">
        <f t="shared" si="74"/>
        <v>-0.24780832602462335</v>
      </c>
      <c r="P517" s="1">
        <f t="shared" si="67"/>
        <v>1</v>
      </c>
      <c r="Q517" s="1">
        <f t="shared" si="68"/>
        <v>1</v>
      </c>
      <c r="R517" s="1">
        <f t="shared" si="69"/>
        <v>0</v>
      </c>
      <c r="S517" s="1">
        <f t="shared" si="70"/>
        <v>0</v>
      </c>
      <c r="T517" s="1">
        <f t="shared" si="71"/>
        <v>0</v>
      </c>
    </row>
    <row r="518" spans="1:20" x14ac:dyDescent="0.25">
      <c r="A518" s="1">
        <v>1</v>
      </c>
      <c r="B518" s="1">
        <v>1</v>
      </c>
      <c r="C518" s="1">
        <v>37</v>
      </c>
      <c r="D518" s="1">
        <v>53.1</v>
      </c>
      <c r="E518" s="1">
        <v>0</v>
      </c>
      <c r="F518" s="1">
        <v>0</v>
      </c>
      <c r="G518" s="1">
        <v>1</v>
      </c>
      <c r="H518" s="1">
        <v>0</v>
      </c>
      <c r="I518" s="1">
        <v>0</v>
      </c>
      <c r="J518" s="1">
        <v>1</v>
      </c>
      <c r="K518" s="1">
        <v>0</v>
      </c>
      <c r="L518" s="18">
        <f t="shared" si="66"/>
        <v>-0.37726408173962261</v>
      </c>
      <c r="M518" s="18">
        <f t="shared" si="72"/>
        <v>0.68573495990149247</v>
      </c>
      <c r="N518" s="18">
        <f t="shared" si="73"/>
        <v>0.40678693638860286</v>
      </c>
      <c r="O518" s="18">
        <f t="shared" si="74"/>
        <v>-0.52220164668944224</v>
      </c>
      <c r="P518" s="1">
        <f t="shared" si="67"/>
        <v>0</v>
      </c>
      <c r="Q518" s="1">
        <f t="shared" si="68"/>
        <v>0</v>
      </c>
      <c r="R518" s="1">
        <f t="shared" si="69"/>
        <v>0</v>
      </c>
      <c r="S518" s="1">
        <f t="shared" si="70"/>
        <v>0</v>
      </c>
      <c r="T518" s="1">
        <f t="shared" si="71"/>
        <v>1</v>
      </c>
    </row>
    <row r="519" spans="1:20" x14ac:dyDescent="0.25">
      <c r="A519" s="1">
        <v>1</v>
      </c>
      <c r="B519" s="1">
        <v>1</v>
      </c>
      <c r="C519" s="1">
        <v>1</v>
      </c>
      <c r="D519" s="1">
        <v>20.574999999999999</v>
      </c>
      <c r="E519" s="1">
        <v>0</v>
      </c>
      <c r="F519" s="1">
        <v>1</v>
      </c>
      <c r="G519" s="1">
        <v>1</v>
      </c>
      <c r="H519" s="1">
        <v>2</v>
      </c>
      <c r="I519" s="1">
        <v>0</v>
      </c>
      <c r="J519" s="1">
        <v>1</v>
      </c>
      <c r="K519" s="1">
        <v>1</v>
      </c>
      <c r="L519" s="18">
        <f t="shared" si="66"/>
        <v>-1.4029967939832229</v>
      </c>
      <c r="M519" s="18">
        <f t="shared" si="72"/>
        <v>0.24585906985430406</v>
      </c>
      <c r="N519" s="18">
        <f t="shared" si="73"/>
        <v>0.197340996107253</v>
      </c>
      <c r="O519" s="18">
        <f t="shared" si="74"/>
        <v>-1.6228221018955762</v>
      </c>
      <c r="P519" s="1">
        <f t="shared" si="67"/>
        <v>0</v>
      </c>
      <c r="Q519" s="1">
        <f t="shared" si="68"/>
        <v>0</v>
      </c>
      <c r="R519" s="1">
        <f t="shared" si="69"/>
        <v>0</v>
      </c>
      <c r="S519" s="1">
        <f t="shared" si="70"/>
        <v>1</v>
      </c>
      <c r="T519" s="1">
        <f t="shared" si="71"/>
        <v>0</v>
      </c>
    </row>
    <row r="520" spans="1:20" x14ac:dyDescent="0.25">
      <c r="A520" s="1">
        <v>1</v>
      </c>
      <c r="B520" s="1">
        <v>0</v>
      </c>
      <c r="C520" s="1">
        <v>11</v>
      </c>
      <c r="D520" s="1">
        <v>31.274999999999999</v>
      </c>
      <c r="E520" s="1">
        <v>0</v>
      </c>
      <c r="F520" s="1">
        <v>1</v>
      </c>
      <c r="G520" s="1">
        <v>4</v>
      </c>
      <c r="H520" s="1">
        <v>2</v>
      </c>
      <c r="I520" s="1">
        <v>0</v>
      </c>
      <c r="J520" s="1">
        <v>1</v>
      </c>
      <c r="K520" s="1">
        <v>0</v>
      </c>
      <c r="L520" s="18">
        <f t="shared" si="66"/>
        <v>-0.30726733016544361</v>
      </c>
      <c r="M520" s="18">
        <f t="shared" si="72"/>
        <v>0.73545396559485043</v>
      </c>
      <c r="N520" s="18">
        <f t="shared" si="73"/>
        <v>0.42378189233199487</v>
      </c>
      <c r="O520" s="18">
        <f t="shared" si="74"/>
        <v>-0.55126903081368539</v>
      </c>
      <c r="P520" s="1">
        <f t="shared" si="67"/>
        <v>0</v>
      </c>
      <c r="Q520" s="1">
        <f t="shared" si="68"/>
        <v>0</v>
      </c>
      <c r="R520" s="1">
        <f t="shared" si="69"/>
        <v>0</v>
      </c>
      <c r="S520" s="1">
        <f t="shared" si="70"/>
        <v>0</v>
      </c>
      <c r="T520" s="1">
        <f t="shared" si="71"/>
        <v>1</v>
      </c>
    </row>
    <row r="521" spans="1:20" x14ac:dyDescent="0.25">
      <c r="A521" s="1">
        <v>1</v>
      </c>
      <c r="B521" s="1">
        <v>1</v>
      </c>
      <c r="C521" s="1">
        <v>32</v>
      </c>
      <c r="D521" s="1">
        <v>7.75</v>
      </c>
      <c r="E521" s="1">
        <v>0</v>
      </c>
      <c r="F521" s="1">
        <v>1</v>
      </c>
      <c r="G521" s="1">
        <v>0</v>
      </c>
      <c r="H521" s="1">
        <v>0</v>
      </c>
      <c r="I521" s="1">
        <v>1</v>
      </c>
      <c r="J521" s="1">
        <v>0</v>
      </c>
      <c r="K521" s="1">
        <v>0</v>
      </c>
      <c r="L521" s="18">
        <f t="shared" si="66"/>
        <v>-2.5921769084754667</v>
      </c>
      <c r="M521" s="18">
        <f t="shared" si="72"/>
        <v>7.4856905952696784E-2</v>
      </c>
      <c r="N521" s="18">
        <f t="shared" si="73"/>
        <v>6.9643601430227159E-2</v>
      </c>
      <c r="O521" s="18">
        <f t="shared" si="74"/>
        <v>-7.2187541977927705E-2</v>
      </c>
      <c r="P521" s="1">
        <f t="shared" si="67"/>
        <v>0</v>
      </c>
      <c r="Q521" s="1">
        <f t="shared" si="68"/>
        <v>0</v>
      </c>
      <c r="R521" s="1">
        <f t="shared" si="69"/>
        <v>0</v>
      </c>
      <c r="S521" s="1">
        <f t="shared" si="70"/>
        <v>0</v>
      </c>
      <c r="T521" s="1">
        <f t="shared" si="71"/>
        <v>1</v>
      </c>
    </row>
    <row r="522" spans="1:20" x14ac:dyDescent="0.25">
      <c r="A522" s="1">
        <v>1</v>
      </c>
      <c r="B522" s="1">
        <v>0</v>
      </c>
      <c r="C522" s="1">
        <v>3</v>
      </c>
      <c r="D522" s="1">
        <v>41.5792</v>
      </c>
      <c r="E522" s="1">
        <v>1</v>
      </c>
      <c r="F522" s="1">
        <v>0</v>
      </c>
      <c r="G522" s="1">
        <v>1</v>
      </c>
      <c r="H522" s="1">
        <v>2</v>
      </c>
      <c r="I522" s="1">
        <v>0</v>
      </c>
      <c r="J522" s="1">
        <v>0</v>
      </c>
      <c r="K522" s="1">
        <v>1</v>
      </c>
      <c r="L522" s="18">
        <f t="shared" si="66"/>
        <v>2.5213243542052739</v>
      </c>
      <c r="M522" s="18">
        <f t="shared" si="72"/>
        <v>12.445067431992953</v>
      </c>
      <c r="N522" s="18">
        <f t="shared" si="73"/>
        <v>0.925623281172955</v>
      </c>
      <c r="O522" s="18">
        <f t="shared" si="74"/>
        <v>-7.7287950898510954E-2</v>
      </c>
      <c r="P522" s="1">
        <f t="shared" si="67"/>
        <v>1</v>
      </c>
      <c r="Q522" s="1">
        <f t="shared" si="68"/>
        <v>1</v>
      </c>
      <c r="R522" s="1">
        <f t="shared" si="69"/>
        <v>0</v>
      </c>
      <c r="S522" s="1">
        <f t="shared" si="70"/>
        <v>0</v>
      </c>
      <c r="T522" s="1">
        <f t="shared" si="71"/>
        <v>0</v>
      </c>
    </row>
    <row r="523" spans="1:20" x14ac:dyDescent="0.25">
      <c r="A523" s="1">
        <v>1</v>
      </c>
      <c r="B523" s="1">
        <v>1</v>
      </c>
      <c r="C523" s="1">
        <v>22</v>
      </c>
      <c r="D523" s="1">
        <v>135.63329999999999</v>
      </c>
      <c r="E523" s="1">
        <v>0</v>
      </c>
      <c r="F523" s="1">
        <v>0</v>
      </c>
      <c r="G523" s="1">
        <v>0</v>
      </c>
      <c r="H523" s="1">
        <v>0</v>
      </c>
      <c r="I523" s="1">
        <v>0</v>
      </c>
      <c r="J523" s="1">
        <v>0</v>
      </c>
      <c r="K523" s="1">
        <v>0</v>
      </c>
      <c r="L523" s="18">
        <f t="shared" si="66"/>
        <v>1.0713052387907356</v>
      </c>
      <c r="M523" s="18">
        <f t="shared" si="72"/>
        <v>2.9191872508615728</v>
      </c>
      <c r="N523" s="18">
        <f t="shared" si="73"/>
        <v>0.74484505689791536</v>
      </c>
      <c r="O523" s="18">
        <f t="shared" si="74"/>
        <v>-1.3658842983418289</v>
      </c>
      <c r="P523" s="1">
        <f t="shared" si="67"/>
        <v>1</v>
      </c>
      <c r="Q523" s="1">
        <f t="shared" si="68"/>
        <v>0</v>
      </c>
      <c r="R523" s="1">
        <f t="shared" si="69"/>
        <v>1</v>
      </c>
      <c r="S523" s="1">
        <f t="shared" si="70"/>
        <v>0</v>
      </c>
      <c r="T523" s="1">
        <f t="shared" si="71"/>
        <v>0</v>
      </c>
    </row>
    <row r="524" spans="1:20" x14ac:dyDescent="0.25">
      <c r="A524" s="1">
        <v>1</v>
      </c>
      <c r="B524" s="1">
        <v>0</v>
      </c>
      <c r="C524" s="1">
        <v>34</v>
      </c>
      <c r="D524" s="1">
        <v>32.5</v>
      </c>
      <c r="E524" s="1">
        <v>1</v>
      </c>
      <c r="F524" s="1">
        <v>0</v>
      </c>
      <c r="G524" s="1">
        <v>1</v>
      </c>
      <c r="H524" s="1">
        <v>1</v>
      </c>
      <c r="I524" s="1">
        <v>0</v>
      </c>
      <c r="J524" s="1">
        <v>1</v>
      </c>
      <c r="K524" s="1">
        <v>1</v>
      </c>
      <c r="L524" s="18">
        <f t="shared" si="66"/>
        <v>0.87981488910876648</v>
      </c>
      <c r="M524" s="18">
        <f t="shared" si="72"/>
        <v>2.4104534639273272</v>
      </c>
      <c r="N524" s="18">
        <f t="shared" si="73"/>
        <v>0.70678386010039729</v>
      </c>
      <c r="O524" s="18">
        <f t="shared" si="74"/>
        <v>-0.34703037396936909</v>
      </c>
      <c r="P524" s="1">
        <f t="shared" si="67"/>
        <v>1</v>
      </c>
      <c r="Q524" s="1">
        <f t="shared" si="68"/>
        <v>1</v>
      </c>
      <c r="R524" s="1">
        <f t="shared" si="69"/>
        <v>0</v>
      </c>
      <c r="S524" s="1">
        <f t="shared" si="70"/>
        <v>0</v>
      </c>
      <c r="T524" s="1">
        <f t="shared" si="71"/>
        <v>0</v>
      </c>
    </row>
    <row r="525" spans="1:20" x14ac:dyDescent="0.25">
      <c r="A525" s="1">
        <v>1</v>
      </c>
      <c r="B525" s="1">
        <v>0</v>
      </c>
      <c r="C525" s="1">
        <v>33</v>
      </c>
      <c r="D525" s="1">
        <v>26</v>
      </c>
      <c r="E525" s="1">
        <v>1</v>
      </c>
      <c r="F525" s="1">
        <v>0</v>
      </c>
      <c r="G525" s="1">
        <v>0</v>
      </c>
      <c r="H525" s="1">
        <v>2</v>
      </c>
      <c r="I525" s="1">
        <v>0</v>
      </c>
      <c r="J525" s="1">
        <v>1</v>
      </c>
      <c r="K525" s="1">
        <v>1</v>
      </c>
      <c r="L525" s="18">
        <f t="shared" si="66"/>
        <v>1.1414221568029799</v>
      </c>
      <c r="M525" s="18">
        <f t="shared" si="72"/>
        <v>3.1312182835788973</v>
      </c>
      <c r="N525" s="18">
        <f t="shared" si="73"/>
        <v>0.75794065300909375</v>
      </c>
      <c r="O525" s="18">
        <f t="shared" si="74"/>
        <v>-0.27715019058816859</v>
      </c>
      <c r="P525" s="1">
        <f t="shared" si="67"/>
        <v>1</v>
      </c>
      <c r="Q525" s="1">
        <f t="shared" si="68"/>
        <v>1</v>
      </c>
      <c r="R525" s="1">
        <f t="shared" si="69"/>
        <v>0</v>
      </c>
      <c r="S525" s="1">
        <f t="shared" si="70"/>
        <v>0</v>
      </c>
      <c r="T525" s="1">
        <f t="shared" si="71"/>
        <v>0</v>
      </c>
    </row>
    <row r="526" spans="1:20" x14ac:dyDescent="0.25">
      <c r="A526" s="1">
        <v>1</v>
      </c>
      <c r="B526" s="1">
        <v>1</v>
      </c>
      <c r="C526" s="1">
        <v>22</v>
      </c>
      <c r="D526" s="1">
        <v>7.25</v>
      </c>
      <c r="E526" s="1">
        <v>0</v>
      </c>
      <c r="F526" s="1">
        <v>1</v>
      </c>
      <c r="G526" s="1">
        <v>0</v>
      </c>
      <c r="H526" s="1">
        <v>0</v>
      </c>
      <c r="I526" s="1">
        <v>0</v>
      </c>
      <c r="J526" s="1">
        <v>1</v>
      </c>
      <c r="K526" s="1">
        <v>0</v>
      </c>
      <c r="L526" s="18">
        <f t="shared" si="66"/>
        <v>-1.8184365468297743</v>
      </c>
      <c r="M526" s="18">
        <f t="shared" si="72"/>
        <v>0.16227926873780238</v>
      </c>
      <c r="N526" s="18">
        <f t="shared" si="73"/>
        <v>0.13962158071874792</v>
      </c>
      <c r="O526" s="18">
        <f t="shared" si="74"/>
        <v>-0.15038296409599858</v>
      </c>
      <c r="P526" s="1">
        <f t="shared" si="67"/>
        <v>0</v>
      </c>
      <c r="Q526" s="1">
        <f t="shared" si="68"/>
        <v>0</v>
      </c>
      <c r="R526" s="1">
        <f t="shared" si="69"/>
        <v>0</v>
      </c>
      <c r="S526" s="1">
        <f t="shared" si="70"/>
        <v>0</v>
      </c>
      <c r="T526" s="1">
        <f t="shared" si="71"/>
        <v>1</v>
      </c>
    </row>
    <row r="527" spans="1:20" x14ac:dyDescent="0.25">
      <c r="A527" s="1">
        <v>1</v>
      </c>
      <c r="B527" s="1">
        <v>1</v>
      </c>
      <c r="C527" s="1">
        <v>48</v>
      </c>
      <c r="D527" s="1">
        <v>76.729200000000006</v>
      </c>
      <c r="E527" s="1">
        <v>0</v>
      </c>
      <c r="F527" s="1">
        <v>0</v>
      </c>
      <c r="G527" s="1">
        <v>1</v>
      </c>
      <c r="H527" s="1">
        <v>0</v>
      </c>
      <c r="I527" s="1">
        <v>0</v>
      </c>
      <c r="J527" s="1">
        <v>0</v>
      </c>
      <c r="K527" s="1">
        <v>1</v>
      </c>
      <c r="L527" s="18">
        <f t="shared" si="66"/>
        <v>-0.52582229681653203</v>
      </c>
      <c r="M527" s="18">
        <f t="shared" si="72"/>
        <v>0.5910691302156893</v>
      </c>
      <c r="N527" s="18">
        <f t="shared" si="73"/>
        <v>0.37149179692497863</v>
      </c>
      <c r="O527" s="18">
        <f t="shared" si="74"/>
        <v>-0.99022849602375407</v>
      </c>
      <c r="P527" s="1">
        <f t="shared" si="67"/>
        <v>0</v>
      </c>
      <c r="Q527" s="1">
        <f t="shared" si="68"/>
        <v>0</v>
      </c>
      <c r="R527" s="1">
        <f t="shared" si="69"/>
        <v>0</v>
      </c>
      <c r="S527" s="1">
        <f t="shared" si="70"/>
        <v>1</v>
      </c>
      <c r="T527" s="1">
        <f t="shared" si="71"/>
        <v>0</v>
      </c>
    </row>
    <row r="528" spans="1:20" x14ac:dyDescent="0.25">
      <c r="A528" s="1">
        <v>1</v>
      </c>
      <c r="B528" s="1">
        <v>1</v>
      </c>
      <c r="C528" s="1">
        <v>7</v>
      </c>
      <c r="D528" s="1">
        <v>39.6875</v>
      </c>
      <c r="E528" s="1">
        <v>0</v>
      </c>
      <c r="F528" s="1">
        <v>1</v>
      </c>
      <c r="G528" s="1">
        <v>4</v>
      </c>
      <c r="H528" s="1">
        <v>1</v>
      </c>
      <c r="I528" s="1">
        <v>0</v>
      </c>
      <c r="J528" s="1">
        <v>1</v>
      </c>
      <c r="K528" s="1">
        <v>0</v>
      </c>
      <c r="L528" s="18">
        <f t="shared" si="66"/>
        <v>-2.5502377922712993</v>
      </c>
      <c r="M528" s="18">
        <f t="shared" si="72"/>
        <v>7.8063100991843243E-2</v>
      </c>
      <c r="N528" s="18">
        <f t="shared" si="73"/>
        <v>7.241051188935356E-2</v>
      </c>
      <c r="O528" s="18">
        <f t="shared" si="74"/>
        <v>-7.516600601658216E-2</v>
      </c>
      <c r="P528" s="1">
        <f t="shared" si="67"/>
        <v>0</v>
      </c>
      <c r="Q528" s="1">
        <f t="shared" si="68"/>
        <v>0</v>
      </c>
      <c r="R528" s="1">
        <f t="shared" si="69"/>
        <v>0</v>
      </c>
      <c r="S528" s="1">
        <f t="shared" si="70"/>
        <v>0</v>
      </c>
      <c r="T528" s="1">
        <f t="shared" si="71"/>
        <v>1</v>
      </c>
    </row>
    <row r="529" spans="1:20" x14ac:dyDescent="0.25">
      <c r="A529" s="1">
        <v>1</v>
      </c>
      <c r="B529" s="1">
        <v>1</v>
      </c>
      <c r="C529" s="1">
        <v>70</v>
      </c>
      <c r="D529" s="1">
        <v>71</v>
      </c>
      <c r="E529" s="1">
        <v>0</v>
      </c>
      <c r="F529" s="1">
        <v>0</v>
      </c>
      <c r="G529" s="1">
        <v>1</v>
      </c>
      <c r="H529" s="1">
        <v>1</v>
      </c>
      <c r="I529" s="1">
        <v>0</v>
      </c>
      <c r="J529" s="1">
        <v>1</v>
      </c>
      <c r="K529" s="1">
        <v>0</v>
      </c>
      <c r="L529" s="18">
        <f t="shared" si="66"/>
        <v>-1.9765221154663093</v>
      </c>
      <c r="M529" s="18">
        <f t="shared" si="72"/>
        <v>0.13855026216550576</v>
      </c>
      <c r="N529" s="18">
        <f t="shared" si="73"/>
        <v>0.12169007093458062</v>
      </c>
      <c r="O529" s="18">
        <f t="shared" si="74"/>
        <v>-0.12975575325513</v>
      </c>
      <c r="P529" s="1">
        <f t="shared" si="67"/>
        <v>0</v>
      </c>
      <c r="Q529" s="1">
        <f t="shared" si="68"/>
        <v>0</v>
      </c>
      <c r="R529" s="1">
        <f t="shared" si="69"/>
        <v>0</v>
      </c>
      <c r="S529" s="1">
        <f t="shared" si="70"/>
        <v>0</v>
      </c>
      <c r="T529" s="1">
        <f t="shared" si="71"/>
        <v>1</v>
      </c>
    </row>
    <row r="530" spans="1:20" x14ac:dyDescent="0.25">
      <c r="A530" s="1">
        <v>1</v>
      </c>
      <c r="B530" s="1">
        <v>1</v>
      </c>
      <c r="C530" s="1">
        <v>25</v>
      </c>
      <c r="D530" s="1">
        <v>7.7750000000000004</v>
      </c>
      <c r="E530" s="1">
        <v>0</v>
      </c>
      <c r="F530" s="1">
        <v>1</v>
      </c>
      <c r="G530" s="1">
        <v>1</v>
      </c>
      <c r="H530" s="1">
        <v>0</v>
      </c>
      <c r="I530" s="1">
        <v>0</v>
      </c>
      <c r="J530" s="1">
        <v>1</v>
      </c>
      <c r="K530" s="1">
        <v>1</v>
      </c>
      <c r="L530" s="18">
        <f t="shared" si="66"/>
        <v>-2.2911946735515065</v>
      </c>
      <c r="M530" s="18">
        <f t="shared" si="72"/>
        <v>0.10114555372750277</v>
      </c>
      <c r="N530" s="18">
        <f t="shared" si="73"/>
        <v>9.1854844607158037E-2</v>
      </c>
      <c r="O530" s="18">
        <f t="shared" si="74"/>
        <v>-2.3875457239415936</v>
      </c>
      <c r="P530" s="1">
        <f t="shared" si="67"/>
        <v>0</v>
      </c>
      <c r="Q530" s="1">
        <f t="shared" si="68"/>
        <v>0</v>
      </c>
      <c r="R530" s="1">
        <f t="shared" si="69"/>
        <v>0</v>
      </c>
      <c r="S530" s="1">
        <f t="shared" si="70"/>
        <v>1</v>
      </c>
      <c r="T530" s="1">
        <f t="shared" si="71"/>
        <v>0</v>
      </c>
    </row>
    <row r="531" spans="1:20" x14ac:dyDescent="0.25">
      <c r="A531" s="1">
        <v>1</v>
      </c>
      <c r="B531" s="1">
        <v>1</v>
      </c>
      <c r="C531" s="1">
        <v>21</v>
      </c>
      <c r="D531" s="1">
        <v>8.0500000000000007</v>
      </c>
      <c r="E531" s="1">
        <v>0</v>
      </c>
      <c r="F531" s="1">
        <v>1</v>
      </c>
      <c r="G531" s="1">
        <v>0</v>
      </c>
      <c r="H531" s="1">
        <v>0</v>
      </c>
      <c r="I531" s="1">
        <v>0</v>
      </c>
      <c r="J531" s="1">
        <v>1</v>
      </c>
      <c r="K531" s="1">
        <v>0</v>
      </c>
      <c r="L531" s="18">
        <f t="shared" si="66"/>
        <v>-1.7717357843189903</v>
      </c>
      <c r="M531" s="18">
        <f t="shared" si="72"/>
        <v>0.17003758394814633</v>
      </c>
      <c r="N531" s="18">
        <f t="shared" si="73"/>
        <v>0.14532660000063899</v>
      </c>
      <c r="O531" s="18">
        <f t="shared" si="74"/>
        <v>-0.15703587132633492</v>
      </c>
      <c r="P531" s="1">
        <f t="shared" si="67"/>
        <v>0</v>
      </c>
      <c r="Q531" s="1">
        <f t="shared" si="68"/>
        <v>0</v>
      </c>
      <c r="R531" s="1">
        <f t="shared" si="69"/>
        <v>0</v>
      </c>
      <c r="S531" s="1">
        <f t="shared" si="70"/>
        <v>0</v>
      </c>
      <c r="T531" s="1">
        <f t="shared" si="71"/>
        <v>1</v>
      </c>
    </row>
    <row r="532" spans="1:20" x14ac:dyDescent="0.25">
      <c r="A532" s="1">
        <v>1</v>
      </c>
      <c r="B532" s="1">
        <v>1</v>
      </c>
      <c r="C532" s="1">
        <v>42</v>
      </c>
      <c r="D532" s="1">
        <v>13</v>
      </c>
      <c r="E532" s="1">
        <v>1</v>
      </c>
      <c r="F532" s="1">
        <v>0</v>
      </c>
      <c r="G532" s="1">
        <v>0</v>
      </c>
      <c r="H532" s="1">
        <v>0</v>
      </c>
      <c r="I532" s="1">
        <v>0</v>
      </c>
      <c r="J532" s="1">
        <v>1</v>
      </c>
      <c r="K532" s="1">
        <v>0</v>
      </c>
      <c r="L532" s="18">
        <f t="shared" si="66"/>
        <v>-1.6097552799616057</v>
      </c>
      <c r="M532" s="18">
        <f t="shared" si="72"/>
        <v>0.19993653656564825</v>
      </c>
      <c r="N532" s="18">
        <f t="shared" si="73"/>
        <v>0.16662259250634107</v>
      </c>
      <c r="O532" s="18">
        <f t="shared" si="74"/>
        <v>-0.18226866920013732</v>
      </c>
      <c r="P532" s="1">
        <f t="shared" si="67"/>
        <v>0</v>
      </c>
      <c r="Q532" s="1">
        <f t="shared" si="68"/>
        <v>0</v>
      </c>
      <c r="R532" s="1">
        <f t="shared" si="69"/>
        <v>0</v>
      </c>
      <c r="S532" s="1">
        <f t="shared" si="70"/>
        <v>0</v>
      </c>
      <c r="T532" s="1">
        <f t="shared" si="71"/>
        <v>1</v>
      </c>
    </row>
    <row r="533" spans="1:20" x14ac:dyDescent="0.25">
      <c r="A533" s="1">
        <v>1</v>
      </c>
      <c r="B533" s="1">
        <v>1</v>
      </c>
      <c r="C533" s="1">
        <v>36</v>
      </c>
      <c r="D533" s="1">
        <v>26.287500000000001</v>
      </c>
      <c r="E533" s="1">
        <v>0</v>
      </c>
      <c r="F533" s="1">
        <v>0</v>
      </c>
      <c r="G533" s="1">
        <v>0</v>
      </c>
      <c r="H533" s="1">
        <v>0</v>
      </c>
      <c r="I533" s="1">
        <v>0</v>
      </c>
      <c r="J533" s="1">
        <v>1</v>
      </c>
      <c r="K533" s="1">
        <v>1</v>
      </c>
      <c r="L533" s="18">
        <f t="shared" si="66"/>
        <v>-2.8144386739997473E-2</v>
      </c>
      <c r="M533" s="18">
        <f t="shared" si="72"/>
        <v>0.97224797695041332</v>
      </c>
      <c r="N533" s="18">
        <f t="shared" si="73"/>
        <v>0.49296436772304408</v>
      </c>
      <c r="O533" s="18">
        <f t="shared" si="74"/>
        <v>-0.70731838397535918</v>
      </c>
      <c r="P533" s="1">
        <f t="shared" si="67"/>
        <v>0</v>
      </c>
      <c r="Q533" s="1">
        <f t="shared" si="68"/>
        <v>0</v>
      </c>
      <c r="R533" s="1">
        <f t="shared" si="69"/>
        <v>0</v>
      </c>
      <c r="S533" s="1">
        <f t="shared" si="70"/>
        <v>1</v>
      </c>
      <c r="T533" s="1">
        <f t="shared" si="71"/>
        <v>0</v>
      </c>
    </row>
    <row r="534" spans="1:20" x14ac:dyDescent="0.25">
      <c r="A534" s="1">
        <v>1</v>
      </c>
      <c r="B534" s="1">
        <v>1</v>
      </c>
      <c r="C534" s="1">
        <v>16</v>
      </c>
      <c r="D534" s="1">
        <v>34.375</v>
      </c>
      <c r="E534" s="1">
        <v>0</v>
      </c>
      <c r="F534" s="1">
        <v>1</v>
      </c>
      <c r="G534" s="1">
        <v>1</v>
      </c>
      <c r="H534" s="1">
        <v>3</v>
      </c>
      <c r="I534" s="1">
        <v>0</v>
      </c>
      <c r="J534" s="1">
        <v>1</v>
      </c>
      <c r="K534" s="1">
        <v>0</v>
      </c>
      <c r="L534" s="18">
        <f t="shared" si="66"/>
        <v>-2.1842996452584789</v>
      </c>
      <c r="M534" s="18">
        <f t="shared" si="72"/>
        <v>0.11255653555979299</v>
      </c>
      <c r="N534" s="18">
        <f t="shared" si="73"/>
        <v>0.10116927271759645</v>
      </c>
      <c r="O534" s="18">
        <f t="shared" si="74"/>
        <v>-0.10666055224775579</v>
      </c>
      <c r="P534" s="1">
        <f t="shared" si="67"/>
        <v>0</v>
      </c>
      <c r="Q534" s="1">
        <f t="shared" si="68"/>
        <v>0</v>
      </c>
      <c r="R534" s="1">
        <f t="shared" si="69"/>
        <v>0</v>
      </c>
      <c r="S534" s="1">
        <f t="shared" si="70"/>
        <v>0</v>
      </c>
      <c r="T534" s="1">
        <f t="shared" si="71"/>
        <v>1</v>
      </c>
    </row>
    <row r="535" spans="1:20" x14ac:dyDescent="0.25">
      <c r="A535" s="1">
        <v>1</v>
      </c>
      <c r="B535" s="1">
        <v>1</v>
      </c>
      <c r="C535" s="1">
        <v>36</v>
      </c>
      <c r="D535" s="1">
        <v>40.125</v>
      </c>
      <c r="E535" s="1">
        <v>0</v>
      </c>
      <c r="F535" s="1">
        <v>0</v>
      </c>
      <c r="G535" s="1">
        <v>0</v>
      </c>
      <c r="H535" s="1">
        <v>0</v>
      </c>
      <c r="I535" s="1">
        <v>0</v>
      </c>
      <c r="J535" s="1">
        <v>0</v>
      </c>
      <c r="K535" s="1">
        <v>0</v>
      </c>
      <c r="L535" s="18">
        <f t="shared" si="66"/>
        <v>0.31423493017419757</v>
      </c>
      <c r="M535" s="18">
        <f t="shared" si="72"/>
        <v>1.3692113678306073</v>
      </c>
      <c r="N535" s="18">
        <f t="shared" si="73"/>
        <v>0.57791862153875262</v>
      </c>
      <c r="O535" s="18">
        <f t="shared" si="74"/>
        <v>-0.86255714358179691</v>
      </c>
      <c r="P535" s="1">
        <f t="shared" si="67"/>
        <v>1</v>
      </c>
      <c r="Q535" s="1">
        <f t="shared" si="68"/>
        <v>0</v>
      </c>
      <c r="R535" s="1">
        <f t="shared" si="69"/>
        <v>1</v>
      </c>
      <c r="S535" s="1">
        <f t="shared" si="70"/>
        <v>0</v>
      </c>
      <c r="T535" s="1">
        <f t="shared" si="71"/>
        <v>0</v>
      </c>
    </row>
    <row r="536" spans="1:20" x14ac:dyDescent="0.25">
      <c r="A536" s="1">
        <v>1</v>
      </c>
      <c r="B536" s="1">
        <v>1</v>
      </c>
      <c r="C536" s="1">
        <v>24</v>
      </c>
      <c r="D536" s="1">
        <v>24.15</v>
      </c>
      <c r="E536" s="1">
        <v>0</v>
      </c>
      <c r="F536" s="1">
        <v>1</v>
      </c>
      <c r="G536" s="1">
        <v>2</v>
      </c>
      <c r="H536" s="1">
        <v>0</v>
      </c>
      <c r="I536" s="1">
        <v>0</v>
      </c>
      <c r="J536" s="1">
        <v>1</v>
      </c>
      <c r="K536" s="1">
        <v>0</v>
      </c>
      <c r="L536" s="18">
        <f t="shared" si="66"/>
        <v>-2.5616562061384847</v>
      </c>
      <c r="M536" s="18">
        <f t="shared" si="72"/>
        <v>7.7176813823312332E-2</v>
      </c>
      <c r="N536" s="18">
        <f t="shared" si="73"/>
        <v>7.1647303240200938E-2</v>
      </c>
      <c r="O536" s="18">
        <f t="shared" si="74"/>
        <v>-7.4343557237309676E-2</v>
      </c>
      <c r="P536" s="1">
        <f t="shared" si="67"/>
        <v>0</v>
      </c>
      <c r="Q536" s="1">
        <f t="shared" si="68"/>
        <v>0</v>
      </c>
      <c r="R536" s="1">
        <f t="shared" si="69"/>
        <v>0</v>
      </c>
      <c r="S536" s="1">
        <f t="shared" si="70"/>
        <v>0</v>
      </c>
      <c r="T536" s="1">
        <f t="shared" si="71"/>
        <v>1</v>
      </c>
    </row>
    <row r="537" spans="1:20" x14ac:dyDescent="0.25">
      <c r="A537" s="1">
        <v>1</v>
      </c>
      <c r="B537" s="1">
        <v>1</v>
      </c>
      <c r="C537" s="1">
        <v>52</v>
      </c>
      <c r="D537" s="1">
        <v>13</v>
      </c>
      <c r="E537" s="1">
        <v>1</v>
      </c>
      <c r="F537" s="1">
        <v>0</v>
      </c>
      <c r="G537" s="1">
        <v>0</v>
      </c>
      <c r="H537" s="1">
        <v>0</v>
      </c>
      <c r="I537" s="1">
        <v>0</v>
      </c>
      <c r="J537" s="1">
        <v>1</v>
      </c>
      <c r="K537" s="1">
        <v>0</v>
      </c>
      <c r="L537" s="18">
        <f t="shared" si="66"/>
        <v>-2.0669646163158539</v>
      </c>
      <c r="M537" s="18">
        <f t="shared" si="72"/>
        <v>0.12656938586637392</v>
      </c>
      <c r="N537" s="18">
        <f t="shared" si="73"/>
        <v>0.11234939228269313</v>
      </c>
      <c r="O537" s="18">
        <f t="shared" si="74"/>
        <v>-0.11917707319338286</v>
      </c>
      <c r="P537" s="1">
        <f t="shared" si="67"/>
        <v>0</v>
      </c>
      <c r="Q537" s="1">
        <f t="shared" si="68"/>
        <v>0</v>
      </c>
      <c r="R537" s="1">
        <f t="shared" si="69"/>
        <v>0</v>
      </c>
      <c r="S537" s="1">
        <f t="shared" si="70"/>
        <v>0</v>
      </c>
      <c r="T537" s="1">
        <f t="shared" si="71"/>
        <v>1</v>
      </c>
    </row>
    <row r="538" spans="1:20" x14ac:dyDescent="0.25">
      <c r="A538" s="1">
        <v>1</v>
      </c>
      <c r="B538" s="1">
        <v>1</v>
      </c>
      <c r="C538" s="1">
        <v>31</v>
      </c>
      <c r="D538" s="1">
        <v>7.75</v>
      </c>
      <c r="E538" s="1">
        <v>0</v>
      </c>
      <c r="F538" s="1">
        <v>1</v>
      </c>
      <c r="G538" s="1">
        <v>0</v>
      </c>
      <c r="H538" s="1">
        <v>0</v>
      </c>
      <c r="I538" s="1">
        <v>1</v>
      </c>
      <c r="J538" s="1">
        <v>0</v>
      </c>
      <c r="K538" s="1">
        <v>0</v>
      </c>
      <c r="L538" s="18">
        <f t="shared" si="66"/>
        <v>-2.5464559748400419</v>
      </c>
      <c r="M538" s="18">
        <f t="shared" si="72"/>
        <v>7.8358880327112052E-2</v>
      </c>
      <c r="N538" s="18">
        <f t="shared" si="73"/>
        <v>7.2664937208420335E-2</v>
      </c>
      <c r="O538" s="18">
        <f t="shared" si="74"/>
        <v>-7.5440330188461413E-2</v>
      </c>
      <c r="P538" s="1">
        <f t="shared" si="67"/>
        <v>0</v>
      </c>
      <c r="Q538" s="1">
        <f t="shared" si="68"/>
        <v>0</v>
      </c>
      <c r="R538" s="1">
        <f t="shared" si="69"/>
        <v>0</v>
      </c>
      <c r="S538" s="1">
        <f t="shared" si="70"/>
        <v>0</v>
      </c>
      <c r="T538" s="1">
        <f t="shared" si="71"/>
        <v>1</v>
      </c>
    </row>
    <row r="539" spans="1:20" x14ac:dyDescent="0.25">
      <c r="A539" s="1">
        <v>1</v>
      </c>
      <c r="B539" s="1">
        <v>1</v>
      </c>
      <c r="C539" s="1">
        <v>2</v>
      </c>
      <c r="D539" s="1">
        <v>26</v>
      </c>
      <c r="E539" s="1">
        <v>1</v>
      </c>
      <c r="F539" s="1">
        <v>0</v>
      </c>
      <c r="G539" s="1">
        <v>1</v>
      </c>
      <c r="H539" s="1">
        <v>1</v>
      </c>
      <c r="I539" s="1">
        <v>0</v>
      </c>
      <c r="J539" s="1">
        <v>1</v>
      </c>
      <c r="K539" s="1">
        <v>1</v>
      </c>
      <c r="L539" s="18">
        <f t="shared" ref="L539:L602" si="75">SUMPRODUCT($A$25:$J$25,A539:J539)</f>
        <v>-0.21362494867876713</v>
      </c>
      <c r="M539" s="18">
        <f t="shared" si="72"/>
        <v>0.80765123889050106</v>
      </c>
      <c r="N539" s="18">
        <f t="shared" si="73"/>
        <v>0.44679594244419663</v>
      </c>
      <c r="O539" s="18">
        <f t="shared" si="74"/>
        <v>-0.80565329319762757</v>
      </c>
      <c r="P539" s="1">
        <f t="shared" ref="P539:P602" si="76">IF(N539&gt;=$P$25,1,0)</f>
        <v>0</v>
      </c>
      <c r="Q539" s="1">
        <f t="shared" ref="Q539:Q602" si="77">IF(AND($K539=1,$P539=1),1,0)</f>
        <v>0</v>
      </c>
      <c r="R539" s="1">
        <f t="shared" ref="R539:R602" si="78">IF(AND($K539=0,$P539=1),1,0)</f>
        <v>0</v>
      </c>
      <c r="S539" s="1">
        <f t="shared" ref="S539:S602" si="79">IF(AND($K539=1,$P539=0),1,0)</f>
        <v>1</v>
      </c>
      <c r="T539" s="1">
        <f t="shared" ref="T539:T602" si="80">IF(AND($K539=0,$P539=0),1,0)</f>
        <v>0</v>
      </c>
    </row>
    <row r="540" spans="1:20" x14ac:dyDescent="0.25">
      <c r="A540" s="1">
        <v>1</v>
      </c>
      <c r="B540" s="1">
        <v>0</v>
      </c>
      <c r="C540" s="1">
        <v>2</v>
      </c>
      <c r="D540" s="1">
        <v>26</v>
      </c>
      <c r="E540" s="1">
        <v>1</v>
      </c>
      <c r="F540" s="1">
        <v>0</v>
      </c>
      <c r="G540" s="1">
        <v>1</v>
      </c>
      <c r="H540" s="1">
        <v>1</v>
      </c>
      <c r="I540" s="1">
        <v>0</v>
      </c>
      <c r="J540" s="1">
        <v>1</v>
      </c>
      <c r="K540" s="1">
        <v>1</v>
      </c>
      <c r="L540" s="18">
        <f t="shared" si="75"/>
        <v>2.3349236558300679</v>
      </c>
      <c r="M540" s="18">
        <f t="shared" ref="M540:M602" si="81">EXP(L540)</f>
        <v>10.32867136542689</v>
      </c>
      <c r="N540" s="18">
        <f t="shared" ref="N540:N602" si="82">M540/(1+M540)</f>
        <v>0.91172839534812322</v>
      </c>
      <c r="O540" s="18">
        <f t="shared" ref="O540:O571" si="83">K540*LN(N540)+(1-K540)*LN(1-N540)</f>
        <v>-9.2413145380926986E-2</v>
      </c>
      <c r="P540" s="1">
        <f t="shared" si="76"/>
        <v>1</v>
      </c>
      <c r="Q540" s="1">
        <f t="shared" si="77"/>
        <v>1</v>
      </c>
      <c r="R540" s="1">
        <f t="shared" si="78"/>
        <v>0</v>
      </c>
      <c r="S540" s="1">
        <f t="shared" si="79"/>
        <v>0</v>
      </c>
      <c r="T540" s="1">
        <f t="shared" si="80"/>
        <v>0</v>
      </c>
    </row>
    <row r="541" spans="1:20" x14ac:dyDescent="0.25">
      <c r="A541" s="1">
        <v>1</v>
      </c>
      <c r="B541" s="1">
        <v>0</v>
      </c>
      <c r="C541" s="1">
        <v>24</v>
      </c>
      <c r="D541" s="1">
        <v>13</v>
      </c>
      <c r="E541" s="1">
        <v>1</v>
      </c>
      <c r="F541" s="1">
        <v>0</v>
      </c>
      <c r="G541" s="1">
        <v>0</v>
      </c>
      <c r="H541" s="1">
        <v>0</v>
      </c>
      <c r="I541" s="1">
        <v>0</v>
      </c>
      <c r="J541" s="1">
        <v>1</v>
      </c>
      <c r="K541" s="1">
        <v>0</v>
      </c>
      <c r="L541" s="18">
        <f t="shared" si="75"/>
        <v>1.7617701299848758</v>
      </c>
      <c r="M541" s="18">
        <f t="shared" si="81"/>
        <v>5.8227352757249751</v>
      </c>
      <c r="N541" s="18">
        <f t="shared" si="82"/>
        <v>0.85343121789321641</v>
      </c>
      <c r="O541" s="18">
        <f t="shared" si="83"/>
        <v>-1.9202604582714149</v>
      </c>
      <c r="P541" s="1">
        <f t="shared" si="76"/>
        <v>1</v>
      </c>
      <c r="Q541" s="1">
        <f t="shared" si="77"/>
        <v>0</v>
      </c>
      <c r="R541" s="1">
        <f t="shared" si="78"/>
        <v>1</v>
      </c>
      <c r="S541" s="1">
        <f t="shared" si="79"/>
        <v>0</v>
      </c>
      <c r="T541" s="1">
        <f t="shared" si="80"/>
        <v>0</v>
      </c>
    </row>
    <row r="542" spans="1:20" x14ac:dyDescent="0.25">
      <c r="A542" s="1">
        <v>1</v>
      </c>
      <c r="B542" s="1">
        <v>0</v>
      </c>
      <c r="C542" s="1">
        <v>27</v>
      </c>
      <c r="D542" s="1">
        <v>13.8583</v>
      </c>
      <c r="E542" s="1">
        <v>1</v>
      </c>
      <c r="F542" s="1">
        <v>0</v>
      </c>
      <c r="G542" s="1">
        <v>1</v>
      </c>
      <c r="H542" s="1">
        <v>0</v>
      </c>
      <c r="I542" s="1">
        <v>0</v>
      </c>
      <c r="J542" s="1">
        <v>0</v>
      </c>
      <c r="K542" s="1">
        <v>1</v>
      </c>
      <c r="L542" s="18">
        <f t="shared" si="75"/>
        <v>1.6148515638040557</v>
      </c>
      <c r="M542" s="18">
        <f t="shared" si="81"/>
        <v>5.0271416582995068</v>
      </c>
      <c r="N542" s="18">
        <f t="shared" si="82"/>
        <v>0.83408387313694909</v>
      </c>
      <c r="O542" s="18">
        <f t="shared" si="83"/>
        <v>-0.18142131436945272</v>
      </c>
      <c r="P542" s="1">
        <f t="shared" si="76"/>
        <v>1</v>
      </c>
      <c r="Q542" s="1">
        <f t="shared" si="77"/>
        <v>1</v>
      </c>
      <c r="R542" s="1">
        <f t="shared" si="78"/>
        <v>0</v>
      </c>
      <c r="S542" s="1">
        <f t="shared" si="79"/>
        <v>0</v>
      </c>
      <c r="T542" s="1">
        <f t="shared" si="80"/>
        <v>0</v>
      </c>
    </row>
    <row r="543" spans="1:20" x14ac:dyDescent="0.25">
      <c r="A543" s="1">
        <v>1</v>
      </c>
      <c r="B543" s="1">
        <v>1</v>
      </c>
      <c r="C543" s="1">
        <v>19</v>
      </c>
      <c r="D543" s="1">
        <v>8.1583000000000006</v>
      </c>
      <c r="E543" s="1">
        <v>0</v>
      </c>
      <c r="F543" s="1">
        <v>1</v>
      </c>
      <c r="G543" s="1">
        <v>0</v>
      </c>
      <c r="H543" s="1">
        <v>0</v>
      </c>
      <c r="I543" s="1">
        <v>0</v>
      </c>
      <c r="J543" s="1">
        <v>1</v>
      </c>
      <c r="K543" s="1">
        <v>0</v>
      </c>
      <c r="L543" s="18">
        <f t="shared" si="75"/>
        <v>-1.6801612727141388</v>
      </c>
      <c r="M543" s="18">
        <f t="shared" si="81"/>
        <v>0.18634392142600892</v>
      </c>
      <c r="N543" s="18">
        <f t="shared" si="82"/>
        <v>0.15707411490086265</v>
      </c>
      <c r="O543" s="18">
        <f t="shared" si="83"/>
        <v>-0.17087624287716383</v>
      </c>
      <c r="P543" s="1">
        <f t="shared" si="76"/>
        <v>0</v>
      </c>
      <c r="Q543" s="1">
        <f t="shared" si="77"/>
        <v>0</v>
      </c>
      <c r="R543" s="1">
        <f t="shared" si="78"/>
        <v>0</v>
      </c>
      <c r="S543" s="1">
        <f t="shared" si="79"/>
        <v>0</v>
      </c>
      <c r="T543" s="1">
        <f t="shared" si="80"/>
        <v>1</v>
      </c>
    </row>
    <row r="544" spans="1:20" x14ac:dyDescent="0.25">
      <c r="A544" s="1">
        <v>1</v>
      </c>
      <c r="B544" s="1">
        <v>1</v>
      </c>
      <c r="C544" s="1">
        <v>27</v>
      </c>
      <c r="D544" s="1">
        <v>6.9749999999999996</v>
      </c>
      <c r="E544" s="1">
        <v>0</v>
      </c>
      <c r="F544" s="1">
        <v>1</v>
      </c>
      <c r="G544" s="1">
        <v>0</v>
      </c>
      <c r="H544" s="1">
        <v>0</v>
      </c>
      <c r="I544" s="1">
        <v>0</v>
      </c>
      <c r="J544" s="1">
        <v>1</v>
      </c>
      <c r="K544" s="1">
        <v>1</v>
      </c>
      <c r="L544" s="18">
        <f t="shared" si="75"/>
        <v>-2.0473780311828036</v>
      </c>
      <c r="M544" s="18">
        <f t="shared" si="81"/>
        <v>0.12907288538593645</v>
      </c>
      <c r="N544" s="18">
        <f t="shared" si="82"/>
        <v>0.11431758485796702</v>
      </c>
      <c r="O544" s="18">
        <f t="shared" si="83"/>
        <v>-2.1687748717386275</v>
      </c>
      <c r="P544" s="1">
        <f t="shared" si="76"/>
        <v>0</v>
      </c>
      <c r="Q544" s="1">
        <f t="shared" si="77"/>
        <v>0</v>
      </c>
      <c r="R544" s="1">
        <f t="shared" si="78"/>
        <v>0</v>
      </c>
      <c r="S544" s="1">
        <f t="shared" si="79"/>
        <v>1</v>
      </c>
      <c r="T544" s="1">
        <f t="shared" si="80"/>
        <v>0</v>
      </c>
    </row>
    <row r="545" spans="1:20" x14ac:dyDescent="0.25">
      <c r="A545" s="1">
        <v>1</v>
      </c>
      <c r="B545" s="1">
        <v>1</v>
      </c>
      <c r="C545" s="1">
        <v>46</v>
      </c>
      <c r="D545" s="1">
        <v>61.174999999999997</v>
      </c>
      <c r="E545" s="1">
        <v>0</v>
      </c>
      <c r="F545" s="1">
        <v>0</v>
      </c>
      <c r="G545" s="1">
        <v>1</v>
      </c>
      <c r="H545" s="1">
        <v>0</v>
      </c>
      <c r="I545" s="1">
        <v>0</v>
      </c>
      <c r="J545" s="1">
        <v>1</v>
      </c>
      <c r="K545" s="1">
        <v>0</v>
      </c>
      <c r="L545" s="18">
        <f t="shared" si="75"/>
        <v>-0.77886233674778915</v>
      </c>
      <c r="M545" s="18">
        <f t="shared" si="81"/>
        <v>0.45892781974374025</v>
      </c>
      <c r="N545" s="18">
        <f t="shared" si="82"/>
        <v>0.31456513031902472</v>
      </c>
      <c r="O545" s="18">
        <f t="shared" si="83"/>
        <v>-0.37770179589994635</v>
      </c>
      <c r="P545" s="1">
        <f t="shared" si="76"/>
        <v>0</v>
      </c>
      <c r="Q545" s="1">
        <f t="shared" si="77"/>
        <v>0</v>
      </c>
      <c r="R545" s="1">
        <f t="shared" si="78"/>
        <v>0</v>
      </c>
      <c r="S545" s="1">
        <f t="shared" si="79"/>
        <v>0</v>
      </c>
      <c r="T545" s="1">
        <f t="shared" si="80"/>
        <v>1</v>
      </c>
    </row>
    <row r="546" spans="1:20" x14ac:dyDescent="0.25">
      <c r="A546" s="1">
        <v>1</v>
      </c>
      <c r="B546" s="1">
        <v>1</v>
      </c>
      <c r="C546" s="1">
        <v>18</v>
      </c>
      <c r="D546" s="1">
        <v>20.212499999999999</v>
      </c>
      <c r="E546" s="1">
        <v>0</v>
      </c>
      <c r="F546" s="1">
        <v>1</v>
      </c>
      <c r="G546" s="1">
        <v>1</v>
      </c>
      <c r="H546" s="1">
        <v>1</v>
      </c>
      <c r="I546" s="1">
        <v>0</v>
      </c>
      <c r="J546" s="1">
        <v>1</v>
      </c>
      <c r="K546" s="1">
        <v>0</v>
      </c>
      <c r="L546" s="18">
        <f t="shared" si="75"/>
        <v>-2.068305755900762</v>
      </c>
      <c r="M546" s="18">
        <f t="shared" si="81"/>
        <v>0.12639975242923576</v>
      </c>
      <c r="N546" s="18">
        <f t="shared" si="82"/>
        <v>0.11221571396534609</v>
      </c>
      <c r="O546" s="18">
        <f t="shared" si="83"/>
        <v>-0.11902648663223094</v>
      </c>
      <c r="P546" s="1">
        <f t="shared" si="76"/>
        <v>0</v>
      </c>
      <c r="Q546" s="1">
        <f t="shared" si="77"/>
        <v>0</v>
      </c>
      <c r="R546" s="1">
        <f t="shared" si="78"/>
        <v>0</v>
      </c>
      <c r="S546" s="1">
        <f t="shared" si="79"/>
        <v>0</v>
      </c>
      <c r="T546" s="1">
        <f t="shared" si="80"/>
        <v>1</v>
      </c>
    </row>
    <row r="547" spans="1:20" x14ac:dyDescent="0.25">
      <c r="A547" s="1">
        <v>1</v>
      </c>
      <c r="B547" s="1">
        <v>1</v>
      </c>
      <c r="C547" s="1">
        <v>25</v>
      </c>
      <c r="D547" s="1">
        <v>55.441699999999997</v>
      </c>
      <c r="E547" s="1">
        <v>0</v>
      </c>
      <c r="F547" s="1">
        <v>0</v>
      </c>
      <c r="G547" s="1">
        <v>1</v>
      </c>
      <c r="H547" s="1">
        <v>0</v>
      </c>
      <c r="I547" s="1">
        <v>0</v>
      </c>
      <c r="J547" s="1">
        <v>0</v>
      </c>
      <c r="K547" s="1">
        <v>1</v>
      </c>
      <c r="L547" s="18">
        <f t="shared" si="75"/>
        <v>0.49968654281797698</v>
      </c>
      <c r="M547" s="18">
        <f t="shared" si="81"/>
        <v>1.6482045481660987</v>
      </c>
      <c r="N547" s="18">
        <f t="shared" si="82"/>
        <v>0.62238566477332447</v>
      </c>
      <c r="O547" s="18">
        <f t="shared" si="83"/>
        <v>-0.47419533855973511</v>
      </c>
      <c r="P547" s="1">
        <f t="shared" si="76"/>
        <v>1</v>
      </c>
      <c r="Q547" s="1">
        <f t="shared" si="77"/>
        <v>1</v>
      </c>
      <c r="R547" s="1">
        <f t="shared" si="78"/>
        <v>0</v>
      </c>
      <c r="S547" s="1">
        <f t="shared" si="79"/>
        <v>0</v>
      </c>
      <c r="T547" s="1">
        <f t="shared" si="80"/>
        <v>0</v>
      </c>
    </row>
    <row r="548" spans="1:20" x14ac:dyDescent="0.25">
      <c r="A548" s="1">
        <v>1</v>
      </c>
      <c r="B548" s="1">
        <v>1</v>
      </c>
      <c r="C548" s="1">
        <v>26</v>
      </c>
      <c r="D548" s="1">
        <v>7.7750000000000004</v>
      </c>
      <c r="E548" s="1">
        <v>0</v>
      </c>
      <c r="F548" s="1">
        <v>1</v>
      </c>
      <c r="G548" s="1">
        <v>0</v>
      </c>
      <c r="H548" s="1">
        <v>0</v>
      </c>
      <c r="I548" s="1">
        <v>0</v>
      </c>
      <c r="J548" s="1">
        <v>1</v>
      </c>
      <c r="K548" s="1">
        <v>0</v>
      </c>
      <c r="L548" s="18">
        <f t="shared" si="75"/>
        <v>-2.0006772686720193</v>
      </c>
      <c r="M548" s="18">
        <f t="shared" si="81"/>
        <v>0.13524365592071536</v>
      </c>
      <c r="N548" s="18">
        <f t="shared" si="82"/>
        <v>0.11913183149306292</v>
      </c>
      <c r="O548" s="18">
        <f t="shared" si="83"/>
        <v>-0.12684730271403763</v>
      </c>
      <c r="P548" s="1">
        <f t="shared" si="76"/>
        <v>0</v>
      </c>
      <c r="Q548" s="1">
        <f t="shared" si="77"/>
        <v>0</v>
      </c>
      <c r="R548" s="1">
        <f t="shared" si="78"/>
        <v>0</v>
      </c>
      <c r="S548" s="1">
        <f t="shared" si="79"/>
        <v>0</v>
      </c>
      <c r="T548" s="1">
        <f t="shared" si="80"/>
        <v>1</v>
      </c>
    </row>
    <row r="549" spans="1:20" x14ac:dyDescent="0.25">
      <c r="A549" s="1">
        <v>1</v>
      </c>
      <c r="B549" s="1">
        <v>0</v>
      </c>
      <c r="C549" s="1">
        <v>14.5</v>
      </c>
      <c r="D549" s="1">
        <v>14.4542</v>
      </c>
      <c r="E549" s="1">
        <v>0</v>
      </c>
      <c r="F549" s="1">
        <v>1</v>
      </c>
      <c r="G549" s="1">
        <v>1</v>
      </c>
      <c r="H549" s="1">
        <v>0</v>
      </c>
      <c r="I549" s="1">
        <v>0</v>
      </c>
      <c r="J549" s="1">
        <v>0</v>
      </c>
      <c r="K549" s="1">
        <v>0</v>
      </c>
      <c r="L549" s="18">
        <f t="shared" si="75"/>
        <v>1.0710356647453787</v>
      </c>
      <c r="M549" s="18">
        <f t="shared" si="81"/>
        <v>2.9184004198045845</v>
      </c>
      <c r="N549" s="18">
        <f t="shared" si="82"/>
        <v>0.74479382072701206</v>
      </c>
      <c r="O549" s="18">
        <f t="shared" si="83"/>
        <v>-1.3656835143524961</v>
      </c>
      <c r="P549" s="1">
        <f t="shared" si="76"/>
        <v>1</v>
      </c>
      <c r="Q549" s="1">
        <f t="shared" si="77"/>
        <v>0</v>
      </c>
      <c r="R549" s="1">
        <f t="shared" si="78"/>
        <v>1</v>
      </c>
      <c r="S549" s="1">
        <f t="shared" si="79"/>
        <v>0</v>
      </c>
      <c r="T549" s="1">
        <f t="shared" si="80"/>
        <v>0</v>
      </c>
    </row>
    <row r="550" spans="1:20" x14ac:dyDescent="0.25">
      <c r="A550" s="1">
        <v>1</v>
      </c>
      <c r="B550" s="1">
        <v>0</v>
      </c>
      <c r="C550" s="1">
        <v>27</v>
      </c>
      <c r="D550" s="1">
        <v>12.475</v>
      </c>
      <c r="E550" s="1">
        <v>0</v>
      </c>
      <c r="F550" s="1">
        <v>1</v>
      </c>
      <c r="G550" s="1">
        <v>0</v>
      </c>
      <c r="H550" s="1">
        <v>1</v>
      </c>
      <c r="I550" s="1">
        <v>0</v>
      </c>
      <c r="J550" s="1">
        <v>1</v>
      </c>
      <c r="K550" s="1">
        <v>1</v>
      </c>
      <c r="L550" s="18">
        <f t="shared" si="75"/>
        <v>0.39551600200029541</v>
      </c>
      <c r="M550" s="18">
        <f t="shared" si="81"/>
        <v>1.485150333781261</v>
      </c>
      <c r="N550" s="18">
        <f t="shared" si="82"/>
        <v>0.59760985627036178</v>
      </c>
      <c r="O550" s="18">
        <f t="shared" si="83"/>
        <v>-0.51481715220991087</v>
      </c>
      <c r="P550" s="1">
        <f t="shared" si="76"/>
        <v>1</v>
      </c>
      <c r="Q550" s="1">
        <f t="shared" si="77"/>
        <v>1</v>
      </c>
      <c r="R550" s="1">
        <f t="shared" si="78"/>
        <v>0</v>
      </c>
      <c r="S550" s="1">
        <f t="shared" si="79"/>
        <v>0</v>
      </c>
      <c r="T550" s="1">
        <f t="shared" si="80"/>
        <v>0</v>
      </c>
    </row>
    <row r="551" spans="1:20" x14ac:dyDescent="0.25">
      <c r="A551" s="1">
        <v>1</v>
      </c>
      <c r="B551" s="1">
        <v>1</v>
      </c>
      <c r="C551" s="1">
        <v>45.5</v>
      </c>
      <c r="D551" s="1">
        <v>28.5</v>
      </c>
      <c r="E551" s="1">
        <v>0</v>
      </c>
      <c r="F551" s="1">
        <v>0</v>
      </c>
      <c r="G551" s="1">
        <v>0</v>
      </c>
      <c r="H551" s="1">
        <v>0</v>
      </c>
      <c r="I551" s="1">
        <v>0</v>
      </c>
      <c r="J551" s="1">
        <v>1</v>
      </c>
      <c r="K551" s="1">
        <v>0</v>
      </c>
      <c r="L551" s="18">
        <f t="shared" si="75"/>
        <v>-0.45978341704311798</v>
      </c>
      <c r="M551" s="18">
        <f t="shared" si="81"/>
        <v>0.63142038559275271</v>
      </c>
      <c r="N551" s="18">
        <f t="shared" si="82"/>
        <v>0.38703720461561802</v>
      </c>
      <c r="O551" s="18">
        <f t="shared" si="83"/>
        <v>-0.4894510375723331</v>
      </c>
      <c r="P551" s="1">
        <f t="shared" si="76"/>
        <v>0</v>
      </c>
      <c r="Q551" s="1">
        <f t="shared" si="77"/>
        <v>0</v>
      </c>
      <c r="R551" s="1">
        <f t="shared" si="78"/>
        <v>0</v>
      </c>
      <c r="S551" s="1">
        <f t="shared" si="79"/>
        <v>0</v>
      </c>
      <c r="T551" s="1">
        <f t="shared" si="80"/>
        <v>1</v>
      </c>
    </row>
    <row r="552" spans="1:20" x14ac:dyDescent="0.25">
      <c r="A552" s="1">
        <v>1</v>
      </c>
      <c r="B552" s="1">
        <v>0</v>
      </c>
      <c r="C552" s="1">
        <v>31</v>
      </c>
      <c r="D552" s="1">
        <v>113.27500000000001</v>
      </c>
      <c r="E552" s="1">
        <v>0</v>
      </c>
      <c r="F552" s="1">
        <v>0</v>
      </c>
      <c r="G552" s="1">
        <v>1</v>
      </c>
      <c r="H552" s="1">
        <v>0</v>
      </c>
      <c r="I552" s="1">
        <v>0</v>
      </c>
      <c r="J552" s="1">
        <v>0</v>
      </c>
      <c r="K552" s="1">
        <v>1</v>
      </c>
      <c r="L552" s="18">
        <f t="shared" si="75"/>
        <v>2.8447429671359039</v>
      </c>
      <c r="M552" s="18">
        <f t="shared" si="81"/>
        <v>17.197137871203338</v>
      </c>
      <c r="N552" s="18">
        <f t="shared" si="82"/>
        <v>0.94504630304623438</v>
      </c>
      <c r="O552" s="18">
        <f t="shared" si="83"/>
        <v>-5.652135475623063E-2</v>
      </c>
      <c r="P552" s="1">
        <f t="shared" si="76"/>
        <v>1</v>
      </c>
      <c r="Q552" s="1">
        <f t="shared" si="77"/>
        <v>1</v>
      </c>
      <c r="R552" s="1">
        <f t="shared" si="78"/>
        <v>0</v>
      </c>
      <c r="S552" s="1">
        <f t="shared" si="79"/>
        <v>0</v>
      </c>
      <c r="T552" s="1">
        <f t="shared" si="80"/>
        <v>0</v>
      </c>
    </row>
    <row r="553" spans="1:20" x14ac:dyDescent="0.25">
      <c r="A553" s="1">
        <v>1</v>
      </c>
      <c r="B553" s="1">
        <v>1</v>
      </c>
      <c r="C553" s="1">
        <v>29</v>
      </c>
      <c r="D553" s="1">
        <v>7.75</v>
      </c>
      <c r="E553" s="1">
        <v>0</v>
      </c>
      <c r="F553" s="1">
        <v>1</v>
      </c>
      <c r="G553" s="1">
        <v>0</v>
      </c>
      <c r="H553" s="1">
        <v>0</v>
      </c>
      <c r="I553" s="1">
        <v>1</v>
      </c>
      <c r="J553" s="1">
        <v>0</v>
      </c>
      <c r="K553" s="1">
        <v>1</v>
      </c>
      <c r="L553" s="18">
        <f t="shared" si="75"/>
        <v>-2.4550141075691925</v>
      </c>
      <c r="M553" s="18">
        <f t="shared" si="81"/>
        <v>8.586198412874041E-2</v>
      </c>
      <c r="N553" s="18">
        <f t="shared" si="82"/>
        <v>7.9072649548214191E-2</v>
      </c>
      <c r="O553" s="18">
        <f t="shared" si="83"/>
        <v>-2.5373882345671466</v>
      </c>
      <c r="P553" s="1">
        <f t="shared" si="76"/>
        <v>0</v>
      </c>
      <c r="Q553" s="1">
        <f t="shared" si="77"/>
        <v>0</v>
      </c>
      <c r="R553" s="1">
        <f t="shared" si="78"/>
        <v>0</v>
      </c>
      <c r="S553" s="1">
        <f t="shared" si="79"/>
        <v>1</v>
      </c>
      <c r="T553" s="1">
        <f t="shared" si="80"/>
        <v>0</v>
      </c>
    </row>
    <row r="554" spans="1:20" x14ac:dyDescent="0.25">
      <c r="A554" s="1">
        <v>1</v>
      </c>
      <c r="B554" s="1">
        <v>1</v>
      </c>
      <c r="C554" s="1">
        <v>21</v>
      </c>
      <c r="D554" s="1">
        <v>16.100000000000001</v>
      </c>
      <c r="E554" s="1">
        <v>0</v>
      </c>
      <c r="F554" s="1">
        <v>1</v>
      </c>
      <c r="G554" s="1">
        <v>0</v>
      </c>
      <c r="H554" s="1">
        <v>0</v>
      </c>
      <c r="I554" s="1">
        <v>0</v>
      </c>
      <c r="J554" s="1">
        <v>1</v>
      </c>
      <c r="K554" s="1">
        <v>0</v>
      </c>
      <c r="L554" s="18">
        <f t="shared" si="75"/>
        <v>-1.761876256260688</v>
      </c>
      <c r="M554" s="18">
        <f t="shared" si="81"/>
        <v>0.17172236620887552</v>
      </c>
      <c r="N554" s="18">
        <f t="shared" si="82"/>
        <v>0.14655550765364808</v>
      </c>
      <c r="O554" s="18">
        <f t="shared" si="83"/>
        <v>-0.15847477419193659</v>
      </c>
      <c r="P554" s="1">
        <f t="shared" si="76"/>
        <v>0</v>
      </c>
      <c r="Q554" s="1">
        <f t="shared" si="77"/>
        <v>0</v>
      </c>
      <c r="R554" s="1">
        <f t="shared" si="78"/>
        <v>0</v>
      </c>
      <c r="S554" s="1">
        <f t="shared" si="79"/>
        <v>0</v>
      </c>
      <c r="T554" s="1">
        <f t="shared" si="80"/>
        <v>1</v>
      </c>
    </row>
    <row r="555" spans="1:20" x14ac:dyDescent="0.25">
      <c r="A555" s="1">
        <v>1</v>
      </c>
      <c r="B555" s="1">
        <v>0</v>
      </c>
      <c r="C555" s="1">
        <v>28</v>
      </c>
      <c r="D555" s="1">
        <v>12.65</v>
      </c>
      <c r="E555" s="1">
        <v>1</v>
      </c>
      <c r="F555" s="1">
        <v>0</v>
      </c>
      <c r="G555" s="1">
        <v>0</v>
      </c>
      <c r="H555" s="1">
        <v>0</v>
      </c>
      <c r="I555" s="1">
        <v>0</v>
      </c>
      <c r="J555" s="1">
        <v>1</v>
      </c>
      <c r="K555" s="1">
        <v>1</v>
      </c>
      <c r="L555" s="18">
        <f t="shared" si="75"/>
        <v>1.5784577203102068</v>
      </c>
      <c r="M555" s="18">
        <f t="shared" si="81"/>
        <v>4.8474738825912738</v>
      </c>
      <c r="N555" s="18">
        <f t="shared" si="82"/>
        <v>0.82898598265190437</v>
      </c>
      <c r="O555" s="18">
        <f t="shared" si="83"/>
        <v>-0.18755203273297577</v>
      </c>
      <c r="P555" s="1">
        <f t="shared" si="76"/>
        <v>1</v>
      </c>
      <c r="Q555" s="1">
        <f t="shared" si="77"/>
        <v>1</v>
      </c>
      <c r="R555" s="1">
        <f t="shared" si="78"/>
        <v>0</v>
      </c>
      <c r="S555" s="1">
        <f t="shared" si="79"/>
        <v>0</v>
      </c>
      <c r="T555" s="1">
        <f t="shared" si="80"/>
        <v>0</v>
      </c>
    </row>
    <row r="556" spans="1:20" x14ac:dyDescent="0.25">
      <c r="A556" s="1">
        <v>1</v>
      </c>
      <c r="B556" s="1">
        <v>1</v>
      </c>
      <c r="C556" s="1">
        <v>16</v>
      </c>
      <c r="D556" s="1">
        <v>9.5</v>
      </c>
      <c r="E556" s="1">
        <v>0</v>
      </c>
      <c r="F556" s="1">
        <v>1</v>
      </c>
      <c r="G556" s="1">
        <v>0</v>
      </c>
      <c r="H556" s="1">
        <v>0</v>
      </c>
      <c r="I556" s="1">
        <v>0</v>
      </c>
      <c r="J556" s="1">
        <v>1</v>
      </c>
      <c r="K556" s="1">
        <v>0</v>
      </c>
      <c r="L556" s="18">
        <f t="shared" si="75"/>
        <v>-1.5413551763052775</v>
      </c>
      <c r="M556" s="18">
        <f t="shared" si="81"/>
        <v>0.21409077400487866</v>
      </c>
      <c r="N556" s="18">
        <f t="shared" si="82"/>
        <v>0.17633835837386766</v>
      </c>
      <c r="O556" s="18">
        <f t="shared" si="83"/>
        <v>-0.19399546249837829</v>
      </c>
      <c r="P556" s="1">
        <f t="shared" si="76"/>
        <v>0</v>
      </c>
      <c r="Q556" s="1">
        <f t="shared" si="77"/>
        <v>0</v>
      </c>
      <c r="R556" s="1">
        <f t="shared" si="78"/>
        <v>0</v>
      </c>
      <c r="S556" s="1">
        <f t="shared" si="79"/>
        <v>0</v>
      </c>
      <c r="T556" s="1">
        <f t="shared" si="80"/>
        <v>1</v>
      </c>
    </row>
    <row r="557" spans="1:20" x14ac:dyDescent="0.25">
      <c r="A557" s="1">
        <v>1</v>
      </c>
      <c r="B557" s="1">
        <v>1</v>
      </c>
      <c r="C557" s="1">
        <v>47</v>
      </c>
      <c r="D557" s="1">
        <v>15</v>
      </c>
      <c r="E557" s="1">
        <v>1</v>
      </c>
      <c r="F557" s="1">
        <v>0</v>
      </c>
      <c r="G557" s="1">
        <v>0</v>
      </c>
      <c r="H557" s="1">
        <v>0</v>
      </c>
      <c r="I557" s="1">
        <v>0</v>
      </c>
      <c r="J557" s="1">
        <v>1</v>
      </c>
      <c r="K557" s="1">
        <v>0</v>
      </c>
      <c r="L557" s="18">
        <f t="shared" si="75"/>
        <v>-1.8359103759503319</v>
      </c>
      <c r="M557" s="18">
        <f t="shared" si="81"/>
        <v>0.15946825959728092</v>
      </c>
      <c r="N557" s="18">
        <f t="shared" si="82"/>
        <v>0.13753568351467349</v>
      </c>
      <c r="O557" s="18">
        <f t="shared" si="83"/>
        <v>-0.1479615031234007</v>
      </c>
      <c r="P557" s="1">
        <f t="shared" si="76"/>
        <v>0</v>
      </c>
      <c r="Q557" s="1">
        <f t="shared" si="77"/>
        <v>0</v>
      </c>
      <c r="R557" s="1">
        <f t="shared" si="78"/>
        <v>0</v>
      </c>
      <c r="S557" s="1">
        <f t="shared" si="79"/>
        <v>0</v>
      </c>
      <c r="T557" s="1">
        <f t="shared" si="80"/>
        <v>1</v>
      </c>
    </row>
    <row r="558" spans="1:20" x14ac:dyDescent="0.25">
      <c r="A558" s="1">
        <v>1</v>
      </c>
      <c r="B558" s="1">
        <v>1</v>
      </c>
      <c r="C558" s="1">
        <v>66</v>
      </c>
      <c r="D558" s="1">
        <v>10.5</v>
      </c>
      <c r="E558" s="1">
        <v>1</v>
      </c>
      <c r="F558" s="1">
        <v>0</v>
      </c>
      <c r="G558" s="1">
        <v>0</v>
      </c>
      <c r="H558" s="1">
        <v>0</v>
      </c>
      <c r="I558" s="1">
        <v>0</v>
      </c>
      <c r="J558" s="1">
        <v>1</v>
      </c>
      <c r="K558" s="1">
        <v>0</v>
      </c>
      <c r="L558" s="18">
        <f t="shared" si="75"/>
        <v>-2.7101196524472995</v>
      </c>
      <c r="M558" s="18">
        <f t="shared" si="81"/>
        <v>6.6528845899532937E-2</v>
      </c>
      <c r="N558" s="18">
        <f t="shared" si="82"/>
        <v>6.2378852813325551E-2</v>
      </c>
      <c r="O558" s="18">
        <f t="shared" si="83"/>
        <v>-6.4409305820443782E-2</v>
      </c>
      <c r="P558" s="1">
        <f t="shared" si="76"/>
        <v>0</v>
      </c>
      <c r="Q558" s="1">
        <f t="shared" si="77"/>
        <v>0</v>
      </c>
      <c r="R558" s="1">
        <f t="shared" si="78"/>
        <v>0</v>
      </c>
      <c r="S558" s="1">
        <f t="shared" si="79"/>
        <v>0</v>
      </c>
      <c r="T558" s="1">
        <f t="shared" si="80"/>
        <v>1</v>
      </c>
    </row>
    <row r="559" spans="1:20" x14ac:dyDescent="0.25">
      <c r="A559" s="1">
        <v>1</v>
      </c>
      <c r="B559" s="1">
        <v>1</v>
      </c>
      <c r="C559" s="1">
        <v>18</v>
      </c>
      <c r="D559" s="1">
        <v>11.5</v>
      </c>
      <c r="E559" s="1">
        <v>1</v>
      </c>
      <c r="F559" s="1">
        <v>0</v>
      </c>
      <c r="G559" s="1">
        <v>0</v>
      </c>
      <c r="H559" s="1">
        <v>0</v>
      </c>
      <c r="I559" s="1">
        <v>0</v>
      </c>
      <c r="J559" s="1">
        <v>1</v>
      </c>
      <c r="K559" s="1">
        <v>0</v>
      </c>
      <c r="L559" s="18">
        <f t="shared" si="75"/>
        <v>-0.51429005185270804</v>
      </c>
      <c r="M559" s="18">
        <f t="shared" si="81"/>
        <v>0.59792493967206151</v>
      </c>
      <c r="N559" s="18">
        <f t="shared" si="82"/>
        <v>0.37418837695516055</v>
      </c>
      <c r="O559" s="18">
        <f t="shared" si="83"/>
        <v>-0.46870587482165577</v>
      </c>
      <c r="P559" s="1">
        <f t="shared" si="76"/>
        <v>0</v>
      </c>
      <c r="Q559" s="1">
        <f t="shared" si="77"/>
        <v>0</v>
      </c>
      <c r="R559" s="1">
        <f t="shared" si="78"/>
        <v>0</v>
      </c>
      <c r="S559" s="1">
        <f t="shared" si="79"/>
        <v>0</v>
      </c>
      <c r="T559" s="1">
        <f t="shared" si="80"/>
        <v>1</v>
      </c>
    </row>
    <row r="560" spans="1:20" x14ac:dyDescent="0.25">
      <c r="A560" s="1">
        <v>1</v>
      </c>
      <c r="B560" s="1">
        <v>1</v>
      </c>
      <c r="C560" s="1">
        <v>54</v>
      </c>
      <c r="D560" s="1">
        <v>77.287499999999994</v>
      </c>
      <c r="E560" s="1">
        <v>0</v>
      </c>
      <c r="F560" s="1">
        <v>0</v>
      </c>
      <c r="G560" s="1">
        <v>0</v>
      </c>
      <c r="H560" s="1">
        <v>1</v>
      </c>
      <c r="I560" s="1">
        <v>0</v>
      </c>
      <c r="J560" s="1">
        <v>1</v>
      </c>
      <c r="K560" s="1">
        <v>0</v>
      </c>
      <c r="L560" s="18">
        <f t="shared" si="75"/>
        <v>-0.90104799621732368</v>
      </c>
      <c r="M560" s="18">
        <f t="shared" si="81"/>
        <v>0.40614379946406859</v>
      </c>
      <c r="N560" s="18">
        <f t="shared" si="82"/>
        <v>0.28883518145076231</v>
      </c>
      <c r="O560" s="18">
        <f t="shared" si="83"/>
        <v>-0.34085106373767893</v>
      </c>
      <c r="P560" s="1">
        <f t="shared" si="76"/>
        <v>0</v>
      </c>
      <c r="Q560" s="1">
        <f t="shared" si="77"/>
        <v>0</v>
      </c>
      <c r="R560" s="1">
        <f t="shared" si="78"/>
        <v>0</v>
      </c>
      <c r="S560" s="1">
        <f t="shared" si="79"/>
        <v>0</v>
      </c>
      <c r="T560" s="1">
        <f t="shared" si="80"/>
        <v>1</v>
      </c>
    </row>
    <row r="561" spans="1:20" x14ac:dyDescent="0.25">
      <c r="A561" s="1">
        <v>1</v>
      </c>
      <c r="B561" s="1">
        <v>1</v>
      </c>
      <c r="C561" s="1">
        <v>0.83</v>
      </c>
      <c r="D561" s="1">
        <v>29</v>
      </c>
      <c r="E561" s="1">
        <v>1</v>
      </c>
      <c r="F561" s="1">
        <v>0</v>
      </c>
      <c r="G561" s="1">
        <v>0</v>
      </c>
      <c r="H561" s="1">
        <v>2</v>
      </c>
      <c r="I561" s="1">
        <v>0</v>
      </c>
      <c r="J561" s="1">
        <v>1</v>
      </c>
      <c r="K561" s="1">
        <v>1</v>
      </c>
      <c r="L561" s="18">
        <f t="shared" si="75"/>
        <v>6.7390345628359161E-2</v>
      </c>
      <c r="M561" s="18">
        <f t="shared" si="81"/>
        <v>1.0697129544646513</v>
      </c>
      <c r="N561" s="18">
        <f t="shared" si="82"/>
        <v>0.51684121324995114</v>
      </c>
      <c r="O561" s="18">
        <f t="shared" si="83"/>
        <v>-0.66001958269268857</v>
      </c>
      <c r="P561" s="1">
        <f t="shared" si="76"/>
        <v>1</v>
      </c>
      <c r="Q561" s="1">
        <f t="shared" si="77"/>
        <v>1</v>
      </c>
      <c r="R561" s="1">
        <f t="shared" si="78"/>
        <v>0</v>
      </c>
      <c r="S561" s="1">
        <f t="shared" si="79"/>
        <v>0</v>
      </c>
      <c r="T561" s="1">
        <f t="shared" si="80"/>
        <v>0</v>
      </c>
    </row>
    <row r="562" spans="1:20" x14ac:dyDescent="0.25">
      <c r="A562" s="1">
        <v>1</v>
      </c>
      <c r="B562" s="1">
        <v>1</v>
      </c>
      <c r="C562" s="1">
        <v>19</v>
      </c>
      <c r="D562" s="1">
        <v>36.75</v>
      </c>
      <c r="E562" s="1">
        <v>1</v>
      </c>
      <c r="F562" s="1">
        <v>0</v>
      </c>
      <c r="G562" s="1">
        <v>1</v>
      </c>
      <c r="H562" s="1">
        <v>1</v>
      </c>
      <c r="I562" s="1">
        <v>0</v>
      </c>
      <c r="J562" s="1">
        <v>1</v>
      </c>
      <c r="K562" s="1">
        <v>0</v>
      </c>
      <c r="L562" s="18">
        <f t="shared" si="75"/>
        <v>-0.97771436996834948</v>
      </c>
      <c r="M562" s="18">
        <f t="shared" si="81"/>
        <v>0.37616990224969205</v>
      </c>
      <c r="N562" s="18">
        <f t="shared" si="82"/>
        <v>0.27334553795628636</v>
      </c>
      <c r="O562" s="18">
        <f t="shared" si="83"/>
        <v>-0.3193042073608432</v>
      </c>
      <c r="P562" s="1">
        <f t="shared" si="76"/>
        <v>0</v>
      </c>
      <c r="Q562" s="1">
        <f t="shared" si="77"/>
        <v>0</v>
      </c>
      <c r="R562" s="1">
        <f t="shared" si="78"/>
        <v>0</v>
      </c>
      <c r="S562" s="1">
        <f t="shared" si="79"/>
        <v>0</v>
      </c>
      <c r="T562" s="1">
        <f t="shared" si="80"/>
        <v>1</v>
      </c>
    </row>
    <row r="563" spans="1:20" x14ac:dyDescent="0.25">
      <c r="A563" s="1">
        <v>1</v>
      </c>
      <c r="B563" s="1">
        <v>1</v>
      </c>
      <c r="C563" s="1">
        <v>48</v>
      </c>
      <c r="D563" s="1">
        <v>13</v>
      </c>
      <c r="E563" s="1">
        <v>1</v>
      </c>
      <c r="F563" s="1">
        <v>0</v>
      </c>
      <c r="G563" s="1">
        <v>0</v>
      </c>
      <c r="H563" s="1">
        <v>0</v>
      </c>
      <c r="I563" s="1">
        <v>0</v>
      </c>
      <c r="J563" s="1">
        <v>1</v>
      </c>
      <c r="K563" s="1">
        <v>0</v>
      </c>
      <c r="L563" s="18">
        <f t="shared" si="75"/>
        <v>-1.8840808817741546</v>
      </c>
      <c r="M563" s="18">
        <f t="shared" si="81"/>
        <v>0.15196867243576601</v>
      </c>
      <c r="N563" s="18">
        <f t="shared" si="82"/>
        <v>0.13192083784226327</v>
      </c>
      <c r="O563" s="18">
        <f t="shared" si="83"/>
        <v>-0.14147236783775882</v>
      </c>
      <c r="P563" s="1">
        <f t="shared" si="76"/>
        <v>0</v>
      </c>
      <c r="Q563" s="1">
        <f t="shared" si="77"/>
        <v>0</v>
      </c>
      <c r="R563" s="1">
        <f t="shared" si="78"/>
        <v>0</v>
      </c>
      <c r="S563" s="1">
        <f t="shared" si="79"/>
        <v>0</v>
      </c>
      <c r="T563" s="1">
        <f t="shared" si="80"/>
        <v>1</v>
      </c>
    </row>
    <row r="564" spans="1:20" x14ac:dyDescent="0.25">
      <c r="A564" s="1">
        <v>1</v>
      </c>
      <c r="B564" s="1">
        <v>1</v>
      </c>
      <c r="C564" s="1">
        <v>28</v>
      </c>
      <c r="D564" s="1">
        <v>56.495800000000003</v>
      </c>
      <c r="E564" s="1">
        <v>0</v>
      </c>
      <c r="F564" s="1">
        <v>1</v>
      </c>
      <c r="G564" s="1">
        <v>0</v>
      </c>
      <c r="H564" s="1">
        <v>0</v>
      </c>
      <c r="I564" s="1">
        <v>0</v>
      </c>
      <c r="J564" s="1">
        <v>1</v>
      </c>
      <c r="K564" s="1">
        <v>0</v>
      </c>
      <c r="L564" s="18">
        <f t="shared" si="75"/>
        <v>-2.0324465776046163</v>
      </c>
      <c r="M564" s="18">
        <f t="shared" si="81"/>
        <v>0.13101459135366847</v>
      </c>
      <c r="N564" s="18">
        <f t="shared" si="82"/>
        <v>0.11583810885840304</v>
      </c>
      <c r="O564" s="18">
        <f t="shared" si="83"/>
        <v>-0.12311509833605742</v>
      </c>
      <c r="P564" s="1">
        <f t="shared" si="76"/>
        <v>0</v>
      </c>
      <c r="Q564" s="1">
        <f t="shared" si="77"/>
        <v>0</v>
      </c>
      <c r="R564" s="1">
        <f t="shared" si="78"/>
        <v>0</v>
      </c>
      <c r="S564" s="1">
        <f t="shared" si="79"/>
        <v>0</v>
      </c>
      <c r="T564" s="1">
        <f t="shared" si="80"/>
        <v>1</v>
      </c>
    </row>
    <row r="565" spans="1:20" x14ac:dyDescent="0.25">
      <c r="A565" s="1">
        <v>1</v>
      </c>
      <c r="B565" s="1">
        <v>1</v>
      </c>
      <c r="C565" s="1">
        <v>1</v>
      </c>
      <c r="D565" s="1">
        <v>39</v>
      </c>
      <c r="E565" s="1">
        <v>1</v>
      </c>
      <c r="F565" s="1">
        <v>0</v>
      </c>
      <c r="G565" s="1">
        <v>2</v>
      </c>
      <c r="H565" s="1">
        <v>1</v>
      </c>
      <c r="I565" s="1">
        <v>0</v>
      </c>
      <c r="J565" s="1">
        <v>1</v>
      </c>
      <c r="K565" s="1">
        <v>1</v>
      </c>
      <c r="L565" s="18">
        <f t="shared" si="75"/>
        <v>-0.48822013433366673</v>
      </c>
      <c r="M565" s="18">
        <f t="shared" si="81"/>
        <v>0.61371775782193549</v>
      </c>
      <c r="N565" s="18">
        <f t="shared" si="82"/>
        <v>0.38031294806489679</v>
      </c>
      <c r="O565" s="18">
        <f t="shared" si="83"/>
        <v>-0.96676081765170807</v>
      </c>
      <c r="P565" s="1">
        <f t="shared" si="76"/>
        <v>0</v>
      </c>
      <c r="Q565" s="1">
        <f t="shared" si="77"/>
        <v>0</v>
      </c>
      <c r="R565" s="1">
        <f t="shared" si="78"/>
        <v>0</v>
      </c>
      <c r="S565" s="1">
        <f t="shared" si="79"/>
        <v>1</v>
      </c>
      <c r="T565" s="1">
        <f t="shared" si="80"/>
        <v>0</v>
      </c>
    </row>
    <row r="566" spans="1:20" x14ac:dyDescent="0.25">
      <c r="A566" s="1">
        <v>1</v>
      </c>
      <c r="B566" s="1">
        <v>1</v>
      </c>
      <c r="C566" s="1">
        <v>58</v>
      </c>
      <c r="D566" s="1">
        <v>29.7</v>
      </c>
      <c r="E566" s="1">
        <v>0</v>
      </c>
      <c r="F566" s="1">
        <v>0</v>
      </c>
      <c r="G566" s="1">
        <v>0</v>
      </c>
      <c r="H566" s="1">
        <v>0</v>
      </c>
      <c r="I566" s="1">
        <v>0</v>
      </c>
      <c r="J566" s="1">
        <v>0</v>
      </c>
      <c r="K566" s="1">
        <v>0</v>
      </c>
      <c r="L566" s="18">
        <f t="shared" si="75"/>
        <v>-0.70439400483717396</v>
      </c>
      <c r="M566" s="18">
        <f t="shared" si="81"/>
        <v>0.49440809240616079</v>
      </c>
      <c r="N566" s="18">
        <f t="shared" si="82"/>
        <v>0.33083874138429586</v>
      </c>
      <c r="O566" s="18">
        <f t="shared" si="83"/>
        <v>-0.40173020363179479</v>
      </c>
      <c r="P566" s="1">
        <f t="shared" si="76"/>
        <v>0</v>
      </c>
      <c r="Q566" s="1">
        <f t="shared" si="77"/>
        <v>0</v>
      </c>
      <c r="R566" s="1">
        <f t="shared" si="78"/>
        <v>0</v>
      </c>
      <c r="S566" s="1">
        <f t="shared" si="79"/>
        <v>0</v>
      </c>
      <c r="T566" s="1">
        <f t="shared" si="80"/>
        <v>1</v>
      </c>
    </row>
    <row r="567" spans="1:20" x14ac:dyDescent="0.25">
      <c r="A567" s="1">
        <v>1</v>
      </c>
      <c r="B567" s="1">
        <v>1</v>
      </c>
      <c r="C567" s="1">
        <v>36</v>
      </c>
      <c r="D567" s="1">
        <v>15.55</v>
      </c>
      <c r="E567" s="1">
        <v>0</v>
      </c>
      <c r="F567" s="1">
        <v>1</v>
      </c>
      <c r="G567" s="1">
        <v>1</v>
      </c>
      <c r="H567" s="1">
        <v>0</v>
      </c>
      <c r="I567" s="1">
        <v>0</v>
      </c>
      <c r="J567" s="1">
        <v>1</v>
      </c>
      <c r="K567" s="1">
        <v>0</v>
      </c>
      <c r="L567" s="18">
        <f t="shared" si="75"/>
        <v>-2.7846022316587824</v>
      </c>
      <c r="M567" s="18">
        <f t="shared" si="81"/>
        <v>6.1753647792332597E-2</v>
      </c>
      <c r="N567" s="18">
        <f t="shared" si="82"/>
        <v>5.8161936076918413E-2</v>
      </c>
      <c r="O567" s="18">
        <f t="shared" si="83"/>
        <v>-5.9921925846813433E-2</v>
      </c>
      <c r="P567" s="1">
        <f t="shared" si="76"/>
        <v>0</v>
      </c>
      <c r="Q567" s="1">
        <f t="shared" si="77"/>
        <v>0</v>
      </c>
      <c r="R567" s="1">
        <f t="shared" si="78"/>
        <v>0</v>
      </c>
      <c r="S567" s="1">
        <f t="shared" si="79"/>
        <v>0</v>
      </c>
      <c r="T567" s="1">
        <f t="shared" si="80"/>
        <v>1</v>
      </c>
    </row>
    <row r="568" spans="1:20" x14ac:dyDescent="0.25">
      <c r="A568" s="1">
        <v>1</v>
      </c>
      <c r="B568" s="1">
        <v>1</v>
      </c>
      <c r="C568" s="1">
        <v>23</v>
      </c>
      <c r="D568" s="1">
        <v>63.3583</v>
      </c>
      <c r="E568" s="1">
        <v>0</v>
      </c>
      <c r="F568" s="1">
        <v>0</v>
      </c>
      <c r="G568" s="1">
        <v>0</v>
      </c>
      <c r="H568" s="1">
        <v>1</v>
      </c>
      <c r="I568" s="1">
        <v>0</v>
      </c>
      <c r="J568" s="1">
        <v>0</v>
      </c>
      <c r="K568" s="1">
        <v>1</v>
      </c>
      <c r="L568" s="18">
        <f t="shared" si="75"/>
        <v>0.82467199535324487</v>
      </c>
      <c r="M568" s="18">
        <f t="shared" si="81"/>
        <v>2.2811324205719226</v>
      </c>
      <c r="N568" s="18">
        <f t="shared" si="82"/>
        <v>0.69522717409079959</v>
      </c>
      <c r="O568" s="18">
        <f t="shared" si="83"/>
        <v>-0.36351661763204685</v>
      </c>
      <c r="P568" s="1">
        <f t="shared" si="76"/>
        <v>1</v>
      </c>
      <c r="Q568" s="1">
        <f t="shared" si="77"/>
        <v>1</v>
      </c>
      <c r="R568" s="1">
        <f t="shared" si="78"/>
        <v>0</v>
      </c>
      <c r="S568" s="1">
        <f t="shared" si="79"/>
        <v>0</v>
      </c>
      <c r="T568" s="1">
        <f t="shared" si="80"/>
        <v>0</v>
      </c>
    </row>
    <row r="569" spans="1:20" x14ac:dyDescent="0.25">
      <c r="A569" s="1">
        <v>1</v>
      </c>
      <c r="B569" s="1">
        <v>0</v>
      </c>
      <c r="C569" s="1">
        <v>19</v>
      </c>
      <c r="D569" s="1">
        <v>7.8792</v>
      </c>
      <c r="E569" s="1">
        <v>0</v>
      </c>
      <c r="F569" s="1">
        <v>1</v>
      </c>
      <c r="G569" s="1">
        <v>0</v>
      </c>
      <c r="H569" s="1">
        <v>0</v>
      </c>
      <c r="I569" s="1">
        <v>1</v>
      </c>
      <c r="J569" s="1">
        <v>0</v>
      </c>
      <c r="K569" s="1">
        <v>1</v>
      </c>
      <c r="L569" s="18">
        <f t="shared" si="75"/>
        <v>0.55090207565726079</v>
      </c>
      <c r="M569" s="18">
        <f t="shared" si="81"/>
        <v>1.7348172486438669</v>
      </c>
      <c r="N569" s="18">
        <f t="shared" si="82"/>
        <v>0.63434485412293018</v>
      </c>
      <c r="O569" s="18">
        <f t="shared" si="83"/>
        <v>-0.45516253847551991</v>
      </c>
      <c r="P569" s="1">
        <f t="shared" si="76"/>
        <v>1</v>
      </c>
      <c r="Q569" s="1">
        <f t="shared" si="77"/>
        <v>1</v>
      </c>
      <c r="R569" s="1">
        <f t="shared" si="78"/>
        <v>0</v>
      </c>
      <c r="S569" s="1">
        <f t="shared" si="79"/>
        <v>0</v>
      </c>
      <c r="T569" s="1">
        <f t="shared" si="80"/>
        <v>0</v>
      </c>
    </row>
    <row r="570" spans="1:20" x14ac:dyDescent="0.25">
      <c r="A570" s="1">
        <v>1</v>
      </c>
      <c r="B570" s="1">
        <v>1</v>
      </c>
      <c r="C570" s="1">
        <v>24</v>
      </c>
      <c r="D570" s="1">
        <v>7.8958000000000004</v>
      </c>
      <c r="E570" s="1">
        <v>0</v>
      </c>
      <c r="F570" s="1">
        <v>1</v>
      </c>
      <c r="G570" s="1">
        <v>0</v>
      </c>
      <c r="H570" s="1">
        <v>0</v>
      </c>
      <c r="I570" s="1">
        <v>0</v>
      </c>
      <c r="J570" s="1">
        <v>1</v>
      </c>
      <c r="K570" s="1">
        <v>0</v>
      </c>
      <c r="L570" s="18">
        <f t="shared" si="75"/>
        <v>-1.9090874472409902</v>
      </c>
      <c r="M570" s="18">
        <f t="shared" si="81"/>
        <v>0.14821557943672367</v>
      </c>
      <c r="N570" s="18">
        <f t="shared" si="82"/>
        <v>0.12908340741155358</v>
      </c>
      <c r="O570" s="18">
        <f t="shared" si="83"/>
        <v>-0.1382090672333966</v>
      </c>
      <c r="P570" s="1">
        <f t="shared" si="76"/>
        <v>0</v>
      </c>
      <c r="Q570" s="1">
        <f t="shared" si="77"/>
        <v>0</v>
      </c>
      <c r="R570" s="1">
        <f t="shared" si="78"/>
        <v>0</v>
      </c>
      <c r="S570" s="1">
        <f t="shared" si="79"/>
        <v>0</v>
      </c>
      <c r="T570" s="1">
        <f t="shared" si="80"/>
        <v>1</v>
      </c>
    </row>
    <row r="571" spans="1:20" x14ac:dyDescent="0.25">
      <c r="A571" s="1">
        <v>1</v>
      </c>
      <c r="B571" s="1">
        <v>1</v>
      </c>
      <c r="C571" s="1">
        <v>16</v>
      </c>
      <c r="D571" s="1">
        <v>20.25</v>
      </c>
      <c r="E571" s="1">
        <v>0</v>
      </c>
      <c r="F571" s="1">
        <v>1</v>
      </c>
      <c r="G571" s="1">
        <v>1</v>
      </c>
      <c r="H571" s="1">
        <v>1</v>
      </c>
      <c r="I571" s="1">
        <v>0</v>
      </c>
      <c r="J571" s="1">
        <v>1</v>
      </c>
      <c r="K571" s="1">
        <v>0</v>
      </c>
      <c r="L571" s="18">
        <f t="shared" si="75"/>
        <v>-1.9768179591513801</v>
      </c>
      <c r="M571" s="18">
        <f t="shared" si="81"/>
        <v>0.13850927900798227</v>
      </c>
      <c r="N571" s="18">
        <f t="shared" si="82"/>
        <v>0.12165845422768061</v>
      </c>
      <c r="O571" s="18">
        <f t="shared" si="83"/>
        <v>-0.12971975669308419</v>
      </c>
      <c r="P571" s="1">
        <f t="shared" si="76"/>
        <v>0</v>
      </c>
      <c r="Q571" s="1">
        <f t="shared" si="77"/>
        <v>0</v>
      </c>
      <c r="R571" s="1">
        <f t="shared" si="78"/>
        <v>0</v>
      </c>
      <c r="S571" s="1">
        <f t="shared" si="79"/>
        <v>0</v>
      </c>
      <c r="T571" s="1">
        <f t="shared" si="80"/>
        <v>1</v>
      </c>
    </row>
    <row r="572" spans="1:20" x14ac:dyDescent="0.25">
      <c r="A572" s="1">
        <v>1</v>
      </c>
      <c r="B572" s="1">
        <v>1</v>
      </c>
      <c r="C572" s="1">
        <v>29</v>
      </c>
      <c r="D572" s="1">
        <v>7.7750000000000004</v>
      </c>
      <c r="E572" s="1">
        <v>0</v>
      </c>
      <c r="F572" s="1">
        <v>1</v>
      </c>
      <c r="G572" s="1">
        <v>0</v>
      </c>
      <c r="H572" s="1">
        <v>0</v>
      </c>
      <c r="I572" s="1">
        <v>0</v>
      </c>
      <c r="J572" s="1">
        <v>1</v>
      </c>
      <c r="K572" s="1">
        <v>0</v>
      </c>
      <c r="L572" s="18">
        <f t="shared" si="75"/>
        <v>-2.137840069578294</v>
      </c>
      <c r="M572" s="18">
        <f t="shared" si="81"/>
        <v>0.11790924394172143</v>
      </c>
      <c r="N572" s="18">
        <f t="shared" si="82"/>
        <v>0.1054730020175665</v>
      </c>
      <c r="O572" s="18">
        <f t="shared" ref="O572:O602" si="84">K572*LN(N572)+(1-K572)*LN(1-N572)</f>
        <v>-0.11146019428376858</v>
      </c>
      <c r="P572" s="1">
        <f t="shared" si="76"/>
        <v>0</v>
      </c>
      <c r="Q572" s="1">
        <f t="shared" si="77"/>
        <v>0</v>
      </c>
      <c r="R572" s="1">
        <f t="shared" si="78"/>
        <v>0</v>
      </c>
      <c r="S572" s="1">
        <f t="shared" si="79"/>
        <v>0</v>
      </c>
      <c r="T572" s="1">
        <f t="shared" si="80"/>
        <v>1</v>
      </c>
    </row>
    <row r="573" spans="1:20" x14ac:dyDescent="0.25">
      <c r="A573" s="1">
        <v>1</v>
      </c>
      <c r="B573" s="1">
        <v>1</v>
      </c>
      <c r="C573" s="1">
        <v>46</v>
      </c>
      <c r="D573" s="1">
        <v>26</v>
      </c>
      <c r="E573" s="1">
        <v>1</v>
      </c>
      <c r="F573" s="1">
        <v>0</v>
      </c>
      <c r="G573" s="1">
        <v>0</v>
      </c>
      <c r="H573" s="1">
        <v>0</v>
      </c>
      <c r="I573" s="1">
        <v>0</v>
      </c>
      <c r="J573" s="1">
        <v>1</v>
      </c>
      <c r="K573" s="1">
        <v>0</v>
      </c>
      <c r="L573" s="18">
        <f t="shared" si="75"/>
        <v>-1.7767167952787177</v>
      </c>
      <c r="M573" s="18">
        <f t="shared" si="81"/>
        <v>0.16919273073725286</v>
      </c>
      <c r="N573" s="18">
        <f t="shared" si="82"/>
        <v>0.14470901699035171</v>
      </c>
      <c r="O573" s="18">
        <f t="shared" si="84"/>
        <v>-0.15631353693940064</v>
      </c>
      <c r="P573" s="1">
        <f t="shared" si="76"/>
        <v>0</v>
      </c>
      <c r="Q573" s="1">
        <f t="shared" si="77"/>
        <v>0</v>
      </c>
      <c r="R573" s="1">
        <f t="shared" si="78"/>
        <v>0</v>
      </c>
      <c r="S573" s="1">
        <f t="shared" si="79"/>
        <v>0</v>
      </c>
      <c r="T573" s="1">
        <f t="shared" si="80"/>
        <v>1</v>
      </c>
    </row>
    <row r="574" spans="1:20" x14ac:dyDescent="0.25">
      <c r="A574" s="1">
        <v>1</v>
      </c>
      <c r="B574" s="1">
        <v>1</v>
      </c>
      <c r="C574" s="1">
        <v>28.5</v>
      </c>
      <c r="D574" s="1">
        <v>7.2291999999999996</v>
      </c>
      <c r="E574" s="1">
        <v>0</v>
      </c>
      <c r="F574" s="1">
        <v>1</v>
      </c>
      <c r="G574" s="1">
        <v>0</v>
      </c>
      <c r="H574" s="1">
        <v>0</v>
      </c>
      <c r="I574" s="1">
        <v>0</v>
      </c>
      <c r="J574" s="1">
        <v>0</v>
      </c>
      <c r="K574" s="1">
        <v>0</v>
      </c>
      <c r="L574" s="18">
        <f t="shared" si="75"/>
        <v>-1.7902167516750791</v>
      </c>
      <c r="M574" s="18">
        <f t="shared" si="81"/>
        <v>0.16692398469231248</v>
      </c>
      <c r="N574" s="18">
        <f t="shared" si="82"/>
        <v>0.14304615114781963</v>
      </c>
      <c r="O574" s="18">
        <f t="shared" si="84"/>
        <v>-0.15437121381554697</v>
      </c>
      <c r="P574" s="1">
        <f t="shared" si="76"/>
        <v>0</v>
      </c>
      <c r="Q574" s="1">
        <f t="shared" si="77"/>
        <v>0</v>
      </c>
      <c r="R574" s="1">
        <f t="shared" si="78"/>
        <v>0</v>
      </c>
      <c r="S574" s="1">
        <f t="shared" si="79"/>
        <v>0</v>
      </c>
      <c r="T574" s="1">
        <f t="shared" si="80"/>
        <v>1</v>
      </c>
    </row>
    <row r="575" spans="1:20" x14ac:dyDescent="0.25">
      <c r="A575" s="1">
        <v>1</v>
      </c>
      <c r="B575" s="1">
        <v>1</v>
      </c>
      <c r="C575" s="1">
        <v>19</v>
      </c>
      <c r="D575" s="1">
        <v>10.1708</v>
      </c>
      <c r="E575" s="1">
        <v>0</v>
      </c>
      <c r="F575" s="1">
        <v>1</v>
      </c>
      <c r="G575" s="1">
        <v>0</v>
      </c>
      <c r="H575" s="1">
        <v>0</v>
      </c>
      <c r="I575" s="1">
        <v>0</v>
      </c>
      <c r="J575" s="1">
        <v>1</v>
      </c>
      <c r="K575" s="1">
        <v>0</v>
      </c>
      <c r="L575" s="18">
        <f t="shared" si="75"/>
        <v>-1.6776963906995632</v>
      </c>
      <c r="M575" s="18">
        <f t="shared" si="81"/>
        <v>0.18680380375145372</v>
      </c>
      <c r="N575" s="18">
        <f t="shared" si="82"/>
        <v>0.15740074573486545</v>
      </c>
      <c r="O575" s="18">
        <f t="shared" si="84"/>
        <v>-0.17126381447780409</v>
      </c>
      <c r="P575" s="1">
        <f t="shared" si="76"/>
        <v>0</v>
      </c>
      <c r="Q575" s="1">
        <f t="shared" si="77"/>
        <v>0</v>
      </c>
      <c r="R575" s="1">
        <f t="shared" si="78"/>
        <v>0</v>
      </c>
      <c r="S575" s="1">
        <f t="shared" si="79"/>
        <v>0</v>
      </c>
      <c r="T575" s="1">
        <f t="shared" si="80"/>
        <v>1</v>
      </c>
    </row>
    <row r="576" spans="1:20" x14ac:dyDescent="0.25">
      <c r="A576" s="1">
        <v>1</v>
      </c>
      <c r="B576" s="1">
        <v>1</v>
      </c>
      <c r="C576" s="1">
        <v>41</v>
      </c>
      <c r="D576" s="1">
        <v>14.1083</v>
      </c>
      <c r="E576" s="1">
        <v>0</v>
      </c>
      <c r="F576" s="1">
        <v>1</v>
      </c>
      <c r="G576" s="1">
        <v>2</v>
      </c>
      <c r="H576" s="1">
        <v>0</v>
      </c>
      <c r="I576" s="1">
        <v>0</v>
      </c>
      <c r="J576" s="1">
        <v>1</v>
      </c>
      <c r="K576" s="1">
        <v>0</v>
      </c>
      <c r="L576" s="18">
        <f t="shared" si="75"/>
        <v>-3.3512110124628252</v>
      </c>
      <c r="M576" s="18">
        <f t="shared" si="81"/>
        <v>3.5041892226897381E-2</v>
      </c>
      <c r="N576" s="18">
        <f t="shared" si="82"/>
        <v>3.385553038003572E-2</v>
      </c>
      <c r="O576" s="18">
        <f t="shared" si="84"/>
        <v>-3.444190147976154E-2</v>
      </c>
      <c r="P576" s="1">
        <f t="shared" si="76"/>
        <v>0</v>
      </c>
      <c r="Q576" s="1">
        <f t="shared" si="77"/>
        <v>0</v>
      </c>
      <c r="R576" s="1">
        <f t="shared" si="78"/>
        <v>0</v>
      </c>
      <c r="S576" s="1">
        <f t="shared" si="79"/>
        <v>0</v>
      </c>
      <c r="T576" s="1">
        <f t="shared" si="80"/>
        <v>1</v>
      </c>
    </row>
    <row r="577" spans="1:20" x14ac:dyDescent="0.25">
      <c r="A577" s="1">
        <v>1</v>
      </c>
      <c r="B577" s="1">
        <v>1</v>
      </c>
      <c r="C577" s="1">
        <v>25</v>
      </c>
      <c r="D577" s="1">
        <v>26</v>
      </c>
      <c r="E577" s="1">
        <v>1</v>
      </c>
      <c r="F577" s="1">
        <v>0</v>
      </c>
      <c r="G577" s="1">
        <v>1</v>
      </c>
      <c r="H577" s="1">
        <v>0</v>
      </c>
      <c r="I577" s="1">
        <v>0</v>
      </c>
      <c r="J577" s="1">
        <v>1</v>
      </c>
      <c r="K577" s="1">
        <v>0</v>
      </c>
      <c r="L577" s="18">
        <f t="shared" si="75"/>
        <v>-1.1528155274497083</v>
      </c>
      <c r="M577" s="18">
        <f t="shared" si="81"/>
        <v>0.31574652370693879</v>
      </c>
      <c r="N577" s="18">
        <f t="shared" si="82"/>
        <v>0.23997519128332215</v>
      </c>
      <c r="O577" s="18">
        <f t="shared" si="84"/>
        <v>-0.27440420318627262</v>
      </c>
      <c r="P577" s="1">
        <f t="shared" si="76"/>
        <v>0</v>
      </c>
      <c r="Q577" s="1">
        <f t="shared" si="77"/>
        <v>0</v>
      </c>
      <c r="R577" s="1">
        <f t="shared" si="78"/>
        <v>0</v>
      </c>
      <c r="S577" s="1">
        <f t="shared" si="79"/>
        <v>0</v>
      </c>
      <c r="T577" s="1">
        <f t="shared" si="80"/>
        <v>1</v>
      </c>
    </row>
    <row r="578" spans="1:20" x14ac:dyDescent="0.25">
      <c r="A578" s="1">
        <v>1</v>
      </c>
      <c r="B578" s="1">
        <v>1</v>
      </c>
      <c r="C578" s="1">
        <v>18</v>
      </c>
      <c r="D578" s="1">
        <v>11.5</v>
      </c>
      <c r="E578" s="1">
        <v>1</v>
      </c>
      <c r="F578" s="1">
        <v>0</v>
      </c>
      <c r="G578" s="1">
        <v>0</v>
      </c>
      <c r="H578" s="1">
        <v>0</v>
      </c>
      <c r="I578" s="1">
        <v>0</v>
      </c>
      <c r="J578" s="1">
        <v>1</v>
      </c>
      <c r="K578" s="1">
        <v>0</v>
      </c>
      <c r="L578" s="18">
        <f t="shared" si="75"/>
        <v>-0.51429005185270804</v>
      </c>
      <c r="M578" s="18">
        <f t="shared" si="81"/>
        <v>0.59792493967206151</v>
      </c>
      <c r="N578" s="18">
        <f t="shared" si="82"/>
        <v>0.37418837695516055</v>
      </c>
      <c r="O578" s="18">
        <f t="shared" si="84"/>
        <v>-0.46870587482165577</v>
      </c>
      <c r="P578" s="1">
        <f t="shared" si="76"/>
        <v>0</v>
      </c>
      <c r="Q578" s="1">
        <f t="shared" si="77"/>
        <v>0</v>
      </c>
      <c r="R578" s="1">
        <f t="shared" si="78"/>
        <v>0</v>
      </c>
      <c r="S578" s="1">
        <f t="shared" si="79"/>
        <v>0</v>
      </c>
      <c r="T578" s="1">
        <f t="shared" si="80"/>
        <v>1</v>
      </c>
    </row>
    <row r="579" spans="1:20" x14ac:dyDescent="0.25">
      <c r="A579" s="1">
        <v>1</v>
      </c>
      <c r="B579" s="1">
        <v>1</v>
      </c>
      <c r="C579" s="1">
        <v>56</v>
      </c>
      <c r="D579" s="1">
        <v>30.695799999999998</v>
      </c>
      <c r="E579" s="1">
        <v>0</v>
      </c>
      <c r="F579" s="1">
        <v>0</v>
      </c>
      <c r="G579" s="1">
        <v>0</v>
      </c>
      <c r="H579" s="1">
        <v>0</v>
      </c>
      <c r="I579" s="1">
        <v>0</v>
      </c>
      <c r="J579" s="1">
        <v>0</v>
      </c>
      <c r="K579" s="1">
        <v>0</v>
      </c>
      <c r="L579" s="18">
        <f t="shared" si="75"/>
        <v>-0.61173249557372067</v>
      </c>
      <c r="M579" s="18">
        <f t="shared" si="81"/>
        <v>0.54241033107306835</v>
      </c>
      <c r="N579" s="18">
        <f t="shared" si="82"/>
        <v>0.35166409362397666</v>
      </c>
      <c r="O579" s="18">
        <f t="shared" si="84"/>
        <v>-0.43334634290219748</v>
      </c>
      <c r="P579" s="1">
        <f t="shared" si="76"/>
        <v>0</v>
      </c>
      <c r="Q579" s="1">
        <f t="shared" si="77"/>
        <v>0</v>
      </c>
      <c r="R579" s="1">
        <f t="shared" si="78"/>
        <v>0</v>
      </c>
      <c r="S579" s="1">
        <f t="shared" si="79"/>
        <v>0</v>
      </c>
      <c r="T579" s="1">
        <f t="shared" si="80"/>
        <v>1</v>
      </c>
    </row>
    <row r="580" spans="1:20" x14ac:dyDescent="0.25">
      <c r="A580" s="1">
        <v>1</v>
      </c>
      <c r="B580" s="1">
        <v>0</v>
      </c>
      <c r="C580" s="1">
        <v>24</v>
      </c>
      <c r="D580" s="1">
        <v>14.5</v>
      </c>
      <c r="E580" s="1">
        <v>1</v>
      </c>
      <c r="F580" s="1">
        <v>0</v>
      </c>
      <c r="G580" s="1">
        <v>0</v>
      </c>
      <c r="H580" s="1">
        <v>2</v>
      </c>
      <c r="I580" s="1">
        <v>0</v>
      </c>
      <c r="J580" s="1">
        <v>1</v>
      </c>
      <c r="K580" s="1">
        <v>1</v>
      </c>
      <c r="L580" s="18">
        <f t="shared" si="75"/>
        <v>1.5388255194385139</v>
      </c>
      <c r="M580" s="18">
        <f t="shared" si="81"/>
        <v>4.6591150163070321</v>
      </c>
      <c r="N580" s="18">
        <f t="shared" si="82"/>
        <v>0.82329392544267987</v>
      </c>
      <c r="O580" s="18">
        <f t="shared" si="84"/>
        <v>-0.19444200300853554</v>
      </c>
      <c r="P580" s="1">
        <f t="shared" si="76"/>
        <v>1</v>
      </c>
      <c r="Q580" s="1">
        <f t="shared" si="77"/>
        <v>1</v>
      </c>
      <c r="R580" s="1">
        <f t="shared" si="78"/>
        <v>0</v>
      </c>
      <c r="S580" s="1">
        <f t="shared" si="79"/>
        <v>0</v>
      </c>
      <c r="T580" s="1">
        <f t="shared" si="80"/>
        <v>0</v>
      </c>
    </row>
    <row r="581" spans="1:20" x14ac:dyDescent="0.25">
      <c r="A581" s="1">
        <v>1</v>
      </c>
      <c r="B581" s="1">
        <v>1</v>
      </c>
      <c r="C581" s="1">
        <v>52</v>
      </c>
      <c r="D581" s="1">
        <v>79.650000000000006</v>
      </c>
      <c r="E581" s="1">
        <v>0</v>
      </c>
      <c r="F581" s="1">
        <v>0</v>
      </c>
      <c r="G581" s="1">
        <v>1</v>
      </c>
      <c r="H581" s="1">
        <v>1</v>
      </c>
      <c r="I581" s="1">
        <v>0</v>
      </c>
      <c r="J581" s="1">
        <v>1</v>
      </c>
      <c r="K581" s="1">
        <v>0</v>
      </c>
      <c r="L581" s="18">
        <f t="shared" si="75"/>
        <v>-1.1429509103138407</v>
      </c>
      <c r="M581" s="18">
        <f t="shared" si="81"/>
        <v>0.31887665566908885</v>
      </c>
      <c r="N581" s="18">
        <f t="shared" si="82"/>
        <v>0.24177898236231746</v>
      </c>
      <c r="O581" s="18">
        <f t="shared" si="84"/>
        <v>-0.27678035584400851</v>
      </c>
      <c r="P581" s="1">
        <f t="shared" si="76"/>
        <v>0</v>
      </c>
      <c r="Q581" s="1">
        <f t="shared" si="77"/>
        <v>0</v>
      </c>
      <c r="R581" s="1">
        <f t="shared" si="78"/>
        <v>0</v>
      </c>
      <c r="S581" s="1">
        <f t="shared" si="79"/>
        <v>0</v>
      </c>
      <c r="T581" s="1">
        <f t="shared" si="80"/>
        <v>1</v>
      </c>
    </row>
    <row r="582" spans="1:20" x14ac:dyDescent="0.25">
      <c r="A582" s="1">
        <v>1</v>
      </c>
      <c r="B582" s="1">
        <v>0</v>
      </c>
      <c r="C582" s="1">
        <v>27</v>
      </c>
      <c r="D582" s="1">
        <v>21</v>
      </c>
      <c r="E582" s="1">
        <v>1</v>
      </c>
      <c r="F582" s="1">
        <v>0</v>
      </c>
      <c r="G582" s="1">
        <v>1</v>
      </c>
      <c r="H582" s="1">
        <v>0</v>
      </c>
      <c r="I582" s="1">
        <v>0</v>
      </c>
      <c r="J582" s="1">
        <v>1</v>
      </c>
      <c r="K582" s="1">
        <v>0</v>
      </c>
      <c r="L582" s="18">
        <f t="shared" si="75"/>
        <v>1.2981672793172809</v>
      </c>
      <c r="M582" s="18">
        <f t="shared" si="81"/>
        <v>3.6625780302988376</v>
      </c>
      <c r="N582" s="18">
        <f t="shared" si="82"/>
        <v>0.78552637757444521</v>
      </c>
      <c r="O582" s="18">
        <f t="shared" si="84"/>
        <v>-1.5395685205508238</v>
      </c>
      <c r="P582" s="1">
        <f t="shared" si="76"/>
        <v>1</v>
      </c>
      <c r="Q582" s="1">
        <f t="shared" si="77"/>
        <v>0</v>
      </c>
      <c r="R582" s="1">
        <f t="shared" si="78"/>
        <v>1</v>
      </c>
      <c r="S582" s="1">
        <f t="shared" si="79"/>
        <v>0</v>
      </c>
      <c r="T582" s="1">
        <f t="shared" si="80"/>
        <v>0</v>
      </c>
    </row>
    <row r="583" spans="1:20" x14ac:dyDescent="0.25">
      <c r="A583" s="1">
        <v>1</v>
      </c>
      <c r="B583" s="1">
        <v>1</v>
      </c>
      <c r="C583" s="1">
        <v>28</v>
      </c>
      <c r="D583" s="1">
        <v>82.1708</v>
      </c>
      <c r="E583" s="1">
        <v>0</v>
      </c>
      <c r="F583" s="1">
        <v>0</v>
      </c>
      <c r="G583" s="1">
        <v>1</v>
      </c>
      <c r="H583" s="1">
        <v>0</v>
      </c>
      <c r="I583" s="1">
        <v>0</v>
      </c>
      <c r="J583" s="1">
        <v>0</v>
      </c>
      <c r="K583" s="1">
        <v>0</v>
      </c>
      <c r="L583" s="18">
        <f t="shared" si="75"/>
        <v>0.39526117190215815</v>
      </c>
      <c r="M583" s="18">
        <f t="shared" si="81"/>
        <v>1.4847719209934866</v>
      </c>
      <c r="N583" s="18">
        <f t="shared" si="82"/>
        <v>0.59754857516251636</v>
      </c>
      <c r="O583" s="18">
        <f t="shared" si="84"/>
        <v>-0.91018087303995565</v>
      </c>
      <c r="P583" s="1">
        <f t="shared" si="76"/>
        <v>1</v>
      </c>
      <c r="Q583" s="1">
        <f t="shared" si="77"/>
        <v>0</v>
      </c>
      <c r="R583" s="1">
        <f t="shared" si="78"/>
        <v>1</v>
      </c>
      <c r="S583" s="1">
        <f t="shared" si="79"/>
        <v>0</v>
      </c>
      <c r="T583" s="1">
        <f t="shared" si="80"/>
        <v>0</v>
      </c>
    </row>
    <row r="584" spans="1:20" x14ac:dyDescent="0.25">
      <c r="A584" s="1">
        <v>1</v>
      </c>
      <c r="B584" s="1">
        <v>1</v>
      </c>
      <c r="C584" s="1">
        <v>19</v>
      </c>
      <c r="D584" s="1">
        <v>7.7750000000000004</v>
      </c>
      <c r="E584" s="1">
        <v>0</v>
      </c>
      <c r="F584" s="1">
        <v>1</v>
      </c>
      <c r="G584" s="1">
        <v>0</v>
      </c>
      <c r="H584" s="1">
        <v>0</v>
      </c>
      <c r="I584" s="1">
        <v>0</v>
      </c>
      <c r="J584" s="1">
        <v>1</v>
      </c>
      <c r="K584" s="1">
        <v>0</v>
      </c>
      <c r="L584" s="18">
        <f t="shared" si="75"/>
        <v>-1.6806307332240453</v>
      </c>
      <c r="M584" s="18">
        <f t="shared" si="81"/>
        <v>0.18625646084488912</v>
      </c>
      <c r="N584" s="18">
        <f t="shared" si="82"/>
        <v>0.15701196747306348</v>
      </c>
      <c r="O584" s="18">
        <f t="shared" si="84"/>
        <v>-0.17080251737175386</v>
      </c>
      <c r="P584" s="1">
        <f t="shared" si="76"/>
        <v>0</v>
      </c>
      <c r="Q584" s="1">
        <f t="shared" si="77"/>
        <v>0</v>
      </c>
      <c r="R584" s="1">
        <f t="shared" si="78"/>
        <v>0</v>
      </c>
      <c r="S584" s="1">
        <f t="shared" si="79"/>
        <v>0</v>
      </c>
      <c r="T584" s="1">
        <f t="shared" si="80"/>
        <v>1</v>
      </c>
    </row>
    <row r="585" spans="1:20" x14ac:dyDescent="0.25">
      <c r="A585" s="1">
        <v>1</v>
      </c>
      <c r="B585" s="1">
        <v>1</v>
      </c>
      <c r="C585" s="1">
        <v>65</v>
      </c>
      <c r="D585" s="1">
        <v>61.979199999999999</v>
      </c>
      <c r="E585" s="1">
        <v>0</v>
      </c>
      <c r="F585" s="1">
        <v>0</v>
      </c>
      <c r="G585" s="1">
        <v>0</v>
      </c>
      <c r="H585" s="1">
        <v>1</v>
      </c>
      <c r="I585" s="1">
        <v>0</v>
      </c>
      <c r="J585" s="1">
        <v>0</v>
      </c>
      <c r="K585" s="1">
        <v>0</v>
      </c>
      <c r="L585" s="18">
        <f t="shared" si="75"/>
        <v>-1.097296319837108</v>
      </c>
      <c r="M585" s="18">
        <f t="shared" si="81"/>
        <v>0.3337722783659785</v>
      </c>
      <c r="N585" s="18">
        <f t="shared" si="82"/>
        <v>0.25024682532380055</v>
      </c>
      <c r="O585" s="18">
        <f t="shared" si="84"/>
        <v>-0.28801122704894638</v>
      </c>
      <c r="P585" s="1">
        <f t="shared" si="76"/>
        <v>0</v>
      </c>
      <c r="Q585" s="1">
        <f t="shared" si="77"/>
        <v>0</v>
      </c>
      <c r="R585" s="1">
        <f t="shared" si="78"/>
        <v>0</v>
      </c>
      <c r="S585" s="1">
        <f t="shared" si="79"/>
        <v>0</v>
      </c>
      <c r="T585" s="1">
        <f t="shared" si="80"/>
        <v>1</v>
      </c>
    </row>
    <row r="586" spans="1:20" x14ac:dyDescent="0.25">
      <c r="A586" s="1">
        <v>1</v>
      </c>
      <c r="B586" s="1">
        <v>1</v>
      </c>
      <c r="C586" s="1">
        <v>32</v>
      </c>
      <c r="D586" s="1">
        <v>15.85</v>
      </c>
      <c r="E586" s="1">
        <v>0</v>
      </c>
      <c r="F586" s="1">
        <v>1</v>
      </c>
      <c r="G586" s="1">
        <v>1</v>
      </c>
      <c r="H586" s="1">
        <v>0</v>
      </c>
      <c r="I586" s="1">
        <v>0</v>
      </c>
      <c r="J586" s="1">
        <v>1</v>
      </c>
      <c r="K586" s="1">
        <v>0</v>
      </c>
      <c r="L586" s="18">
        <f t="shared" si="75"/>
        <v>-2.6013510612888231</v>
      </c>
      <c r="M586" s="18">
        <f t="shared" si="81"/>
        <v>7.4173297815762429E-2</v>
      </c>
      <c r="N586" s="18">
        <f t="shared" si="82"/>
        <v>6.905151893701636E-2</v>
      </c>
      <c r="O586" s="18">
        <f t="shared" si="84"/>
        <v>-7.1551340440328723E-2</v>
      </c>
      <c r="P586" s="1">
        <f t="shared" si="76"/>
        <v>0</v>
      </c>
      <c r="Q586" s="1">
        <f t="shared" si="77"/>
        <v>0</v>
      </c>
      <c r="R586" s="1">
        <f t="shared" si="78"/>
        <v>0</v>
      </c>
      <c r="S586" s="1">
        <f t="shared" si="79"/>
        <v>0</v>
      </c>
      <c r="T586" s="1">
        <f t="shared" si="80"/>
        <v>1</v>
      </c>
    </row>
    <row r="587" spans="1:20" x14ac:dyDescent="0.25">
      <c r="A587" s="1">
        <v>1</v>
      </c>
      <c r="B587" s="1">
        <v>1</v>
      </c>
      <c r="C587" s="1">
        <v>42</v>
      </c>
      <c r="D587" s="1">
        <v>52</v>
      </c>
      <c r="E587" s="1">
        <v>0</v>
      </c>
      <c r="F587" s="1">
        <v>0</v>
      </c>
      <c r="G587" s="1">
        <v>1</v>
      </c>
      <c r="H587" s="1">
        <v>0</v>
      </c>
      <c r="I587" s="1">
        <v>0</v>
      </c>
      <c r="J587" s="1">
        <v>1</v>
      </c>
      <c r="K587" s="1">
        <v>0</v>
      </c>
      <c r="L587" s="18">
        <f t="shared" si="75"/>
        <v>-0.6072160146203659</v>
      </c>
      <c r="M587" s="18">
        <f t="shared" si="81"/>
        <v>0.54486565754612049</v>
      </c>
      <c r="N587" s="18">
        <f t="shared" si="82"/>
        <v>0.35269452387956529</v>
      </c>
      <c r="O587" s="18">
        <f t="shared" si="84"/>
        <v>-0.43493695352449158</v>
      </c>
      <c r="P587" s="1">
        <f t="shared" si="76"/>
        <v>0</v>
      </c>
      <c r="Q587" s="1">
        <f t="shared" si="77"/>
        <v>0</v>
      </c>
      <c r="R587" s="1">
        <f t="shared" si="78"/>
        <v>0</v>
      </c>
      <c r="S587" s="1">
        <f t="shared" si="79"/>
        <v>0</v>
      </c>
      <c r="T587" s="1">
        <f t="shared" si="80"/>
        <v>1</v>
      </c>
    </row>
    <row r="588" spans="1:20" x14ac:dyDescent="0.25">
      <c r="A588" s="1">
        <v>1</v>
      </c>
      <c r="B588" s="1">
        <v>1</v>
      </c>
      <c r="C588" s="1">
        <v>32</v>
      </c>
      <c r="D588" s="1">
        <v>26</v>
      </c>
      <c r="E588" s="1">
        <v>1</v>
      </c>
      <c r="F588" s="1">
        <v>0</v>
      </c>
      <c r="G588" s="1">
        <v>1</v>
      </c>
      <c r="H588" s="1">
        <v>0</v>
      </c>
      <c r="I588" s="1">
        <v>0</v>
      </c>
      <c r="J588" s="1">
        <v>1</v>
      </c>
      <c r="K588" s="1">
        <v>1</v>
      </c>
      <c r="L588" s="18">
        <f t="shared" si="75"/>
        <v>-1.4728620628976821</v>
      </c>
      <c r="M588" s="18">
        <f t="shared" si="81"/>
        <v>0.2292683647948473</v>
      </c>
      <c r="N588" s="18">
        <f t="shared" si="82"/>
        <v>0.18650798422939155</v>
      </c>
      <c r="O588" s="18">
        <f t="shared" si="84"/>
        <v>-1.6792812299331705</v>
      </c>
      <c r="P588" s="1">
        <f t="shared" si="76"/>
        <v>0</v>
      </c>
      <c r="Q588" s="1">
        <f t="shared" si="77"/>
        <v>0</v>
      </c>
      <c r="R588" s="1">
        <f t="shared" si="78"/>
        <v>0</v>
      </c>
      <c r="S588" s="1">
        <f t="shared" si="79"/>
        <v>1</v>
      </c>
      <c r="T588" s="1">
        <f t="shared" si="80"/>
        <v>0</v>
      </c>
    </row>
    <row r="589" spans="1:20" x14ac:dyDescent="0.25">
      <c r="A589" s="1">
        <v>1</v>
      </c>
      <c r="B589" s="1">
        <v>1</v>
      </c>
      <c r="C589" s="1">
        <v>26</v>
      </c>
      <c r="D589" s="1">
        <v>10.5</v>
      </c>
      <c r="E589" s="1">
        <v>1</v>
      </c>
      <c r="F589" s="1">
        <v>0</v>
      </c>
      <c r="G589" s="1">
        <v>0</v>
      </c>
      <c r="H589" s="1">
        <v>0</v>
      </c>
      <c r="I589" s="1">
        <v>0</v>
      </c>
      <c r="J589" s="1">
        <v>1</v>
      </c>
      <c r="K589" s="1">
        <v>0</v>
      </c>
      <c r="L589" s="18">
        <f t="shared" si="75"/>
        <v>-0.88128230703030597</v>
      </c>
      <c r="M589" s="18">
        <f t="shared" si="81"/>
        <v>0.41425137350828406</v>
      </c>
      <c r="N589" s="18">
        <f t="shared" si="82"/>
        <v>0.29291212387559162</v>
      </c>
      <c r="O589" s="18">
        <f t="shared" si="84"/>
        <v>-0.34660032643265509</v>
      </c>
      <c r="P589" s="1">
        <f t="shared" si="76"/>
        <v>0</v>
      </c>
      <c r="Q589" s="1">
        <f t="shared" si="77"/>
        <v>0</v>
      </c>
      <c r="R589" s="1">
        <f t="shared" si="78"/>
        <v>0</v>
      </c>
      <c r="S589" s="1">
        <f t="shared" si="79"/>
        <v>0</v>
      </c>
      <c r="T589" s="1">
        <f t="shared" si="80"/>
        <v>1</v>
      </c>
    </row>
    <row r="590" spans="1:20" x14ac:dyDescent="0.25">
      <c r="A590" s="1">
        <v>1</v>
      </c>
      <c r="B590" s="1">
        <v>1</v>
      </c>
      <c r="C590" s="1">
        <v>29</v>
      </c>
      <c r="D590" s="1">
        <v>9.4832999999999998</v>
      </c>
      <c r="E590" s="1">
        <v>0</v>
      </c>
      <c r="F590" s="1">
        <v>1</v>
      </c>
      <c r="G590" s="1">
        <v>0</v>
      </c>
      <c r="H590" s="1">
        <v>0</v>
      </c>
      <c r="I590" s="1">
        <v>0</v>
      </c>
      <c r="J590" s="1">
        <v>1</v>
      </c>
      <c r="K590" s="1">
        <v>0</v>
      </c>
      <c r="L590" s="18">
        <f t="shared" si="75"/>
        <v>-2.1357477674935739</v>
      </c>
      <c r="M590" s="18">
        <f t="shared" si="81"/>
        <v>0.11815620396602167</v>
      </c>
      <c r="N590" s="18">
        <f t="shared" si="82"/>
        <v>0.1056705704864221</v>
      </c>
      <c r="O590" s="18">
        <f t="shared" si="84"/>
        <v>-0.11168108229537442</v>
      </c>
      <c r="P590" s="1">
        <f t="shared" si="76"/>
        <v>0</v>
      </c>
      <c r="Q590" s="1">
        <f t="shared" si="77"/>
        <v>0</v>
      </c>
      <c r="R590" s="1">
        <f t="shared" si="78"/>
        <v>0</v>
      </c>
      <c r="S590" s="1">
        <f t="shared" si="79"/>
        <v>0</v>
      </c>
      <c r="T590" s="1">
        <f t="shared" si="80"/>
        <v>1</v>
      </c>
    </row>
    <row r="591" spans="1:20" x14ac:dyDescent="0.25">
      <c r="A591" s="1">
        <v>1</v>
      </c>
      <c r="B591" s="1">
        <v>0</v>
      </c>
      <c r="C591" s="1">
        <v>40</v>
      </c>
      <c r="D591" s="1">
        <v>15.75</v>
      </c>
      <c r="E591" s="1">
        <v>1</v>
      </c>
      <c r="F591" s="1">
        <v>0</v>
      </c>
      <c r="G591" s="1">
        <v>0</v>
      </c>
      <c r="H591" s="1">
        <v>0</v>
      </c>
      <c r="I591" s="1">
        <v>0</v>
      </c>
      <c r="J591" s="1">
        <v>1</v>
      </c>
      <c r="K591" s="1">
        <v>1</v>
      </c>
      <c r="L591" s="18">
        <f t="shared" si="75"/>
        <v>1.0336033535771252</v>
      </c>
      <c r="M591" s="18">
        <f t="shared" si="81"/>
        <v>2.8111772718952954</v>
      </c>
      <c r="N591" s="18">
        <f t="shared" si="82"/>
        <v>0.73761388446182119</v>
      </c>
      <c r="O591" s="18">
        <f t="shared" si="84"/>
        <v>-0.30433478308039369</v>
      </c>
      <c r="P591" s="1">
        <f t="shared" si="76"/>
        <v>1</v>
      </c>
      <c r="Q591" s="1">
        <f t="shared" si="77"/>
        <v>1</v>
      </c>
      <c r="R591" s="1">
        <f t="shared" si="78"/>
        <v>0</v>
      </c>
      <c r="S591" s="1">
        <f t="shared" si="79"/>
        <v>0</v>
      </c>
      <c r="T591" s="1">
        <f t="shared" si="80"/>
        <v>0</v>
      </c>
    </row>
    <row r="592" spans="1:20" x14ac:dyDescent="0.25">
      <c r="A592" s="1">
        <v>1</v>
      </c>
      <c r="B592" s="1">
        <v>1</v>
      </c>
      <c r="C592" s="1">
        <v>30</v>
      </c>
      <c r="D592" s="1">
        <v>10.5</v>
      </c>
      <c r="E592" s="1">
        <v>1</v>
      </c>
      <c r="F592" s="1">
        <v>0</v>
      </c>
      <c r="G592" s="1">
        <v>0</v>
      </c>
      <c r="H592" s="1">
        <v>0</v>
      </c>
      <c r="I592" s="1">
        <v>0</v>
      </c>
      <c r="J592" s="1">
        <v>1</v>
      </c>
      <c r="K592" s="1">
        <v>0</v>
      </c>
      <c r="L592" s="18">
        <f t="shared" si="75"/>
        <v>-1.0641660415720053</v>
      </c>
      <c r="M592" s="18">
        <f t="shared" si="81"/>
        <v>0.34501546337721095</v>
      </c>
      <c r="N592" s="18">
        <f t="shared" si="82"/>
        <v>0.25651412401676682</v>
      </c>
      <c r="O592" s="18">
        <f t="shared" si="84"/>
        <v>-0.29640550992244247</v>
      </c>
      <c r="P592" s="1">
        <f t="shared" si="76"/>
        <v>0</v>
      </c>
      <c r="Q592" s="1">
        <f t="shared" si="77"/>
        <v>0</v>
      </c>
      <c r="R592" s="1">
        <f t="shared" si="78"/>
        <v>0</v>
      </c>
      <c r="S592" s="1">
        <f t="shared" si="79"/>
        <v>0</v>
      </c>
      <c r="T592" s="1">
        <f t="shared" si="80"/>
        <v>1</v>
      </c>
    </row>
    <row r="593" spans="1:20" x14ac:dyDescent="0.25">
      <c r="A593" s="1">
        <v>1</v>
      </c>
      <c r="B593" s="1">
        <v>1</v>
      </c>
      <c r="C593" s="1">
        <v>21</v>
      </c>
      <c r="D593" s="1">
        <v>7.9249999999999998</v>
      </c>
      <c r="E593" s="1">
        <v>0</v>
      </c>
      <c r="F593" s="1">
        <v>1</v>
      </c>
      <c r="G593" s="1">
        <v>0</v>
      </c>
      <c r="H593" s="1">
        <v>0</v>
      </c>
      <c r="I593" s="1">
        <v>0</v>
      </c>
      <c r="J593" s="1">
        <v>1</v>
      </c>
      <c r="K593" s="1">
        <v>0</v>
      </c>
      <c r="L593" s="18">
        <f t="shared" si="75"/>
        <v>-1.7718888825807653</v>
      </c>
      <c r="M593" s="18">
        <f t="shared" si="81"/>
        <v>0.17001155348226785</v>
      </c>
      <c r="N593" s="18">
        <f t="shared" si="82"/>
        <v>0.14530758519116149</v>
      </c>
      <c r="O593" s="18">
        <f t="shared" si="84"/>
        <v>-0.15701362353207859</v>
      </c>
      <c r="P593" s="1">
        <f t="shared" si="76"/>
        <v>0</v>
      </c>
      <c r="Q593" s="1">
        <f t="shared" si="77"/>
        <v>0</v>
      </c>
      <c r="R593" s="1">
        <f t="shared" si="78"/>
        <v>0</v>
      </c>
      <c r="S593" s="1">
        <f t="shared" si="79"/>
        <v>0</v>
      </c>
      <c r="T593" s="1">
        <f t="shared" si="80"/>
        <v>1</v>
      </c>
    </row>
    <row r="594" spans="1:20" x14ac:dyDescent="0.25">
      <c r="A594" s="1">
        <v>1</v>
      </c>
      <c r="B594" s="1">
        <v>1</v>
      </c>
      <c r="C594" s="1">
        <v>18</v>
      </c>
      <c r="D594" s="1">
        <v>108.9</v>
      </c>
      <c r="E594" s="1">
        <v>0</v>
      </c>
      <c r="F594" s="1">
        <v>0</v>
      </c>
      <c r="G594" s="1">
        <v>1</v>
      </c>
      <c r="H594" s="1">
        <v>0</v>
      </c>
      <c r="I594" s="1">
        <v>0</v>
      </c>
      <c r="J594" s="1">
        <v>0</v>
      </c>
      <c r="K594" s="1">
        <v>0</v>
      </c>
      <c r="L594" s="18">
        <f t="shared" si="75"/>
        <v>0.88520806072547153</v>
      </c>
      <c r="M594" s="18">
        <f t="shared" si="81"/>
        <v>2.4234885718240933</v>
      </c>
      <c r="N594" s="18">
        <f t="shared" si="82"/>
        <v>0.70790029555519063</v>
      </c>
      <c r="O594" s="18">
        <f t="shared" si="84"/>
        <v>-1.2306600814177473</v>
      </c>
      <c r="P594" s="1">
        <f t="shared" si="76"/>
        <v>1</v>
      </c>
      <c r="Q594" s="1">
        <f t="shared" si="77"/>
        <v>0</v>
      </c>
      <c r="R594" s="1">
        <f t="shared" si="78"/>
        <v>1</v>
      </c>
      <c r="S594" s="1">
        <f t="shared" si="79"/>
        <v>0</v>
      </c>
      <c r="T594" s="1">
        <f t="shared" si="80"/>
        <v>0</v>
      </c>
    </row>
    <row r="595" spans="1:20" x14ac:dyDescent="0.25">
      <c r="A595" s="1">
        <v>1</v>
      </c>
      <c r="B595" s="1">
        <v>1</v>
      </c>
      <c r="C595" s="1">
        <v>57</v>
      </c>
      <c r="D595" s="1">
        <v>12.35</v>
      </c>
      <c r="E595" s="1">
        <v>1</v>
      </c>
      <c r="F595" s="1">
        <v>0</v>
      </c>
      <c r="G595" s="1">
        <v>0</v>
      </c>
      <c r="H595" s="1">
        <v>0</v>
      </c>
      <c r="I595" s="1">
        <v>1</v>
      </c>
      <c r="J595" s="1">
        <v>0</v>
      </c>
      <c r="K595" s="1">
        <v>0</v>
      </c>
      <c r="L595" s="18">
        <f t="shared" si="75"/>
        <v>-2.6135088137927514</v>
      </c>
      <c r="M595" s="18">
        <f t="shared" si="81"/>
        <v>7.3276976883026923E-2</v>
      </c>
      <c r="N595" s="18">
        <f t="shared" si="82"/>
        <v>6.8274060155315494E-2</v>
      </c>
      <c r="O595" s="18">
        <f t="shared" si="84"/>
        <v>-7.0716563500116195E-2</v>
      </c>
      <c r="P595" s="1">
        <f t="shared" si="76"/>
        <v>0</v>
      </c>
      <c r="Q595" s="1">
        <f t="shared" si="77"/>
        <v>0</v>
      </c>
      <c r="R595" s="1">
        <f t="shared" si="78"/>
        <v>0</v>
      </c>
      <c r="S595" s="1">
        <f t="shared" si="79"/>
        <v>0</v>
      </c>
      <c r="T595" s="1">
        <f t="shared" si="80"/>
        <v>1</v>
      </c>
    </row>
    <row r="596" spans="1:20" x14ac:dyDescent="0.25">
      <c r="A596" s="1">
        <v>1</v>
      </c>
      <c r="B596" s="1">
        <v>1</v>
      </c>
      <c r="C596" s="1">
        <v>28</v>
      </c>
      <c r="D596" s="1">
        <v>33</v>
      </c>
      <c r="E596" s="1">
        <v>1</v>
      </c>
      <c r="F596" s="1">
        <v>0</v>
      </c>
      <c r="G596" s="1">
        <v>0</v>
      </c>
      <c r="H596" s="1">
        <v>1</v>
      </c>
      <c r="I596" s="1">
        <v>0</v>
      </c>
      <c r="J596" s="1">
        <v>1</v>
      </c>
      <c r="K596" s="1">
        <v>0</v>
      </c>
      <c r="L596" s="18">
        <f t="shared" si="75"/>
        <v>-1.0575573820255073</v>
      </c>
      <c r="M596" s="18">
        <f t="shared" si="81"/>
        <v>0.34730310390572278</v>
      </c>
      <c r="N596" s="18">
        <f t="shared" si="82"/>
        <v>0.25777651880925617</v>
      </c>
      <c r="O596" s="18">
        <f t="shared" si="84"/>
        <v>-0.29810489357402964</v>
      </c>
      <c r="P596" s="1">
        <f t="shared" si="76"/>
        <v>0</v>
      </c>
      <c r="Q596" s="1">
        <f t="shared" si="77"/>
        <v>0</v>
      </c>
      <c r="R596" s="1">
        <f t="shared" si="78"/>
        <v>0</v>
      </c>
      <c r="S596" s="1">
        <f t="shared" si="79"/>
        <v>0</v>
      </c>
      <c r="T596" s="1">
        <f t="shared" si="80"/>
        <v>1</v>
      </c>
    </row>
    <row r="597" spans="1:20" x14ac:dyDescent="0.25">
      <c r="A597" s="1">
        <v>1</v>
      </c>
      <c r="B597" s="1">
        <v>1</v>
      </c>
      <c r="C597" s="1">
        <v>27</v>
      </c>
      <c r="D597" s="1">
        <v>53.1</v>
      </c>
      <c r="E597" s="1">
        <v>0</v>
      </c>
      <c r="F597" s="1">
        <v>0</v>
      </c>
      <c r="G597" s="1">
        <v>1</v>
      </c>
      <c r="H597" s="1">
        <v>0</v>
      </c>
      <c r="I597" s="1">
        <v>0</v>
      </c>
      <c r="J597" s="1">
        <v>1</v>
      </c>
      <c r="K597" s="1">
        <v>1</v>
      </c>
      <c r="L597" s="18">
        <f t="shared" si="75"/>
        <v>7.9945254614625594E-2</v>
      </c>
      <c r="M597" s="18">
        <f t="shared" si="81"/>
        <v>1.0832277643302746</v>
      </c>
      <c r="N597" s="18">
        <f t="shared" si="82"/>
        <v>0.51997567566910552</v>
      </c>
      <c r="O597" s="18">
        <f t="shared" si="84"/>
        <v>-0.65397324606018059</v>
      </c>
      <c r="P597" s="1">
        <f t="shared" si="76"/>
        <v>1</v>
      </c>
      <c r="Q597" s="1">
        <f t="shared" si="77"/>
        <v>1</v>
      </c>
      <c r="R597" s="1">
        <f t="shared" si="78"/>
        <v>0</v>
      </c>
      <c r="S597" s="1">
        <f t="shared" si="79"/>
        <v>0</v>
      </c>
      <c r="T597" s="1">
        <f t="shared" si="80"/>
        <v>0</v>
      </c>
    </row>
    <row r="598" spans="1:20" x14ac:dyDescent="0.25">
      <c r="A598" s="1">
        <v>1</v>
      </c>
      <c r="B598" s="1">
        <v>0</v>
      </c>
      <c r="C598" s="1">
        <v>9</v>
      </c>
      <c r="D598" s="1">
        <v>31.274999999999999</v>
      </c>
      <c r="E598" s="1">
        <v>0</v>
      </c>
      <c r="F598" s="1">
        <v>1</v>
      </c>
      <c r="G598" s="1">
        <v>4</v>
      </c>
      <c r="H598" s="1">
        <v>2</v>
      </c>
      <c r="I598" s="1">
        <v>0</v>
      </c>
      <c r="J598" s="1">
        <v>1</v>
      </c>
      <c r="K598" s="1">
        <v>0</v>
      </c>
      <c r="L598" s="18">
        <f t="shared" si="75"/>
        <v>-0.21582546289459456</v>
      </c>
      <c r="M598" s="18">
        <f t="shared" si="81"/>
        <v>0.80587594485414393</v>
      </c>
      <c r="N598" s="18">
        <f t="shared" si="82"/>
        <v>0.44625210671336146</v>
      </c>
      <c r="O598" s="18">
        <f t="shared" si="84"/>
        <v>-0.59104576207853687</v>
      </c>
      <c r="P598" s="1">
        <f t="shared" si="76"/>
        <v>0</v>
      </c>
      <c r="Q598" s="1">
        <f t="shared" si="77"/>
        <v>0</v>
      </c>
      <c r="R598" s="1">
        <f t="shared" si="78"/>
        <v>0</v>
      </c>
      <c r="S598" s="1">
        <f t="shared" si="79"/>
        <v>0</v>
      </c>
      <c r="T598" s="1">
        <f t="shared" si="80"/>
        <v>1</v>
      </c>
    </row>
    <row r="599" spans="1:20" x14ac:dyDescent="0.25">
      <c r="A599" s="1">
        <v>1</v>
      </c>
      <c r="B599" s="1">
        <v>1</v>
      </c>
      <c r="C599" s="1">
        <v>21</v>
      </c>
      <c r="D599" s="1">
        <v>8.6624999999999996</v>
      </c>
      <c r="E599" s="1">
        <v>0</v>
      </c>
      <c r="F599" s="1">
        <v>1</v>
      </c>
      <c r="G599" s="1">
        <v>0</v>
      </c>
      <c r="H599" s="1">
        <v>0</v>
      </c>
      <c r="I599" s="1">
        <v>0</v>
      </c>
      <c r="J599" s="1">
        <v>1</v>
      </c>
      <c r="K599" s="1">
        <v>0</v>
      </c>
      <c r="L599" s="18">
        <f t="shared" si="75"/>
        <v>-1.7709856028362934</v>
      </c>
      <c r="M599" s="18">
        <f t="shared" si="81"/>
        <v>0.17016519085317089</v>
      </c>
      <c r="N599" s="18">
        <f t="shared" si="82"/>
        <v>0.14541980242046249</v>
      </c>
      <c r="O599" s="18">
        <f t="shared" si="84"/>
        <v>-0.15714492760686327</v>
      </c>
      <c r="P599" s="1">
        <f t="shared" si="76"/>
        <v>0</v>
      </c>
      <c r="Q599" s="1">
        <f t="shared" si="77"/>
        <v>0</v>
      </c>
      <c r="R599" s="1">
        <f t="shared" si="78"/>
        <v>0</v>
      </c>
      <c r="S599" s="1">
        <f t="shared" si="79"/>
        <v>0</v>
      </c>
      <c r="T599" s="1">
        <f t="shared" si="80"/>
        <v>1</v>
      </c>
    </row>
    <row r="600" spans="1:20" x14ac:dyDescent="0.25">
      <c r="A600" s="1">
        <v>1</v>
      </c>
      <c r="B600" s="1">
        <v>0</v>
      </c>
      <c r="C600" s="1">
        <v>60</v>
      </c>
      <c r="D600" s="1">
        <v>75.25</v>
      </c>
      <c r="E600" s="1">
        <v>0</v>
      </c>
      <c r="F600" s="1">
        <v>0</v>
      </c>
      <c r="G600" s="1">
        <v>1</v>
      </c>
      <c r="H600" s="1">
        <v>0</v>
      </c>
      <c r="I600" s="1">
        <v>0</v>
      </c>
      <c r="J600" s="1">
        <v>0</v>
      </c>
      <c r="K600" s="1">
        <v>1</v>
      </c>
      <c r="L600" s="18">
        <f t="shared" si="75"/>
        <v>1.472263400476665</v>
      </c>
      <c r="M600" s="18">
        <f t="shared" si="81"/>
        <v>4.3590903508901233</v>
      </c>
      <c r="N600" s="18">
        <f t="shared" si="82"/>
        <v>0.81340116801092854</v>
      </c>
      <c r="O600" s="18">
        <f t="shared" si="84"/>
        <v>-0.20653084954873513</v>
      </c>
      <c r="P600" s="1">
        <f t="shared" si="76"/>
        <v>1</v>
      </c>
      <c r="Q600" s="1">
        <f t="shared" si="77"/>
        <v>1</v>
      </c>
      <c r="R600" s="1">
        <f t="shared" si="78"/>
        <v>0</v>
      </c>
      <c r="S600" s="1">
        <f t="shared" si="79"/>
        <v>0</v>
      </c>
      <c r="T600" s="1">
        <f t="shared" si="80"/>
        <v>0</v>
      </c>
    </row>
    <row r="601" spans="1:20" x14ac:dyDescent="0.25">
      <c r="A601" s="1">
        <v>1</v>
      </c>
      <c r="B601" s="1">
        <v>1</v>
      </c>
      <c r="C601" s="1">
        <v>31</v>
      </c>
      <c r="D601" s="1">
        <v>52</v>
      </c>
      <c r="E601" s="1">
        <v>0</v>
      </c>
      <c r="F601" s="1">
        <v>0</v>
      </c>
      <c r="G601" s="1">
        <v>1</v>
      </c>
      <c r="H601" s="1">
        <v>0</v>
      </c>
      <c r="I601" s="1">
        <v>0</v>
      </c>
      <c r="J601" s="1">
        <v>1</v>
      </c>
      <c r="K601" s="1">
        <v>0</v>
      </c>
      <c r="L601" s="18">
        <f t="shared" si="75"/>
        <v>-0.10428574463069268</v>
      </c>
      <c r="M601" s="18">
        <f t="shared" si="81"/>
        <v>0.90096781392043812</v>
      </c>
      <c r="N601" s="18">
        <f t="shared" si="82"/>
        <v>0.47395216653475997</v>
      </c>
      <c r="O601" s="18">
        <f t="shared" si="84"/>
        <v>-0.64236313223220554</v>
      </c>
      <c r="P601" s="1">
        <f t="shared" si="76"/>
        <v>0</v>
      </c>
      <c r="Q601" s="1">
        <f t="shared" si="77"/>
        <v>0</v>
      </c>
      <c r="R601" s="1">
        <f t="shared" si="78"/>
        <v>0</v>
      </c>
      <c r="S601" s="1">
        <f t="shared" si="79"/>
        <v>0</v>
      </c>
      <c r="T601" s="1">
        <f t="shared" si="80"/>
        <v>1</v>
      </c>
    </row>
    <row r="602" spans="1:20" x14ac:dyDescent="0.25">
      <c r="A602" s="1">
        <v>1</v>
      </c>
      <c r="B602" s="1">
        <v>1</v>
      </c>
      <c r="C602" s="1">
        <v>23</v>
      </c>
      <c r="D602" s="1">
        <v>13</v>
      </c>
      <c r="E602" s="1">
        <v>1</v>
      </c>
      <c r="F602" s="1">
        <v>0</v>
      </c>
      <c r="G602" s="1">
        <v>0</v>
      </c>
      <c r="H602" s="1">
        <v>0</v>
      </c>
      <c r="I602" s="1">
        <v>0</v>
      </c>
      <c r="J602" s="1">
        <v>1</v>
      </c>
      <c r="K602" s="1">
        <v>0</v>
      </c>
      <c r="L602" s="18">
        <f t="shared" si="75"/>
        <v>-0.74105754088853404</v>
      </c>
      <c r="M602" s="18">
        <f t="shared" si="81"/>
        <v>0.47660961475322389</v>
      </c>
      <c r="N602" s="18">
        <f t="shared" si="82"/>
        <v>0.32277293198641166</v>
      </c>
      <c r="O602" s="18">
        <f t="shared" si="84"/>
        <v>-0.38974865903526268</v>
      </c>
      <c r="P602" s="1">
        <f t="shared" si="76"/>
        <v>0</v>
      </c>
      <c r="Q602" s="1">
        <f t="shared" si="77"/>
        <v>0</v>
      </c>
      <c r="R602" s="1">
        <f t="shared" si="78"/>
        <v>0</v>
      </c>
      <c r="S602" s="1">
        <f t="shared" si="79"/>
        <v>0</v>
      </c>
      <c r="T602" s="1">
        <f t="shared" si="80"/>
        <v>1</v>
      </c>
    </row>
    <row r="603" spans="1:20" x14ac:dyDescent="0.25">
      <c r="L603" s="7"/>
      <c r="M603" s="1"/>
      <c r="N603" s="1"/>
      <c r="O603" s="1"/>
      <c r="P603" s="1"/>
      <c r="Q603" s="1"/>
      <c r="R603" s="1"/>
      <c r="S603" s="1"/>
      <c r="T603" s="1"/>
    </row>
    <row r="604" spans="1:20" x14ac:dyDescent="0.25">
      <c r="L604" s="7"/>
      <c r="M604" s="1"/>
      <c r="N604" s="1"/>
      <c r="O604" s="1"/>
      <c r="P604" s="1"/>
      <c r="Q604" s="1"/>
      <c r="R604" s="1"/>
      <c r="S604" s="1"/>
      <c r="T604" s="1"/>
    </row>
    <row r="605" spans="1:20" x14ac:dyDescent="0.25">
      <c r="L605" s="7"/>
      <c r="M605" s="1"/>
      <c r="N605" s="1"/>
      <c r="O605" s="1"/>
      <c r="P605" s="1"/>
      <c r="Q605" s="1"/>
      <c r="R605" s="1"/>
      <c r="S605" s="1"/>
      <c r="T605" s="1"/>
    </row>
    <row r="606" spans="1:20" x14ac:dyDescent="0.25">
      <c r="L606" s="7"/>
      <c r="M606" s="1"/>
      <c r="N606" s="1"/>
      <c r="O606" s="1"/>
      <c r="P606" s="1"/>
      <c r="Q606" s="1"/>
      <c r="R606" s="1"/>
      <c r="S606" s="1"/>
      <c r="T606" s="1"/>
    </row>
    <row r="607" spans="1:20" x14ac:dyDescent="0.25">
      <c r="L607" s="7"/>
      <c r="M607" s="1"/>
      <c r="N607" s="1"/>
      <c r="O607" s="1"/>
      <c r="P607" s="1"/>
      <c r="Q607" s="1"/>
      <c r="R607" s="1"/>
      <c r="S607" s="1"/>
      <c r="T607" s="1"/>
    </row>
    <row r="608" spans="1:20" x14ac:dyDescent="0.25">
      <c r="L608" s="7"/>
      <c r="M608" s="1"/>
      <c r="N608" s="1"/>
      <c r="O608" s="1"/>
      <c r="P608" s="1"/>
      <c r="Q608" s="1"/>
      <c r="R608" s="1"/>
      <c r="S608" s="1"/>
      <c r="T608" s="1"/>
    </row>
    <row r="609" spans="12:20" x14ac:dyDescent="0.25">
      <c r="L609" s="7"/>
      <c r="M609" s="1"/>
      <c r="N609" s="1"/>
      <c r="O609" s="1"/>
      <c r="P609" s="1"/>
      <c r="Q609" s="1"/>
      <c r="R609" s="1"/>
      <c r="S609" s="1"/>
      <c r="T609" s="1"/>
    </row>
    <row r="610" spans="12:20" x14ac:dyDescent="0.25">
      <c r="L610" s="7"/>
      <c r="M610" s="1"/>
      <c r="N610" s="1"/>
      <c r="O610" s="1"/>
      <c r="P610" s="1"/>
      <c r="Q610" s="1"/>
      <c r="R610" s="1"/>
      <c r="S610" s="1"/>
      <c r="T610" s="1"/>
    </row>
    <row r="611" spans="12:20" x14ac:dyDescent="0.25">
      <c r="L611" s="7"/>
      <c r="M611" s="1"/>
      <c r="N611" s="1"/>
      <c r="O611" s="1"/>
      <c r="P611" s="1"/>
      <c r="Q611" s="1"/>
      <c r="R611" s="1"/>
      <c r="S611" s="1"/>
      <c r="T611" s="1"/>
    </row>
    <row r="612" spans="12:20" x14ac:dyDescent="0.25">
      <c r="L612" s="7"/>
      <c r="M612" s="1"/>
      <c r="N612" s="1"/>
      <c r="O612" s="1"/>
      <c r="P612" s="1"/>
      <c r="Q612" s="1"/>
      <c r="R612" s="1"/>
      <c r="S612" s="1"/>
      <c r="T612" s="1"/>
    </row>
    <row r="613" spans="12:20" x14ac:dyDescent="0.25">
      <c r="L613" s="7"/>
      <c r="M613" s="1"/>
      <c r="N613" s="1"/>
      <c r="O613" s="1"/>
      <c r="P613" s="1"/>
      <c r="Q613" s="1"/>
      <c r="R613" s="1"/>
      <c r="S613" s="1"/>
      <c r="T613" s="1"/>
    </row>
    <row r="614" spans="12:20" x14ac:dyDescent="0.25">
      <c r="L614" s="7"/>
      <c r="M614" s="1"/>
      <c r="N614" s="1"/>
      <c r="O614" s="1"/>
      <c r="P614" s="1"/>
      <c r="Q614" s="1"/>
      <c r="R614" s="1"/>
      <c r="S614" s="1"/>
      <c r="T614" s="1"/>
    </row>
    <row r="615" spans="12:20" x14ac:dyDescent="0.25">
      <c r="L615" s="7"/>
      <c r="M615" s="1"/>
      <c r="N615" s="1"/>
      <c r="O615" s="1"/>
      <c r="P615" s="1"/>
      <c r="Q615" s="1"/>
      <c r="R615" s="1"/>
      <c r="S615" s="1"/>
      <c r="T615" s="1"/>
    </row>
    <row r="616" spans="12:20" x14ac:dyDescent="0.25">
      <c r="L616" s="7"/>
      <c r="M616" s="1"/>
      <c r="N616" s="1"/>
      <c r="O616" s="1"/>
      <c r="P616" s="1"/>
      <c r="Q616" s="1"/>
      <c r="R616" s="1"/>
      <c r="S616" s="1"/>
      <c r="T616" s="1"/>
    </row>
    <row r="617" spans="12:20" x14ac:dyDescent="0.25">
      <c r="L617" s="7"/>
      <c r="M617" s="1"/>
      <c r="N617" s="1"/>
      <c r="O617" s="1"/>
      <c r="P617" s="1"/>
      <c r="Q617" s="1"/>
      <c r="R617" s="1"/>
      <c r="S617" s="1"/>
      <c r="T617" s="1"/>
    </row>
    <row r="618" spans="12:20" x14ac:dyDescent="0.25">
      <c r="L618" s="7"/>
      <c r="M618" s="1"/>
      <c r="N618" s="1"/>
      <c r="O618" s="1"/>
      <c r="P618" s="1"/>
      <c r="Q618" s="1"/>
      <c r="R618" s="1"/>
      <c r="S618" s="1"/>
      <c r="T618" s="1"/>
    </row>
    <row r="619" spans="12:20" x14ac:dyDescent="0.25">
      <c r="L619" s="7"/>
      <c r="M619" s="1"/>
      <c r="N619" s="1"/>
      <c r="O619" s="1"/>
      <c r="P619" s="1"/>
      <c r="Q619" s="1"/>
      <c r="R619" s="1"/>
      <c r="S619" s="1"/>
      <c r="T619" s="1"/>
    </row>
    <row r="620" spans="12:20" x14ac:dyDescent="0.25">
      <c r="L620" s="7"/>
      <c r="M620" s="1"/>
      <c r="N620" s="1"/>
      <c r="O620" s="1"/>
      <c r="P620" s="1"/>
      <c r="Q620" s="1"/>
      <c r="R620" s="1"/>
      <c r="S620" s="1"/>
      <c r="T620" s="1"/>
    </row>
    <row r="621" spans="12:20" x14ac:dyDescent="0.25">
      <c r="L621" s="7"/>
      <c r="M621" s="1"/>
      <c r="N621" s="1"/>
      <c r="O621" s="1"/>
      <c r="P621" s="1"/>
      <c r="Q621" s="1"/>
      <c r="R621" s="1"/>
      <c r="S621" s="1"/>
      <c r="T621" s="1"/>
    </row>
    <row r="622" spans="12:20" x14ac:dyDescent="0.25">
      <c r="L622" s="7"/>
      <c r="M622" s="1"/>
      <c r="N622" s="1"/>
      <c r="O622" s="1"/>
      <c r="P622" s="1"/>
      <c r="Q622" s="1"/>
      <c r="R622" s="1"/>
      <c r="S622" s="1"/>
      <c r="T622" s="1"/>
    </row>
    <row r="623" spans="12:20" x14ac:dyDescent="0.25">
      <c r="L623" s="7"/>
      <c r="M623" s="1"/>
      <c r="N623" s="1"/>
      <c r="O623" s="1"/>
      <c r="P623" s="1"/>
      <c r="Q623" s="1"/>
      <c r="R623" s="1"/>
      <c r="S623" s="1"/>
      <c r="T623" s="1"/>
    </row>
    <row r="624" spans="12:20" x14ac:dyDescent="0.25">
      <c r="L624" s="7"/>
      <c r="M624" s="1"/>
      <c r="N624" s="1"/>
      <c r="O624" s="1"/>
      <c r="P624" s="1"/>
      <c r="Q624" s="1"/>
      <c r="R624" s="1"/>
      <c r="S624" s="1"/>
      <c r="T624" s="1"/>
    </row>
    <row r="625" spans="12:20" x14ac:dyDescent="0.25">
      <c r="L625" s="7"/>
      <c r="M625" s="1"/>
      <c r="N625" s="1"/>
      <c r="O625" s="1"/>
      <c r="P625" s="1"/>
      <c r="Q625" s="1"/>
      <c r="R625" s="1"/>
      <c r="S625" s="1"/>
      <c r="T625" s="1"/>
    </row>
    <row r="626" spans="12:20" x14ac:dyDescent="0.25">
      <c r="L626" s="7"/>
      <c r="M626" s="1"/>
      <c r="N626" s="1"/>
      <c r="O626" s="1"/>
      <c r="P626" s="1"/>
      <c r="Q626" s="1"/>
      <c r="R626" s="1"/>
      <c r="S626" s="1"/>
      <c r="T626" s="1"/>
    </row>
    <row r="627" spans="12:20" x14ac:dyDescent="0.25">
      <c r="L627" s="7"/>
      <c r="M627" s="1"/>
      <c r="N627" s="1"/>
      <c r="O627" s="1"/>
      <c r="P627" s="1"/>
      <c r="Q627" s="1"/>
      <c r="R627" s="1"/>
      <c r="S627" s="1"/>
      <c r="T627" s="1"/>
    </row>
    <row r="628" spans="12:20" x14ac:dyDescent="0.25">
      <c r="L628" s="7"/>
      <c r="M628" s="1"/>
      <c r="N628" s="1"/>
      <c r="O628" s="1"/>
      <c r="P628" s="1"/>
      <c r="Q628" s="1"/>
      <c r="R628" s="1"/>
      <c r="S628" s="1"/>
      <c r="T628" s="1"/>
    </row>
    <row r="629" spans="12:20" x14ac:dyDescent="0.25">
      <c r="L629" s="7"/>
      <c r="M629" s="1"/>
      <c r="N629" s="1"/>
      <c r="O629" s="1"/>
      <c r="P629" s="1"/>
      <c r="Q629" s="1"/>
      <c r="R629" s="1"/>
      <c r="S629" s="1"/>
      <c r="T629" s="1"/>
    </row>
    <row r="630" spans="12:20" x14ac:dyDescent="0.25">
      <c r="L630" s="7"/>
      <c r="M630" s="1"/>
      <c r="N630" s="1"/>
      <c r="O630" s="1"/>
      <c r="P630" s="1"/>
      <c r="Q630" s="1"/>
      <c r="R630" s="1"/>
      <c r="S630" s="1"/>
      <c r="T630" s="1"/>
    </row>
    <row r="631" spans="12:20" x14ac:dyDescent="0.25">
      <c r="L631" s="7"/>
      <c r="M631" s="1"/>
      <c r="N631" s="1"/>
      <c r="O631" s="1"/>
      <c r="P631" s="1"/>
      <c r="Q631" s="1"/>
      <c r="R631" s="1"/>
      <c r="S631" s="1"/>
      <c r="T631" s="1"/>
    </row>
    <row r="632" spans="12:20" x14ac:dyDescent="0.25">
      <c r="L632" s="7"/>
      <c r="M632" s="1"/>
      <c r="N632" s="1"/>
      <c r="O632" s="1"/>
      <c r="P632" s="1"/>
      <c r="Q632" s="1"/>
      <c r="R632" s="1"/>
      <c r="S632" s="1"/>
      <c r="T632" s="1"/>
    </row>
    <row r="633" spans="12:20" x14ac:dyDescent="0.25">
      <c r="L633" s="7"/>
      <c r="M633" s="1"/>
      <c r="N633" s="1"/>
      <c r="O633" s="1"/>
      <c r="P633" s="1"/>
      <c r="Q633" s="1"/>
      <c r="R633" s="1"/>
      <c r="S633" s="1"/>
      <c r="T633" s="1"/>
    </row>
    <row r="634" spans="12:20" x14ac:dyDescent="0.25">
      <c r="L634" s="7"/>
      <c r="M634" s="1"/>
      <c r="N634" s="1"/>
      <c r="O634" s="1"/>
      <c r="P634" s="1"/>
      <c r="Q634" s="1"/>
      <c r="R634" s="1"/>
      <c r="S634" s="1"/>
      <c r="T634" s="1"/>
    </row>
    <row r="635" spans="12:20" x14ac:dyDescent="0.25">
      <c r="L635" s="7"/>
      <c r="M635" s="1"/>
      <c r="N635" s="1"/>
      <c r="O635" s="1"/>
      <c r="P635" s="1"/>
      <c r="Q635" s="1"/>
      <c r="R635" s="1"/>
      <c r="S635" s="1"/>
      <c r="T635" s="1"/>
    </row>
    <row r="636" spans="12:20" x14ac:dyDescent="0.25">
      <c r="L636" s="7"/>
      <c r="M636" s="1"/>
      <c r="N636" s="1"/>
      <c r="O636" s="1"/>
      <c r="P636" s="1"/>
      <c r="Q636" s="1"/>
      <c r="R636" s="1"/>
      <c r="S636" s="1"/>
      <c r="T636" s="1"/>
    </row>
    <row r="637" spans="12:20" x14ac:dyDescent="0.25">
      <c r="L637" s="7"/>
      <c r="M637" s="1"/>
      <c r="N637" s="1"/>
      <c r="O637" s="1"/>
      <c r="P637" s="1"/>
      <c r="Q637" s="1"/>
      <c r="R637" s="1"/>
      <c r="S637" s="1"/>
      <c r="T637" s="1"/>
    </row>
    <row r="638" spans="12:20" x14ac:dyDescent="0.25">
      <c r="L638" s="7"/>
      <c r="M638" s="1"/>
      <c r="N638" s="1"/>
      <c r="O638" s="1"/>
      <c r="P638" s="1"/>
      <c r="Q638" s="1"/>
      <c r="R638" s="1"/>
      <c r="S638" s="1"/>
      <c r="T638" s="1"/>
    </row>
    <row r="639" spans="12:20" x14ac:dyDescent="0.25">
      <c r="L639" s="7"/>
      <c r="M639" s="1"/>
      <c r="N639" s="1"/>
      <c r="O639" s="1"/>
      <c r="P639" s="1"/>
      <c r="Q639" s="1"/>
      <c r="R639" s="1"/>
      <c r="S639" s="1"/>
      <c r="T639" s="1"/>
    </row>
    <row r="640" spans="12:20" x14ac:dyDescent="0.25">
      <c r="L640" s="7"/>
      <c r="M640" s="1"/>
      <c r="N640" s="1"/>
      <c r="O640" s="1"/>
      <c r="P640" s="1"/>
      <c r="Q640" s="1"/>
      <c r="R640" s="1"/>
      <c r="S640" s="1"/>
      <c r="T640" s="1"/>
    </row>
    <row r="641" spans="12:20" x14ac:dyDescent="0.25">
      <c r="L641" s="7"/>
      <c r="M641" s="1"/>
      <c r="N641" s="1"/>
      <c r="O641" s="1"/>
      <c r="P641" s="1"/>
      <c r="Q641" s="1"/>
      <c r="R641" s="1"/>
      <c r="S641" s="1"/>
      <c r="T641" s="1"/>
    </row>
    <row r="642" spans="12:20" x14ac:dyDescent="0.25">
      <c r="L642" s="7"/>
      <c r="M642" s="1"/>
      <c r="N642" s="1"/>
      <c r="O642" s="1"/>
      <c r="P642" s="1"/>
      <c r="Q642" s="1"/>
      <c r="R642" s="1"/>
      <c r="S642" s="1"/>
      <c r="T642" s="1"/>
    </row>
    <row r="643" spans="12:20" x14ac:dyDescent="0.25">
      <c r="L643" s="7"/>
      <c r="M643" s="1"/>
      <c r="N643" s="1"/>
      <c r="O643" s="1"/>
      <c r="P643" s="1"/>
      <c r="Q643" s="1"/>
      <c r="R643" s="1"/>
      <c r="S643" s="1"/>
      <c r="T643" s="1"/>
    </row>
    <row r="644" spans="12:20" x14ac:dyDescent="0.25">
      <c r="L644" s="7"/>
      <c r="M644" s="1"/>
      <c r="N644" s="1"/>
      <c r="O644" s="1"/>
      <c r="P644" s="1"/>
      <c r="Q644" s="1"/>
      <c r="R644" s="1"/>
      <c r="S644" s="1"/>
      <c r="T644" s="1"/>
    </row>
    <row r="645" spans="12:20" x14ac:dyDescent="0.25">
      <c r="L645" s="7"/>
      <c r="M645" s="1"/>
      <c r="N645" s="1"/>
      <c r="O645" s="1"/>
      <c r="P645" s="1"/>
      <c r="Q645" s="1"/>
      <c r="R645" s="1"/>
      <c r="S645" s="1"/>
      <c r="T645" s="1"/>
    </row>
    <row r="646" spans="12:20" x14ac:dyDescent="0.25">
      <c r="L646" s="7"/>
      <c r="M646" s="1"/>
      <c r="N646" s="1"/>
      <c r="O646" s="1"/>
      <c r="P646" s="1"/>
      <c r="Q646" s="1"/>
      <c r="R646" s="1"/>
      <c r="S646" s="1"/>
      <c r="T646" s="1"/>
    </row>
    <row r="647" spans="12:20" x14ac:dyDescent="0.25">
      <c r="L647" s="7"/>
      <c r="M647" s="1"/>
      <c r="N647" s="1"/>
      <c r="O647" s="1"/>
      <c r="P647" s="1"/>
      <c r="Q647" s="1"/>
      <c r="R647" s="1"/>
      <c r="S647" s="1"/>
      <c r="T647" s="1"/>
    </row>
    <row r="648" spans="12:20" x14ac:dyDescent="0.25">
      <c r="L648" s="7"/>
      <c r="M648" s="1"/>
      <c r="N648" s="1"/>
      <c r="O648" s="1"/>
      <c r="P648" s="1"/>
      <c r="Q648" s="1"/>
      <c r="R648" s="1"/>
      <c r="S648" s="1"/>
      <c r="T648" s="1"/>
    </row>
    <row r="649" spans="12:20" x14ac:dyDescent="0.25">
      <c r="L649" s="7"/>
      <c r="M649" s="1"/>
      <c r="N649" s="1"/>
      <c r="O649" s="1"/>
      <c r="P649" s="1"/>
      <c r="Q649" s="1"/>
      <c r="R649" s="1"/>
      <c r="S649" s="1"/>
      <c r="T649" s="1"/>
    </row>
    <row r="650" spans="12:20" x14ac:dyDescent="0.25">
      <c r="L650" s="7"/>
      <c r="M650" s="1"/>
      <c r="N650" s="1"/>
      <c r="O650" s="1"/>
      <c r="P650" s="1"/>
      <c r="Q650" s="1"/>
      <c r="R650" s="1"/>
      <c r="S650" s="1"/>
      <c r="T650" s="1"/>
    </row>
    <row r="651" spans="12:20" x14ac:dyDescent="0.25">
      <c r="L651" s="7"/>
      <c r="M651" s="1"/>
      <c r="N651" s="1"/>
      <c r="O651" s="1"/>
      <c r="P651" s="1"/>
      <c r="Q651" s="1"/>
      <c r="R651" s="1"/>
      <c r="S651" s="1"/>
      <c r="T651" s="1"/>
    </row>
    <row r="652" spans="12:20" x14ac:dyDescent="0.25">
      <c r="L652" s="7"/>
      <c r="M652" s="1"/>
      <c r="N652" s="1"/>
      <c r="O652" s="1"/>
      <c r="P652" s="1"/>
      <c r="Q652" s="1"/>
      <c r="R652" s="1"/>
      <c r="S652" s="1"/>
      <c r="T652" s="1"/>
    </row>
    <row r="653" spans="12:20" x14ac:dyDescent="0.25">
      <c r="L653" s="7"/>
      <c r="M653" s="1"/>
      <c r="N653" s="1"/>
      <c r="O653" s="1"/>
      <c r="P653" s="1"/>
      <c r="Q653" s="1"/>
      <c r="R653" s="1"/>
      <c r="S653" s="1"/>
      <c r="T653" s="1"/>
    </row>
    <row r="654" spans="12:20" x14ac:dyDescent="0.25">
      <c r="L654" s="7"/>
      <c r="M654" s="1"/>
      <c r="N654" s="1"/>
      <c r="O654" s="1"/>
      <c r="P654" s="1"/>
      <c r="Q654" s="1"/>
      <c r="R654" s="1"/>
      <c r="S654" s="1"/>
      <c r="T654" s="1"/>
    </row>
    <row r="655" spans="12:20" x14ac:dyDescent="0.25">
      <c r="L655" s="7"/>
      <c r="M655" s="1"/>
      <c r="N655" s="1"/>
      <c r="O655" s="1"/>
      <c r="P655" s="1"/>
      <c r="Q655" s="1"/>
      <c r="R655" s="1"/>
      <c r="S655" s="1"/>
      <c r="T655" s="1"/>
    </row>
    <row r="656" spans="12:20" x14ac:dyDescent="0.25">
      <c r="L656" s="7"/>
      <c r="M656" s="1"/>
      <c r="N656" s="1"/>
      <c r="O656" s="1"/>
      <c r="P656" s="1"/>
      <c r="Q656" s="1"/>
      <c r="R656" s="1"/>
      <c r="S656" s="1"/>
      <c r="T656" s="1"/>
    </row>
    <row r="657" spans="12:20" x14ac:dyDescent="0.25">
      <c r="L657" s="7"/>
      <c r="M657" s="1"/>
      <c r="N657" s="1"/>
      <c r="O657" s="1"/>
      <c r="P657" s="1"/>
      <c r="Q657" s="1"/>
      <c r="R657" s="1"/>
      <c r="S657" s="1"/>
      <c r="T657" s="1"/>
    </row>
    <row r="658" spans="12:20" x14ac:dyDescent="0.25">
      <c r="L658" s="7"/>
      <c r="M658" s="1"/>
      <c r="N658" s="1"/>
      <c r="O658" s="1"/>
      <c r="P658" s="1"/>
      <c r="Q658" s="1"/>
      <c r="R658" s="1"/>
      <c r="S658" s="1"/>
      <c r="T658" s="1"/>
    </row>
    <row r="659" spans="12:20" x14ac:dyDescent="0.25">
      <c r="L659" s="7"/>
      <c r="M659" s="1"/>
      <c r="N659" s="1"/>
      <c r="O659" s="1"/>
      <c r="P659" s="1"/>
      <c r="Q659" s="1"/>
      <c r="R659" s="1"/>
      <c r="S659" s="1"/>
      <c r="T659" s="1"/>
    </row>
    <row r="660" spans="12:20" x14ac:dyDescent="0.25">
      <c r="L660" s="7"/>
      <c r="M660" s="1"/>
      <c r="N660" s="1"/>
      <c r="O660" s="1"/>
      <c r="P660" s="1"/>
      <c r="Q660" s="1"/>
      <c r="R660" s="1"/>
      <c r="S660" s="1"/>
      <c r="T660" s="1"/>
    </row>
    <row r="661" spans="12:20" x14ac:dyDescent="0.25">
      <c r="L661" s="7"/>
      <c r="M661" s="1"/>
      <c r="N661" s="1"/>
      <c r="O661" s="1"/>
      <c r="P661" s="1"/>
      <c r="Q661" s="1"/>
      <c r="R661" s="1"/>
      <c r="S661" s="1"/>
      <c r="T661" s="1"/>
    </row>
    <row r="662" spans="12:20" x14ac:dyDescent="0.25">
      <c r="L662" s="7"/>
      <c r="M662" s="1"/>
      <c r="N662" s="1"/>
      <c r="O662" s="1"/>
      <c r="P662" s="1"/>
      <c r="Q662" s="1"/>
      <c r="R662" s="1"/>
      <c r="S662" s="1"/>
      <c r="T662" s="1"/>
    </row>
    <row r="663" spans="12:20" x14ac:dyDescent="0.25">
      <c r="L663" s="7"/>
      <c r="M663" s="1"/>
      <c r="N663" s="1"/>
      <c r="O663" s="1"/>
      <c r="P663" s="1"/>
      <c r="Q663" s="1"/>
      <c r="R663" s="1"/>
      <c r="S663" s="1"/>
      <c r="T663" s="1"/>
    </row>
    <row r="664" spans="12:20" x14ac:dyDescent="0.25">
      <c r="L664" s="7"/>
      <c r="M664" s="1"/>
      <c r="N664" s="1"/>
      <c r="O664" s="1"/>
      <c r="P664" s="1"/>
      <c r="Q664" s="1"/>
      <c r="R664" s="1"/>
      <c r="S664" s="1"/>
      <c r="T664" s="1"/>
    </row>
    <row r="665" spans="12:20" x14ac:dyDescent="0.25">
      <c r="L665" s="7"/>
      <c r="M665" s="1"/>
      <c r="N665" s="1"/>
      <c r="O665" s="1"/>
      <c r="P665" s="1"/>
      <c r="Q665" s="1"/>
      <c r="R665" s="1"/>
      <c r="S665" s="1"/>
      <c r="T665" s="1"/>
    </row>
    <row r="666" spans="12:20" x14ac:dyDescent="0.25">
      <c r="L666" s="7"/>
      <c r="M666" s="1"/>
      <c r="N666" s="1"/>
      <c r="O666" s="1"/>
      <c r="P666" s="1"/>
      <c r="Q666" s="1"/>
      <c r="R666" s="1"/>
      <c r="S666" s="1"/>
      <c r="T666" s="1"/>
    </row>
    <row r="667" spans="12:20" x14ac:dyDescent="0.25">
      <c r="L667" s="7"/>
      <c r="M667" s="1"/>
      <c r="N667" s="1"/>
      <c r="O667" s="1"/>
      <c r="P667" s="1"/>
      <c r="Q667" s="1"/>
      <c r="R667" s="1"/>
      <c r="S667" s="1"/>
      <c r="T667" s="1"/>
    </row>
    <row r="668" spans="12:20" x14ac:dyDescent="0.25">
      <c r="L668" s="7"/>
      <c r="M668" s="1"/>
      <c r="N668" s="1"/>
      <c r="O668" s="1"/>
      <c r="P668" s="1"/>
      <c r="Q668" s="1"/>
      <c r="R668" s="1"/>
      <c r="S668" s="1"/>
      <c r="T668" s="1"/>
    </row>
    <row r="669" spans="12:20" x14ac:dyDescent="0.25">
      <c r="L669" s="7"/>
      <c r="M669" s="1"/>
      <c r="N669" s="1"/>
      <c r="O669" s="1"/>
      <c r="P669" s="1"/>
      <c r="Q669" s="1"/>
      <c r="R669" s="1"/>
      <c r="S669" s="1"/>
      <c r="T669" s="1"/>
    </row>
    <row r="670" spans="12:20" x14ac:dyDescent="0.25">
      <c r="L670" s="7"/>
      <c r="M670" s="1"/>
      <c r="N670" s="1"/>
      <c r="O670" s="1"/>
      <c r="P670" s="1"/>
      <c r="Q670" s="1"/>
      <c r="R670" s="1"/>
      <c r="S670" s="1"/>
      <c r="T670" s="1"/>
    </row>
    <row r="671" spans="12:20" x14ac:dyDescent="0.25">
      <c r="L671" s="7"/>
      <c r="M671" s="1"/>
      <c r="N671" s="1"/>
      <c r="O671" s="1"/>
      <c r="P671" s="1"/>
      <c r="Q671" s="1"/>
      <c r="R671" s="1"/>
      <c r="S671" s="1"/>
      <c r="T671" s="1"/>
    </row>
    <row r="672" spans="12:20" x14ac:dyDescent="0.25">
      <c r="L672" s="7"/>
      <c r="M672" s="1"/>
      <c r="N672" s="1"/>
      <c r="O672" s="1"/>
      <c r="P672" s="1"/>
      <c r="Q672" s="1"/>
      <c r="R672" s="1"/>
      <c r="S672" s="1"/>
      <c r="T672" s="1"/>
    </row>
    <row r="673" spans="12:20" x14ac:dyDescent="0.25">
      <c r="L673" s="7"/>
      <c r="M673" s="1"/>
      <c r="N673" s="1"/>
      <c r="O673" s="1"/>
      <c r="P673" s="1"/>
      <c r="Q673" s="1"/>
      <c r="R673" s="1"/>
      <c r="S673" s="1"/>
      <c r="T673" s="1"/>
    </row>
    <row r="674" spans="12:20" x14ac:dyDescent="0.25">
      <c r="L674" s="7"/>
      <c r="M674" s="1"/>
      <c r="N674" s="1"/>
      <c r="O674" s="1"/>
      <c r="P674" s="1"/>
      <c r="Q674" s="1"/>
      <c r="R674" s="1"/>
      <c r="S674" s="1"/>
      <c r="T674" s="1"/>
    </row>
    <row r="675" spans="12:20" x14ac:dyDescent="0.25">
      <c r="L675" s="7"/>
      <c r="M675" s="1"/>
      <c r="N675" s="1"/>
      <c r="O675" s="1"/>
      <c r="P675" s="1"/>
      <c r="Q675" s="1"/>
      <c r="R675" s="1"/>
      <c r="S675" s="1"/>
      <c r="T675" s="1"/>
    </row>
    <row r="676" spans="12:20" x14ac:dyDescent="0.25">
      <c r="L676" s="7"/>
      <c r="M676" s="1"/>
      <c r="N676" s="1"/>
      <c r="O676" s="1"/>
      <c r="P676" s="1"/>
      <c r="Q676" s="1"/>
      <c r="R676" s="1"/>
      <c r="S676" s="1"/>
      <c r="T676" s="1"/>
    </row>
    <row r="677" spans="12:20" x14ac:dyDescent="0.25">
      <c r="L677" s="7"/>
      <c r="M677" s="1"/>
      <c r="N677" s="1"/>
      <c r="O677" s="1"/>
      <c r="P677" s="1"/>
      <c r="Q677" s="1"/>
      <c r="R677" s="1"/>
      <c r="S677" s="1"/>
      <c r="T677" s="1"/>
    </row>
    <row r="678" spans="12:20" x14ac:dyDescent="0.25">
      <c r="L678" s="7"/>
      <c r="M678" s="1"/>
      <c r="N678" s="1"/>
      <c r="O678" s="1"/>
      <c r="P678" s="1"/>
      <c r="Q678" s="1"/>
      <c r="R678" s="1"/>
      <c r="S678" s="1"/>
      <c r="T678" s="1"/>
    </row>
    <row r="679" spans="12:20" x14ac:dyDescent="0.25">
      <c r="L679" s="7"/>
      <c r="M679" s="1"/>
      <c r="N679" s="1"/>
      <c r="O679" s="1"/>
      <c r="P679" s="1"/>
      <c r="Q679" s="1"/>
      <c r="R679" s="1"/>
      <c r="S679" s="1"/>
      <c r="T679" s="1"/>
    </row>
    <row r="680" spans="12:20" x14ac:dyDescent="0.25">
      <c r="L680" s="7"/>
      <c r="M680" s="1"/>
      <c r="N680" s="1"/>
      <c r="O680" s="1"/>
      <c r="P680" s="1"/>
      <c r="Q680" s="1"/>
      <c r="R680" s="1"/>
      <c r="S680" s="1"/>
      <c r="T680" s="1"/>
    </row>
    <row r="681" spans="12:20" x14ac:dyDescent="0.25">
      <c r="L681" s="7"/>
      <c r="M681" s="1"/>
      <c r="N681" s="1"/>
      <c r="O681" s="1"/>
      <c r="P681" s="1"/>
      <c r="Q681" s="1"/>
      <c r="R681" s="1"/>
      <c r="S681" s="1"/>
      <c r="T681" s="1"/>
    </row>
    <row r="682" spans="12:20" x14ac:dyDescent="0.25">
      <c r="L682" s="7"/>
      <c r="M682" s="1"/>
      <c r="N682" s="1"/>
      <c r="O682" s="1"/>
      <c r="P682" s="1"/>
      <c r="Q682" s="1"/>
      <c r="R682" s="1"/>
      <c r="S682" s="1"/>
      <c r="T682" s="1"/>
    </row>
    <row r="683" spans="12:20" x14ac:dyDescent="0.25">
      <c r="L683" s="7"/>
      <c r="M683" s="1"/>
      <c r="N683" s="1"/>
      <c r="O683" s="1"/>
      <c r="P683" s="1"/>
      <c r="Q683" s="1"/>
      <c r="R683" s="1"/>
      <c r="S683" s="1"/>
      <c r="T683" s="1"/>
    </row>
    <row r="684" spans="12:20" x14ac:dyDescent="0.25">
      <c r="L684" s="7"/>
      <c r="M684" s="1"/>
      <c r="N684" s="1"/>
      <c r="O684" s="1"/>
      <c r="P684" s="1"/>
      <c r="Q684" s="1"/>
      <c r="R684" s="1"/>
      <c r="S684" s="1"/>
      <c r="T684" s="1"/>
    </row>
    <row r="685" spans="12:20" x14ac:dyDescent="0.25">
      <c r="L685" s="7"/>
      <c r="M685" s="1"/>
      <c r="N685" s="1"/>
      <c r="O685" s="1"/>
      <c r="P685" s="1"/>
      <c r="Q685" s="1"/>
      <c r="R685" s="1"/>
      <c r="S685" s="1"/>
      <c r="T685" s="1"/>
    </row>
    <row r="686" spans="12:20" x14ac:dyDescent="0.25">
      <c r="L686" s="7"/>
      <c r="M686" s="1"/>
      <c r="N686" s="1"/>
      <c r="O686" s="1"/>
      <c r="P686" s="1"/>
      <c r="Q686" s="1"/>
      <c r="R686" s="1"/>
      <c r="S686" s="1"/>
      <c r="T686" s="1"/>
    </row>
    <row r="687" spans="12:20" x14ac:dyDescent="0.25">
      <c r="L687" s="7"/>
      <c r="M687" s="1"/>
      <c r="N687" s="1"/>
      <c r="O687" s="1"/>
      <c r="P687" s="1"/>
      <c r="Q687" s="1"/>
      <c r="R687" s="1"/>
      <c r="S687" s="1"/>
      <c r="T687" s="1"/>
    </row>
    <row r="688" spans="12:20" x14ac:dyDescent="0.25">
      <c r="L688" s="7"/>
      <c r="M688" s="1"/>
      <c r="N688" s="1"/>
      <c r="O688" s="1"/>
      <c r="P688" s="1"/>
      <c r="Q688" s="1"/>
      <c r="R688" s="1"/>
      <c r="S688" s="1"/>
      <c r="T688" s="1"/>
    </row>
    <row r="689" spans="12:20" x14ac:dyDescent="0.25">
      <c r="L689" s="7"/>
      <c r="M689" s="1"/>
      <c r="N689" s="1"/>
      <c r="O689" s="1"/>
      <c r="P689" s="1"/>
      <c r="Q689" s="1"/>
      <c r="R689" s="1"/>
      <c r="S689" s="1"/>
      <c r="T689" s="1"/>
    </row>
    <row r="690" spans="12:20" x14ac:dyDescent="0.25">
      <c r="L690" s="7"/>
      <c r="M690" s="1"/>
      <c r="N690" s="1"/>
      <c r="O690" s="1"/>
      <c r="P690" s="1"/>
      <c r="Q690" s="1"/>
      <c r="R690" s="1"/>
      <c r="S690" s="1"/>
      <c r="T690" s="1"/>
    </row>
    <row r="691" spans="12:20" x14ac:dyDescent="0.25">
      <c r="L691" s="7"/>
      <c r="M691" s="1"/>
      <c r="N691" s="1"/>
      <c r="O691" s="1"/>
      <c r="P691" s="1"/>
      <c r="Q691" s="1"/>
      <c r="R691" s="1"/>
      <c r="S691" s="1"/>
      <c r="T691" s="1"/>
    </row>
    <row r="692" spans="12:20" x14ac:dyDescent="0.25">
      <c r="L692" s="7"/>
      <c r="M692" s="1"/>
      <c r="N692" s="1"/>
      <c r="O692" s="1"/>
      <c r="P692" s="1"/>
      <c r="Q692" s="1"/>
      <c r="R692" s="1"/>
      <c r="S692" s="1"/>
      <c r="T692" s="1"/>
    </row>
    <row r="693" spans="12:20" x14ac:dyDescent="0.25">
      <c r="L693" s="7"/>
      <c r="M693" s="1"/>
      <c r="N693" s="1"/>
      <c r="O693" s="1"/>
      <c r="P693" s="1"/>
      <c r="Q693" s="1"/>
      <c r="R693" s="1"/>
      <c r="S693" s="1"/>
      <c r="T693" s="1"/>
    </row>
    <row r="694" spans="12:20" x14ac:dyDescent="0.25">
      <c r="L694" s="7"/>
      <c r="M694" s="1"/>
      <c r="N694" s="1"/>
      <c r="O694" s="1"/>
      <c r="P694" s="1"/>
      <c r="Q694" s="1"/>
      <c r="R694" s="1"/>
      <c r="S694" s="1"/>
      <c r="T694" s="1"/>
    </row>
    <row r="695" spans="12:20" x14ac:dyDescent="0.25">
      <c r="L695" s="7"/>
      <c r="M695" s="1"/>
      <c r="N695" s="1"/>
      <c r="O695" s="1"/>
      <c r="P695" s="1"/>
      <c r="Q695" s="1"/>
      <c r="R695" s="1"/>
      <c r="S695" s="1"/>
      <c r="T695" s="1"/>
    </row>
    <row r="696" spans="12:20" x14ac:dyDescent="0.25">
      <c r="L696" s="7"/>
      <c r="M696" s="1"/>
      <c r="N696" s="1"/>
      <c r="O696" s="1"/>
      <c r="P696" s="1"/>
      <c r="Q696" s="1"/>
      <c r="R696" s="1"/>
      <c r="S696" s="1"/>
      <c r="T696" s="1"/>
    </row>
    <row r="697" spans="12:20" x14ac:dyDescent="0.25">
      <c r="L697" s="7"/>
      <c r="M697" s="1"/>
      <c r="N697" s="1"/>
      <c r="O697" s="1"/>
      <c r="P697" s="1"/>
      <c r="Q697" s="1"/>
      <c r="R697" s="1"/>
      <c r="S697" s="1"/>
      <c r="T697" s="1"/>
    </row>
    <row r="698" spans="12:20" x14ac:dyDescent="0.25">
      <c r="L698" s="7"/>
      <c r="M698" s="1"/>
      <c r="N698" s="1"/>
      <c r="O698" s="1"/>
      <c r="P698" s="1"/>
      <c r="Q698" s="1"/>
      <c r="R698" s="1"/>
      <c r="S698" s="1"/>
      <c r="T698" s="1"/>
    </row>
    <row r="699" spans="12:20" x14ac:dyDescent="0.25">
      <c r="L699" s="7"/>
      <c r="M699" s="1"/>
      <c r="N699" s="1"/>
      <c r="O699" s="1"/>
      <c r="P699" s="1"/>
      <c r="Q699" s="1"/>
      <c r="R699" s="1"/>
      <c r="S699" s="1"/>
      <c r="T699" s="1"/>
    </row>
    <row r="700" spans="12:20" x14ac:dyDescent="0.25">
      <c r="L700" s="7"/>
      <c r="M700" s="1"/>
      <c r="N700" s="1"/>
      <c r="O700" s="1"/>
      <c r="P700" s="1"/>
      <c r="Q700" s="1"/>
      <c r="R700" s="1"/>
      <c r="S700" s="1"/>
      <c r="T700" s="1"/>
    </row>
    <row r="701" spans="12:20" x14ac:dyDescent="0.25">
      <c r="L701" s="7"/>
      <c r="M701" s="1"/>
      <c r="N701" s="1"/>
      <c r="O701" s="1"/>
      <c r="P701" s="1"/>
      <c r="Q701" s="1"/>
      <c r="R701" s="1"/>
      <c r="S701" s="1"/>
      <c r="T701" s="1"/>
    </row>
    <row r="702" spans="12:20" x14ac:dyDescent="0.25">
      <c r="L702" s="7"/>
      <c r="M702" s="1"/>
      <c r="N702" s="1"/>
      <c r="O702" s="1"/>
      <c r="P702" s="1"/>
      <c r="Q702" s="1"/>
      <c r="R702" s="1"/>
      <c r="S702" s="1"/>
      <c r="T702" s="1"/>
    </row>
    <row r="703" spans="12:20" x14ac:dyDescent="0.25">
      <c r="L703" s="7"/>
      <c r="M703" s="1"/>
      <c r="N703" s="1"/>
      <c r="O703" s="1"/>
      <c r="P703" s="1"/>
      <c r="Q703" s="1"/>
      <c r="R703" s="1"/>
      <c r="S703" s="1"/>
      <c r="T703" s="1"/>
    </row>
    <row r="704" spans="12:20" x14ac:dyDescent="0.25">
      <c r="L704" s="7"/>
      <c r="M704" s="1"/>
      <c r="N704" s="1"/>
      <c r="O704" s="1"/>
      <c r="P704" s="1"/>
      <c r="Q704" s="1"/>
      <c r="R704" s="1"/>
      <c r="S704" s="1"/>
      <c r="T704" s="1"/>
    </row>
    <row r="705" spans="12:20" x14ac:dyDescent="0.25">
      <c r="L705" s="7"/>
      <c r="M705" s="1"/>
      <c r="N705" s="1"/>
      <c r="O705" s="1"/>
      <c r="P705" s="1"/>
      <c r="Q705" s="1"/>
      <c r="R705" s="1"/>
      <c r="S705" s="1"/>
      <c r="T705" s="1"/>
    </row>
    <row r="706" spans="12:20" x14ac:dyDescent="0.25">
      <c r="L706" s="7"/>
      <c r="M706" s="1"/>
      <c r="N706" s="1"/>
      <c r="O706" s="1"/>
      <c r="P706" s="1"/>
      <c r="Q706" s="1"/>
      <c r="R706" s="1"/>
      <c r="S706" s="1"/>
      <c r="T706" s="1"/>
    </row>
    <row r="707" spans="12:20" x14ac:dyDescent="0.25">
      <c r="L707" s="7"/>
      <c r="M707" s="1"/>
      <c r="N707" s="1"/>
      <c r="O707" s="1"/>
      <c r="P707" s="1"/>
      <c r="Q707" s="1"/>
      <c r="R707" s="1"/>
      <c r="S707" s="1"/>
      <c r="T707" s="1"/>
    </row>
    <row r="708" spans="12:20" x14ac:dyDescent="0.25">
      <c r="L708" s="7"/>
      <c r="M708" s="1"/>
      <c r="N708" s="1"/>
      <c r="O708" s="1"/>
      <c r="P708" s="1"/>
      <c r="Q708" s="1"/>
      <c r="R708" s="1"/>
      <c r="S708" s="1"/>
      <c r="T708" s="1"/>
    </row>
    <row r="709" spans="12:20" x14ac:dyDescent="0.25">
      <c r="L709" s="7"/>
      <c r="M709" s="1"/>
      <c r="N709" s="1"/>
      <c r="O709" s="1"/>
      <c r="P709" s="1"/>
      <c r="Q709" s="1"/>
      <c r="R709" s="1"/>
      <c r="S709" s="1"/>
      <c r="T709" s="1"/>
    </row>
    <row r="710" spans="12:20" x14ac:dyDescent="0.25">
      <c r="L710" s="7"/>
      <c r="M710" s="1"/>
      <c r="N710" s="1"/>
      <c r="O710" s="1"/>
      <c r="P710" s="1"/>
      <c r="Q710" s="1"/>
      <c r="R710" s="1"/>
      <c r="S710" s="1"/>
      <c r="T710" s="1"/>
    </row>
    <row r="711" spans="12:20" x14ac:dyDescent="0.25">
      <c r="L711" s="7"/>
      <c r="M711" s="1"/>
      <c r="N711" s="1"/>
      <c r="O711" s="1"/>
      <c r="P711" s="1"/>
      <c r="Q711" s="1"/>
      <c r="R711" s="1"/>
      <c r="S711" s="1"/>
      <c r="T711" s="1"/>
    </row>
    <row r="712" spans="12:20" x14ac:dyDescent="0.25">
      <c r="L712" s="7"/>
      <c r="M712" s="1"/>
      <c r="N712" s="1"/>
      <c r="O712" s="1"/>
      <c r="P712" s="1"/>
      <c r="Q712" s="1"/>
      <c r="R712" s="1"/>
      <c r="S712" s="1"/>
      <c r="T712" s="1"/>
    </row>
    <row r="713" spans="12:20" x14ac:dyDescent="0.25">
      <c r="L713" s="7"/>
      <c r="M713" s="1"/>
      <c r="N713" s="1"/>
      <c r="O713" s="1"/>
      <c r="P713" s="1"/>
      <c r="Q713" s="1"/>
      <c r="R713" s="1"/>
      <c r="S713" s="1"/>
      <c r="T713" s="1"/>
    </row>
    <row r="714" spans="12:20" x14ac:dyDescent="0.25">
      <c r="L714" s="7"/>
      <c r="M714" s="1"/>
      <c r="N714" s="1"/>
      <c r="O714" s="1"/>
      <c r="P714" s="1"/>
      <c r="Q714" s="1"/>
      <c r="R714" s="1"/>
      <c r="S714" s="1"/>
      <c r="T714" s="1"/>
    </row>
    <row r="715" spans="12:20" x14ac:dyDescent="0.25">
      <c r="L715" s="7"/>
      <c r="M715" s="1"/>
      <c r="N715" s="1"/>
      <c r="O715" s="1"/>
      <c r="P715" s="1"/>
      <c r="Q715" s="1"/>
      <c r="R715" s="1"/>
      <c r="S715" s="1"/>
      <c r="T715" s="1"/>
    </row>
    <row r="716" spans="12:20" x14ac:dyDescent="0.25">
      <c r="L716" s="7"/>
      <c r="M716" s="1"/>
      <c r="N716" s="1"/>
      <c r="O716" s="1"/>
      <c r="P716" s="1"/>
      <c r="Q716" s="1"/>
      <c r="R716" s="1"/>
      <c r="S716" s="1"/>
      <c r="T716" s="1"/>
    </row>
    <row r="717" spans="12:20" x14ac:dyDescent="0.25">
      <c r="L717" s="7"/>
      <c r="M717" s="1"/>
      <c r="N717" s="1"/>
      <c r="O717" s="1"/>
      <c r="P717" s="1"/>
      <c r="Q717" s="1"/>
      <c r="R717" s="1"/>
      <c r="S717" s="1"/>
      <c r="T717" s="1"/>
    </row>
    <row r="718" spans="12:20" x14ac:dyDescent="0.25">
      <c r="L718" s="7"/>
      <c r="M718" s="1"/>
      <c r="N718" s="1"/>
      <c r="O718" s="1"/>
      <c r="P718" s="1"/>
      <c r="Q718" s="1"/>
      <c r="R718" s="1"/>
      <c r="S718" s="1"/>
      <c r="T718" s="1"/>
    </row>
    <row r="719" spans="12:20" x14ac:dyDescent="0.25">
      <c r="L719" s="7"/>
      <c r="M719" s="1"/>
      <c r="N719" s="1"/>
      <c r="O719" s="1"/>
      <c r="P719" s="1"/>
      <c r="Q719" s="1"/>
      <c r="R719" s="1"/>
      <c r="S719" s="1"/>
      <c r="T719" s="1"/>
    </row>
    <row r="720" spans="12:20" x14ac:dyDescent="0.25">
      <c r="L720" s="7"/>
      <c r="M720" s="1"/>
      <c r="N720" s="1"/>
      <c r="O720" s="1"/>
      <c r="P720" s="1"/>
      <c r="Q720" s="1"/>
      <c r="R720" s="1"/>
      <c r="S720" s="1"/>
      <c r="T720" s="1"/>
    </row>
    <row r="721" spans="12:20" x14ac:dyDescent="0.25">
      <c r="L721" s="7"/>
      <c r="M721" s="1"/>
      <c r="N721" s="1"/>
      <c r="O721" s="1"/>
      <c r="P721" s="1"/>
      <c r="Q721" s="1"/>
      <c r="R721" s="1"/>
      <c r="S721" s="1"/>
      <c r="T721" s="1"/>
    </row>
    <row r="722" spans="12:20" x14ac:dyDescent="0.25">
      <c r="L722" s="7"/>
      <c r="M722" s="1"/>
      <c r="N722" s="1"/>
      <c r="O722" s="1"/>
      <c r="P722" s="1"/>
      <c r="Q722" s="1"/>
      <c r="R722" s="1"/>
      <c r="S722" s="1"/>
      <c r="T722" s="1"/>
    </row>
    <row r="723" spans="12:20" x14ac:dyDescent="0.25">
      <c r="L723" s="7"/>
      <c r="M723" s="1"/>
      <c r="N723" s="1"/>
      <c r="O723" s="1"/>
      <c r="P723" s="1"/>
      <c r="Q723" s="1"/>
      <c r="R723" s="1"/>
      <c r="S723" s="1"/>
      <c r="T723" s="1"/>
    </row>
    <row r="724" spans="12:20" x14ac:dyDescent="0.25">
      <c r="L724" s="7"/>
      <c r="M724" s="1"/>
      <c r="N724" s="1"/>
      <c r="O724" s="1"/>
      <c r="P724" s="1"/>
      <c r="Q724" s="1"/>
      <c r="R724" s="1"/>
      <c r="S724" s="1"/>
      <c r="T724" s="1"/>
    </row>
    <row r="725" spans="12:20" x14ac:dyDescent="0.25">
      <c r="L725" s="7"/>
      <c r="M725" s="1"/>
      <c r="N725" s="1"/>
      <c r="O725" s="1"/>
      <c r="P725" s="1"/>
      <c r="Q725" s="1"/>
      <c r="R725" s="1"/>
      <c r="S725" s="1"/>
      <c r="T725" s="1"/>
    </row>
    <row r="726" spans="12:20" x14ac:dyDescent="0.25">
      <c r="L726" s="7"/>
      <c r="M726" s="1"/>
      <c r="N726" s="1"/>
      <c r="O726" s="1"/>
      <c r="P726" s="1"/>
      <c r="Q726" s="1"/>
      <c r="R726" s="1"/>
      <c r="S726" s="1"/>
      <c r="T726" s="1"/>
    </row>
    <row r="727" spans="12:20" x14ac:dyDescent="0.25">
      <c r="L727" s="7"/>
      <c r="M727" s="1"/>
      <c r="N727" s="1"/>
      <c r="O727" s="1"/>
      <c r="P727" s="1"/>
      <c r="Q727" s="1"/>
      <c r="R727" s="1"/>
      <c r="S727" s="1"/>
      <c r="T727" s="1"/>
    </row>
    <row r="728" spans="12:20" x14ac:dyDescent="0.25">
      <c r="L728" s="7"/>
      <c r="M728" s="1"/>
      <c r="N728" s="1"/>
      <c r="O728" s="1"/>
      <c r="P728" s="1"/>
      <c r="Q728" s="1"/>
      <c r="R728" s="1"/>
      <c r="S728" s="1"/>
      <c r="T728" s="1"/>
    </row>
    <row r="729" spans="12:20" x14ac:dyDescent="0.25">
      <c r="L729" s="7"/>
      <c r="M729" s="1"/>
      <c r="N729" s="1"/>
      <c r="O729" s="1"/>
      <c r="P729" s="1"/>
      <c r="Q729" s="1"/>
      <c r="R729" s="1"/>
      <c r="S729" s="1"/>
      <c r="T729" s="1"/>
    </row>
    <row r="730" spans="12:20" x14ac:dyDescent="0.25">
      <c r="L730" s="7"/>
      <c r="M730" s="1"/>
      <c r="N730" s="1"/>
      <c r="O730" s="1"/>
      <c r="P730" s="1"/>
      <c r="Q730" s="1"/>
      <c r="R730" s="1"/>
      <c r="S730" s="1"/>
      <c r="T730" s="1"/>
    </row>
    <row r="731" spans="12:20" x14ac:dyDescent="0.25">
      <c r="L731" s="7"/>
      <c r="M731" s="1"/>
      <c r="N731" s="1"/>
      <c r="O731" s="1"/>
      <c r="P731" s="1"/>
      <c r="Q731" s="1"/>
      <c r="R731" s="1"/>
      <c r="S731" s="1"/>
      <c r="T731" s="1"/>
    </row>
    <row r="732" spans="12:20" x14ac:dyDescent="0.25">
      <c r="L732" s="7"/>
      <c r="M732" s="1"/>
      <c r="N732" s="1"/>
      <c r="O732" s="1"/>
      <c r="P732" s="1"/>
      <c r="Q732" s="1"/>
      <c r="R732" s="1"/>
      <c r="S732" s="1"/>
      <c r="T732" s="1"/>
    </row>
    <row r="733" spans="12:20" x14ac:dyDescent="0.25">
      <c r="L733" s="7"/>
      <c r="M733" s="1"/>
      <c r="N733" s="1"/>
      <c r="O733" s="1"/>
      <c r="P733" s="1"/>
      <c r="Q733" s="1"/>
      <c r="R733" s="1"/>
      <c r="S733" s="1"/>
      <c r="T733" s="1"/>
    </row>
    <row r="734" spans="12:20" x14ac:dyDescent="0.25">
      <c r="L734" s="7"/>
      <c r="M734" s="1"/>
      <c r="N734" s="1"/>
      <c r="O734" s="1"/>
      <c r="P734" s="1"/>
      <c r="Q734" s="1"/>
      <c r="R734" s="1"/>
      <c r="S734" s="1"/>
      <c r="T734" s="1"/>
    </row>
    <row r="735" spans="12:20" x14ac:dyDescent="0.25">
      <c r="L735" s="7"/>
      <c r="M735" s="1"/>
      <c r="N735" s="1"/>
      <c r="O735" s="1"/>
      <c r="P735" s="1"/>
      <c r="Q735" s="1"/>
      <c r="R735" s="1"/>
      <c r="S735" s="1"/>
      <c r="T735" s="1"/>
    </row>
    <row r="736" spans="12:20" x14ac:dyDescent="0.25">
      <c r="L736" s="7"/>
      <c r="M736" s="1"/>
      <c r="N736" s="1"/>
      <c r="O736" s="1"/>
      <c r="P736" s="1"/>
      <c r="Q736" s="1"/>
      <c r="R736" s="1"/>
      <c r="S736" s="1"/>
      <c r="T736" s="1"/>
    </row>
    <row r="737" spans="12:20" x14ac:dyDescent="0.25">
      <c r="L737" s="7"/>
      <c r="M737" s="1"/>
      <c r="N737" s="1"/>
      <c r="O737" s="1"/>
      <c r="P737" s="1"/>
      <c r="Q737" s="1"/>
      <c r="R737" s="1"/>
      <c r="S737" s="1"/>
      <c r="T737" s="1"/>
    </row>
    <row r="738" spans="12:20" x14ac:dyDescent="0.25">
      <c r="L738" s="7"/>
      <c r="M738" s="1"/>
      <c r="N738" s="1"/>
      <c r="O738" s="1"/>
      <c r="P738" s="1"/>
      <c r="Q738" s="1"/>
      <c r="R738" s="1"/>
      <c r="S738" s="1"/>
      <c r="T738" s="1"/>
    </row>
  </sheetData>
  <mergeCells count="23">
    <mergeCell ref="A1:V1"/>
    <mergeCell ref="V53:X53"/>
    <mergeCell ref="V24:X24"/>
    <mergeCell ref="A11:A12"/>
    <mergeCell ref="B11:Q11"/>
    <mergeCell ref="B12:Q12"/>
    <mergeCell ref="B10:Q10"/>
    <mergeCell ref="B9:Q9"/>
    <mergeCell ref="B8:Q8"/>
    <mergeCell ref="B7:Q7"/>
    <mergeCell ref="B6:Q6"/>
    <mergeCell ref="B5:Q5"/>
    <mergeCell ref="B4:Q4"/>
    <mergeCell ref="A3:Q3"/>
    <mergeCell ref="B13:Q13"/>
    <mergeCell ref="B14:Q14"/>
    <mergeCell ref="V17:W17"/>
    <mergeCell ref="Q18:T18"/>
    <mergeCell ref="S19:T19"/>
    <mergeCell ref="Q21:Q22"/>
    <mergeCell ref="A23:J23"/>
    <mergeCell ref="A21:J21"/>
    <mergeCell ref="A19:J19"/>
  </mergeCells>
  <phoneticPr fontId="18" type="noConversion"/>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B94B0-0E3C-4B51-B417-DE61B7C8F401}">
  <sheetPr codeName="Sheet2"/>
  <dimension ref="A1:W162"/>
  <sheetViews>
    <sheetView topLeftCell="A7" workbookViewId="0">
      <selection activeCell="E35" sqref="E35"/>
    </sheetView>
  </sheetViews>
  <sheetFormatPr defaultRowHeight="15" x14ac:dyDescent="0.25"/>
  <cols>
    <col min="1" max="1" width="11" bestFit="1" customWidth="1"/>
    <col min="2" max="3" width="12.7109375" bestFit="1" customWidth="1"/>
    <col min="4" max="5" width="12" bestFit="1" customWidth="1"/>
    <col min="6" max="8" width="12.7109375" bestFit="1" customWidth="1"/>
    <col min="9" max="9" width="12.28515625" bestFit="1" customWidth="1"/>
    <col min="10" max="10" width="12" bestFit="1" customWidth="1"/>
    <col min="11" max="11" width="8.7109375" bestFit="1" customWidth="1"/>
    <col min="12" max="12" width="8.28515625" bestFit="1" customWidth="1"/>
    <col min="13" max="14" width="12" bestFit="1" customWidth="1"/>
    <col min="15" max="15" width="12.7109375" bestFit="1" customWidth="1"/>
    <col min="16" max="16" width="18.5703125" bestFit="1" customWidth="1"/>
    <col min="17" max="18" width="8.5703125" bestFit="1" customWidth="1"/>
    <col min="19" max="20" width="8.85546875" bestFit="1" customWidth="1"/>
    <col min="22" max="22" width="24.5703125" bestFit="1" customWidth="1"/>
    <col min="23" max="23" width="12" bestFit="1" customWidth="1"/>
  </cols>
  <sheetData>
    <row r="1" spans="1:22" ht="28.5" x14ac:dyDescent="0.25">
      <c r="A1" s="31" t="s">
        <v>64</v>
      </c>
      <c r="B1" s="31"/>
      <c r="C1" s="31"/>
      <c r="D1" s="31"/>
      <c r="E1" s="31"/>
      <c r="F1" s="31"/>
      <c r="G1" s="31"/>
      <c r="H1" s="31"/>
      <c r="I1" s="31"/>
      <c r="J1" s="31"/>
      <c r="K1" s="31"/>
      <c r="L1" s="31"/>
      <c r="M1" s="31"/>
      <c r="N1" s="31"/>
      <c r="O1" s="31"/>
      <c r="P1" s="31"/>
      <c r="Q1" s="31"/>
      <c r="R1" s="31"/>
      <c r="S1" s="31"/>
      <c r="T1" s="31"/>
      <c r="U1" s="31"/>
      <c r="V1" s="31"/>
    </row>
    <row r="17" spans="1:23" x14ac:dyDescent="0.25">
      <c r="V17" s="21" t="s">
        <v>45</v>
      </c>
      <c r="W17" s="21"/>
    </row>
    <row r="18" spans="1:23" ht="18.75" customHeight="1" x14ac:dyDescent="0.25">
      <c r="C18" s="17"/>
      <c r="D18" s="17"/>
      <c r="E18" s="17"/>
      <c r="F18" s="17"/>
      <c r="G18" s="17"/>
      <c r="H18" s="17"/>
      <c r="Q18" s="22" t="s">
        <v>32</v>
      </c>
      <c r="R18" s="23"/>
      <c r="S18" s="23"/>
      <c r="T18" s="24"/>
      <c r="V18" t="s">
        <v>41</v>
      </c>
      <c r="W18" s="18">
        <f>(S21+T22)/(S21+T21+S22+T22)</f>
        <v>0.7279411764705882</v>
      </c>
    </row>
    <row r="19" spans="1:23" x14ac:dyDescent="0.25">
      <c r="Q19" s="14"/>
      <c r="R19" s="15"/>
      <c r="S19" s="25" t="s">
        <v>33</v>
      </c>
      <c r="T19" s="26"/>
      <c r="V19" t="s">
        <v>35</v>
      </c>
      <c r="W19" s="18">
        <f>S21/(S21+S22)</f>
        <v>0.64634146341463417</v>
      </c>
    </row>
    <row r="20" spans="1:23" x14ac:dyDescent="0.25">
      <c r="Q20" s="14"/>
      <c r="R20" s="15"/>
      <c r="S20" s="12">
        <v>1</v>
      </c>
      <c r="T20" s="12">
        <v>0</v>
      </c>
      <c r="V20" t="s">
        <v>40</v>
      </c>
      <c r="W20" s="18">
        <f>S21/(S21+T21)</f>
        <v>0.86885245901639341</v>
      </c>
    </row>
    <row r="21" spans="1:23" x14ac:dyDescent="0.25">
      <c r="Q21" s="27" t="s">
        <v>34</v>
      </c>
      <c r="R21" s="12">
        <v>1</v>
      </c>
      <c r="S21" s="13">
        <f>Q25</f>
        <v>53</v>
      </c>
      <c r="T21" s="13">
        <f>S25</f>
        <v>8</v>
      </c>
      <c r="V21" t="s">
        <v>38</v>
      </c>
      <c r="W21" s="18">
        <f>S22/(S22+T22)</f>
        <v>0.38666666666666666</v>
      </c>
    </row>
    <row r="22" spans="1:23" x14ac:dyDescent="0.25">
      <c r="Q22" s="28"/>
      <c r="R22" s="12">
        <v>0</v>
      </c>
      <c r="S22" s="13">
        <f>R25</f>
        <v>29</v>
      </c>
      <c r="T22" s="13">
        <f>T25</f>
        <v>46</v>
      </c>
      <c r="V22" t="s">
        <v>39</v>
      </c>
      <c r="W22" s="18">
        <f>2*W19*W20/(W19+W20)</f>
        <v>0.74125874125874125</v>
      </c>
    </row>
    <row r="23" spans="1:23" x14ac:dyDescent="0.25">
      <c r="A23" s="30" t="s">
        <v>44</v>
      </c>
      <c r="B23" s="30"/>
      <c r="C23" s="30"/>
      <c r="D23" s="30"/>
      <c r="E23" s="30"/>
      <c r="F23" s="30"/>
      <c r="G23" s="30"/>
      <c r="H23" s="30"/>
      <c r="I23" s="30"/>
      <c r="J23" s="30"/>
    </row>
    <row r="24" spans="1:23" x14ac:dyDescent="0.25">
      <c r="A24" s="8" t="s">
        <v>17</v>
      </c>
      <c r="B24" s="8" t="s">
        <v>8</v>
      </c>
      <c r="C24" s="8" t="s">
        <v>9</v>
      </c>
      <c r="D24" s="8" t="s">
        <v>10</v>
      </c>
      <c r="E24" s="8" t="s">
        <v>11</v>
      </c>
      <c r="F24" s="8" t="s">
        <v>12</v>
      </c>
      <c r="G24" s="8" t="s">
        <v>13</v>
      </c>
      <c r="H24" s="8" t="s">
        <v>14</v>
      </c>
      <c r="I24" s="8" t="s">
        <v>15</v>
      </c>
      <c r="J24" s="8" t="s">
        <v>16</v>
      </c>
      <c r="P24" s="10" t="s">
        <v>23</v>
      </c>
      <c r="Q24" s="6" t="s">
        <v>28</v>
      </c>
      <c r="R24" s="6" t="s">
        <v>29</v>
      </c>
      <c r="S24" s="6" t="s">
        <v>30</v>
      </c>
      <c r="T24" s="6" t="s">
        <v>31</v>
      </c>
    </row>
    <row r="25" spans="1:23" x14ac:dyDescent="0.25">
      <c r="A25" s="19">
        <v>4.4595926035285895</v>
      </c>
      <c r="B25" s="19">
        <v>-2.5485486045088344</v>
      </c>
      <c r="C25" s="19">
        <v>-4.5720933635424836E-2</v>
      </c>
      <c r="D25" s="19">
        <v>1.2247860941990399E-3</v>
      </c>
      <c r="E25" s="19">
        <v>-1.2910109461823895</v>
      </c>
      <c r="F25" s="19">
        <v>-2.4070683657174103</v>
      </c>
      <c r="G25" s="19">
        <v>-0.33623833851491214</v>
      </c>
      <c r="H25" s="19">
        <v>-0.11239089484383009</v>
      </c>
      <c r="I25" s="19">
        <v>-0.64257475767425942</v>
      </c>
      <c r="J25" s="19">
        <v>-0.32543133933571583</v>
      </c>
      <c r="P25" s="11">
        <v>0.3</v>
      </c>
      <c r="Q25" s="1">
        <f>SUM(Q27:Q162)</f>
        <v>53</v>
      </c>
      <c r="R25" s="1">
        <f t="shared" ref="R25:T25" si="0">SUM(R27:R162)</f>
        <v>29</v>
      </c>
      <c r="S25" s="1">
        <f t="shared" si="0"/>
        <v>8</v>
      </c>
      <c r="T25" s="1">
        <f t="shared" si="0"/>
        <v>46</v>
      </c>
    </row>
    <row r="26" spans="1:23" x14ac:dyDescent="0.25">
      <c r="A26" s="2" t="s">
        <v>21</v>
      </c>
      <c r="B26" s="2" t="s">
        <v>1</v>
      </c>
      <c r="C26" s="2" t="s">
        <v>2</v>
      </c>
      <c r="D26" s="2" t="s">
        <v>3</v>
      </c>
      <c r="E26" s="2" t="s">
        <v>4</v>
      </c>
      <c r="F26" s="2" t="s">
        <v>5</v>
      </c>
      <c r="G26" s="2" t="s">
        <v>47</v>
      </c>
      <c r="H26" s="2" t="s">
        <v>48</v>
      </c>
      <c r="I26" s="2" t="s">
        <v>6</v>
      </c>
      <c r="J26" s="2" t="s">
        <v>7</v>
      </c>
      <c r="K26" s="3" t="s">
        <v>0</v>
      </c>
      <c r="L26" s="4" t="s">
        <v>53</v>
      </c>
      <c r="M26" s="4" t="s">
        <v>55</v>
      </c>
      <c r="N26" s="4" t="s">
        <v>18</v>
      </c>
      <c r="O26" s="4" t="s">
        <v>19</v>
      </c>
      <c r="P26" s="5" t="s">
        <v>22</v>
      </c>
      <c r="Q26" s="6" t="s">
        <v>24</v>
      </c>
      <c r="R26" s="6" t="s">
        <v>25</v>
      </c>
      <c r="S26" s="6" t="s">
        <v>26</v>
      </c>
      <c r="T26" s="6" t="s">
        <v>27</v>
      </c>
    </row>
    <row r="27" spans="1:23" x14ac:dyDescent="0.25">
      <c r="A27" s="1">
        <v>1</v>
      </c>
      <c r="B27" s="1">
        <v>1</v>
      </c>
      <c r="C27" s="1">
        <v>31</v>
      </c>
      <c r="D27" s="1">
        <v>37.004199999999997</v>
      </c>
      <c r="E27" s="1">
        <v>1</v>
      </c>
      <c r="F27" s="1">
        <v>0</v>
      </c>
      <c r="G27" s="1">
        <v>1</v>
      </c>
      <c r="H27" s="1">
        <v>1</v>
      </c>
      <c r="I27" s="1">
        <v>0</v>
      </c>
      <c r="J27" s="1">
        <v>0</v>
      </c>
      <c r="K27" s="1">
        <v>0</v>
      </c>
      <c r="L27" s="18">
        <f t="shared" ref="L27:L58" si="1">SUMPRODUCT($A$25:$J$25,A27:J27)</f>
        <v>-1.2006228936325867</v>
      </c>
      <c r="M27" s="18">
        <f>EXP(L27)</f>
        <v>0.3010066583744464</v>
      </c>
      <c r="N27" s="18">
        <f>M27/(1+M27)</f>
        <v>0.23136442572134233</v>
      </c>
      <c r="O27" s="18">
        <f>K27*LN(N27)+(1-K27)*LN(1-N27)</f>
        <v>-0.26313831740693089</v>
      </c>
      <c r="P27" s="1">
        <f t="shared" ref="P27:P58" si="2">IF(N27&gt;=$P$25,1,0)</f>
        <v>0</v>
      </c>
      <c r="Q27" s="1">
        <f>IF(AND($K27=1,$P27=1),1,0)</f>
        <v>0</v>
      </c>
      <c r="R27" s="1">
        <f>IF(AND($K27=0,$P27=1),1,0)</f>
        <v>0</v>
      </c>
      <c r="S27" s="1">
        <f>IF(AND($K27=1,$P27=0),1,0)</f>
        <v>0</v>
      </c>
      <c r="T27" s="1">
        <f>IF(AND($K27=0,$P27=0),1,0)</f>
        <v>1</v>
      </c>
    </row>
    <row r="28" spans="1:23" x14ac:dyDescent="0.25">
      <c r="A28" s="1">
        <v>1</v>
      </c>
      <c r="B28" s="1">
        <v>1</v>
      </c>
      <c r="C28" s="1">
        <v>47</v>
      </c>
      <c r="D28" s="1">
        <v>38.5</v>
      </c>
      <c r="E28" s="1">
        <v>0</v>
      </c>
      <c r="F28" s="1">
        <v>0</v>
      </c>
      <c r="G28" s="1">
        <v>0</v>
      </c>
      <c r="H28" s="1">
        <v>0</v>
      </c>
      <c r="I28" s="1">
        <v>0</v>
      </c>
      <c r="J28" s="1">
        <v>1</v>
      </c>
      <c r="K28" s="1">
        <v>0</v>
      </c>
      <c r="L28" s="18">
        <f t="shared" si="1"/>
        <v>-0.51611695655426493</v>
      </c>
      <c r="M28" s="18">
        <f t="shared" ref="M28:M91" si="3">EXP(L28)</f>
        <v>0.59683358499263428</v>
      </c>
      <c r="N28" s="18">
        <f t="shared" ref="N28:N91" si="4">M28/(1+M28)</f>
        <v>0.37376066648509731</v>
      </c>
      <c r="O28" s="18">
        <f t="shared" ref="O28:O91" si="5">K28*LN(N28)+(1-K28)*LN(1-N28)</f>
        <v>-0.46802265903964663</v>
      </c>
      <c r="P28" s="1">
        <f t="shared" si="2"/>
        <v>1</v>
      </c>
      <c r="Q28" s="1">
        <f t="shared" ref="Q28:Q91" si="6">IF(AND($K28=1,$P28=1),1,0)</f>
        <v>0</v>
      </c>
      <c r="R28" s="1">
        <f t="shared" ref="R28:R91" si="7">IF(AND($K28=0,$P28=1),1,0)</f>
        <v>1</v>
      </c>
      <c r="S28" s="1">
        <f t="shared" ref="S28:S91" si="8">IF(AND($K28=1,$P28=0),1,0)</f>
        <v>0</v>
      </c>
      <c r="T28" s="1">
        <f t="shared" ref="T28:T91" si="9">IF(AND($K28=0,$P28=0),1,0)</f>
        <v>0</v>
      </c>
    </row>
    <row r="29" spans="1:23" x14ac:dyDescent="0.25">
      <c r="A29" s="1">
        <v>1</v>
      </c>
      <c r="B29" s="1">
        <v>0</v>
      </c>
      <c r="C29" s="1">
        <v>58</v>
      </c>
      <c r="D29" s="1">
        <v>26.55</v>
      </c>
      <c r="E29" s="1">
        <v>0</v>
      </c>
      <c r="F29" s="1">
        <v>0</v>
      </c>
      <c r="G29" s="1">
        <v>0</v>
      </c>
      <c r="H29" s="1">
        <v>0</v>
      </c>
      <c r="I29" s="1">
        <v>0</v>
      </c>
      <c r="J29" s="1">
        <v>1</v>
      </c>
      <c r="K29" s="1">
        <v>1</v>
      </c>
      <c r="L29" s="18">
        <f t="shared" si="1"/>
        <v>1.5148651841392176</v>
      </c>
      <c r="M29" s="18">
        <f t="shared" si="3"/>
        <v>4.5488078340620941</v>
      </c>
      <c r="N29" s="18">
        <f t="shared" si="4"/>
        <v>0.81978110795955716</v>
      </c>
      <c r="O29" s="18">
        <f t="shared" si="5"/>
        <v>-0.19871791587180085</v>
      </c>
      <c r="P29" s="1">
        <f t="shared" si="2"/>
        <v>1</v>
      </c>
      <c r="Q29" s="1">
        <f t="shared" si="6"/>
        <v>1</v>
      </c>
      <c r="R29" s="1">
        <f t="shared" si="7"/>
        <v>0</v>
      </c>
      <c r="S29" s="1">
        <f t="shared" si="8"/>
        <v>0</v>
      </c>
      <c r="T29" s="1">
        <f t="shared" si="9"/>
        <v>0</v>
      </c>
    </row>
    <row r="30" spans="1:23" x14ac:dyDescent="0.25">
      <c r="A30" s="1">
        <v>1</v>
      </c>
      <c r="B30" s="1">
        <v>0</v>
      </c>
      <c r="C30" s="1">
        <v>28</v>
      </c>
      <c r="D30" s="1">
        <v>13</v>
      </c>
      <c r="E30" s="1">
        <v>1</v>
      </c>
      <c r="F30" s="1">
        <v>0</v>
      </c>
      <c r="G30" s="1">
        <v>0</v>
      </c>
      <c r="H30" s="1">
        <v>0</v>
      </c>
      <c r="I30" s="1">
        <v>0</v>
      </c>
      <c r="J30" s="1">
        <v>1</v>
      </c>
      <c r="K30" s="1">
        <v>1</v>
      </c>
      <c r="L30" s="18">
        <f t="shared" si="1"/>
        <v>1.5788863954431767</v>
      </c>
      <c r="M30" s="18">
        <f t="shared" si="3"/>
        <v>4.8495523195577546</v>
      </c>
      <c r="N30" s="18">
        <f t="shared" si="4"/>
        <v>0.8290467465934892</v>
      </c>
      <c r="O30" s="18">
        <f t="shared" si="5"/>
        <v>-0.18747873630095699</v>
      </c>
      <c r="P30" s="1">
        <f t="shared" si="2"/>
        <v>1</v>
      </c>
      <c r="Q30" s="1">
        <f t="shared" si="6"/>
        <v>1</v>
      </c>
      <c r="R30" s="1">
        <f t="shared" si="7"/>
        <v>0</v>
      </c>
      <c r="S30" s="1">
        <f t="shared" si="8"/>
        <v>0</v>
      </c>
      <c r="T30" s="1">
        <f t="shared" si="9"/>
        <v>0</v>
      </c>
    </row>
    <row r="31" spans="1:23" x14ac:dyDescent="0.25">
      <c r="A31" s="1">
        <v>1</v>
      </c>
      <c r="B31" s="1">
        <v>1</v>
      </c>
      <c r="C31" s="1">
        <v>39</v>
      </c>
      <c r="D31" s="1">
        <v>13</v>
      </c>
      <c r="E31" s="1">
        <v>1</v>
      </c>
      <c r="F31" s="1">
        <v>0</v>
      </c>
      <c r="G31" s="1">
        <v>0</v>
      </c>
      <c r="H31" s="1">
        <v>0</v>
      </c>
      <c r="I31" s="1">
        <v>0</v>
      </c>
      <c r="J31" s="1">
        <v>1</v>
      </c>
      <c r="K31" s="1">
        <v>0</v>
      </c>
      <c r="L31" s="18">
        <f t="shared" si="1"/>
        <v>-1.4725924790553311</v>
      </c>
      <c r="M31" s="18">
        <f t="shared" si="3"/>
        <v>0.22933018017339749</v>
      </c>
      <c r="N31" s="18">
        <f t="shared" si="4"/>
        <v>0.1865488896897092</v>
      </c>
      <c r="O31" s="18">
        <f t="shared" si="5"/>
        <v>-0.20646945208807629</v>
      </c>
      <c r="P31" s="1">
        <f t="shared" si="2"/>
        <v>0</v>
      </c>
      <c r="Q31" s="1">
        <f t="shared" si="6"/>
        <v>0</v>
      </c>
      <c r="R31" s="1">
        <f t="shared" si="7"/>
        <v>0</v>
      </c>
      <c r="S31" s="1">
        <f t="shared" si="8"/>
        <v>0</v>
      </c>
      <c r="T31" s="1">
        <f t="shared" si="9"/>
        <v>1</v>
      </c>
    </row>
    <row r="32" spans="1:23" x14ac:dyDescent="0.25">
      <c r="A32" s="1">
        <v>1</v>
      </c>
      <c r="B32" s="1">
        <v>0</v>
      </c>
      <c r="C32" s="1">
        <v>18</v>
      </c>
      <c r="D32" s="1">
        <v>7.7750000000000004</v>
      </c>
      <c r="E32" s="1">
        <v>0</v>
      </c>
      <c r="F32" s="1">
        <v>1</v>
      </c>
      <c r="G32" s="1">
        <v>0</v>
      </c>
      <c r="H32" s="1">
        <v>0</v>
      </c>
      <c r="I32" s="1">
        <v>0</v>
      </c>
      <c r="J32" s="1">
        <v>1</v>
      </c>
      <c r="K32" s="1">
        <v>0</v>
      </c>
      <c r="L32" s="18">
        <f t="shared" si="1"/>
        <v>0.91363880492021399</v>
      </c>
      <c r="M32" s="18">
        <f t="shared" si="3"/>
        <v>2.49337896574507</v>
      </c>
      <c r="N32" s="18">
        <f t="shared" si="4"/>
        <v>0.71374419729274363</v>
      </c>
      <c r="O32" s="18">
        <f t="shared" si="5"/>
        <v>-1.2508694528527533</v>
      </c>
      <c r="P32" s="1">
        <f t="shared" si="2"/>
        <v>1</v>
      </c>
      <c r="Q32" s="1">
        <f t="shared" si="6"/>
        <v>0</v>
      </c>
      <c r="R32" s="1">
        <f t="shared" si="7"/>
        <v>1</v>
      </c>
      <c r="S32" s="1">
        <f t="shared" si="8"/>
        <v>0</v>
      </c>
      <c r="T32" s="1">
        <f t="shared" si="9"/>
        <v>0</v>
      </c>
    </row>
    <row r="33" spans="1:20" x14ac:dyDescent="0.25">
      <c r="A33" s="1">
        <v>1</v>
      </c>
      <c r="B33" s="1">
        <v>1</v>
      </c>
      <c r="C33" s="1">
        <v>40</v>
      </c>
      <c r="D33" s="1">
        <v>27.720800000000001</v>
      </c>
      <c r="E33" s="1">
        <v>0</v>
      </c>
      <c r="F33" s="1">
        <v>0</v>
      </c>
      <c r="G33" s="1">
        <v>0</v>
      </c>
      <c r="H33" s="1">
        <v>0</v>
      </c>
      <c r="I33" s="1">
        <v>0</v>
      </c>
      <c r="J33" s="1">
        <v>0</v>
      </c>
      <c r="K33" s="1">
        <v>0</v>
      </c>
      <c r="L33" s="18">
        <f t="shared" si="1"/>
        <v>0.11615870396283444</v>
      </c>
      <c r="M33" s="18">
        <f t="shared" si="3"/>
        <v>1.1231741101715764</v>
      </c>
      <c r="N33" s="18">
        <f t="shared" si="4"/>
        <v>0.52900706766851602</v>
      </c>
      <c r="O33" s="18">
        <f t="shared" si="5"/>
        <v>-0.75291219074394455</v>
      </c>
      <c r="P33" s="1">
        <f t="shared" si="2"/>
        <v>1</v>
      </c>
      <c r="Q33" s="1">
        <f t="shared" si="6"/>
        <v>0</v>
      </c>
      <c r="R33" s="1">
        <f t="shared" si="7"/>
        <v>1</v>
      </c>
      <c r="S33" s="1">
        <f t="shared" si="8"/>
        <v>0</v>
      </c>
      <c r="T33" s="1">
        <f t="shared" si="9"/>
        <v>0</v>
      </c>
    </row>
    <row r="34" spans="1:20" x14ac:dyDescent="0.25">
      <c r="A34" s="1">
        <v>1</v>
      </c>
      <c r="B34" s="1">
        <v>0</v>
      </c>
      <c r="C34" s="1">
        <v>39</v>
      </c>
      <c r="D34" s="1">
        <v>83.158299999999997</v>
      </c>
      <c r="E34" s="1">
        <v>0</v>
      </c>
      <c r="F34" s="1">
        <v>0</v>
      </c>
      <c r="G34" s="1">
        <v>1</v>
      </c>
      <c r="H34" s="1">
        <v>1</v>
      </c>
      <c r="I34" s="1">
        <v>0</v>
      </c>
      <c r="J34" s="1">
        <v>0</v>
      </c>
      <c r="K34" s="1">
        <v>1</v>
      </c>
      <c r="L34" s="18">
        <f t="shared" si="1"/>
        <v>2.3296980878455105</v>
      </c>
      <c r="M34" s="18">
        <f t="shared" si="3"/>
        <v>10.274838965946415</v>
      </c>
      <c r="N34" s="18">
        <f t="shared" si="4"/>
        <v>0.91130693724138179</v>
      </c>
      <c r="O34" s="18">
        <f t="shared" si="5"/>
        <v>-9.2875515041805981E-2</v>
      </c>
      <c r="P34" s="1">
        <f t="shared" si="2"/>
        <v>1</v>
      </c>
      <c r="Q34" s="1">
        <f t="shared" si="6"/>
        <v>1</v>
      </c>
      <c r="R34" s="1">
        <f t="shared" si="7"/>
        <v>0</v>
      </c>
      <c r="S34" s="1">
        <f t="shared" si="8"/>
        <v>0</v>
      </c>
      <c r="T34" s="1">
        <f t="shared" si="9"/>
        <v>0</v>
      </c>
    </row>
    <row r="35" spans="1:20" x14ac:dyDescent="0.25">
      <c r="A35" s="1">
        <v>1</v>
      </c>
      <c r="B35" s="1">
        <v>0</v>
      </c>
      <c r="C35" s="1">
        <v>24</v>
      </c>
      <c r="D35" s="1">
        <v>69.3</v>
      </c>
      <c r="E35" s="1">
        <v>0</v>
      </c>
      <c r="F35" s="1">
        <v>0</v>
      </c>
      <c r="G35" s="1">
        <v>0</v>
      </c>
      <c r="H35" s="1">
        <v>0</v>
      </c>
      <c r="I35" s="1">
        <v>0</v>
      </c>
      <c r="J35" s="1">
        <v>0</v>
      </c>
      <c r="K35" s="1">
        <v>1</v>
      </c>
      <c r="L35" s="18">
        <f t="shared" si="1"/>
        <v>3.4471678726063866</v>
      </c>
      <c r="M35" s="18">
        <f t="shared" si="3"/>
        <v>31.411305397069011</v>
      </c>
      <c r="N35" s="18">
        <f t="shared" si="4"/>
        <v>0.9691465682190501</v>
      </c>
      <c r="O35" s="18">
        <f t="shared" si="5"/>
        <v>-3.1339421337584328E-2</v>
      </c>
      <c r="P35" s="1">
        <f t="shared" si="2"/>
        <v>1</v>
      </c>
      <c r="Q35" s="1">
        <f t="shared" si="6"/>
        <v>1</v>
      </c>
      <c r="R35" s="1">
        <f t="shared" si="7"/>
        <v>0</v>
      </c>
      <c r="S35" s="1">
        <f t="shared" si="8"/>
        <v>0</v>
      </c>
      <c r="T35" s="1">
        <f t="shared" si="9"/>
        <v>0</v>
      </c>
    </row>
    <row r="36" spans="1:20" x14ac:dyDescent="0.25">
      <c r="A36" s="1">
        <v>1</v>
      </c>
      <c r="B36" s="1">
        <v>0</v>
      </c>
      <c r="C36" s="1">
        <v>14</v>
      </c>
      <c r="D36" s="1">
        <v>120</v>
      </c>
      <c r="E36" s="1">
        <v>0</v>
      </c>
      <c r="F36" s="1">
        <v>0</v>
      </c>
      <c r="G36" s="1">
        <v>1</v>
      </c>
      <c r="H36" s="1">
        <v>2</v>
      </c>
      <c r="I36" s="1">
        <v>0</v>
      </c>
      <c r="J36" s="1">
        <v>1</v>
      </c>
      <c r="K36" s="1">
        <v>1</v>
      </c>
      <c r="L36" s="18">
        <f t="shared" si="1"/>
        <v>3.0800223963982383</v>
      </c>
      <c r="M36" s="18">
        <f t="shared" si="3"/>
        <v>21.758889711499204</v>
      </c>
      <c r="N36" s="18">
        <f t="shared" si="4"/>
        <v>0.95606112544696165</v>
      </c>
      <c r="O36" s="18">
        <f t="shared" si="5"/>
        <v>-4.4933429222678713E-2</v>
      </c>
      <c r="P36" s="1">
        <f t="shared" si="2"/>
        <v>1</v>
      </c>
      <c r="Q36" s="1">
        <f t="shared" si="6"/>
        <v>1</v>
      </c>
      <c r="R36" s="1">
        <f t="shared" si="7"/>
        <v>0</v>
      </c>
      <c r="S36" s="1">
        <f t="shared" si="8"/>
        <v>0</v>
      </c>
      <c r="T36" s="1">
        <f t="shared" si="9"/>
        <v>0</v>
      </c>
    </row>
    <row r="37" spans="1:20" x14ac:dyDescent="0.25">
      <c r="A37" s="1">
        <v>1</v>
      </c>
      <c r="B37" s="1">
        <v>0</v>
      </c>
      <c r="C37" s="1">
        <v>45</v>
      </c>
      <c r="D37" s="1">
        <v>13.5</v>
      </c>
      <c r="E37" s="1">
        <v>1</v>
      </c>
      <c r="F37" s="1">
        <v>0</v>
      </c>
      <c r="G37" s="1">
        <v>0</v>
      </c>
      <c r="H37" s="1">
        <v>0</v>
      </c>
      <c r="I37" s="1">
        <v>0</v>
      </c>
      <c r="J37" s="1">
        <v>1</v>
      </c>
      <c r="K37" s="1">
        <v>1</v>
      </c>
      <c r="L37" s="18">
        <f t="shared" si="1"/>
        <v>0.80224291668805359</v>
      </c>
      <c r="M37" s="18">
        <f t="shared" si="3"/>
        <v>2.2305382335554054</v>
      </c>
      <c r="N37" s="18">
        <f t="shared" si="4"/>
        <v>0.69045405820830086</v>
      </c>
      <c r="O37" s="18">
        <f t="shared" si="5"/>
        <v>-0.3704058424399802</v>
      </c>
      <c r="P37" s="1">
        <f t="shared" si="2"/>
        <v>1</v>
      </c>
      <c r="Q37" s="1">
        <f t="shared" si="6"/>
        <v>1</v>
      </c>
      <c r="R37" s="1">
        <f t="shared" si="7"/>
        <v>0</v>
      </c>
      <c r="S37" s="1">
        <f t="shared" si="8"/>
        <v>0</v>
      </c>
      <c r="T37" s="1">
        <f t="shared" si="9"/>
        <v>0</v>
      </c>
    </row>
    <row r="38" spans="1:20" x14ac:dyDescent="0.25">
      <c r="A38" s="1">
        <v>1</v>
      </c>
      <c r="B38" s="1">
        <v>1</v>
      </c>
      <c r="C38" s="1">
        <v>20</v>
      </c>
      <c r="D38" s="1">
        <v>9.8458000000000006</v>
      </c>
      <c r="E38" s="1">
        <v>0</v>
      </c>
      <c r="F38" s="1">
        <v>1</v>
      </c>
      <c r="G38" s="1">
        <v>0</v>
      </c>
      <c r="H38" s="1">
        <v>0</v>
      </c>
      <c r="I38" s="1">
        <v>0</v>
      </c>
      <c r="J38" s="1">
        <v>1</v>
      </c>
      <c r="K38" s="1">
        <v>0</v>
      </c>
      <c r="L38" s="18">
        <f t="shared" si="1"/>
        <v>-1.7238153798156028</v>
      </c>
      <c r="M38" s="18">
        <f t="shared" si="3"/>
        <v>0.17838424423307217</v>
      </c>
      <c r="N38" s="18">
        <f t="shared" si="4"/>
        <v>0.15138037113621627</v>
      </c>
      <c r="O38" s="18">
        <f t="shared" si="5"/>
        <v>-0.1641442156025871</v>
      </c>
      <c r="P38" s="1">
        <f t="shared" si="2"/>
        <v>0</v>
      </c>
      <c r="Q38" s="1">
        <f t="shared" si="6"/>
        <v>0</v>
      </c>
      <c r="R38" s="1">
        <f t="shared" si="7"/>
        <v>0</v>
      </c>
      <c r="S38" s="1">
        <f t="shared" si="8"/>
        <v>0</v>
      </c>
      <c r="T38" s="1">
        <f t="shared" si="9"/>
        <v>1</v>
      </c>
    </row>
    <row r="39" spans="1:20" x14ac:dyDescent="0.25">
      <c r="A39" s="1">
        <v>1</v>
      </c>
      <c r="B39" s="1">
        <v>0</v>
      </c>
      <c r="C39" s="1">
        <v>15</v>
      </c>
      <c r="D39" s="1">
        <v>211.33750000000001</v>
      </c>
      <c r="E39" s="1">
        <v>0</v>
      </c>
      <c r="F39" s="1">
        <v>0</v>
      </c>
      <c r="G39" s="1">
        <v>0</v>
      </c>
      <c r="H39" s="1">
        <v>1</v>
      </c>
      <c r="I39" s="1">
        <v>0</v>
      </c>
      <c r="J39" s="1">
        <v>1</v>
      </c>
      <c r="K39" s="1">
        <v>1</v>
      </c>
      <c r="L39" s="18">
        <f t="shared" si="1"/>
        <v>3.5947995960004611</v>
      </c>
      <c r="M39" s="18">
        <f t="shared" si="3"/>
        <v>36.408402867165982</v>
      </c>
      <c r="N39" s="18">
        <f t="shared" si="4"/>
        <v>0.97326803810494356</v>
      </c>
      <c r="O39" s="18">
        <f t="shared" si="5"/>
        <v>-2.7095758776917406E-2</v>
      </c>
      <c r="P39" s="1">
        <f t="shared" si="2"/>
        <v>1</v>
      </c>
      <c r="Q39" s="1">
        <f t="shared" si="6"/>
        <v>1</v>
      </c>
      <c r="R39" s="1">
        <f t="shared" si="7"/>
        <v>0</v>
      </c>
      <c r="S39" s="1">
        <f t="shared" si="8"/>
        <v>0</v>
      </c>
      <c r="T39" s="1">
        <f t="shared" si="9"/>
        <v>0</v>
      </c>
    </row>
    <row r="40" spans="1:20" x14ac:dyDescent="0.25">
      <c r="A40" s="1">
        <v>1</v>
      </c>
      <c r="B40" s="1">
        <v>1</v>
      </c>
      <c r="C40" s="1">
        <v>24</v>
      </c>
      <c r="D40" s="1">
        <v>8.0500000000000007</v>
      </c>
      <c r="E40" s="1">
        <v>0</v>
      </c>
      <c r="F40" s="1">
        <v>1</v>
      </c>
      <c r="G40" s="1">
        <v>0</v>
      </c>
      <c r="H40" s="1">
        <v>0</v>
      </c>
      <c r="I40" s="1">
        <v>0</v>
      </c>
      <c r="J40" s="1">
        <v>1</v>
      </c>
      <c r="K40" s="1">
        <v>0</v>
      </c>
      <c r="L40" s="18">
        <f t="shared" si="1"/>
        <v>-1.9088985852252647</v>
      </c>
      <c r="M40" s="18">
        <f t="shared" si="3"/>
        <v>0.14824357437332489</v>
      </c>
      <c r="N40" s="18">
        <f t="shared" si="4"/>
        <v>0.12910464093320231</v>
      </c>
      <c r="O40" s="18">
        <f t="shared" si="5"/>
        <v>-0.13823344819097311</v>
      </c>
      <c r="P40" s="1">
        <f t="shared" si="2"/>
        <v>0</v>
      </c>
      <c r="Q40" s="1">
        <f t="shared" si="6"/>
        <v>0</v>
      </c>
      <c r="R40" s="1">
        <f t="shared" si="7"/>
        <v>0</v>
      </c>
      <c r="S40" s="1">
        <f t="shared" si="8"/>
        <v>0</v>
      </c>
      <c r="T40" s="1">
        <f t="shared" si="9"/>
        <v>1</v>
      </c>
    </row>
    <row r="41" spans="1:20" x14ac:dyDescent="0.25">
      <c r="A41" s="1">
        <v>1</v>
      </c>
      <c r="B41" s="1">
        <v>1</v>
      </c>
      <c r="C41" s="1">
        <v>34</v>
      </c>
      <c r="D41" s="1">
        <v>8.0500000000000007</v>
      </c>
      <c r="E41" s="1">
        <v>0</v>
      </c>
      <c r="F41" s="1">
        <v>1</v>
      </c>
      <c r="G41" s="1">
        <v>0</v>
      </c>
      <c r="H41" s="1">
        <v>0</v>
      </c>
      <c r="I41" s="1">
        <v>0</v>
      </c>
      <c r="J41" s="1">
        <v>1</v>
      </c>
      <c r="K41" s="1">
        <v>0</v>
      </c>
      <c r="L41" s="18">
        <f t="shared" si="1"/>
        <v>-2.3661079215795136</v>
      </c>
      <c r="M41" s="18">
        <f t="shared" si="3"/>
        <v>9.384526955085605E-2</v>
      </c>
      <c r="N41" s="18">
        <f t="shared" si="4"/>
        <v>8.5793916345581367E-2</v>
      </c>
      <c r="O41" s="18">
        <f t="shared" si="5"/>
        <v>-8.9699258485743921E-2</v>
      </c>
      <c r="P41" s="1">
        <f t="shared" si="2"/>
        <v>0</v>
      </c>
      <c r="Q41" s="1">
        <f t="shared" si="6"/>
        <v>0</v>
      </c>
      <c r="R41" s="1">
        <f t="shared" si="7"/>
        <v>0</v>
      </c>
      <c r="S41" s="1">
        <f t="shared" si="8"/>
        <v>0</v>
      </c>
      <c r="T41" s="1">
        <f t="shared" si="9"/>
        <v>1</v>
      </c>
    </row>
    <row r="42" spans="1:20" x14ac:dyDescent="0.25">
      <c r="A42" s="1">
        <v>1</v>
      </c>
      <c r="B42" s="1">
        <v>0</v>
      </c>
      <c r="C42" s="1">
        <v>16</v>
      </c>
      <c r="D42" s="1">
        <v>39.4</v>
      </c>
      <c r="E42" s="1">
        <v>0</v>
      </c>
      <c r="F42" s="1">
        <v>0</v>
      </c>
      <c r="G42" s="1">
        <v>0</v>
      </c>
      <c r="H42" s="1">
        <v>1</v>
      </c>
      <c r="I42" s="1">
        <v>0</v>
      </c>
      <c r="J42" s="1">
        <v>1</v>
      </c>
      <c r="K42" s="1">
        <v>1</v>
      </c>
      <c r="L42" s="18">
        <f t="shared" si="1"/>
        <v>3.338492003293688</v>
      </c>
      <c r="M42" s="18">
        <f t="shared" si="3"/>
        <v>28.176604425069367</v>
      </c>
      <c r="N42" s="18">
        <f t="shared" si="4"/>
        <v>0.96572596367174335</v>
      </c>
      <c r="O42" s="18">
        <f t="shared" si="5"/>
        <v>-3.4875166514057442E-2</v>
      </c>
      <c r="P42" s="1">
        <f t="shared" si="2"/>
        <v>1</v>
      </c>
      <c r="Q42" s="1">
        <f t="shared" si="6"/>
        <v>1</v>
      </c>
      <c r="R42" s="1">
        <f t="shared" si="7"/>
        <v>0</v>
      </c>
      <c r="S42" s="1">
        <f t="shared" si="8"/>
        <v>0</v>
      </c>
      <c r="T42" s="1">
        <f t="shared" si="9"/>
        <v>0</v>
      </c>
    </row>
    <row r="43" spans="1:20" x14ac:dyDescent="0.25">
      <c r="A43" s="1">
        <v>1</v>
      </c>
      <c r="B43" s="1">
        <v>1</v>
      </c>
      <c r="C43" s="1">
        <v>45</v>
      </c>
      <c r="D43" s="1">
        <v>8.0500000000000007</v>
      </c>
      <c r="E43" s="1">
        <v>0</v>
      </c>
      <c r="F43" s="1">
        <v>1</v>
      </c>
      <c r="G43" s="1">
        <v>0</v>
      </c>
      <c r="H43" s="1">
        <v>0</v>
      </c>
      <c r="I43" s="1">
        <v>0</v>
      </c>
      <c r="J43" s="1">
        <v>1</v>
      </c>
      <c r="K43" s="1">
        <v>1</v>
      </c>
      <c r="L43" s="18">
        <f t="shared" si="1"/>
        <v>-2.8690381915691869</v>
      </c>
      <c r="M43" s="18">
        <f t="shared" si="3"/>
        <v>5.6753486319252144E-2</v>
      </c>
      <c r="N43" s="18">
        <f t="shared" si="4"/>
        <v>5.3705511317429948E-2</v>
      </c>
      <c r="O43" s="18">
        <f t="shared" si="5"/>
        <v>-2.9242396511240853</v>
      </c>
      <c r="P43" s="1">
        <f t="shared" si="2"/>
        <v>0</v>
      </c>
      <c r="Q43" s="1">
        <f t="shared" si="6"/>
        <v>0</v>
      </c>
      <c r="R43" s="1">
        <f t="shared" si="7"/>
        <v>0</v>
      </c>
      <c r="S43" s="1">
        <f t="shared" si="8"/>
        <v>1</v>
      </c>
      <c r="T43" s="1">
        <f t="shared" si="9"/>
        <v>0</v>
      </c>
    </row>
    <row r="44" spans="1:20" x14ac:dyDescent="0.25">
      <c r="A44" s="1">
        <v>1</v>
      </c>
      <c r="B44" s="1">
        <v>0</v>
      </c>
      <c r="C44" s="1">
        <v>40</v>
      </c>
      <c r="D44" s="1">
        <v>39</v>
      </c>
      <c r="E44" s="1">
        <v>1</v>
      </c>
      <c r="F44" s="1">
        <v>0</v>
      </c>
      <c r="G44" s="1">
        <v>1</v>
      </c>
      <c r="H44" s="1">
        <v>1</v>
      </c>
      <c r="I44" s="1">
        <v>0</v>
      </c>
      <c r="J44" s="1">
        <v>1</v>
      </c>
      <c r="K44" s="1">
        <v>1</v>
      </c>
      <c r="L44" s="18">
        <f t="shared" si="1"/>
        <v>0.613450396908511</v>
      </c>
      <c r="M44" s="18">
        <f t="shared" si="3"/>
        <v>1.8467925855890148</v>
      </c>
      <c r="N44" s="18">
        <f t="shared" si="4"/>
        <v>0.64872748191695351</v>
      </c>
      <c r="O44" s="18">
        <f t="shared" si="5"/>
        <v>-0.43274255505904269</v>
      </c>
      <c r="P44" s="1">
        <f t="shared" si="2"/>
        <v>1</v>
      </c>
      <c r="Q44" s="1">
        <f t="shared" si="6"/>
        <v>1</v>
      </c>
      <c r="R44" s="1">
        <f t="shared" si="7"/>
        <v>0</v>
      </c>
      <c r="S44" s="1">
        <f t="shared" si="8"/>
        <v>0</v>
      </c>
      <c r="T44" s="1">
        <f t="shared" si="9"/>
        <v>0</v>
      </c>
    </row>
    <row r="45" spans="1:20" x14ac:dyDescent="0.25">
      <c r="A45" s="1">
        <v>1</v>
      </c>
      <c r="B45" s="1">
        <v>0</v>
      </c>
      <c r="C45" s="1">
        <v>18</v>
      </c>
      <c r="D45" s="1">
        <v>262.375</v>
      </c>
      <c r="E45" s="1">
        <v>0</v>
      </c>
      <c r="F45" s="1">
        <v>0</v>
      </c>
      <c r="G45" s="1">
        <v>2</v>
      </c>
      <c r="H45" s="1">
        <v>2</v>
      </c>
      <c r="I45" s="1">
        <v>0</v>
      </c>
      <c r="J45" s="1">
        <v>0</v>
      </c>
      <c r="K45" s="1">
        <v>1</v>
      </c>
      <c r="L45" s="18">
        <f t="shared" si="1"/>
        <v>3.0607105828389312</v>
      </c>
      <c r="M45" s="18">
        <f t="shared" si="3"/>
        <v>21.342717543858232</v>
      </c>
      <c r="N45" s="18">
        <f t="shared" si="4"/>
        <v>0.95524268710656957</v>
      </c>
      <c r="O45" s="18">
        <f t="shared" si="5"/>
        <v>-4.5789848160411588E-2</v>
      </c>
      <c r="P45" s="1">
        <f t="shared" si="2"/>
        <v>1</v>
      </c>
      <c r="Q45" s="1">
        <f t="shared" si="6"/>
        <v>1</v>
      </c>
      <c r="R45" s="1">
        <f t="shared" si="7"/>
        <v>0</v>
      </c>
      <c r="S45" s="1">
        <f t="shared" si="8"/>
        <v>0</v>
      </c>
      <c r="T45" s="1">
        <f t="shared" si="9"/>
        <v>0</v>
      </c>
    </row>
    <row r="46" spans="1:20" x14ac:dyDescent="0.25">
      <c r="A46" s="1">
        <v>1</v>
      </c>
      <c r="B46" s="1">
        <v>0</v>
      </c>
      <c r="C46" s="1">
        <v>36</v>
      </c>
      <c r="D46" s="1">
        <v>71</v>
      </c>
      <c r="E46" s="1">
        <v>0</v>
      </c>
      <c r="F46" s="1">
        <v>0</v>
      </c>
      <c r="G46" s="1">
        <v>0</v>
      </c>
      <c r="H46" s="1">
        <v>2</v>
      </c>
      <c r="I46" s="1">
        <v>0</v>
      </c>
      <c r="J46" s="1">
        <v>1</v>
      </c>
      <c r="K46" s="1">
        <v>1</v>
      </c>
      <c r="L46" s="18">
        <f t="shared" si="1"/>
        <v>2.3503856763180511</v>
      </c>
      <c r="M46" s="18">
        <f t="shared" si="3"/>
        <v>10.489614540596383</v>
      </c>
      <c r="N46" s="18">
        <f t="shared" si="4"/>
        <v>0.91296487828493389</v>
      </c>
      <c r="O46" s="18">
        <f t="shared" si="5"/>
        <v>-9.105786759924174E-2</v>
      </c>
      <c r="P46" s="1">
        <f t="shared" si="2"/>
        <v>1</v>
      </c>
      <c r="Q46" s="1">
        <f t="shared" si="6"/>
        <v>1</v>
      </c>
      <c r="R46" s="1">
        <f t="shared" si="7"/>
        <v>0</v>
      </c>
      <c r="S46" s="1">
        <f t="shared" si="8"/>
        <v>0</v>
      </c>
      <c r="T46" s="1">
        <f t="shared" si="9"/>
        <v>0</v>
      </c>
    </row>
    <row r="47" spans="1:20" x14ac:dyDescent="0.25">
      <c r="A47" s="1">
        <v>1</v>
      </c>
      <c r="B47" s="1">
        <v>0</v>
      </c>
      <c r="C47" s="1">
        <v>54</v>
      </c>
      <c r="D47" s="1">
        <v>59.4</v>
      </c>
      <c r="E47" s="1">
        <v>0</v>
      </c>
      <c r="F47" s="1">
        <v>0</v>
      </c>
      <c r="G47" s="1">
        <v>1</v>
      </c>
      <c r="H47" s="1">
        <v>0</v>
      </c>
      <c r="I47" s="1">
        <v>0</v>
      </c>
      <c r="J47" s="1">
        <v>0</v>
      </c>
      <c r="K47" s="1">
        <v>1</v>
      </c>
      <c r="L47" s="18">
        <f t="shared" si="1"/>
        <v>1.7271761426961592</v>
      </c>
      <c r="M47" s="18">
        <f t="shared" si="3"/>
        <v>5.6247479753029985</v>
      </c>
      <c r="N47" s="18">
        <f t="shared" si="4"/>
        <v>0.84905086144741038</v>
      </c>
      <c r="O47" s="18">
        <f t="shared" si="5"/>
        <v>-0.16363618698883362</v>
      </c>
      <c r="P47" s="1">
        <f t="shared" si="2"/>
        <v>1</v>
      </c>
      <c r="Q47" s="1">
        <f t="shared" si="6"/>
        <v>1</v>
      </c>
      <c r="R47" s="1">
        <f t="shared" si="7"/>
        <v>0</v>
      </c>
      <c r="S47" s="1">
        <f t="shared" si="8"/>
        <v>0</v>
      </c>
      <c r="T47" s="1">
        <f t="shared" si="9"/>
        <v>0</v>
      </c>
    </row>
    <row r="48" spans="1:20" x14ac:dyDescent="0.25">
      <c r="A48" s="1">
        <v>1</v>
      </c>
      <c r="B48" s="1">
        <v>0</v>
      </c>
      <c r="C48" s="1">
        <v>2</v>
      </c>
      <c r="D48" s="1">
        <v>27.9</v>
      </c>
      <c r="E48" s="1">
        <v>0</v>
      </c>
      <c r="F48" s="1">
        <v>1</v>
      </c>
      <c r="G48" s="1">
        <v>3</v>
      </c>
      <c r="H48" s="1">
        <v>2</v>
      </c>
      <c r="I48" s="1">
        <v>0</v>
      </c>
      <c r="J48" s="1">
        <v>1</v>
      </c>
      <c r="K48" s="1">
        <v>0</v>
      </c>
      <c r="L48" s="18">
        <f t="shared" si="1"/>
        <v>0.43632575800037016</v>
      </c>
      <c r="M48" s="18">
        <f t="shared" si="3"/>
        <v>1.5470126644272433</v>
      </c>
      <c r="N48" s="18">
        <f t="shared" si="4"/>
        <v>0.60738318502830291</v>
      </c>
      <c r="O48" s="18">
        <f t="shared" si="5"/>
        <v>-0.93492116827676919</v>
      </c>
      <c r="P48" s="1">
        <f t="shared" si="2"/>
        <v>1</v>
      </c>
      <c r="Q48" s="1">
        <f t="shared" si="6"/>
        <v>0</v>
      </c>
      <c r="R48" s="1">
        <f t="shared" si="7"/>
        <v>1</v>
      </c>
      <c r="S48" s="1">
        <f t="shared" si="8"/>
        <v>0</v>
      </c>
      <c r="T48" s="1">
        <f t="shared" si="9"/>
        <v>0</v>
      </c>
    </row>
    <row r="49" spans="1:20" x14ac:dyDescent="0.25">
      <c r="A49" s="1">
        <v>1</v>
      </c>
      <c r="B49" s="1">
        <v>0</v>
      </c>
      <c r="C49" s="1">
        <v>23</v>
      </c>
      <c r="D49" s="1">
        <v>113.27500000000001</v>
      </c>
      <c r="E49" s="1">
        <v>0</v>
      </c>
      <c r="F49" s="1">
        <v>0</v>
      </c>
      <c r="G49" s="1">
        <v>1</v>
      </c>
      <c r="H49" s="1">
        <v>0</v>
      </c>
      <c r="I49" s="1">
        <v>0</v>
      </c>
      <c r="J49" s="1">
        <v>0</v>
      </c>
      <c r="K49" s="1">
        <v>1</v>
      </c>
      <c r="L49" s="18">
        <f t="shared" si="1"/>
        <v>3.2105104362193027</v>
      </c>
      <c r="M49" s="18">
        <f t="shared" si="3"/>
        <v>24.791737596262426</v>
      </c>
      <c r="N49" s="18">
        <f t="shared" si="4"/>
        <v>0.96122789337989722</v>
      </c>
      <c r="O49" s="18">
        <f t="shared" si="5"/>
        <v>-3.9543756210978574E-2</v>
      </c>
      <c r="P49" s="1">
        <f t="shared" si="2"/>
        <v>1</v>
      </c>
      <c r="Q49" s="1">
        <f t="shared" si="6"/>
        <v>1</v>
      </c>
      <c r="R49" s="1">
        <f t="shared" si="7"/>
        <v>0</v>
      </c>
      <c r="S49" s="1">
        <f t="shared" si="8"/>
        <v>0</v>
      </c>
      <c r="T49" s="1">
        <f t="shared" si="9"/>
        <v>0</v>
      </c>
    </row>
    <row r="50" spans="1:20" x14ac:dyDescent="0.25">
      <c r="A50" s="1">
        <v>1</v>
      </c>
      <c r="B50" s="1">
        <v>1</v>
      </c>
      <c r="C50" s="1">
        <v>33</v>
      </c>
      <c r="D50" s="1">
        <v>7.8958000000000004</v>
      </c>
      <c r="E50" s="1">
        <v>0</v>
      </c>
      <c r="F50" s="1">
        <v>1</v>
      </c>
      <c r="G50" s="1">
        <v>0</v>
      </c>
      <c r="H50" s="1">
        <v>0</v>
      </c>
      <c r="I50" s="1">
        <v>0</v>
      </c>
      <c r="J50" s="1">
        <v>0</v>
      </c>
      <c r="K50" s="1">
        <v>0</v>
      </c>
      <c r="L50" s="18">
        <f t="shared" si="1"/>
        <v>-1.9951445106240979</v>
      </c>
      <c r="M50" s="18">
        <f t="shared" si="3"/>
        <v>0.13599400016893962</v>
      </c>
      <c r="N50" s="18">
        <f t="shared" si="4"/>
        <v>0.11971366059038624</v>
      </c>
      <c r="O50" s="18">
        <f t="shared" si="5"/>
        <v>-0.12750803874358582</v>
      </c>
      <c r="P50" s="1">
        <f t="shared" si="2"/>
        <v>0</v>
      </c>
      <c r="Q50" s="1">
        <f t="shared" si="6"/>
        <v>0</v>
      </c>
      <c r="R50" s="1">
        <f t="shared" si="7"/>
        <v>0</v>
      </c>
      <c r="S50" s="1">
        <f t="shared" si="8"/>
        <v>0</v>
      </c>
      <c r="T50" s="1">
        <f t="shared" si="9"/>
        <v>1</v>
      </c>
    </row>
    <row r="51" spans="1:20" x14ac:dyDescent="0.25">
      <c r="A51" s="1">
        <v>1</v>
      </c>
      <c r="B51" s="1">
        <v>1</v>
      </c>
      <c r="C51" s="1">
        <v>65</v>
      </c>
      <c r="D51" s="1">
        <v>7.75</v>
      </c>
      <c r="E51" s="1">
        <v>0</v>
      </c>
      <c r="F51" s="1">
        <v>1</v>
      </c>
      <c r="G51" s="1">
        <v>0</v>
      </c>
      <c r="H51" s="1">
        <v>0</v>
      </c>
      <c r="I51" s="1">
        <v>1</v>
      </c>
      <c r="J51" s="1">
        <v>0</v>
      </c>
      <c r="K51" s="1">
        <v>0</v>
      </c>
      <c r="L51" s="18">
        <f t="shared" si="1"/>
        <v>-4.1009677184444859</v>
      </c>
      <c r="M51" s="18">
        <f t="shared" si="3"/>
        <v>1.6556645475579074E-2</v>
      </c>
      <c r="N51" s="18">
        <f t="shared" si="4"/>
        <v>1.6286987596085534E-2</v>
      </c>
      <c r="O51" s="18">
        <f t="shared" si="5"/>
        <v>-1.6421078530263162E-2</v>
      </c>
      <c r="P51" s="1">
        <f t="shared" si="2"/>
        <v>0</v>
      </c>
      <c r="Q51" s="1">
        <f t="shared" si="6"/>
        <v>0</v>
      </c>
      <c r="R51" s="1">
        <f t="shared" si="7"/>
        <v>0</v>
      </c>
      <c r="S51" s="1">
        <f t="shared" si="8"/>
        <v>0</v>
      </c>
      <c r="T51" s="1">
        <f t="shared" si="9"/>
        <v>1</v>
      </c>
    </row>
    <row r="52" spans="1:20" x14ac:dyDescent="0.25">
      <c r="A52" s="1">
        <v>1</v>
      </c>
      <c r="B52" s="1">
        <v>1</v>
      </c>
      <c r="C52" s="1">
        <v>32</v>
      </c>
      <c r="D52" s="1">
        <v>7.9249999999999998</v>
      </c>
      <c r="E52" s="1">
        <v>0</v>
      </c>
      <c r="F52" s="1">
        <v>1</v>
      </c>
      <c r="G52" s="1">
        <v>0</v>
      </c>
      <c r="H52" s="1">
        <v>0</v>
      </c>
      <c r="I52" s="1">
        <v>0</v>
      </c>
      <c r="J52" s="1">
        <v>1</v>
      </c>
      <c r="K52" s="1">
        <v>0</v>
      </c>
      <c r="L52" s="18">
        <f t="shared" si="1"/>
        <v>-2.2748191525704384</v>
      </c>
      <c r="M52" s="18">
        <f t="shared" si="3"/>
        <v>0.10281550067307232</v>
      </c>
      <c r="N52" s="18">
        <f t="shared" si="4"/>
        <v>9.323001046895131E-2</v>
      </c>
      <c r="O52" s="18">
        <f t="shared" si="5"/>
        <v>-9.7866455811444208E-2</v>
      </c>
      <c r="P52" s="1">
        <f t="shared" si="2"/>
        <v>0</v>
      </c>
      <c r="Q52" s="1">
        <f t="shared" si="6"/>
        <v>0</v>
      </c>
      <c r="R52" s="1">
        <f t="shared" si="7"/>
        <v>0</v>
      </c>
      <c r="S52" s="1">
        <f t="shared" si="8"/>
        <v>0</v>
      </c>
      <c r="T52" s="1">
        <f t="shared" si="9"/>
        <v>1</v>
      </c>
    </row>
    <row r="53" spans="1:20" x14ac:dyDescent="0.25">
      <c r="A53" s="1">
        <v>1</v>
      </c>
      <c r="B53" s="1">
        <v>1</v>
      </c>
      <c r="C53" s="1">
        <v>9</v>
      </c>
      <c r="D53" s="1">
        <v>15.9</v>
      </c>
      <c r="E53" s="1">
        <v>0</v>
      </c>
      <c r="F53" s="1">
        <v>1</v>
      </c>
      <c r="G53" s="1">
        <v>1</v>
      </c>
      <c r="H53" s="1">
        <v>1</v>
      </c>
      <c r="I53" s="1">
        <v>0</v>
      </c>
      <c r="J53" s="1">
        <v>1</v>
      </c>
      <c r="K53" s="1">
        <v>1</v>
      </c>
      <c r="L53" s="18">
        <f t="shared" si="1"/>
        <v>-1.662099243213172</v>
      </c>
      <c r="M53" s="18">
        <f t="shared" si="3"/>
        <v>0.18974025079930115</v>
      </c>
      <c r="N53" s="18">
        <f t="shared" si="4"/>
        <v>0.15948039975265885</v>
      </c>
      <c r="O53" s="18">
        <f t="shared" si="5"/>
        <v>-1.8358342498715547</v>
      </c>
      <c r="P53" s="1">
        <f t="shared" si="2"/>
        <v>0</v>
      </c>
      <c r="Q53" s="1">
        <f t="shared" si="6"/>
        <v>0</v>
      </c>
      <c r="R53" s="1">
        <f t="shared" si="7"/>
        <v>0</v>
      </c>
      <c r="S53" s="1">
        <f t="shared" si="8"/>
        <v>1</v>
      </c>
      <c r="T53" s="1">
        <f t="shared" si="9"/>
        <v>0</v>
      </c>
    </row>
    <row r="54" spans="1:20" x14ac:dyDescent="0.25">
      <c r="A54" s="1">
        <v>1</v>
      </c>
      <c r="B54" s="1">
        <v>0</v>
      </c>
      <c r="C54" s="1">
        <v>42</v>
      </c>
      <c r="D54" s="1">
        <v>13</v>
      </c>
      <c r="E54" s="1">
        <v>1</v>
      </c>
      <c r="F54" s="1">
        <v>0</v>
      </c>
      <c r="G54" s="1">
        <v>0</v>
      </c>
      <c r="H54" s="1">
        <v>0</v>
      </c>
      <c r="I54" s="1">
        <v>0</v>
      </c>
      <c r="J54" s="1">
        <v>1</v>
      </c>
      <c r="K54" s="1">
        <v>1</v>
      </c>
      <c r="L54" s="18">
        <f t="shared" si="1"/>
        <v>0.93879332454722864</v>
      </c>
      <c r="M54" s="18">
        <f t="shared" si="3"/>
        <v>2.5568942145933033</v>
      </c>
      <c r="N54" s="18">
        <f t="shared" si="4"/>
        <v>0.71885585016917897</v>
      </c>
      <c r="O54" s="18">
        <f t="shared" si="5"/>
        <v>-0.33009442791311255</v>
      </c>
      <c r="P54" s="1">
        <f t="shared" si="2"/>
        <v>1</v>
      </c>
      <c r="Q54" s="1">
        <f t="shared" si="6"/>
        <v>1</v>
      </c>
      <c r="R54" s="1">
        <f t="shared" si="7"/>
        <v>0</v>
      </c>
      <c r="S54" s="1">
        <f t="shared" si="8"/>
        <v>0</v>
      </c>
      <c r="T54" s="1">
        <f t="shared" si="9"/>
        <v>0</v>
      </c>
    </row>
    <row r="55" spans="1:20" x14ac:dyDescent="0.25">
      <c r="A55" s="1">
        <v>1</v>
      </c>
      <c r="B55" s="1">
        <v>1</v>
      </c>
      <c r="C55" s="1">
        <v>50</v>
      </c>
      <c r="D55" s="1">
        <v>13</v>
      </c>
      <c r="E55" s="1">
        <v>1</v>
      </c>
      <c r="F55" s="1">
        <v>0</v>
      </c>
      <c r="G55" s="1">
        <v>0</v>
      </c>
      <c r="H55" s="1">
        <v>0</v>
      </c>
      <c r="I55" s="1">
        <v>0</v>
      </c>
      <c r="J55" s="1">
        <v>1</v>
      </c>
      <c r="K55" s="1">
        <v>0</v>
      </c>
      <c r="L55" s="18">
        <f t="shared" si="1"/>
        <v>-1.9755227490450045</v>
      </c>
      <c r="M55" s="18">
        <f t="shared" si="3"/>
        <v>0.13868879385560695</v>
      </c>
      <c r="N55" s="18">
        <f t="shared" si="4"/>
        <v>0.12179692520377397</v>
      </c>
      <c r="O55" s="18">
        <f t="shared" si="5"/>
        <v>-0.12987741961238464</v>
      </c>
      <c r="P55" s="1">
        <f t="shared" si="2"/>
        <v>0</v>
      </c>
      <c r="Q55" s="1">
        <f t="shared" si="6"/>
        <v>0</v>
      </c>
      <c r="R55" s="1">
        <f t="shared" si="7"/>
        <v>0</v>
      </c>
      <c r="S55" s="1">
        <f t="shared" si="8"/>
        <v>0</v>
      </c>
      <c r="T55" s="1">
        <f t="shared" si="9"/>
        <v>1</v>
      </c>
    </row>
    <row r="56" spans="1:20" x14ac:dyDescent="0.25">
      <c r="A56" s="1">
        <v>1</v>
      </c>
      <c r="B56" s="1">
        <v>1</v>
      </c>
      <c r="C56" s="1">
        <v>65</v>
      </c>
      <c r="D56" s="1">
        <v>26.55</v>
      </c>
      <c r="E56" s="1">
        <v>0</v>
      </c>
      <c r="F56" s="1">
        <v>0</v>
      </c>
      <c r="G56" s="1">
        <v>0</v>
      </c>
      <c r="H56" s="1">
        <v>0</v>
      </c>
      <c r="I56" s="1">
        <v>0</v>
      </c>
      <c r="J56" s="1">
        <v>1</v>
      </c>
      <c r="K56" s="1">
        <v>0</v>
      </c>
      <c r="L56" s="18">
        <f t="shared" si="1"/>
        <v>-1.3537299558175904</v>
      </c>
      <c r="M56" s="18">
        <f t="shared" si="3"/>
        <v>0.25827510703668188</v>
      </c>
      <c r="N56" s="18">
        <f t="shared" si="4"/>
        <v>0.20526123865307661</v>
      </c>
      <c r="O56" s="18">
        <f t="shared" si="5"/>
        <v>-0.22974182040864033</v>
      </c>
      <c r="P56" s="1">
        <f t="shared" si="2"/>
        <v>0</v>
      </c>
      <c r="Q56" s="1">
        <f t="shared" si="6"/>
        <v>0</v>
      </c>
      <c r="R56" s="1">
        <f t="shared" si="7"/>
        <v>0</v>
      </c>
      <c r="S56" s="1">
        <f t="shared" si="8"/>
        <v>0</v>
      </c>
      <c r="T56" s="1">
        <f t="shared" si="9"/>
        <v>1</v>
      </c>
    </row>
    <row r="57" spans="1:20" x14ac:dyDescent="0.25">
      <c r="A57" s="1">
        <v>1</v>
      </c>
      <c r="B57" s="1">
        <v>0</v>
      </c>
      <c r="C57" s="1">
        <v>24</v>
      </c>
      <c r="D57" s="1">
        <v>8.85</v>
      </c>
      <c r="E57" s="1">
        <v>0</v>
      </c>
      <c r="F57" s="1">
        <v>1</v>
      </c>
      <c r="G57" s="1">
        <v>0</v>
      </c>
      <c r="H57" s="1">
        <v>0</v>
      </c>
      <c r="I57" s="1">
        <v>0</v>
      </c>
      <c r="J57" s="1">
        <v>1</v>
      </c>
      <c r="K57" s="1">
        <v>0</v>
      </c>
      <c r="L57" s="18">
        <f t="shared" si="1"/>
        <v>0.64062984815892876</v>
      </c>
      <c r="M57" s="18">
        <f t="shared" si="3"/>
        <v>1.8976757505494506</v>
      </c>
      <c r="N57" s="18">
        <f t="shared" si="4"/>
        <v>0.65489582476217967</v>
      </c>
      <c r="O57" s="18">
        <f t="shared" si="5"/>
        <v>-1.0639089503196073</v>
      </c>
      <c r="P57" s="1">
        <f t="shared" si="2"/>
        <v>1</v>
      </c>
      <c r="Q57" s="1">
        <f t="shared" si="6"/>
        <v>0</v>
      </c>
      <c r="R57" s="1">
        <f t="shared" si="7"/>
        <v>1</v>
      </c>
      <c r="S57" s="1">
        <f t="shared" si="8"/>
        <v>0</v>
      </c>
      <c r="T57" s="1">
        <f t="shared" si="9"/>
        <v>0</v>
      </c>
    </row>
    <row r="58" spans="1:20" x14ac:dyDescent="0.25">
      <c r="A58" s="1">
        <v>1</v>
      </c>
      <c r="B58" s="1">
        <v>0</v>
      </c>
      <c r="C58" s="1">
        <v>6</v>
      </c>
      <c r="D58" s="1">
        <v>33</v>
      </c>
      <c r="E58" s="1">
        <v>1</v>
      </c>
      <c r="F58" s="1">
        <v>0</v>
      </c>
      <c r="G58" s="1">
        <v>0</v>
      </c>
      <c r="H58" s="1">
        <v>1</v>
      </c>
      <c r="I58" s="1">
        <v>0</v>
      </c>
      <c r="J58" s="1">
        <v>1</v>
      </c>
      <c r="K58" s="1">
        <v>1</v>
      </c>
      <c r="L58" s="18">
        <f t="shared" si="1"/>
        <v>2.4968517624626734</v>
      </c>
      <c r="M58" s="18">
        <f t="shared" si="3"/>
        <v>12.144200885394843</v>
      </c>
      <c r="N58" s="18">
        <f t="shared" si="4"/>
        <v>0.92392082191081326</v>
      </c>
      <c r="O58" s="18">
        <f t="shared" si="5"/>
        <v>-7.9128901584812686E-2</v>
      </c>
      <c r="P58" s="1">
        <f t="shared" si="2"/>
        <v>1</v>
      </c>
      <c r="Q58" s="1">
        <f t="shared" si="6"/>
        <v>1</v>
      </c>
      <c r="R58" s="1">
        <f t="shared" si="7"/>
        <v>0</v>
      </c>
      <c r="S58" s="1">
        <f t="shared" si="8"/>
        <v>0</v>
      </c>
      <c r="T58" s="1">
        <f t="shared" si="9"/>
        <v>0</v>
      </c>
    </row>
    <row r="59" spans="1:20" x14ac:dyDescent="0.25">
      <c r="A59" s="1">
        <v>1</v>
      </c>
      <c r="B59" s="1">
        <v>1</v>
      </c>
      <c r="C59" s="1">
        <v>23</v>
      </c>
      <c r="D59" s="1">
        <v>13</v>
      </c>
      <c r="E59" s="1">
        <v>1</v>
      </c>
      <c r="F59" s="1">
        <v>0</v>
      </c>
      <c r="G59" s="1">
        <v>0</v>
      </c>
      <c r="H59" s="1">
        <v>0</v>
      </c>
      <c r="I59" s="1">
        <v>0</v>
      </c>
      <c r="J59" s="1">
        <v>1</v>
      </c>
      <c r="K59" s="1">
        <v>0</v>
      </c>
      <c r="L59" s="18">
        <f t="shared" ref="L59:L90" si="10">SUMPRODUCT($A$25:$J$25,A59:J59)</f>
        <v>-0.74105754088853404</v>
      </c>
      <c r="M59" s="18">
        <f t="shared" si="3"/>
        <v>0.47660961475322389</v>
      </c>
      <c r="N59" s="18">
        <f t="shared" si="4"/>
        <v>0.32277293198641166</v>
      </c>
      <c r="O59" s="18">
        <f t="shared" si="5"/>
        <v>-0.38974865903526268</v>
      </c>
      <c r="P59" s="1">
        <f t="shared" ref="P59:P90" si="11">IF(N59&gt;=$P$25,1,0)</f>
        <v>1</v>
      </c>
      <c r="Q59" s="1">
        <f t="shared" si="6"/>
        <v>0</v>
      </c>
      <c r="R59" s="1">
        <f t="shared" si="7"/>
        <v>1</v>
      </c>
      <c r="S59" s="1">
        <f t="shared" si="8"/>
        <v>0</v>
      </c>
      <c r="T59" s="1">
        <f t="shared" si="9"/>
        <v>0</v>
      </c>
    </row>
    <row r="60" spans="1:20" x14ac:dyDescent="0.25">
      <c r="A60" s="1">
        <v>1</v>
      </c>
      <c r="B60" s="1">
        <v>1</v>
      </c>
      <c r="C60" s="1">
        <v>26</v>
      </c>
      <c r="D60" s="1">
        <v>7.8875000000000002</v>
      </c>
      <c r="E60" s="1">
        <v>0</v>
      </c>
      <c r="F60" s="1">
        <v>1</v>
      </c>
      <c r="G60" s="1">
        <v>0</v>
      </c>
      <c r="H60" s="1">
        <v>0</v>
      </c>
      <c r="I60" s="1">
        <v>0</v>
      </c>
      <c r="J60" s="1">
        <v>1</v>
      </c>
      <c r="K60" s="1">
        <v>0</v>
      </c>
      <c r="L60" s="18">
        <f t="shared" si="10"/>
        <v>-2.000539480236422</v>
      </c>
      <c r="M60" s="18">
        <f t="shared" si="3"/>
        <v>0.13526229221639266</v>
      </c>
      <c r="N60" s="18">
        <f t="shared" si="4"/>
        <v>0.11914629169292472</v>
      </c>
      <c r="O60" s="18">
        <f t="shared" si="5"/>
        <v>-0.12686371869893556</v>
      </c>
      <c r="P60" s="1">
        <f t="shared" si="11"/>
        <v>0</v>
      </c>
      <c r="Q60" s="1">
        <f t="shared" si="6"/>
        <v>0</v>
      </c>
      <c r="R60" s="1">
        <f t="shared" si="7"/>
        <v>0</v>
      </c>
      <c r="S60" s="1">
        <f t="shared" si="8"/>
        <v>0</v>
      </c>
      <c r="T60" s="1">
        <f t="shared" si="9"/>
        <v>1</v>
      </c>
    </row>
    <row r="61" spans="1:20" x14ac:dyDescent="0.25">
      <c r="A61" s="1">
        <v>1</v>
      </c>
      <c r="B61" s="1">
        <v>0</v>
      </c>
      <c r="C61" s="1">
        <v>24</v>
      </c>
      <c r="D61" s="1">
        <v>19.258299999999998</v>
      </c>
      <c r="E61" s="1">
        <v>0</v>
      </c>
      <c r="F61" s="1">
        <v>1</v>
      </c>
      <c r="G61" s="1">
        <v>0</v>
      </c>
      <c r="H61" s="1">
        <v>3</v>
      </c>
      <c r="I61" s="1">
        <v>0</v>
      </c>
      <c r="J61" s="1">
        <v>0</v>
      </c>
      <c r="K61" s="1">
        <v>1</v>
      </c>
      <c r="L61" s="18">
        <f t="shared" si="10"/>
        <v>0.64163644406740616</v>
      </c>
      <c r="M61" s="18">
        <f t="shared" si="3"/>
        <v>1.8995869049142817</v>
      </c>
      <c r="N61" s="18">
        <f t="shared" si="4"/>
        <v>0.65512328728441338</v>
      </c>
      <c r="O61" s="18">
        <f t="shared" si="5"/>
        <v>-0.42293183619726205</v>
      </c>
      <c r="P61" s="1">
        <f t="shared" si="11"/>
        <v>1</v>
      </c>
      <c r="Q61" s="1">
        <f t="shared" si="6"/>
        <v>1</v>
      </c>
      <c r="R61" s="1">
        <f t="shared" si="7"/>
        <v>0</v>
      </c>
      <c r="S61" s="1">
        <f t="shared" si="8"/>
        <v>0</v>
      </c>
      <c r="T61" s="1">
        <f t="shared" si="9"/>
        <v>0</v>
      </c>
    </row>
    <row r="62" spans="1:20" x14ac:dyDescent="0.25">
      <c r="A62" s="1">
        <v>1</v>
      </c>
      <c r="B62" s="1">
        <v>1</v>
      </c>
      <c r="C62" s="1">
        <v>45</v>
      </c>
      <c r="D62" s="1">
        <v>26.55</v>
      </c>
      <c r="E62" s="1">
        <v>0</v>
      </c>
      <c r="F62" s="1">
        <v>0</v>
      </c>
      <c r="G62" s="1">
        <v>0</v>
      </c>
      <c r="H62" s="1">
        <v>0</v>
      </c>
      <c r="I62" s="1">
        <v>0</v>
      </c>
      <c r="J62" s="1">
        <v>1</v>
      </c>
      <c r="K62" s="1">
        <v>1</v>
      </c>
      <c r="L62" s="18">
        <f t="shared" si="10"/>
        <v>-0.43931128310909395</v>
      </c>
      <c r="M62" s="18">
        <f t="shared" si="3"/>
        <v>0.64448013262297721</v>
      </c>
      <c r="N62" s="18">
        <f t="shared" si="4"/>
        <v>0.39190508893228104</v>
      </c>
      <c r="O62" s="18">
        <f t="shared" si="5"/>
        <v>-0.93673558857818251</v>
      </c>
      <c r="P62" s="1">
        <f t="shared" si="11"/>
        <v>1</v>
      </c>
      <c r="Q62" s="1">
        <f t="shared" si="6"/>
        <v>1</v>
      </c>
      <c r="R62" s="1">
        <f t="shared" si="7"/>
        <v>0</v>
      </c>
      <c r="S62" s="1">
        <f t="shared" si="8"/>
        <v>0</v>
      </c>
      <c r="T62" s="1">
        <f t="shared" si="9"/>
        <v>0</v>
      </c>
    </row>
    <row r="63" spans="1:20" x14ac:dyDescent="0.25">
      <c r="A63" s="1">
        <v>1</v>
      </c>
      <c r="B63" s="1">
        <v>1</v>
      </c>
      <c r="C63" s="1">
        <v>44</v>
      </c>
      <c r="D63" s="1">
        <v>26</v>
      </c>
      <c r="E63" s="1">
        <v>1</v>
      </c>
      <c r="F63" s="1">
        <v>0</v>
      </c>
      <c r="G63" s="1">
        <v>1</v>
      </c>
      <c r="H63" s="1">
        <v>0</v>
      </c>
      <c r="I63" s="1">
        <v>0</v>
      </c>
      <c r="J63" s="1">
        <v>1</v>
      </c>
      <c r="K63" s="1">
        <v>0</v>
      </c>
      <c r="L63" s="18">
        <f t="shared" si="10"/>
        <v>-2.02151326652278</v>
      </c>
      <c r="M63" s="18">
        <f t="shared" si="3"/>
        <v>0.13245487381805207</v>
      </c>
      <c r="N63" s="18">
        <f t="shared" si="4"/>
        <v>0.11696260652884362</v>
      </c>
      <c r="O63" s="18">
        <f t="shared" si="5"/>
        <v>-0.1243877310628821</v>
      </c>
      <c r="P63" s="1">
        <f t="shared" si="11"/>
        <v>0</v>
      </c>
      <c r="Q63" s="1">
        <f t="shared" si="6"/>
        <v>0</v>
      </c>
      <c r="R63" s="1">
        <f t="shared" si="7"/>
        <v>0</v>
      </c>
      <c r="S63" s="1">
        <f t="shared" si="8"/>
        <v>0</v>
      </c>
      <c r="T63" s="1">
        <f t="shared" si="9"/>
        <v>1</v>
      </c>
    </row>
    <row r="64" spans="1:20" x14ac:dyDescent="0.25">
      <c r="A64" s="1">
        <v>1</v>
      </c>
      <c r="B64" s="1">
        <v>1</v>
      </c>
      <c r="C64" s="1">
        <v>32</v>
      </c>
      <c r="D64" s="1">
        <v>7.9249999999999998</v>
      </c>
      <c r="E64" s="1">
        <v>0</v>
      </c>
      <c r="F64" s="1">
        <v>1</v>
      </c>
      <c r="G64" s="1">
        <v>0</v>
      </c>
      <c r="H64" s="1">
        <v>0</v>
      </c>
      <c r="I64" s="1">
        <v>0</v>
      </c>
      <c r="J64" s="1">
        <v>1</v>
      </c>
      <c r="K64" s="1">
        <v>0</v>
      </c>
      <c r="L64" s="18">
        <f t="shared" si="10"/>
        <v>-2.2748191525704384</v>
      </c>
      <c r="M64" s="18">
        <f t="shared" si="3"/>
        <v>0.10281550067307232</v>
      </c>
      <c r="N64" s="18">
        <f t="shared" si="4"/>
        <v>9.323001046895131E-2</v>
      </c>
      <c r="O64" s="18">
        <f t="shared" si="5"/>
        <v>-9.7866455811444208E-2</v>
      </c>
      <c r="P64" s="1">
        <f t="shared" si="11"/>
        <v>0</v>
      </c>
      <c r="Q64" s="1">
        <f t="shared" si="6"/>
        <v>0</v>
      </c>
      <c r="R64" s="1">
        <f t="shared" si="7"/>
        <v>0</v>
      </c>
      <c r="S64" s="1">
        <f t="shared" si="8"/>
        <v>0</v>
      </c>
      <c r="T64" s="1">
        <f t="shared" si="9"/>
        <v>1</v>
      </c>
    </row>
    <row r="65" spans="1:20" x14ac:dyDescent="0.25">
      <c r="A65" s="1">
        <v>1</v>
      </c>
      <c r="B65" s="1">
        <v>1</v>
      </c>
      <c r="C65" s="1">
        <v>25</v>
      </c>
      <c r="D65" s="1">
        <v>7.25</v>
      </c>
      <c r="E65" s="1">
        <v>0</v>
      </c>
      <c r="F65" s="1">
        <v>1</v>
      </c>
      <c r="G65" s="1">
        <v>0</v>
      </c>
      <c r="H65" s="1">
        <v>0</v>
      </c>
      <c r="I65" s="1">
        <v>0</v>
      </c>
      <c r="J65" s="1">
        <v>1</v>
      </c>
      <c r="K65" s="1">
        <v>0</v>
      </c>
      <c r="L65" s="18">
        <f t="shared" si="10"/>
        <v>-1.9555993477360489</v>
      </c>
      <c r="M65" s="18">
        <f t="shared" si="3"/>
        <v>0.14147965576667695</v>
      </c>
      <c r="N65" s="18">
        <f t="shared" si="4"/>
        <v>0.12394408875526729</v>
      </c>
      <c r="O65" s="18">
        <f t="shared" si="5"/>
        <v>-0.13232536446067297</v>
      </c>
      <c r="P65" s="1">
        <f t="shared" si="11"/>
        <v>0</v>
      </c>
      <c r="Q65" s="1">
        <f t="shared" si="6"/>
        <v>0</v>
      </c>
      <c r="R65" s="1">
        <f t="shared" si="7"/>
        <v>0</v>
      </c>
      <c r="S65" s="1">
        <f t="shared" si="8"/>
        <v>0</v>
      </c>
      <c r="T65" s="1">
        <f t="shared" si="9"/>
        <v>1</v>
      </c>
    </row>
    <row r="66" spans="1:20" x14ac:dyDescent="0.25">
      <c r="A66" s="1">
        <v>1</v>
      </c>
      <c r="B66" s="1">
        <v>1</v>
      </c>
      <c r="C66" s="1">
        <v>26</v>
      </c>
      <c r="D66" s="1">
        <v>18.787500000000001</v>
      </c>
      <c r="E66" s="1">
        <v>0</v>
      </c>
      <c r="F66" s="1">
        <v>1</v>
      </c>
      <c r="G66" s="1">
        <v>0</v>
      </c>
      <c r="H66" s="1">
        <v>0</v>
      </c>
      <c r="I66" s="1">
        <v>0</v>
      </c>
      <c r="J66" s="1">
        <v>0</v>
      </c>
      <c r="K66" s="1">
        <v>1</v>
      </c>
      <c r="L66" s="18">
        <f t="shared" si="10"/>
        <v>-1.6617579724739364</v>
      </c>
      <c r="M66" s="18">
        <f t="shared" si="3"/>
        <v>0.18980501464532842</v>
      </c>
      <c r="N66" s="18">
        <f t="shared" si="4"/>
        <v>0.15952615118361038</v>
      </c>
      <c r="O66" s="18">
        <f t="shared" si="5"/>
        <v>-1.835547412932746</v>
      </c>
      <c r="P66" s="1">
        <f t="shared" si="11"/>
        <v>0</v>
      </c>
      <c r="Q66" s="1">
        <f t="shared" si="6"/>
        <v>0</v>
      </c>
      <c r="R66" s="1">
        <f t="shared" si="7"/>
        <v>0</v>
      </c>
      <c r="S66" s="1">
        <f t="shared" si="8"/>
        <v>1</v>
      </c>
      <c r="T66" s="1">
        <f t="shared" si="9"/>
        <v>0</v>
      </c>
    </row>
    <row r="67" spans="1:20" x14ac:dyDescent="0.25">
      <c r="A67" s="1">
        <v>1</v>
      </c>
      <c r="B67" s="1">
        <v>1</v>
      </c>
      <c r="C67" s="1">
        <v>33</v>
      </c>
      <c r="D67" s="1">
        <v>8.6541999999999994</v>
      </c>
      <c r="E67" s="1">
        <v>0</v>
      </c>
      <c r="F67" s="1">
        <v>1</v>
      </c>
      <c r="G67" s="1">
        <v>0</v>
      </c>
      <c r="H67" s="1">
        <v>0</v>
      </c>
      <c r="I67" s="1">
        <v>0</v>
      </c>
      <c r="J67" s="1">
        <v>1</v>
      </c>
      <c r="K67" s="1">
        <v>0</v>
      </c>
      <c r="L67" s="18">
        <f t="shared" si="10"/>
        <v>-2.3196469721859732</v>
      </c>
      <c r="M67" s="18">
        <f t="shared" si="3"/>
        <v>9.830828503803625E-2</v>
      </c>
      <c r="N67" s="18">
        <f t="shared" si="4"/>
        <v>8.9508825870899866E-2</v>
      </c>
      <c r="O67" s="18">
        <f t="shared" si="5"/>
        <v>-9.3771073294624419E-2</v>
      </c>
      <c r="P67" s="1">
        <f t="shared" si="11"/>
        <v>0</v>
      </c>
      <c r="Q67" s="1">
        <f t="shared" si="6"/>
        <v>0</v>
      </c>
      <c r="R67" s="1">
        <f t="shared" si="7"/>
        <v>0</v>
      </c>
      <c r="S67" s="1">
        <f t="shared" si="8"/>
        <v>0</v>
      </c>
      <c r="T67" s="1">
        <f t="shared" si="9"/>
        <v>1</v>
      </c>
    </row>
    <row r="68" spans="1:20" x14ac:dyDescent="0.25">
      <c r="A68" s="1">
        <v>1</v>
      </c>
      <c r="B68" s="1">
        <v>1</v>
      </c>
      <c r="C68" s="1">
        <v>54</v>
      </c>
      <c r="D68" s="1">
        <v>26</v>
      </c>
      <c r="E68" s="1">
        <v>1</v>
      </c>
      <c r="F68" s="1">
        <v>0</v>
      </c>
      <c r="G68" s="1">
        <v>0</v>
      </c>
      <c r="H68" s="1">
        <v>0</v>
      </c>
      <c r="I68" s="1">
        <v>0</v>
      </c>
      <c r="J68" s="1">
        <v>1</v>
      </c>
      <c r="K68" s="1">
        <v>0</v>
      </c>
      <c r="L68" s="18">
        <f t="shared" si="10"/>
        <v>-2.1424842643621167</v>
      </c>
      <c r="M68" s="18">
        <f t="shared" si="3"/>
        <v>0.11736292004528848</v>
      </c>
      <c r="N68" s="18">
        <f t="shared" si="4"/>
        <v>0.10503563161066021</v>
      </c>
      <c r="O68" s="18">
        <f t="shared" si="5"/>
        <v>-0.1109713733552809</v>
      </c>
      <c r="P68" s="1">
        <f t="shared" si="11"/>
        <v>0</v>
      </c>
      <c r="Q68" s="1">
        <f t="shared" si="6"/>
        <v>0</v>
      </c>
      <c r="R68" s="1">
        <f t="shared" si="7"/>
        <v>0</v>
      </c>
      <c r="S68" s="1">
        <f t="shared" si="8"/>
        <v>0</v>
      </c>
      <c r="T68" s="1">
        <f t="shared" si="9"/>
        <v>1</v>
      </c>
    </row>
    <row r="69" spans="1:20" x14ac:dyDescent="0.25">
      <c r="A69" s="1">
        <v>1</v>
      </c>
      <c r="B69" s="1">
        <v>1</v>
      </c>
      <c r="C69" s="1">
        <v>22</v>
      </c>
      <c r="D69" s="1">
        <v>8.0500000000000007</v>
      </c>
      <c r="E69" s="1">
        <v>0</v>
      </c>
      <c r="F69" s="1">
        <v>1</v>
      </c>
      <c r="G69" s="1">
        <v>0</v>
      </c>
      <c r="H69" s="1">
        <v>0</v>
      </c>
      <c r="I69" s="1">
        <v>0</v>
      </c>
      <c r="J69" s="1">
        <v>1</v>
      </c>
      <c r="K69" s="1">
        <v>0</v>
      </c>
      <c r="L69" s="18">
        <f t="shared" si="10"/>
        <v>-1.817456717954415</v>
      </c>
      <c r="M69" s="18">
        <f t="shared" si="3"/>
        <v>0.16243835257592543</v>
      </c>
      <c r="N69" s="18">
        <f t="shared" si="4"/>
        <v>0.13973932657673188</v>
      </c>
      <c r="O69" s="18">
        <f t="shared" si="5"/>
        <v>-0.15051982703101732</v>
      </c>
      <c r="P69" s="1">
        <f t="shared" si="11"/>
        <v>0</v>
      </c>
      <c r="Q69" s="1">
        <f t="shared" si="6"/>
        <v>0</v>
      </c>
      <c r="R69" s="1">
        <f t="shared" si="7"/>
        <v>0</v>
      </c>
      <c r="S69" s="1">
        <f t="shared" si="8"/>
        <v>0</v>
      </c>
      <c r="T69" s="1">
        <f t="shared" si="9"/>
        <v>1</v>
      </c>
    </row>
    <row r="70" spans="1:20" x14ac:dyDescent="0.25">
      <c r="A70" s="1">
        <v>1</v>
      </c>
      <c r="B70" s="1">
        <v>1</v>
      </c>
      <c r="C70" s="1">
        <v>44</v>
      </c>
      <c r="D70" s="1">
        <v>8.0500000000000007</v>
      </c>
      <c r="E70" s="1">
        <v>0</v>
      </c>
      <c r="F70" s="1">
        <v>1</v>
      </c>
      <c r="G70" s="1">
        <v>0</v>
      </c>
      <c r="H70" s="1">
        <v>0</v>
      </c>
      <c r="I70" s="1">
        <v>0</v>
      </c>
      <c r="J70" s="1">
        <v>1</v>
      </c>
      <c r="K70" s="1">
        <v>0</v>
      </c>
      <c r="L70" s="18">
        <f t="shared" si="10"/>
        <v>-2.8233172579337613</v>
      </c>
      <c r="M70" s="18">
        <f t="shared" si="3"/>
        <v>5.9408542018112381E-2</v>
      </c>
      <c r="N70" s="18">
        <f t="shared" si="4"/>
        <v>5.6077084204873909E-2</v>
      </c>
      <c r="O70" s="18">
        <f t="shared" si="5"/>
        <v>-5.7710773167438868E-2</v>
      </c>
      <c r="P70" s="1">
        <f t="shared" si="11"/>
        <v>0</v>
      </c>
      <c r="Q70" s="1">
        <f t="shared" si="6"/>
        <v>0</v>
      </c>
      <c r="R70" s="1">
        <f t="shared" si="7"/>
        <v>0</v>
      </c>
      <c r="S70" s="1">
        <f t="shared" si="8"/>
        <v>0</v>
      </c>
      <c r="T70" s="1">
        <f t="shared" si="9"/>
        <v>1</v>
      </c>
    </row>
    <row r="71" spans="1:20" x14ac:dyDescent="0.25">
      <c r="A71" s="1">
        <v>1</v>
      </c>
      <c r="B71" s="1">
        <v>1</v>
      </c>
      <c r="C71" s="1">
        <v>33</v>
      </c>
      <c r="D71" s="1">
        <v>9.5</v>
      </c>
      <c r="E71" s="1">
        <v>0</v>
      </c>
      <c r="F71" s="1">
        <v>1</v>
      </c>
      <c r="G71" s="1">
        <v>0</v>
      </c>
      <c r="H71" s="1">
        <v>0</v>
      </c>
      <c r="I71" s="1">
        <v>0</v>
      </c>
      <c r="J71" s="1">
        <v>1</v>
      </c>
      <c r="K71" s="1">
        <v>0</v>
      </c>
      <c r="L71" s="18">
        <f t="shared" si="10"/>
        <v>-2.3186110481074995</v>
      </c>
      <c r="M71" s="18">
        <f t="shared" si="3"/>
        <v>9.8410177725052464E-2</v>
      </c>
      <c r="N71" s="18">
        <f t="shared" si="4"/>
        <v>8.9593286479621378E-2</v>
      </c>
      <c r="O71" s="18">
        <f t="shared" si="5"/>
        <v>-9.3863841383768812E-2</v>
      </c>
      <c r="P71" s="1">
        <f t="shared" si="11"/>
        <v>0</v>
      </c>
      <c r="Q71" s="1">
        <f t="shared" si="6"/>
        <v>0</v>
      </c>
      <c r="R71" s="1">
        <f t="shared" si="7"/>
        <v>0</v>
      </c>
      <c r="S71" s="1">
        <f t="shared" si="8"/>
        <v>0</v>
      </c>
      <c r="T71" s="1">
        <f t="shared" si="9"/>
        <v>1</v>
      </c>
    </row>
    <row r="72" spans="1:20" x14ac:dyDescent="0.25">
      <c r="A72" s="1">
        <v>1</v>
      </c>
      <c r="B72" s="1">
        <v>1</v>
      </c>
      <c r="C72" s="1">
        <v>23.5</v>
      </c>
      <c r="D72" s="1">
        <v>7.2291999999999996</v>
      </c>
      <c r="E72" s="1">
        <v>0</v>
      </c>
      <c r="F72" s="1">
        <v>1</v>
      </c>
      <c r="G72" s="1">
        <v>0</v>
      </c>
      <c r="H72" s="1">
        <v>0</v>
      </c>
      <c r="I72" s="1">
        <v>0</v>
      </c>
      <c r="J72" s="1">
        <v>0</v>
      </c>
      <c r="K72" s="1">
        <v>0</v>
      </c>
      <c r="L72" s="18">
        <f t="shared" si="10"/>
        <v>-1.561612083497955</v>
      </c>
      <c r="M72" s="18">
        <f t="shared" si="3"/>
        <v>0.20979758721358663</v>
      </c>
      <c r="N72" s="18">
        <f t="shared" si="4"/>
        <v>0.17341544522071145</v>
      </c>
      <c r="O72" s="18">
        <f t="shared" si="5"/>
        <v>-0.19045306232068235</v>
      </c>
      <c r="P72" s="1">
        <f t="shared" si="11"/>
        <v>0</v>
      </c>
      <c r="Q72" s="1">
        <f t="shared" si="6"/>
        <v>0</v>
      </c>
      <c r="R72" s="1">
        <f t="shared" si="7"/>
        <v>0</v>
      </c>
      <c r="S72" s="1">
        <f t="shared" si="8"/>
        <v>0</v>
      </c>
      <c r="T72" s="1">
        <f t="shared" si="9"/>
        <v>1</v>
      </c>
    </row>
    <row r="73" spans="1:20" x14ac:dyDescent="0.25">
      <c r="A73" s="1">
        <v>1</v>
      </c>
      <c r="B73" s="1">
        <v>0</v>
      </c>
      <c r="C73" s="1">
        <v>53</v>
      </c>
      <c r="D73" s="1">
        <v>51.479199999999999</v>
      </c>
      <c r="E73" s="1">
        <v>0</v>
      </c>
      <c r="F73" s="1">
        <v>0</v>
      </c>
      <c r="G73" s="1">
        <v>2</v>
      </c>
      <c r="H73" s="1">
        <v>0</v>
      </c>
      <c r="I73" s="1">
        <v>0</v>
      </c>
      <c r="J73" s="1">
        <v>1</v>
      </c>
      <c r="K73" s="1">
        <v>1</v>
      </c>
      <c r="L73" s="18">
        <f t="shared" si="10"/>
        <v>1.1015261127860245</v>
      </c>
      <c r="M73" s="18">
        <f t="shared" si="3"/>
        <v>3.0087542202889694</v>
      </c>
      <c r="N73" s="18">
        <f t="shared" si="4"/>
        <v>0.75054594393968233</v>
      </c>
      <c r="O73" s="18">
        <f t="shared" si="5"/>
        <v>-0.2869544120079584</v>
      </c>
      <c r="P73" s="1">
        <f t="shared" si="11"/>
        <v>1</v>
      </c>
      <c r="Q73" s="1">
        <f t="shared" si="6"/>
        <v>1</v>
      </c>
      <c r="R73" s="1">
        <f t="shared" si="7"/>
        <v>0</v>
      </c>
      <c r="S73" s="1">
        <f t="shared" si="8"/>
        <v>0</v>
      </c>
      <c r="T73" s="1">
        <f t="shared" si="9"/>
        <v>0</v>
      </c>
    </row>
    <row r="74" spans="1:20" x14ac:dyDescent="0.25">
      <c r="A74" s="1">
        <v>1</v>
      </c>
      <c r="B74" s="1">
        <v>1</v>
      </c>
      <c r="C74" s="1">
        <v>2</v>
      </c>
      <c r="D74" s="1">
        <v>29.125</v>
      </c>
      <c r="E74" s="1">
        <v>0</v>
      </c>
      <c r="F74" s="1">
        <v>1</v>
      </c>
      <c r="G74" s="1">
        <v>4</v>
      </c>
      <c r="H74" s="1">
        <v>1</v>
      </c>
      <c r="I74" s="1">
        <v>1</v>
      </c>
      <c r="J74" s="1">
        <v>0</v>
      </c>
      <c r="K74" s="1">
        <v>0</v>
      </c>
      <c r="L74" s="18">
        <f t="shared" si="10"/>
        <v>-2.6517133455526958</v>
      </c>
      <c r="M74" s="18">
        <f t="shared" si="3"/>
        <v>7.0530266759730162E-2</v>
      </c>
      <c r="N74" s="18">
        <f t="shared" si="4"/>
        <v>6.5883486856668186E-2</v>
      </c>
      <c r="O74" s="18">
        <f t="shared" si="5"/>
        <v>-6.8154102127343519E-2</v>
      </c>
      <c r="P74" s="1">
        <f t="shared" si="11"/>
        <v>0</v>
      </c>
      <c r="Q74" s="1">
        <f t="shared" si="6"/>
        <v>0</v>
      </c>
      <c r="R74" s="1">
        <f t="shared" si="7"/>
        <v>0</v>
      </c>
      <c r="S74" s="1">
        <f t="shared" si="8"/>
        <v>0</v>
      </c>
      <c r="T74" s="1">
        <f t="shared" si="9"/>
        <v>1</v>
      </c>
    </row>
    <row r="75" spans="1:20" x14ac:dyDescent="0.25">
      <c r="A75" s="1">
        <v>1</v>
      </c>
      <c r="B75" s="1">
        <v>0</v>
      </c>
      <c r="C75" s="1">
        <v>45</v>
      </c>
      <c r="D75" s="1">
        <v>7.75</v>
      </c>
      <c r="E75" s="1">
        <v>0</v>
      </c>
      <c r="F75" s="1">
        <v>1</v>
      </c>
      <c r="G75" s="1">
        <v>0</v>
      </c>
      <c r="H75" s="1">
        <v>0</v>
      </c>
      <c r="I75" s="1">
        <v>0</v>
      </c>
      <c r="J75" s="1">
        <v>1</v>
      </c>
      <c r="K75" s="1">
        <v>0</v>
      </c>
      <c r="L75" s="18">
        <f t="shared" si="10"/>
        <v>-0.3208570228886119</v>
      </c>
      <c r="M75" s="18">
        <f t="shared" si="3"/>
        <v>0.72552697732617077</v>
      </c>
      <c r="N75" s="18">
        <f t="shared" si="4"/>
        <v>0.42046689901680206</v>
      </c>
      <c r="O75" s="18">
        <f t="shared" si="5"/>
        <v>-0.54553249793162928</v>
      </c>
      <c r="P75" s="1">
        <f t="shared" si="11"/>
        <v>1</v>
      </c>
      <c r="Q75" s="1">
        <f t="shared" si="6"/>
        <v>0</v>
      </c>
      <c r="R75" s="1">
        <f t="shared" si="7"/>
        <v>1</v>
      </c>
      <c r="S75" s="1">
        <f t="shared" si="8"/>
        <v>0</v>
      </c>
      <c r="T75" s="1">
        <f t="shared" si="9"/>
        <v>0</v>
      </c>
    </row>
    <row r="76" spans="1:20" x14ac:dyDescent="0.25">
      <c r="A76" s="1">
        <v>1</v>
      </c>
      <c r="B76" s="1">
        <v>1</v>
      </c>
      <c r="C76" s="1">
        <v>24</v>
      </c>
      <c r="D76" s="1">
        <v>7.4958</v>
      </c>
      <c r="E76" s="1">
        <v>0</v>
      </c>
      <c r="F76" s="1">
        <v>1</v>
      </c>
      <c r="G76" s="1">
        <v>0</v>
      </c>
      <c r="H76" s="1">
        <v>0</v>
      </c>
      <c r="I76" s="1">
        <v>0</v>
      </c>
      <c r="J76" s="1">
        <v>1</v>
      </c>
      <c r="K76" s="1">
        <v>0</v>
      </c>
      <c r="L76" s="18">
        <f t="shared" si="10"/>
        <v>-1.9095773616786698</v>
      </c>
      <c r="M76" s="18">
        <f t="shared" si="3"/>
        <v>0.14814298426863107</v>
      </c>
      <c r="N76" s="18">
        <f t="shared" si="4"/>
        <v>0.12902834080634859</v>
      </c>
      <c r="O76" s="18">
        <f t="shared" si="5"/>
        <v>-0.13814584089822046</v>
      </c>
      <c r="P76" s="1">
        <f t="shared" si="11"/>
        <v>0</v>
      </c>
      <c r="Q76" s="1">
        <f t="shared" si="6"/>
        <v>0</v>
      </c>
      <c r="R76" s="1">
        <f t="shared" si="7"/>
        <v>0</v>
      </c>
      <c r="S76" s="1">
        <f t="shared" si="8"/>
        <v>0</v>
      </c>
      <c r="T76" s="1">
        <f t="shared" si="9"/>
        <v>1</v>
      </c>
    </row>
    <row r="77" spans="1:20" x14ac:dyDescent="0.25">
      <c r="A77" s="1">
        <v>1</v>
      </c>
      <c r="B77" s="1">
        <v>1</v>
      </c>
      <c r="C77" s="1">
        <v>22</v>
      </c>
      <c r="D77" s="1">
        <v>8.0500000000000007</v>
      </c>
      <c r="E77" s="1">
        <v>0</v>
      </c>
      <c r="F77" s="1">
        <v>1</v>
      </c>
      <c r="G77" s="1">
        <v>0</v>
      </c>
      <c r="H77" s="1">
        <v>0</v>
      </c>
      <c r="I77" s="1">
        <v>0</v>
      </c>
      <c r="J77" s="1">
        <v>1</v>
      </c>
      <c r="K77" s="1">
        <v>0</v>
      </c>
      <c r="L77" s="18">
        <f t="shared" si="10"/>
        <v>-1.817456717954415</v>
      </c>
      <c r="M77" s="18">
        <f t="shared" si="3"/>
        <v>0.16243835257592543</v>
      </c>
      <c r="N77" s="18">
        <f t="shared" si="4"/>
        <v>0.13973932657673188</v>
      </c>
      <c r="O77" s="18">
        <f t="shared" si="5"/>
        <v>-0.15051982703101732</v>
      </c>
      <c r="P77" s="1">
        <f t="shared" si="11"/>
        <v>0</v>
      </c>
      <c r="Q77" s="1">
        <f t="shared" si="6"/>
        <v>0</v>
      </c>
      <c r="R77" s="1">
        <f t="shared" si="7"/>
        <v>0</v>
      </c>
      <c r="S77" s="1">
        <f t="shared" si="8"/>
        <v>0</v>
      </c>
      <c r="T77" s="1">
        <f t="shared" si="9"/>
        <v>1</v>
      </c>
    </row>
    <row r="78" spans="1:20" x14ac:dyDescent="0.25">
      <c r="A78" s="1">
        <v>1</v>
      </c>
      <c r="B78" s="1">
        <v>1</v>
      </c>
      <c r="C78" s="1">
        <v>22</v>
      </c>
      <c r="D78" s="1">
        <v>7.8958000000000004</v>
      </c>
      <c r="E78" s="1">
        <v>0</v>
      </c>
      <c r="F78" s="1">
        <v>1</v>
      </c>
      <c r="G78" s="1">
        <v>0</v>
      </c>
      <c r="H78" s="1">
        <v>0</v>
      </c>
      <c r="I78" s="1">
        <v>0</v>
      </c>
      <c r="J78" s="1">
        <v>1</v>
      </c>
      <c r="K78" s="1">
        <v>0</v>
      </c>
      <c r="L78" s="18">
        <f t="shared" si="10"/>
        <v>-1.8176455799701403</v>
      </c>
      <c r="M78" s="18">
        <f t="shared" si="3"/>
        <v>0.16240767703803996</v>
      </c>
      <c r="N78" s="18">
        <f t="shared" si="4"/>
        <v>0.13971662459411402</v>
      </c>
      <c r="O78" s="18">
        <f t="shared" si="5"/>
        <v>-0.15049343772394361</v>
      </c>
      <c r="P78" s="1">
        <f t="shared" si="11"/>
        <v>0</v>
      </c>
      <c r="Q78" s="1">
        <f t="shared" si="6"/>
        <v>0</v>
      </c>
      <c r="R78" s="1">
        <f t="shared" si="7"/>
        <v>0</v>
      </c>
      <c r="S78" s="1">
        <f t="shared" si="8"/>
        <v>0</v>
      </c>
      <c r="T78" s="1">
        <f t="shared" si="9"/>
        <v>1</v>
      </c>
    </row>
    <row r="79" spans="1:20" x14ac:dyDescent="0.25">
      <c r="A79" s="1">
        <v>1</v>
      </c>
      <c r="B79" s="1">
        <v>1</v>
      </c>
      <c r="C79" s="1">
        <v>34</v>
      </c>
      <c r="D79" s="1">
        <v>14.4</v>
      </c>
      <c r="E79" s="1">
        <v>0</v>
      </c>
      <c r="F79" s="1">
        <v>1</v>
      </c>
      <c r="G79" s="1">
        <v>1</v>
      </c>
      <c r="H79" s="1">
        <v>1</v>
      </c>
      <c r="I79" s="1">
        <v>0</v>
      </c>
      <c r="J79" s="1">
        <v>1</v>
      </c>
      <c r="K79" s="1">
        <v>0</v>
      </c>
      <c r="L79" s="18">
        <f t="shared" si="10"/>
        <v>-2.806959763240092</v>
      </c>
      <c r="M79" s="18">
        <f t="shared" si="3"/>
        <v>6.0388308344122718E-2</v>
      </c>
      <c r="N79" s="18">
        <f t="shared" si="4"/>
        <v>5.6949240074538041E-2</v>
      </c>
      <c r="O79" s="18">
        <f t="shared" si="5"/>
        <v>-5.8635169668557537E-2</v>
      </c>
      <c r="P79" s="1">
        <f t="shared" si="11"/>
        <v>0</v>
      </c>
      <c r="Q79" s="1">
        <f t="shared" si="6"/>
        <v>0</v>
      </c>
      <c r="R79" s="1">
        <f t="shared" si="7"/>
        <v>0</v>
      </c>
      <c r="S79" s="1">
        <f t="shared" si="8"/>
        <v>0</v>
      </c>
      <c r="T79" s="1">
        <f t="shared" si="9"/>
        <v>1</v>
      </c>
    </row>
    <row r="80" spans="1:20" x14ac:dyDescent="0.25">
      <c r="A80" s="1">
        <v>1</v>
      </c>
      <c r="B80" s="1">
        <v>1</v>
      </c>
      <c r="C80" s="1">
        <v>32</v>
      </c>
      <c r="D80" s="1">
        <v>56.495800000000003</v>
      </c>
      <c r="E80" s="1">
        <v>0</v>
      </c>
      <c r="F80" s="1">
        <v>1</v>
      </c>
      <c r="G80" s="1">
        <v>0</v>
      </c>
      <c r="H80" s="1">
        <v>0</v>
      </c>
      <c r="I80" s="1">
        <v>0</v>
      </c>
      <c r="J80" s="1">
        <v>1</v>
      </c>
      <c r="K80" s="1">
        <v>1</v>
      </c>
      <c r="L80" s="18">
        <f t="shared" si="10"/>
        <v>-2.2153303121463157</v>
      </c>
      <c r="M80" s="18">
        <f t="shared" si="3"/>
        <v>0.10911746547089704</v>
      </c>
      <c r="N80" s="18">
        <f t="shared" si="4"/>
        <v>9.8382244323029513E-2</v>
      </c>
      <c r="O80" s="18">
        <f t="shared" si="5"/>
        <v>-2.3188949350775347</v>
      </c>
      <c r="P80" s="1">
        <f t="shared" si="11"/>
        <v>0</v>
      </c>
      <c r="Q80" s="1">
        <f t="shared" si="6"/>
        <v>0</v>
      </c>
      <c r="R80" s="1">
        <f t="shared" si="7"/>
        <v>0</v>
      </c>
      <c r="S80" s="1">
        <f t="shared" si="8"/>
        <v>1</v>
      </c>
      <c r="T80" s="1">
        <f t="shared" si="9"/>
        <v>0</v>
      </c>
    </row>
    <row r="81" spans="1:20" x14ac:dyDescent="0.25">
      <c r="A81" s="1">
        <v>1</v>
      </c>
      <c r="B81" s="1">
        <v>0</v>
      </c>
      <c r="C81" s="1">
        <v>39</v>
      </c>
      <c r="D81" s="1">
        <v>79.650000000000006</v>
      </c>
      <c r="E81" s="1">
        <v>0</v>
      </c>
      <c r="F81" s="1">
        <v>0</v>
      </c>
      <c r="G81" s="1">
        <v>1</v>
      </c>
      <c r="H81" s="1">
        <v>1</v>
      </c>
      <c r="I81" s="1">
        <v>0</v>
      </c>
      <c r="J81" s="1">
        <v>1</v>
      </c>
      <c r="K81" s="1">
        <v>1</v>
      </c>
      <c r="L81" s="18">
        <f t="shared" si="10"/>
        <v>1.9999698314555168</v>
      </c>
      <c r="M81" s="18">
        <f t="shared" si="3"/>
        <v>7.3888331852255487</v>
      </c>
      <c r="N81" s="18">
        <f t="shared" si="4"/>
        <v>0.88079391043784194</v>
      </c>
      <c r="O81" s="18">
        <f t="shared" si="5"/>
        <v>-0.12693160726940797</v>
      </c>
      <c r="P81" s="1">
        <f t="shared" si="11"/>
        <v>1</v>
      </c>
      <c r="Q81" s="1">
        <f t="shared" si="6"/>
        <v>1</v>
      </c>
      <c r="R81" s="1">
        <f t="shared" si="7"/>
        <v>0</v>
      </c>
      <c r="S81" s="1">
        <f t="shared" si="8"/>
        <v>0</v>
      </c>
      <c r="T81" s="1">
        <f t="shared" si="9"/>
        <v>0</v>
      </c>
    </row>
    <row r="82" spans="1:20" x14ac:dyDescent="0.25">
      <c r="A82" s="1">
        <v>1</v>
      </c>
      <c r="B82" s="1">
        <v>0</v>
      </c>
      <c r="C82" s="1">
        <v>36</v>
      </c>
      <c r="D82" s="1">
        <v>26</v>
      </c>
      <c r="E82" s="1">
        <v>1</v>
      </c>
      <c r="F82" s="1">
        <v>0</v>
      </c>
      <c r="G82" s="1">
        <v>1</v>
      </c>
      <c r="H82" s="1">
        <v>0</v>
      </c>
      <c r="I82" s="1">
        <v>0</v>
      </c>
      <c r="J82" s="1">
        <v>1</v>
      </c>
      <c r="K82" s="1">
        <v>1</v>
      </c>
      <c r="L82" s="18">
        <f t="shared" si="10"/>
        <v>0.89280280706945336</v>
      </c>
      <c r="M82" s="18">
        <f t="shared" si="3"/>
        <v>2.441964423691406</v>
      </c>
      <c r="N82" s="18">
        <f t="shared" si="4"/>
        <v>0.70946823473337084</v>
      </c>
      <c r="O82" s="18">
        <f t="shared" si="5"/>
        <v>-0.34323955472557344</v>
      </c>
      <c r="P82" s="1">
        <f t="shared" si="11"/>
        <v>1</v>
      </c>
      <c r="Q82" s="1">
        <f t="shared" si="6"/>
        <v>1</v>
      </c>
      <c r="R82" s="1">
        <f t="shared" si="7"/>
        <v>0</v>
      </c>
      <c r="S82" s="1">
        <f t="shared" si="8"/>
        <v>0</v>
      </c>
      <c r="T82" s="1">
        <f t="shared" si="9"/>
        <v>0</v>
      </c>
    </row>
    <row r="83" spans="1:20" x14ac:dyDescent="0.25">
      <c r="A83" s="1">
        <v>1</v>
      </c>
      <c r="B83" s="1">
        <v>0</v>
      </c>
      <c r="C83" s="1">
        <v>19</v>
      </c>
      <c r="D83" s="1">
        <v>26</v>
      </c>
      <c r="E83" s="1">
        <v>1</v>
      </c>
      <c r="F83" s="1">
        <v>0</v>
      </c>
      <c r="G83" s="1">
        <v>1</v>
      </c>
      <c r="H83" s="1">
        <v>0</v>
      </c>
      <c r="I83" s="1">
        <v>0</v>
      </c>
      <c r="J83" s="1">
        <v>1</v>
      </c>
      <c r="K83" s="1">
        <v>1</v>
      </c>
      <c r="L83" s="18">
        <f t="shared" si="10"/>
        <v>1.6700586788716754</v>
      </c>
      <c r="M83" s="18">
        <f t="shared" si="3"/>
        <v>5.3124795183392894</v>
      </c>
      <c r="N83" s="18">
        <f t="shared" si="4"/>
        <v>0.84158364441504219</v>
      </c>
      <c r="O83" s="18">
        <f t="shared" si="5"/>
        <v>-0.17246987110502054</v>
      </c>
      <c r="P83" s="1">
        <f t="shared" si="11"/>
        <v>1</v>
      </c>
      <c r="Q83" s="1">
        <f t="shared" si="6"/>
        <v>1</v>
      </c>
      <c r="R83" s="1">
        <f t="shared" si="7"/>
        <v>0</v>
      </c>
      <c r="S83" s="1">
        <f t="shared" si="8"/>
        <v>0</v>
      </c>
      <c r="T83" s="1">
        <f t="shared" si="9"/>
        <v>0</v>
      </c>
    </row>
    <row r="84" spans="1:20" x14ac:dyDescent="0.25">
      <c r="A84" s="1">
        <v>1</v>
      </c>
      <c r="B84" s="1">
        <v>0</v>
      </c>
      <c r="C84" s="1">
        <v>42</v>
      </c>
      <c r="D84" s="1">
        <v>26</v>
      </c>
      <c r="E84" s="1">
        <v>1</v>
      </c>
      <c r="F84" s="1">
        <v>0</v>
      </c>
      <c r="G84" s="1">
        <v>1</v>
      </c>
      <c r="H84" s="1">
        <v>0</v>
      </c>
      <c r="I84" s="1">
        <v>0</v>
      </c>
      <c r="J84" s="1">
        <v>1</v>
      </c>
      <c r="K84" s="1">
        <v>1</v>
      </c>
      <c r="L84" s="18">
        <f t="shared" si="10"/>
        <v>0.61847720525690408</v>
      </c>
      <c r="M84" s="18">
        <f t="shared" si="3"/>
        <v>1.8560994302404732</v>
      </c>
      <c r="N84" s="18">
        <f t="shared" si="4"/>
        <v>0.64987213350768969</v>
      </c>
      <c r="O84" s="18">
        <f t="shared" si="5"/>
        <v>-0.43097965312439246</v>
      </c>
      <c r="P84" s="1">
        <f t="shared" si="11"/>
        <v>1</v>
      </c>
      <c r="Q84" s="1">
        <f t="shared" si="6"/>
        <v>1</v>
      </c>
      <c r="R84" s="1">
        <f t="shared" si="7"/>
        <v>0</v>
      </c>
      <c r="S84" s="1">
        <f t="shared" si="8"/>
        <v>0</v>
      </c>
      <c r="T84" s="1">
        <f t="shared" si="9"/>
        <v>0</v>
      </c>
    </row>
    <row r="85" spans="1:20" x14ac:dyDescent="0.25">
      <c r="A85" s="1">
        <v>1</v>
      </c>
      <c r="B85" s="1">
        <v>1</v>
      </c>
      <c r="C85" s="1">
        <v>25</v>
      </c>
      <c r="D85" s="1">
        <v>13</v>
      </c>
      <c r="E85" s="1">
        <v>1</v>
      </c>
      <c r="F85" s="1">
        <v>0</v>
      </c>
      <c r="G85" s="1">
        <v>0</v>
      </c>
      <c r="H85" s="1">
        <v>0</v>
      </c>
      <c r="I85" s="1">
        <v>0</v>
      </c>
      <c r="J85" s="1">
        <v>1</v>
      </c>
      <c r="K85" s="1">
        <v>0</v>
      </c>
      <c r="L85" s="18">
        <f t="shared" si="10"/>
        <v>-0.83249940815938372</v>
      </c>
      <c r="M85" s="18">
        <f t="shared" si="3"/>
        <v>0.43496078205229699</v>
      </c>
      <c r="N85" s="18">
        <f t="shared" si="4"/>
        <v>0.30311684297755598</v>
      </c>
      <c r="O85" s="18">
        <f t="shared" si="5"/>
        <v>-0.36113751925784376</v>
      </c>
      <c r="P85" s="1">
        <f t="shared" si="11"/>
        <v>1</v>
      </c>
      <c r="Q85" s="1">
        <f t="shared" si="6"/>
        <v>0</v>
      </c>
      <c r="R85" s="1">
        <f t="shared" si="7"/>
        <v>1</v>
      </c>
      <c r="S85" s="1">
        <f t="shared" si="8"/>
        <v>0</v>
      </c>
      <c r="T85" s="1">
        <f t="shared" si="9"/>
        <v>0</v>
      </c>
    </row>
    <row r="86" spans="1:20" x14ac:dyDescent="0.25">
      <c r="A86" s="1">
        <v>1</v>
      </c>
      <c r="B86" s="1">
        <v>0</v>
      </c>
      <c r="C86" s="1">
        <v>26</v>
      </c>
      <c r="D86" s="1">
        <v>7.8541999999999996</v>
      </c>
      <c r="E86" s="1">
        <v>0</v>
      </c>
      <c r="F86" s="1">
        <v>1</v>
      </c>
      <c r="G86" s="1">
        <v>0</v>
      </c>
      <c r="H86" s="1">
        <v>0</v>
      </c>
      <c r="I86" s="1">
        <v>0</v>
      </c>
      <c r="J86" s="1">
        <v>1</v>
      </c>
      <c r="K86" s="1">
        <v>1</v>
      </c>
      <c r="L86" s="18">
        <f t="shared" si="10"/>
        <v>0.54796833889547591</v>
      </c>
      <c r="M86" s="18">
        <f t="shared" si="3"/>
        <v>1.7297352098335952</v>
      </c>
      <c r="N86" s="18">
        <f t="shared" si="4"/>
        <v>0.63366410177895605</v>
      </c>
      <c r="O86" s="18">
        <f t="shared" si="5"/>
        <v>-0.45623627286234608</v>
      </c>
      <c r="P86" s="1">
        <f t="shared" si="11"/>
        <v>1</v>
      </c>
      <c r="Q86" s="1">
        <f t="shared" si="6"/>
        <v>1</v>
      </c>
      <c r="R86" s="1">
        <f t="shared" si="7"/>
        <v>0</v>
      </c>
      <c r="S86" s="1">
        <f t="shared" si="8"/>
        <v>0</v>
      </c>
      <c r="T86" s="1">
        <f t="shared" si="9"/>
        <v>0</v>
      </c>
    </row>
    <row r="87" spans="1:20" x14ac:dyDescent="0.25">
      <c r="A87" s="1">
        <v>1</v>
      </c>
      <c r="B87" s="1">
        <v>0</v>
      </c>
      <c r="C87" s="1">
        <v>40</v>
      </c>
      <c r="D87" s="1">
        <v>9.4749999999999996</v>
      </c>
      <c r="E87" s="1">
        <v>0</v>
      </c>
      <c r="F87" s="1">
        <v>1</v>
      </c>
      <c r="G87" s="1">
        <v>1</v>
      </c>
      <c r="H87" s="1">
        <v>0</v>
      </c>
      <c r="I87" s="1">
        <v>0</v>
      </c>
      <c r="J87" s="1">
        <v>1</v>
      </c>
      <c r="K87" s="1">
        <v>0</v>
      </c>
      <c r="L87" s="18">
        <f t="shared" si="10"/>
        <v>-0.42637793721390654</v>
      </c>
      <c r="M87" s="18">
        <f t="shared" si="3"/>
        <v>0.65286955178854045</v>
      </c>
      <c r="N87" s="18">
        <f t="shared" si="4"/>
        <v>0.3949915775761505</v>
      </c>
      <c r="O87" s="18">
        <f t="shared" si="5"/>
        <v>-0.50251289968646218</v>
      </c>
      <c r="P87" s="1">
        <f t="shared" si="11"/>
        <v>1</v>
      </c>
      <c r="Q87" s="1">
        <f t="shared" si="6"/>
        <v>0</v>
      </c>
      <c r="R87" s="1">
        <f t="shared" si="7"/>
        <v>1</v>
      </c>
      <c r="S87" s="1">
        <f t="shared" si="8"/>
        <v>0</v>
      </c>
      <c r="T87" s="1">
        <f t="shared" si="9"/>
        <v>0</v>
      </c>
    </row>
    <row r="88" spans="1:20" x14ac:dyDescent="0.25">
      <c r="A88" s="1">
        <v>1</v>
      </c>
      <c r="B88" s="1">
        <v>1</v>
      </c>
      <c r="C88" s="1">
        <v>11</v>
      </c>
      <c r="D88" s="1">
        <v>46.9</v>
      </c>
      <c r="E88" s="1">
        <v>0</v>
      </c>
      <c r="F88" s="1">
        <v>1</v>
      </c>
      <c r="G88" s="1">
        <v>5</v>
      </c>
      <c r="H88" s="1">
        <v>2</v>
      </c>
      <c r="I88" s="1">
        <v>0</v>
      </c>
      <c r="J88" s="1">
        <v>1</v>
      </c>
      <c r="K88" s="1">
        <v>0</v>
      </c>
      <c r="L88" s="18">
        <f t="shared" si="10"/>
        <v>-3.1729169904673302</v>
      </c>
      <c r="M88" s="18">
        <f t="shared" si="3"/>
        <v>4.1881252335946174E-2</v>
      </c>
      <c r="N88" s="18">
        <f t="shared" si="4"/>
        <v>4.0197721421751723E-2</v>
      </c>
      <c r="O88" s="18">
        <f t="shared" si="5"/>
        <v>-4.1027975547215066E-2</v>
      </c>
      <c r="P88" s="1">
        <f t="shared" si="11"/>
        <v>0</v>
      </c>
      <c r="Q88" s="1">
        <f t="shared" si="6"/>
        <v>0</v>
      </c>
      <c r="R88" s="1">
        <f t="shared" si="7"/>
        <v>0</v>
      </c>
      <c r="S88" s="1">
        <f t="shared" si="8"/>
        <v>0</v>
      </c>
      <c r="T88" s="1">
        <f t="shared" si="9"/>
        <v>1</v>
      </c>
    </row>
    <row r="89" spans="1:20" x14ac:dyDescent="0.25">
      <c r="A89" s="1">
        <v>1</v>
      </c>
      <c r="B89" s="1">
        <v>0</v>
      </c>
      <c r="C89" s="1">
        <v>50</v>
      </c>
      <c r="D89" s="1">
        <v>10.5</v>
      </c>
      <c r="E89" s="1">
        <v>1</v>
      </c>
      <c r="F89" s="1">
        <v>0</v>
      </c>
      <c r="G89" s="1">
        <v>0</v>
      </c>
      <c r="H89" s="1">
        <v>0</v>
      </c>
      <c r="I89" s="1">
        <v>0</v>
      </c>
      <c r="J89" s="1">
        <v>1</v>
      </c>
      <c r="K89" s="1">
        <v>1</v>
      </c>
      <c r="L89" s="18">
        <f t="shared" si="10"/>
        <v>0.56996389022833238</v>
      </c>
      <c r="M89" s="18">
        <f t="shared" si="3"/>
        <v>1.768203200867082</v>
      </c>
      <c r="N89" s="18">
        <f t="shared" si="4"/>
        <v>0.63875484296572926</v>
      </c>
      <c r="O89" s="18">
        <f t="shared" si="5"/>
        <v>-0.44823455555053238</v>
      </c>
      <c r="P89" s="1">
        <f t="shared" si="11"/>
        <v>1</v>
      </c>
      <c r="Q89" s="1">
        <f t="shared" si="6"/>
        <v>1</v>
      </c>
      <c r="R89" s="1">
        <f t="shared" si="7"/>
        <v>0</v>
      </c>
      <c r="S89" s="1">
        <f t="shared" si="8"/>
        <v>0</v>
      </c>
      <c r="T89" s="1">
        <f t="shared" si="9"/>
        <v>0</v>
      </c>
    </row>
    <row r="90" spans="1:20" x14ac:dyDescent="0.25">
      <c r="A90" s="1">
        <v>1</v>
      </c>
      <c r="B90" s="1">
        <v>0</v>
      </c>
      <c r="C90" s="1">
        <v>18</v>
      </c>
      <c r="D90" s="1">
        <v>227.52500000000001</v>
      </c>
      <c r="E90" s="1">
        <v>0</v>
      </c>
      <c r="F90" s="1">
        <v>0</v>
      </c>
      <c r="G90" s="1">
        <v>1</v>
      </c>
      <c r="H90" s="1">
        <v>0</v>
      </c>
      <c r="I90" s="1">
        <v>0</v>
      </c>
      <c r="J90" s="1">
        <v>0</v>
      </c>
      <c r="K90" s="1">
        <v>1</v>
      </c>
      <c r="L90" s="18">
        <f t="shared" si="10"/>
        <v>3.5790469156586671</v>
      </c>
      <c r="M90" s="18">
        <f t="shared" si="3"/>
        <v>35.839366625058091</v>
      </c>
      <c r="N90" s="18">
        <f t="shared" si="4"/>
        <v>0.97285512505744876</v>
      </c>
      <c r="O90" s="18">
        <f t="shared" si="5"/>
        <v>-2.7520102992645117E-2</v>
      </c>
      <c r="P90" s="1">
        <f t="shared" si="11"/>
        <v>1</v>
      </c>
      <c r="Q90" s="1">
        <f t="shared" si="6"/>
        <v>1</v>
      </c>
      <c r="R90" s="1">
        <f t="shared" si="7"/>
        <v>0</v>
      </c>
      <c r="S90" s="1">
        <f t="shared" si="8"/>
        <v>0</v>
      </c>
      <c r="T90" s="1">
        <f t="shared" si="9"/>
        <v>0</v>
      </c>
    </row>
    <row r="91" spans="1:20" x14ac:dyDescent="0.25">
      <c r="A91" s="1">
        <v>1</v>
      </c>
      <c r="B91" s="1">
        <v>1</v>
      </c>
      <c r="C91" s="1">
        <v>36</v>
      </c>
      <c r="D91" s="1">
        <v>13</v>
      </c>
      <c r="E91" s="1">
        <v>1</v>
      </c>
      <c r="F91" s="1">
        <v>0</v>
      </c>
      <c r="G91" s="1">
        <v>0</v>
      </c>
      <c r="H91" s="1">
        <v>0</v>
      </c>
      <c r="I91" s="1">
        <v>0</v>
      </c>
      <c r="J91" s="1">
        <v>1</v>
      </c>
      <c r="K91" s="1">
        <v>0</v>
      </c>
      <c r="L91" s="18">
        <f t="shared" ref="L91:L122" si="12">SUMPRODUCT($A$25:$J$25,A91:J91)</f>
        <v>-1.3354296781490567</v>
      </c>
      <c r="M91" s="18">
        <f t="shared" si="3"/>
        <v>0.2630451264273776</v>
      </c>
      <c r="N91" s="18">
        <f t="shared" si="4"/>
        <v>0.20826265105144851</v>
      </c>
      <c r="O91" s="18">
        <f t="shared" si="5"/>
        <v>-0.23352557228460361</v>
      </c>
      <c r="P91" s="1">
        <f t="shared" ref="P91:P122" si="13">IF(N91&gt;=$P$25,1,0)</f>
        <v>0</v>
      </c>
      <c r="Q91" s="1">
        <f t="shared" si="6"/>
        <v>0</v>
      </c>
      <c r="R91" s="1">
        <f t="shared" si="7"/>
        <v>0</v>
      </c>
      <c r="S91" s="1">
        <f t="shared" si="8"/>
        <v>0</v>
      </c>
      <c r="T91" s="1">
        <f t="shared" si="9"/>
        <v>1</v>
      </c>
    </row>
    <row r="92" spans="1:20" x14ac:dyDescent="0.25">
      <c r="A92" s="1">
        <v>1</v>
      </c>
      <c r="B92" s="1">
        <v>0</v>
      </c>
      <c r="C92" s="1">
        <v>47</v>
      </c>
      <c r="D92" s="1">
        <v>14.5</v>
      </c>
      <c r="E92" s="1">
        <v>0</v>
      </c>
      <c r="F92" s="1">
        <v>1</v>
      </c>
      <c r="G92" s="1">
        <v>1</v>
      </c>
      <c r="H92" s="1">
        <v>0</v>
      </c>
      <c r="I92" s="1">
        <v>0</v>
      </c>
      <c r="J92" s="1">
        <v>1</v>
      </c>
      <c r="K92" s="1">
        <v>0</v>
      </c>
      <c r="L92" s="18">
        <f t="shared" si="12"/>
        <v>-0.74026992253853008</v>
      </c>
      <c r="M92" s="18">
        <f t="shared" ref="M92:M155" si="14">EXP(L92)</f>
        <v>0.47698514910105022</v>
      </c>
      <c r="N92" s="18">
        <f t="shared" ref="N92:N155" si="15">M92/(1+M92)</f>
        <v>0.32294512195424691</v>
      </c>
      <c r="O92" s="18">
        <f t="shared" ref="O92:O155" si="16">K92*LN(N92)+(1-K92)*LN(1-N92)</f>
        <v>-0.39000294872621544</v>
      </c>
      <c r="P92" s="1">
        <f t="shared" si="13"/>
        <v>1</v>
      </c>
      <c r="Q92" s="1">
        <f t="shared" ref="Q92:Q155" si="17">IF(AND($K92=1,$P92=1),1,0)</f>
        <v>0</v>
      </c>
      <c r="R92" s="1">
        <f t="shared" ref="R92:R155" si="18">IF(AND($K92=0,$P92=1),1,0)</f>
        <v>1</v>
      </c>
      <c r="S92" s="1">
        <f t="shared" ref="S92:S155" si="19">IF(AND($K92=1,$P92=0),1,0)</f>
        <v>0</v>
      </c>
      <c r="T92" s="1">
        <f t="shared" ref="T92:T155" si="20">IF(AND($K92=0,$P92=0),1,0)</f>
        <v>0</v>
      </c>
    </row>
    <row r="93" spans="1:20" x14ac:dyDescent="0.25">
      <c r="A93" s="1">
        <v>1</v>
      </c>
      <c r="B93" s="1">
        <v>1</v>
      </c>
      <c r="C93" s="1">
        <v>20</v>
      </c>
      <c r="D93" s="1">
        <v>7.8541999999999996</v>
      </c>
      <c r="E93" s="1">
        <v>0</v>
      </c>
      <c r="F93" s="1">
        <v>1</v>
      </c>
      <c r="G93" s="1">
        <v>0</v>
      </c>
      <c r="H93" s="1">
        <v>0</v>
      </c>
      <c r="I93" s="1">
        <v>0</v>
      </c>
      <c r="J93" s="1">
        <v>1</v>
      </c>
      <c r="K93" s="1">
        <v>0</v>
      </c>
      <c r="L93" s="18">
        <f t="shared" si="12"/>
        <v>-1.7262546638008096</v>
      </c>
      <c r="M93" s="18">
        <f t="shared" si="14"/>
        <v>0.17794964467426588</v>
      </c>
      <c r="N93" s="18">
        <f t="shared" si="15"/>
        <v>0.1510672764993054</v>
      </c>
      <c r="O93" s="18">
        <f t="shared" si="16"/>
        <v>-0.16377533785925857</v>
      </c>
      <c r="P93" s="1">
        <f t="shared" si="13"/>
        <v>0</v>
      </c>
      <c r="Q93" s="1">
        <f t="shared" si="17"/>
        <v>0</v>
      </c>
      <c r="R93" s="1">
        <f t="shared" si="18"/>
        <v>0</v>
      </c>
      <c r="S93" s="1">
        <f t="shared" si="19"/>
        <v>0</v>
      </c>
      <c r="T93" s="1">
        <f t="shared" si="20"/>
        <v>1</v>
      </c>
    </row>
    <row r="94" spans="1:20" x14ac:dyDescent="0.25">
      <c r="A94" s="1">
        <v>1</v>
      </c>
      <c r="B94" s="1">
        <v>1</v>
      </c>
      <c r="C94" s="1">
        <v>22</v>
      </c>
      <c r="D94" s="1">
        <v>7.125</v>
      </c>
      <c r="E94" s="1">
        <v>0</v>
      </c>
      <c r="F94" s="1">
        <v>1</v>
      </c>
      <c r="G94" s="1">
        <v>0</v>
      </c>
      <c r="H94" s="1">
        <v>0</v>
      </c>
      <c r="I94" s="1">
        <v>0</v>
      </c>
      <c r="J94" s="1">
        <v>1</v>
      </c>
      <c r="K94" s="1">
        <v>0</v>
      </c>
      <c r="L94" s="18">
        <f t="shared" si="12"/>
        <v>-1.8185896450915491</v>
      </c>
      <c r="M94" s="18">
        <f t="shared" si="14"/>
        <v>0.16225442596557771</v>
      </c>
      <c r="N94" s="18">
        <f t="shared" si="15"/>
        <v>0.13960319043808325</v>
      </c>
      <c r="O94" s="18">
        <f t="shared" si="16"/>
        <v>-0.15036158968247007</v>
      </c>
      <c r="P94" s="1">
        <f t="shared" si="13"/>
        <v>0</v>
      </c>
      <c r="Q94" s="1">
        <f t="shared" si="17"/>
        <v>0</v>
      </c>
      <c r="R94" s="1">
        <f t="shared" si="18"/>
        <v>0</v>
      </c>
      <c r="S94" s="1">
        <f t="shared" si="19"/>
        <v>0</v>
      </c>
      <c r="T94" s="1">
        <f t="shared" si="20"/>
        <v>1</v>
      </c>
    </row>
    <row r="95" spans="1:20" x14ac:dyDescent="0.25">
      <c r="A95" s="1">
        <v>1</v>
      </c>
      <c r="B95" s="1">
        <v>0</v>
      </c>
      <c r="C95" s="1">
        <v>48</v>
      </c>
      <c r="D95" s="1">
        <v>39.6</v>
      </c>
      <c r="E95" s="1">
        <v>0</v>
      </c>
      <c r="F95" s="1">
        <v>0</v>
      </c>
      <c r="G95" s="1">
        <v>1</v>
      </c>
      <c r="H95" s="1">
        <v>0</v>
      </c>
      <c r="I95" s="1">
        <v>0</v>
      </c>
      <c r="J95" s="1">
        <v>0</v>
      </c>
      <c r="K95" s="1">
        <v>1</v>
      </c>
      <c r="L95" s="18">
        <f t="shared" si="12"/>
        <v>1.9772509798435676</v>
      </c>
      <c r="M95" s="18">
        <f t="shared" si="14"/>
        <v>7.2228598807559043</v>
      </c>
      <c r="N95" s="18">
        <f t="shared" si="15"/>
        <v>0.87838780977646025</v>
      </c>
      <c r="O95" s="18">
        <f t="shared" si="16"/>
        <v>-0.12966708608220673</v>
      </c>
      <c r="P95" s="1">
        <f t="shared" si="13"/>
        <v>1</v>
      </c>
      <c r="Q95" s="1">
        <f t="shared" si="17"/>
        <v>1</v>
      </c>
      <c r="R95" s="1">
        <f t="shared" si="18"/>
        <v>0</v>
      </c>
      <c r="S95" s="1">
        <f t="shared" si="19"/>
        <v>0</v>
      </c>
      <c r="T95" s="1">
        <f t="shared" si="20"/>
        <v>0</v>
      </c>
    </row>
    <row r="96" spans="1:20" x14ac:dyDescent="0.25">
      <c r="A96" s="1">
        <v>1</v>
      </c>
      <c r="B96" s="1">
        <v>0</v>
      </c>
      <c r="C96" s="1">
        <v>15</v>
      </c>
      <c r="D96" s="1">
        <v>7.2249999999999996</v>
      </c>
      <c r="E96" s="1">
        <v>0</v>
      </c>
      <c r="F96" s="1">
        <v>1</v>
      </c>
      <c r="G96" s="1">
        <v>0</v>
      </c>
      <c r="H96" s="1">
        <v>0</v>
      </c>
      <c r="I96" s="1">
        <v>0</v>
      </c>
      <c r="J96" s="1">
        <v>0</v>
      </c>
      <c r="K96" s="1">
        <v>1</v>
      </c>
      <c r="L96" s="18">
        <f t="shared" si="12"/>
        <v>1.3755593128103949</v>
      </c>
      <c r="M96" s="18">
        <f t="shared" si="14"/>
        <v>3.9572894667481013</v>
      </c>
      <c r="N96" s="18">
        <f t="shared" si="15"/>
        <v>0.79827685941931026</v>
      </c>
      <c r="O96" s="18">
        <f t="shared" si="16"/>
        <v>-0.22529980007444997</v>
      </c>
      <c r="P96" s="1">
        <f t="shared" si="13"/>
        <v>1</v>
      </c>
      <c r="Q96" s="1">
        <f t="shared" si="17"/>
        <v>1</v>
      </c>
      <c r="R96" s="1">
        <f t="shared" si="18"/>
        <v>0</v>
      </c>
      <c r="S96" s="1">
        <f t="shared" si="19"/>
        <v>0</v>
      </c>
      <c r="T96" s="1">
        <f t="shared" si="20"/>
        <v>0</v>
      </c>
    </row>
    <row r="97" spans="1:20" x14ac:dyDescent="0.25">
      <c r="A97" s="1">
        <v>1</v>
      </c>
      <c r="B97" s="1">
        <v>1</v>
      </c>
      <c r="C97" s="1">
        <v>39</v>
      </c>
      <c r="D97" s="1">
        <v>7.9249999999999998</v>
      </c>
      <c r="E97" s="1">
        <v>0</v>
      </c>
      <c r="F97" s="1">
        <v>1</v>
      </c>
      <c r="G97" s="1">
        <v>0</v>
      </c>
      <c r="H97" s="1">
        <v>0</v>
      </c>
      <c r="I97" s="1">
        <v>0</v>
      </c>
      <c r="J97" s="1">
        <v>1</v>
      </c>
      <c r="K97" s="1">
        <v>0</v>
      </c>
      <c r="L97" s="18">
        <f t="shared" si="12"/>
        <v>-2.5948656880184124</v>
      </c>
      <c r="M97" s="18">
        <f t="shared" si="14"/>
        <v>7.4655902583293549E-2</v>
      </c>
      <c r="N97" s="18">
        <f t="shared" si="15"/>
        <v>6.9469587803717647E-2</v>
      </c>
      <c r="O97" s="18">
        <f t="shared" si="16"/>
        <v>-7.2000519719496989E-2</v>
      </c>
      <c r="P97" s="1">
        <f t="shared" si="13"/>
        <v>0</v>
      </c>
      <c r="Q97" s="1">
        <f t="shared" si="17"/>
        <v>0</v>
      </c>
      <c r="R97" s="1">
        <f t="shared" si="18"/>
        <v>0</v>
      </c>
      <c r="S97" s="1">
        <f t="shared" si="19"/>
        <v>0</v>
      </c>
      <c r="T97" s="1">
        <f t="shared" si="20"/>
        <v>1</v>
      </c>
    </row>
    <row r="98" spans="1:20" x14ac:dyDescent="0.25">
      <c r="A98" s="1">
        <v>1</v>
      </c>
      <c r="B98" s="1">
        <v>1</v>
      </c>
      <c r="C98" s="1">
        <v>16</v>
      </c>
      <c r="D98" s="1">
        <v>9.2166999999999994</v>
      </c>
      <c r="E98" s="1">
        <v>0</v>
      </c>
      <c r="F98" s="1">
        <v>1</v>
      </c>
      <c r="G98" s="1">
        <v>0</v>
      </c>
      <c r="H98" s="1">
        <v>0</v>
      </c>
      <c r="I98" s="1">
        <v>0</v>
      </c>
      <c r="J98" s="1">
        <v>1</v>
      </c>
      <c r="K98" s="1">
        <v>0</v>
      </c>
      <c r="L98" s="18">
        <f t="shared" si="12"/>
        <v>-1.5417021582057642</v>
      </c>
      <c r="M98" s="18">
        <f t="shared" si="14"/>
        <v>0.21401650126763075</v>
      </c>
      <c r="N98" s="18">
        <f t="shared" si="15"/>
        <v>0.17628796729217661</v>
      </c>
      <c r="O98" s="18">
        <f t="shared" si="16"/>
        <v>-0.19393428502238502</v>
      </c>
      <c r="P98" s="1">
        <f t="shared" si="13"/>
        <v>0</v>
      </c>
      <c r="Q98" s="1">
        <f t="shared" si="17"/>
        <v>0</v>
      </c>
      <c r="R98" s="1">
        <f t="shared" si="18"/>
        <v>0</v>
      </c>
      <c r="S98" s="1">
        <f t="shared" si="19"/>
        <v>0</v>
      </c>
      <c r="T98" s="1">
        <f t="shared" si="20"/>
        <v>1</v>
      </c>
    </row>
    <row r="99" spans="1:20" x14ac:dyDescent="0.25">
      <c r="A99" s="1">
        <v>1</v>
      </c>
      <c r="B99" s="1">
        <v>1</v>
      </c>
      <c r="C99" s="1">
        <v>40</v>
      </c>
      <c r="D99" s="1">
        <v>15.5</v>
      </c>
      <c r="E99" s="1">
        <v>0</v>
      </c>
      <c r="F99" s="1">
        <v>1</v>
      </c>
      <c r="G99" s="1">
        <v>1</v>
      </c>
      <c r="H99" s="1">
        <v>1</v>
      </c>
      <c r="I99" s="1">
        <v>1</v>
      </c>
      <c r="J99" s="1">
        <v>0</v>
      </c>
      <c r="K99" s="1">
        <v>0</v>
      </c>
      <c r="L99" s="18">
        <f t="shared" si="12"/>
        <v>-3.3970815186875649</v>
      </c>
      <c r="M99" s="18">
        <f t="shared" si="14"/>
        <v>3.3470811492374949E-2</v>
      </c>
      <c r="N99" s="18">
        <f t="shared" si="15"/>
        <v>3.2386799046643322E-2</v>
      </c>
      <c r="O99" s="18">
        <f t="shared" si="16"/>
        <v>-3.292285735322302E-2</v>
      </c>
      <c r="P99" s="1">
        <f t="shared" si="13"/>
        <v>0</v>
      </c>
      <c r="Q99" s="1">
        <f t="shared" si="17"/>
        <v>0</v>
      </c>
      <c r="R99" s="1">
        <f t="shared" si="18"/>
        <v>0</v>
      </c>
      <c r="S99" s="1">
        <f t="shared" si="19"/>
        <v>0</v>
      </c>
      <c r="T99" s="1">
        <f t="shared" si="20"/>
        <v>1</v>
      </c>
    </row>
    <row r="100" spans="1:20" x14ac:dyDescent="0.25">
      <c r="A100" s="1">
        <v>1</v>
      </c>
      <c r="B100" s="1">
        <v>1</v>
      </c>
      <c r="C100" s="1">
        <v>22</v>
      </c>
      <c r="D100" s="1">
        <v>7.2291999999999996</v>
      </c>
      <c r="E100" s="1">
        <v>0</v>
      </c>
      <c r="F100" s="1">
        <v>1</v>
      </c>
      <c r="G100" s="1">
        <v>0</v>
      </c>
      <c r="H100" s="1">
        <v>0</v>
      </c>
      <c r="I100" s="1">
        <v>0</v>
      </c>
      <c r="J100" s="1">
        <v>0</v>
      </c>
      <c r="K100" s="1">
        <v>0</v>
      </c>
      <c r="L100" s="18">
        <f t="shared" si="12"/>
        <v>-1.4930306830448177</v>
      </c>
      <c r="M100" s="18">
        <f t="shared" si="14"/>
        <v>0.22469065643710348</v>
      </c>
      <c r="N100" s="18">
        <f t="shared" si="15"/>
        <v>0.18346727416928157</v>
      </c>
      <c r="O100" s="18">
        <f t="shared" si="16"/>
        <v>-0.20268828674932687</v>
      </c>
      <c r="P100" s="1">
        <f t="shared" si="13"/>
        <v>0</v>
      </c>
      <c r="Q100" s="1">
        <f t="shared" si="17"/>
        <v>0</v>
      </c>
      <c r="R100" s="1">
        <f t="shared" si="18"/>
        <v>0</v>
      </c>
      <c r="S100" s="1">
        <f t="shared" si="19"/>
        <v>0</v>
      </c>
      <c r="T100" s="1">
        <f t="shared" si="20"/>
        <v>1</v>
      </c>
    </row>
    <row r="101" spans="1:20" x14ac:dyDescent="0.25">
      <c r="A101" s="1">
        <v>1</v>
      </c>
      <c r="B101" s="1">
        <v>1</v>
      </c>
      <c r="C101" s="1">
        <v>21</v>
      </c>
      <c r="D101" s="1">
        <v>7.7332999999999998</v>
      </c>
      <c r="E101" s="1">
        <v>0</v>
      </c>
      <c r="F101" s="1">
        <v>1</v>
      </c>
      <c r="G101" s="1">
        <v>0</v>
      </c>
      <c r="H101" s="1">
        <v>0</v>
      </c>
      <c r="I101" s="1">
        <v>1</v>
      </c>
      <c r="J101" s="1">
        <v>0</v>
      </c>
      <c r="K101" s="1">
        <v>0</v>
      </c>
      <c r="L101" s="18">
        <f t="shared" si="12"/>
        <v>-2.089267092413567</v>
      </c>
      <c r="M101" s="18">
        <f t="shared" si="14"/>
        <v>0.12377782028524752</v>
      </c>
      <c r="N101" s="18">
        <f t="shared" si="15"/>
        <v>0.11014438801953673</v>
      </c>
      <c r="O101" s="18">
        <f t="shared" si="16"/>
        <v>-0.11669606314708313</v>
      </c>
      <c r="P101" s="1">
        <f t="shared" si="13"/>
        <v>0</v>
      </c>
      <c r="Q101" s="1">
        <f t="shared" si="17"/>
        <v>0</v>
      </c>
      <c r="R101" s="1">
        <f t="shared" si="18"/>
        <v>0</v>
      </c>
      <c r="S101" s="1">
        <f t="shared" si="19"/>
        <v>0</v>
      </c>
      <c r="T101" s="1">
        <f t="shared" si="20"/>
        <v>1</v>
      </c>
    </row>
    <row r="102" spans="1:20" x14ac:dyDescent="0.25">
      <c r="A102" s="1">
        <v>1</v>
      </c>
      <c r="B102" s="1">
        <v>1</v>
      </c>
      <c r="C102" s="1">
        <v>80</v>
      </c>
      <c r="D102" s="1">
        <v>30</v>
      </c>
      <c r="E102" s="1">
        <v>0</v>
      </c>
      <c r="F102" s="1">
        <v>0</v>
      </c>
      <c r="G102" s="1">
        <v>0</v>
      </c>
      <c r="H102" s="1">
        <v>0</v>
      </c>
      <c r="I102" s="1">
        <v>0</v>
      </c>
      <c r="J102" s="1">
        <v>1</v>
      </c>
      <c r="K102" s="1">
        <v>1</v>
      </c>
      <c r="L102" s="18">
        <f t="shared" si="12"/>
        <v>-2.0353184483239763</v>
      </c>
      <c r="M102" s="18">
        <f t="shared" si="14"/>
        <v>0.13063887414880235</v>
      </c>
      <c r="N102" s="18">
        <f t="shared" si="15"/>
        <v>0.11554429724270129</v>
      </c>
      <c r="O102" s="18">
        <f t="shared" si="16"/>
        <v>-2.1581012966367181</v>
      </c>
      <c r="P102" s="1">
        <f t="shared" si="13"/>
        <v>0</v>
      </c>
      <c r="Q102" s="1">
        <f t="shared" si="17"/>
        <v>0</v>
      </c>
      <c r="R102" s="1">
        <f t="shared" si="18"/>
        <v>0</v>
      </c>
      <c r="S102" s="1">
        <f t="shared" si="19"/>
        <v>1</v>
      </c>
      <c r="T102" s="1">
        <f t="shared" si="20"/>
        <v>0</v>
      </c>
    </row>
    <row r="103" spans="1:20" x14ac:dyDescent="0.25">
      <c r="A103" s="1">
        <v>1</v>
      </c>
      <c r="B103" s="1">
        <v>1</v>
      </c>
      <c r="C103" s="1">
        <v>12</v>
      </c>
      <c r="D103" s="1">
        <v>11.2417</v>
      </c>
      <c r="E103" s="1">
        <v>0</v>
      </c>
      <c r="F103" s="1">
        <v>1</v>
      </c>
      <c r="G103" s="1">
        <v>1</v>
      </c>
      <c r="H103" s="1">
        <v>0</v>
      </c>
      <c r="I103" s="1">
        <v>0</v>
      </c>
      <c r="J103" s="1">
        <v>0</v>
      </c>
      <c r="K103" s="1">
        <v>1</v>
      </c>
      <c r="L103" s="18">
        <f t="shared" si="12"/>
        <v>-1.3671452310025081</v>
      </c>
      <c r="M103" s="18">
        <f t="shared" si="14"/>
        <v>0.25483341265751441</v>
      </c>
      <c r="N103" s="18">
        <f t="shared" si="15"/>
        <v>0.20308146889221135</v>
      </c>
      <c r="O103" s="18">
        <f t="shared" si="16"/>
        <v>-1.5941480558573502</v>
      </c>
      <c r="P103" s="1">
        <f t="shared" si="13"/>
        <v>0</v>
      </c>
      <c r="Q103" s="1">
        <f t="shared" si="17"/>
        <v>0</v>
      </c>
      <c r="R103" s="1">
        <f t="shared" si="18"/>
        <v>0</v>
      </c>
      <c r="S103" s="1">
        <f t="shared" si="19"/>
        <v>1</v>
      </c>
      <c r="T103" s="1">
        <f t="shared" si="20"/>
        <v>0</v>
      </c>
    </row>
    <row r="104" spans="1:20" x14ac:dyDescent="0.25">
      <c r="A104" s="1">
        <v>1</v>
      </c>
      <c r="B104" s="1">
        <v>1</v>
      </c>
      <c r="C104" s="1">
        <v>28</v>
      </c>
      <c r="D104" s="1">
        <v>9.5</v>
      </c>
      <c r="E104" s="1">
        <v>0</v>
      </c>
      <c r="F104" s="1">
        <v>1</v>
      </c>
      <c r="G104" s="1">
        <v>0</v>
      </c>
      <c r="H104" s="1">
        <v>0</v>
      </c>
      <c r="I104" s="1">
        <v>0</v>
      </c>
      <c r="J104" s="1">
        <v>1</v>
      </c>
      <c r="K104" s="1">
        <v>0</v>
      </c>
      <c r="L104" s="18">
        <f t="shared" si="12"/>
        <v>-2.0900063799303754</v>
      </c>
      <c r="M104" s="18">
        <f t="shared" si="14"/>
        <v>0.12368634670465721</v>
      </c>
      <c r="N104" s="18">
        <f t="shared" si="15"/>
        <v>0.11007194940775246</v>
      </c>
      <c r="O104" s="18">
        <f t="shared" si="16"/>
        <v>-0.11661466155502719</v>
      </c>
      <c r="P104" s="1">
        <f t="shared" si="13"/>
        <v>0</v>
      </c>
      <c r="Q104" s="1">
        <f t="shared" si="17"/>
        <v>0</v>
      </c>
      <c r="R104" s="1">
        <f t="shared" si="18"/>
        <v>0</v>
      </c>
      <c r="S104" s="1">
        <f t="shared" si="19"/>
        <v>0</v>
      </c>
      <c r="T104" s="1">
        <f t="shared" si="20"/>
        <v>1</v>
      </c>
    </row>
    <row r="105" spans="1:20" x14ac:dyDescent="0.25">
      <c r="A105" s="1">
        <v>1</v>
      </c>
      <c r="B105" s="1">
        <v>1</v>
      </c>
      <c r="C105" s="1">
        <v>19</v>
      </c>
      <c r="D105" s="1">
        <v>7.65</v>
      </c>
      <c r="E105" s="1">
        <v>0</v>
      </c>
      <c r="F105" s="1">
        <v>1</v>
      </c>
      <c r="G105" s="1">
        <v>0</v>
      </c>
      <c r="H105" s="1">
        <v>0</v>
      </c>
      <c r="I105" s="1">
        <v>0</v>
      </c>
      <c r="J105" s="1">
        <v>1</v>
      </c>
      <c r="K105" s="1">
        <v>0</v>
      </c>
      <c r="L105" s="18">
        <f t="shared" si="12"/>
        <v>-1.6807838314858201</v>
      </c>
      <c r="M105" s="18">
        <f t="shared" si="14"/>
        <v>0.18622794748721788</v>
      </c>
      <c r="N105" s="18">
        <f t="shared" si="15"/>
        <v>0.15699170457221465</v>
      </c>
      <c r="O105" s="18">
        <f t="shared" si="16"/>
        <v>-0.17077848066359053</v>
      </c>
      <c r="P105" s="1">
        <f t="shared" si="13"/>
        <v>0</v>
      </c>
      <c r="Q105" s="1">
        <f t="shared" si="17"/>
        <v>0</v>
      </c>
      <c r="R105" s="1">
        <f t="shared" si="18"/>
        <v>0</v>
      </c>
      <c r="S105" s="1">
        <f t="shared" si="19"/>
        <v>0</v>
      </c>
      <c r="T105" s="1">
        <f t="shared" si="20"/>
        <v>1</v>
      </c>
    </row>
    <row r="106" spans="1:20" x14ac:dyDescent="0.25">
      <c r="A106" s="1">
        <v>1</v>
      </c>
      <c r="B106" s="1">
        <v>1</v>
      </c>
      <c r="C106" s="1">
        <v>36</v>
      </c>
      <c r="D106" s="1">
        <v>26.387499999999999</v>
      </c>
      <c r="E106" s="1">
        <v>0</v>
      </c>
      <c r="F106" s="1">
        <v>0</v>
      </c>
      <c r="G106" s="1">
        <v>0</v>
      </c>
      <c r="H106" s="1">
        <v>0</v>
      </c>
      <c r="I106" s="1">
        <v>0</v>
      </c>
      <c r="J106" s="1">
        <v>1</v>
      </c>
      <c r="K106" s="1">
        <v>1</v>
      </c>
      <c r="L106" s="18">
        <f t="shared" si="12"/>
        <v>-2.8021908130577589E-2</v>
      </c>
      <c r="M106" s="18">
        <f t="shared" si="14"/>
        <v>0.97236706382328997</v>
      </c>
      <c r="N106" s="18">
        <f t="shared" si="15"/>
        <v>0.49299498133903491</v>
      </c>
      <c r="O106" s="18">
        <f t="shared" si="16"/>
        <v>-0.7072562848309476</v>
      </c>
      <c r="P106" s="1">
        <f t="shared" si="13"/>
        <v>1</v>
      </c>
      <c r="Q106" s="1">
        <f t="shared" si="17"/>
        <v>1</v>
      </c>
      <c r="R106" s="1">
        <f t="shared" si="18"/>
        <v>0</v>
      </c>
      <c r="S106" s="1">
        <f t="shared" si="19"/>
        <v>0</v>
      </c>
      <c r="T106" s="1">
        <f t="shared" si="20"/>
        <v>0</v>
      </c>
    </row>
    <row r="107" spans="1:20" x14ac:dyDescent="0.25">
      <c r="A107" s="1">
        <v>1</v>
      </c>
      <c r="B107" s="1">
        <v>1</v>
      </c>
      <c r="C107" s="1">
        <v>28</v>
      </c>
      <c r="D107" s="1">
        <v>35.5</v>
      </c>
      <c r="E107" s="1">
        <v>0</v>
      </c>
      <c r="F107" s="1">
        <v>0</v>
      </c>
      <c r="G107" s="1">
        <v>0</v>
      </c>
      <c r="H107" s="1">
        <v>0</v>
      </c>
      <c r="I107" s="1">
        <v>0</v>
      </c>
      <c r="J107" s="1">
        <v>1</v>
      </c>
      <c r="K107" s="1">
        <v>1</v>
      </c>
      <c r="L107" s="18">
        <f t="shared" si="12"/>
        <v>0.34890642423620993</v>
      </c>
      <c r="M107" s="18">
        <f t="shared" si="14"/>
        <v>1.4175165389427884</v>
      </c>
      <c r="N107" s="18">
        <f t="shared" si="15"/>
        <v>0.58635236454791206</v>
      </c>
      <c r="O107" s="18">
        <f t="shared" si="16"/>
        <v>-0.53383436542708129</v>
      </c>
      <c r="P107" s="1">
        <f t="shared" si="13"/>
        <v>1</v>
      </c>
      <c r="Q107" s="1">
        <f t="shared" si="17"/>
        <v>1</v>
      </c>
      <c r="R107" s="1">
        <f t="shared" si="18"/>
        <v>0</v>
      </c>
      <c r="S107" s="1">
        <f t="shared" si="19"/>
        <v>0</v>
      </c>
      <c r="T107" s="1">
        <f t="shared" si="20"/>
        <v>0</v>
      </c>
    </row>
    <row r="108" spans="1:20" x14ac:dyDescent="0.25">
      <c r="A108" s="1">
        <v>1</v>
      </c>
      <c r="B108" s="1">
        <v>0</v>
      </c>
      <c r="C108" s="1">
        <v>31</v>
      </c>
      <c r="D108" s="1">
        <v>18</v>
      </c>
      <c r="E108" s="1">
        <v>0</v>
      </c>
      <c r="F108" s="1">
        <v>1</v>
      </c>
      <c r="G108" s="1">
        <v>1</v>
      </c>
      <c r="H108" s="1">
        <v>0</v>
      </c>
      <c r="I108" s="1">
        <v>0</v>
      </c>
      <c r="J108" s="1">
        <v>1</v>
      </c>
      <c r="K108" s="1">
        <v>0</v>
      </c>
      <c r="L108" s="18">
        <f t="shared" si="12"/>
        <v>-4.4482330420359539E-3</v>
      </c>
      <c r="M108" s="18">
        <f t="shared" si="14"/>
        <v>0.99556164569349481</v>
      </c>
      <c r="N108" s="18">
        <f t="shared" si="15"/>
        <v>0.49888794357315813</v>
      </c>
      <c r="O108" s="18">
        <f t="shared" si="16"/>
        <v>-0.69092553738403772</v>
      </c>
      <c r="P108" s="1">
        <f t="shared" si="13"/>
        <v>1</v>
      </c>
      <c r="Q108" s="1">
        <f t="shared" si="17"/>
        <v>0</v>
      </c>
      <c r="R108" s="1">
        <f t="shared" si="18"/>
        <v>1</v>
      </c>
      <c r="S108" s="1">
        <f t="shared" si="19"/>
        <v>0</v>
      </c>
      <c r="T108" s="1">
        <f t="shared" si="20"/>
        <v>0</v>
      </c>
    </row>
    <row r="109" spans="1:20" x14ac:dyDescent="0.25">
      <c r="A109" s="1">
        <v>1</v>
      </c>
      <c r="B109" s="1">
        <v>1</v>
      </c>
      <c r="C109" s="1">
        <v>33</v>
      </c>
      <c r="D109" s="1">
        <v>8.6624999999999996</v>
      </c>
      <c r="E109" s="1">
        <v>0</v>
      </c>
      <c r="F109" s="1">
        <v>1</v>
      </c>
      <c r="G109" s="1">
        <v>0</v>
      </c>
      <c r="H109" s="1">
        <v>0</v>
      </c>
      <c r="I109" s="1">
        <v>0</v>
      </c>
      <c r="J109" s="1">
        <v>0</v>
      </c>
      <c r="K109" s="1">
        <v>0</v>
      </c>
      <c r="L109" s="18">
        <f t="shared" si="12"/>
        <v>-1.9942054671256755</v>
      </c>
      <c r="M109" s="18">
        <f t="shared" si="14"/>
        <v>0.13612176442933319</v>
      </c>
      <c r="N109" s="18">
        <f t="shared" si="15"/>
        <v>0.11981265449809098</v>
      </c>
      <c r="O109" s="18">
        <f t="shared" si="16"/>
        <v>-0.1276205015524963</v>
      </c>
      <c r="P109" s="1">
        <f t="shared" si="13"/>
        <v>0</v>
      </c>
      <c r="Q109" s="1">
        <f t="shared" si="17"/>
        <v>0</v>
      </c>
      <c r="R109" s="1">
        <f t="shared" si="18"/>
        <v>0</v>
      </c>
      <c r="S109" s="1">
        <f t="shared" si="19"/>
        <v>0</v>
      </c>
      <c r="T109" s="1">
        <f t="shared" si="20"/>
        <v>1</v>
      </c>
    </row>
    <row r="110" spans="1:20" x14ac:dyDescent="0.25">
      <c r="A110" s="1">
        <v>1</v>
      </c>
      <c r="B110" s="1">
        <v>1</v>
      </c>
      <c r="C110" s="1">
        <v>45</v>
      </c>
      <c r="D110" s="1">
        <v>26.55</v>
      </c>
      <c r="E110" s="1">
        <v>0</v>
      </c>
      <c r="F110" s="1">
        <v>0</v>
      </c>
      <c r="G110" s="1">
        <v>0</v>
      </c>
      <c r="H110" s="1">
        <v>0</v>
      </c>
      <c r="I110" s="1">
        <v>0</v>
      </c>
      <c r="J110" s="1">
        <v>1</v>
      </c>
      <c r="K110" s="1">
        <v>0</v>
      </c>
      <c r="L110" s="18">
        <f t="shared" si="12"/>
        <v>-0.43931128310909395</v>
      </c>
      <c r="M110" s="18">
        <f t="shared" si="14"/>
        <v>0.64448013262297721</v>
      </c>
      <c r="N110" s="18">
        <f t="shared" si="15"/>
        <v>0.39190508893228104</v>
      </c>
      <c r="O110" s="18">
        <f t="shared" si="16"/>
        <v>-0.4974243054690885</v>
      </c>
      <c r="P110" s="1">
        <f t="shared" si="13"/>
        <v>1</v>
      </c>
      <c r="Q110" s="1">
        <f t="shared" si="17"/>
        <v>0</v>
      </c>
      <c r="R110" s="1">
        <f t="shared" si="18"/>
        <v>1</v>
      </c>
      <c r="S110" s="1">
        <f t="shared" si="19"/>
        <v>0</v>
      </c>
      <c r="T110" s="1">
        <f t="shared" si="20"/>
        <v>0</v>
      </c>
    </row>
    <row r="111" spans="1:20" x14ac:dyDescent="0.25">
      <c r="A111" s="1">
        <v>1</v>
      </c>
      <c r="B111" s="1">
        <v>0</v>
      </c>
      <c r="C111" s="1">
        <v>37</v>
      </c>
      <c r="D111" s="1">
        <v>9.5875000000000004</v>
      </c>
      <c r="E111" s="1">
        <v>0</v>
      </c>
      <c r="F111" s="1">
        <v>1</v>
      </c>
      <c r="G111" s="1">
        <v>0</v>
      </c>
      <c r="H111" s="1">
        <v>0</v>
      </c>
      <c r="I111" s="1">
        <v>0</v>
      </c>
      <c r="J111" s="1">
        <v>1</v>
      </c>
      <c r="K111" s="1">
        <v>0</v>
      </c>
      <c r="L111" s="18">
        <f t="shared" si="12"/>
        <v>4.7160990642877543E-2</v>
      </c>
      <c r="M111" s="18">
        <f t="shared" si="14"/>
        <v>1.0482907604990468</v>
      </c>
      <c r="N111" s="18">
        <f t="shared" si="15"/>
        <v>0.5117880628644933</v>
      </c>
      <c r="O111" s="18">
        <f t="shared" si="16"/>
        <v>-0.71700566999998827</v>
      </c>
      <c r="P111" s="1">
        <f t="shared" si="13"/>
        <v>1</v>
      </c>
      <c r="Q111" s="1">
        <f t="shared" si="17"/>
        <v>0</v>
      </c>
      <c r="R111" s="1">
        <f t="shared" si="18"/>
        <v>1</v>
      </c>
      <c r="S111" s="1">
        <f t="shared" si="19"/>
        <v>0</v>
      </c>
      <c r="T111" s="1">
        <f t="shared" si="20"/>
        <v>0</v>
      </c>
    </row>
    <row r="112" spans="1:20" x14ac:dyDescent="0.25">
      <c r="A112" s="1">
        <v>1</v>
      </c>
      <c r="B112" s="1">
        <v>1</v>
      </c>
      <c r="C112" s="1">
        <v>62</v>
      </c>
      <c r="D112" s="1">
        <v>26.55</v>
      </c>
      <c r="E112" s="1">
        <v>0</v>
      </c>
      <c r="F112" s="1">
        <v>0</v>
      </c>
      <c r="G112" s="1">
        <v>0</v>
      </c>
      <c r="H112" s="1">
        <v>0</v>
      </c>
      <c r="I112" s="1">
        <v>0</v>
      </c>
      <c r="J112" s="1">
        <v>1</v>
      </c>
      <c r="K112" s="1">
        <v>0</v>
      </c>
      <c r="L112" s="18">
        <f t="shared" si="12"/>
        <v>-1.2165671549113162</v>
      </c>
      <c r="M112" s="18">
        <f t="shared" si="14"/>
        <v>0.29624538790376498</v>
      </c>
      <c r="N112" s="18">
        <f t="shared" si="15"/>
        <v>0.2285411316933138</v>
      </c>
      <c r="O112" s="18">
        <f t="shared" si="16"/>
        <v>-0.25947192252538787</v>
      </c>
      <c r="P112" s="1">
        <f t="shared" si="13"/>
        <v>0</v>
      </c>
      <c r="Q112" s="1">
        <f t="shared" si="17"/>
        <v>0</v>
      </c>
      <c r="R112" s="1">
        <f t="shared" si="18"/>
        <v>0</v>
      </c>
      <c r="S112" s="1">
        <f t="shared" si="19"/>
        <v>0</v>
      </c>
      <c r="T112" s="1">
        <f t="shared" si="20"/>
        <v>1</v>
      </c>
    </row>
    <row r="113" spans="1:20" x14ac:dyDescent="0.25">
      <c r="A113" s="1">
        <v>1</v>
      </c>
      <c r="B113" s="1">
        <v>1</v>
      </c>
      <c r="C113" s="1">
        <v>16</v>
      </c>
      <c r="D113" s="1">
        <v>8.0500000000000007</v>
      </c>
      <c r="E113" s="1">
        <v>0</v>
      </c>
      <c r="F113" s="1">
        <v>1</v>
      </c>
      <c r="G113" s="1">
        <v>0</v>
      </c>
      <c r="H113" s="1">
        <v>0</v>
      </c>
      <c r="I113" s="1">
        <v>0</v>
      </c>
      <c r="J113" s="1">
        <v>1</v>
      </c>
      <c r="K113" s="1">
        <v>1</v>
      </c>
      <c r="L113" s="18">
        <f t="shared" si="12"/>
        <v>-1.5431311161418662</v>
      </c>
      <c r="M113" s="18">
        <f t="shared" si="14"/>
        <v>0.2137108990880188</v>
      </c>
      <c r="N113" s="18">
        <f t="shared" si="15"/>
        <v>0.17608056354161519</v>
      </c>
      <c r="O113" s="18">
        <f t="shared" si="16"/>
        <v>-1.7368136412828235</v>
      </c>
      <c r="P113" s="1">
        <f t="shared" si="13"/>
        <v>0</v>
      </c>
      <c r="Q113" s="1">
        <f t="shared" si="17"/>
        <v>0</v>
      </c>
      <c r="R113" s="1">
        <f t="shared" si="18"/>
        <v>0</v>
      </c>
      <c r="S113" s="1">
        <f t="shared" si="19"/>
        <v>1</v>
      </c>
      <c r="T113" s="1">
        <f t="shared" si="20"/>
        <v>0</v>
      </c>
    </row>
    <row r="114" spans="1:20" x14ac:dyDescent="0.25">
      <c r="A114" s="1">
        <v>1</v>
      </c>
      <c r="B114" s="1">
        <v>1</v>
      </c>
      <c r="C114" s="1">
        <v>36</v>
      </c>
      <c r="D114" s="1">
        <v>512.32920000000001</v>
      </c>
      <c r="E114" s="1">
        <v>0</v>
      </c>
      <c r="F114" s="1">
        <v>0</v>
      </c>
      <c r="G114" s="1">
        <v>0</v>
      </c>
      <c r="H114" s="1">
        <v>1</v>
      </c>
      <c r="I114" s="1">
        <v>0</v>
      </c>
      <c r="J114" s="1">
        <v>0</v>
      </c>
      <c r="K114" s="1">
        <v>1</v>
      </c>
      <c r="L114" s="18">
        <f t="shared" si="12"/>
        <v>0.78019317311274972</v>
      </c>
      <c r="M114" s="18">
        <f t="shared" si="14"/>
        <v>2.181893707990473</v>
      </c>
      <c r="N114" s="18">
        <f t="shared" si="15"/>
        <v>0.68572174567341204</v>
      </c>
      <c r="O114" s="18">
        <f t="shared" si="16"/>
        <v>-0.37728335209358588</v>
      </c>
      <c r="P114" s="1">
        <f t="shared" si="13"/>
        <v>1</v>
      </c>
      <c r="Q114" s="1">
        <f t="shared" si="17"/>
        <v>1</v>
      </c>
      <c r="R114" s="1">
        <f t="shared" si="18"/>
        <v>0</v>
      </c>
      <c r="S114" s="1">
        <f t="shared" si="19"/>
        <v>0</v>
      </c>
      <c r="T114" s="1">
        <f t="shared" si="20"/>
        <v>0</v>
      </c>
    </row>
    <row r="115" spans="1:20" x14ac:dyDescent="0.25">
      <c r="A115" s="1">
        <v>1</v>
      </c>
      <c r="B115" s="1">
        <v>0</v>
      </c>
      <c r="C115" s="1">
        <v>28</v>
      </c>
      <c r="D115" s="1">
        <v>14.4</v>
      </c>
      <c r="E115" s="1">
        <v>0</v>
      </c>
      <c r="F115" s="1">
        <v>1</v>
      </c>
      <c r="G115" s="1">
        <v>1</v>
      </c>
      <c r="H115" s="1">
        <v>1</v>
      </c>
      <c r="I115" s="1">
        <v>0</v>
      </c>
      <c r="J115" s="1">
        <v>1</v>
      </c>
      <c r="K115" s="1">
        <v>0</v>
      </c>
      <c r="L115" s="18">
        <f t="shared" si="12"/>
        <v>1.5914443081292085E-2</v>
      </c>
      <c r="M115" s="18">
        <f t="shared" si="14"/>
        <v>1.0160417522856788</v>
      </c>
      <c r="N115" s="18">
        <f t="shared" si="15"/>
        <v>0.50397852680072019</v>
      </c>
      <c r="O115" s="18">
        <f t="shared" si="16"/>
        <v>-0.7011360604538297</v>
      </c>
      <c r="P115" s="1">
        <f t="shared" si="13"/>
        <v>1</v>
      </c>
      <c r="Q115" s="1">
        <f t="shared" si="17"/>
        <v>0</v>
      </c>
      <c r="R115" s="1">
        <f t="shared" si="18"/>
        <v>1</v>
      </c>
      <c r="S115" s="1">
        <f t="shared" si="19"/>
        <v>0</v>
      </c>
      <c r="T115" s="1">
        <f t="shared" si="20"/>
        <v>0</v>
      </c>
    </row>
    <row r="116" spans="1:20" x14ac:dyDescent="0.25">
      <c r="A116" s="1">
        <v>1</v>
      </c>
      <c r="B116" s="1">
        <v>1</v>
      </c>
      <c r="C116" s="1">
        <v>29</v>
      </c>
      <c r="D116" s="1">
        <v>66.599999999999994</v>
      </c>
      <c r="E116" s="1">
        <v>0</v>
      </c>
      <c r="F116" s="1">
        <v>0</v>
      </c>
      <c r="G116" s="1">
        <v>1</v>
      </c>
      <c r="H116" s="1">
        <v>0</v>
      </c>
      <c r="I116" s="1">
        <v>0</v>
      </c>
      <c r="J116" s="1">
        <v>1</v>
      </c>
      <c r="K116" s="1">
        <v>0</v>
      </c>
      <c r="L116" s="18">
        <f t="shared" si="12"/>
        <v>5.0379996154629736E-3</v>
      </c>
      <c r="M116" s="18">
        <f t="shared" si="14"/>
        <v>1.0050507116743428</v>
      </c>
      <c r="N116" s="18">
        <f t="shared" si="15"/>
        <v>0.50125949723987906</v>
      </c>
      <c r="O116" s="18">
        <f t="shared" si="16"/>
        <v>-0.69566935304433719</v>
      </c>
      <c r="P116" s="1">
        <f t="shared" si="13"/>
        <v>1</v>
      </c>
      <c r="Q116" s="1">
        <f t="shared" si="17"/>
        <v>0</v>
      </c>
      <c r="R116" s="1">
        <f t="shared" si="18"/>
        <v>1</v>
      </c>
      <c r="S116" s="1">
        <f t="shared" si="19"/>
        <v>0</v>
      </c>
      <c r="T116" s="1">
        <f t="shared" si="20"/>
        <v>0</v>
      </c>
    </row>
    <row r="117" spans="1:20" x14ac:dyDescent="0.25">
      <c r="A117" s="1">
        <v>1</v>
      </c>
      <c r="B117" s="1">
        <v>1</v>
      </c>
      <c r="C117" s="1">
        <v>19</v>
      </c>
      <c r="D117" s="1">
        <v>14.5</v>
      </c>
      <c r="E117" s="1">
        <v>0</v>
      </c>
      <c r="F117" s="1">
        <v>1</v>
      </c>
      <c r="G117" s="1">
        <v>0</v>
      </c>
      <c r="H117" s="1">
        <v>0</v>
      </c>
      <c r="I117" s="1">
        <v>0</v>
      </c>
      <c r="J117" s="1">
        <v>1</v>
      </c>
      <c r="K117" s="1">
        <v>0</v>
      </c>
      <c r="L117" s="18">
        <f t="shared" si="12"/>
        <v>-1.6723940467405567</v>
      </c>
      <c r="M117" s="18">
        <f t="shared" si="14"/>
        <v>0.18779693239983505</v>
      </c>
      <c r="N117" s="18">
        <f t="shared" si="15"/>
        <v>0.15810525122371594</v>
      </c>
      <c r="O117" s="18">
        <f t="shared" si="16"/>
        <v>-0.17210027400648753</v>
      </c>
      <c r="P117" s="1">
        <f t="shared" si="13"/>
        <v>0</v>
      </c>
      <c r="Q117" s="1">
        <f t="shared" si="17"/>
        <v>0</v>
      </c>
      <c r="R117" s="1">
        <f t="shared" si="18"/>
        <v>0</v>
      </c>
      <c r="S117" s="1">
        <f t="shared" si="19"/>
        <v>0</v>
      </c>
      <c r="T117" s="1">
        <f t="shared" si="20"/>
        <v>1</v>
      </c>
    </row>
    <row r="118" spans="1:20" x14ac:dyDescent="0.25">
      <c r="A118" s="1">
        <v>1</v>
      </c>
      <c r="B118" s="1">
        <v>0</v>
      </c>
      <c r="C118" s="1">
        <v>17</v>
      </c>
      <c r="D118" s="1">
        <v>108.9</v>
      </c>
      <c r="E118" s="1">
        <v>0</v>
      </c>
      <c r="F118" s="1">
        <v>0</v>
      </c>
      <c r="G118" s="1">
        <v>1</v>
      </c>
      <c r="H118" s="1">
        <v>0</v>
      </c>
      <c r="I118" s="1">
        <v>0</v>
      </c>
      <c r="J118" s="1">
        <v>0</v>
      </c>
      <c r="K118" s="1">
        <v>1</v>
      </c>
      <c r="L118" s="18">
        <f t="shared" si="12"/>
        <v>3.4794775988697308</v>
      </c>
      <c r="M118" s="18">
        <f t="shared" si="14"/>
        <v>32.442769508768784</v>
      </c>
      <c r="N118" s="18">
        <f t="shared" si="15"/>
        <v>0.9700981702565693</v>
      </c>
      <c r="O118" s="18">
        <f t="shared" si="16"/>
        <v>-3.0358006155664349E-2</v>
      </c>
      <c r="P118" s="1">
        <f t="shared" si="13"/>
        <v>1</v>
      </c>
      <c r="Q118" s="1">
        <f t="shared" si="17"/>
        <v>1</v>
      </c>
      <c r="R118" s="1">
        <f t="shared" si="18"/>
        <v>0</v>
      </c>
      <c r="S118" s="1">
        <f t="shared" si="19"/>
        <v>0</v>
      </c>
      <c r="T118" s="1">
        <f t="shared" si="20"/>
        <v>0</v>
      </c>
    </row>
    <row r="119" spans="1:20" x14ac:dyDescent="0.25">
      <c r="A119" s="1">
        <v>1</v>
      </c>
      <c r="B119" s="1">
        <v>1</v>
      </c>
      <c r="C119" s="1">
        <v>70</v>
      </c>
      <c r="D119" s="1">
        <v>10.5</v>
      </c>
      <c r="E119" s="1">
        <v>1</v>
      </c>
      <c r="F119" s="1">
        <v>0</v>
      </c>
      <c r="G119" s="1">
        <v>0</v>
      </c>
      <c r="H119" s="1">
        <v>0</v>
      </c>
      <c r="I119" s="1">
        <v>0</v>
      </c>
      <c r="J119" s="1">
        <v>1</v>
      </c>
      <c r="K119" s="1">
        <v>0</v>
      </c>
      <c r="L119" s="18">
        <f t="shared" si="12"/>
        <v>-2.8930033869889988</v>
      </c>
      <c r="M119" s="18">
        <f t="shared" si="14"/>
        <v>5.540954614485883E-2</v>
      </c>
      <c r="N119" s="18">
        <f t="shared" si="15"/>
        <v>5.2500516360929013E-2</v>
      </c>
      <c r="O119" s="18">
        <f t="shared" si="16"/>
        <v>-5.3928886997660873E-2</v>
      </c>
      <c r="P119" s="1">
        <f t="shared" si="13"/>
        <v>0</v>
      </c>
      <c r="Q119" s="1">
        <f t="shared" si="17"/>
        <v>0</v>
      </c>
      <c r="R119" s="1">
        <f t="shared" si="18"/>
        <v>0</v>
      </c>
      <c r="S119" s="1">
        <f t="shared" si="19"/>
        <v>0</v>
      </c>
      <c r="T119" s="1">
        <f t="shared" si="20"/>
        <v>1</v>
      </c>
    </row>
    <row r="120" spans="1:20" x14ac:dyDescent="0.25">
      <c r="A120" s="1">
        <v>1</v>
      </c>
      <c r="B120" s="1">
        <v>0</v>
      </c>
      <c r="C120" s="1">
        <v>26</v>
      </c>
      <c r="D120" s="1">
        <v>26</v>
      </c>
      <c r="E120" s="1">
        <v>1</v>
      </c>
      <c r="F120" s="1">
        <v>0</v>
      </c>
      <c r="G120" s="1">
        <v>1</v>
      </c>
      <c r="H120" s="1">
        <v>1</v>
      </c>
      <c r="I120" s="1">
        <v>0</v>
      </c>
      <c r="J120" s="1">
        <v>1</v>
      </c>
      <c r="K120" s="1">
        <v>0</v>
      </c>
      <c r="L120" s="18">
        <f t="shared" si="12"/>
        <v>1.2376212485798717</v>
      </c>
      <c r="M120" s="18">
        <f t="shared" si="14"/>
        <v>3.4474031883008118</v>
      </c>
      <c r="N120" s="18">
        <f t="shared" si="15"/>
        <v>0.7751496867586537</v>
      </c>
      <c r="O120" s="18">
        <f t="shared" si="16"/>
        <v>-1.4923203726538881</v>
      </c>
      <c r="P120" s="1">
        <f t="shared" si="13"/>
        <v>1</v>
      </c>
      <c r="Q120" s="1">
        <f t="shared" si="17"/>
        <v>0</v>
      </c>
      <c r="R120" s="1">
        <f t="shared" si="18"/>
        <v>1</v>
      </c>
      <c r="S120" s="1">
        <f t="shared" si="19"/>
        <v>0</v>
      </c>
      <c r="T120" s="1">
        <f t="shared" si="20"/>
        <v>0</v>
      </c>
    </row>
    <row r="121" spans="1:20" x14ac:dyDescent="0.25">
      <c r="A121" s="1">
        <v>1</v>
      </c>
      <c r="B121" s="1">
        <v>0</v>
      </c>
      <c r="C121" s="1">
        <v>19</v>
      </c>
      <c r="D121" s="1">
        <v>26</v>
      </c>
      <c r="E121" s="1">
        <v>1</v>
      </c>
      <c r="F121" s="1">
        <v>0</v>
      </c>
      <c r="G121" s="1">
        <v>0</v>
      </c>
      <c r="H121" s="1">
        <v>0</v>
      </c>
      <c r="I121" s="1">
        <v>0</v>
      </c>
      <c r="J121" s="1">
        <v>1</v>
      </c>
      <c r="K121" s="1">
        <v>1</v>
      </c>
      <c r="L121" s="18">
        <f t="shared" si="12"/>
        <v>2.0062970173865873</v>
      </c>
      <c r="M121" s="18">
        <f t="shared" si="14"/>
        <v>7.435731918646197</v>
      </c>
      <c r="N121" s="18">
        <f t="shared" si="15"/>
        <v>0.88145664067517149</v>
      </c>
      <c r="O121" s="18">
        <f t="shared" si="16"/>
        <v>-0.12617946647063896</v>
      </c>
      <c r="P121" s="1">
        <f t="shared" si="13"/>
        <v>1</v>
      </c>
      <c r="Q121" s="1">
        <f t="shared" si="17"/>
        <v>1</v>
      </c>
      <c r="R121" s="1">
        <f t="shared" si="18"/>
        <v>0</v>
      </c>
      <c r="S121" s="1">
        <f t="shared" si="19"/>
        <v>0</v>
      </c>
      <c r="T121" s="1">
        <f t="shared" si="20"/>
        <v>0</v>
      </c>
    </row>
    <row r="122" spans="1:20" x14ac:dyDescent="0.25">
      <c r="A122" s="1">
        <v>1</v>
      </c>
      <c r="B122" s="1">
        <v>0</v>
      </c>
      <c r="C122" s="1">
        <v>33</v>
      </c>
      <c r="D122" s="1">
        <v>90</v>
      </c>
      <c r="E122" s="1">
        <v>0</v>
      </c>
      <c r="F122" s="1">
        <v>0</v>
      </c>
      <c r="G122" s="1">
        <v>1</v>
      </c>
      <c r="H122" s="1">
        <v>0</v>
      </c>
      <c r="I122" s="1">
        <v>1</v>
      </c>
      <c r="J122" s="1">
        <v>0</v>
      </c>
      <c r="K122" s="1">
        <v>1</v>
      </c>
      <c r="L122" s="18">
        <f t="shared" si="12"/>
        <v>2.0822194458483119</v>
      </c>
      <c r="M122" s="18">
        <f t="shared" si="14"/>
        <v>8.0222541289558063</v>
      </c>
      <c r="N122" s="18">
        <f t="shared" si="15"/>
        <v>0.88916295354720454</v>
      </c>
      <c r="O122" s="18">
        <f t="shared" si="16"/>
        <v>-0.11747476043746678</v>
      </c>
      <c r="P122" s="1">
        <f t="shared" si="13"/>
        <v>1</v>
      </c>
      <c r="Q122" s="1">
        <f t="shared" si="17"/>
        <v>1</v>
      </c>
      <c r="R122" s="1">
        <f t="shared" si="18"/>
        <v>0</v>
      </c>
      <c r="S122" s="1">
        <f t="shared" si="19"/>
        <v>0</v>
      </c>
      <c r="T122" s="1">
        <f t="shared" si="20"/>
        <v>0</v>
      </c>
    </row>
    <row r="123" spans="1:20" x14ac:dyDescent="0.25">
      <c r="A123" s="1">
        <v>1</v>
      </c>
      <c r="B123" s="1">
        <v>0</v>
      </c>
      <c r="C123" s="1">
        <v>13</v>
      </c>
      <c r="D123" s="1">
        <v>19.5</v>
      </c>
      <c r="E123" s="1">
        <v>1</v>
      </c>
      <c r="F123" s="1">
        <v>0</v>
      </c>
      <c r="G123" s="1">
        <v>0</v>
      </c>
      <c r="H123" s="1">
        <v>1</v>
      </c>
      <c r="I123" s="1">
        <v>0</v>
      </c>
      <c r="J123" s="1">
        <v>1</v>
      </c>
      <c r="K123" s="1">
        <v>1</v>
      </c>
      <c r="L123" s="18">
        <f t="shared" ref="L123:L154" si="21">SUMPRODUCT($A$25:$J$25,A123:J123)</f>
        <v>2.1602706147430122</v>
      </c>
      <c r="M123" s="18">
        <f t="shared" si="14"/>
        <v>8.6734845136850129</v>
      </c>
      <c r="N123" s="18">
        <f t="shared" si="15"/>
        <v>0.89662463421683192</v>
      </c>
      <c r="O123" s="18">
        <f t="shared" si="16"/>
        <v>-0.10911797249119749</v>
      </c>
      <c r="P123" s="1">
        <f t="shared" ref="P123:P154" si="22">IF(N123&gt;=$P$25,1,0)</f>
        <v>1</v>
      </c>
      <c r="Q123" s="1">
        <f t="shared" si="17"/>
        <v>1</v>
      </c>
      <c r="R123" s="1">
        <f t="shared" si="18"/>
        <v>0</v>
      </c>
      <c r="S123" s="1">
        <f t="shared" si="19"/>
        <v>0</v>
      </c>
      <c r="T123" s="1">
        <f t="shared" si="20"/>
        <v>0</v>
      </c>
    </row>
    <row r="124" spans="1:20" x14ac:dyDescent="0.25">
      <c r="A124" s="1">
        <v>1</v>
      </c>
      <c r="B124" s="1">
        <v>1</v>
      </c>
      <c r="C124" s="1">
        <v>33</v>
      </c>
      <c r="D124" s="1">
        <v>5</v>
      </c>
      <c r="E124" s="1">
        <v>0</v>
      </c>
      <c r="F124" s="1">
        <v>0</v>
      </c>
      <c r="G124" s="1">
        <v>0</v>
      </c>
      <c r="H124" s="1">
        <v>0</v>
      </c>
      <c r="I124" s="1">
        <v>0</v>
      </c>
      <c r="J124" s="1">
        <v>1</v>
      </c>
      <c r="K124" s="1">
        <v>0</v>
      </c>
      <c r="L124" s="18">
        <f t="shared" si="21"/>
        <v>8.2945780186015061E-2</v>
      </c>
      <c r="M124" s="18">
        <f t="shared" si="14"/>
        <v>1.0864828980505643</v>
      </c>
      <c r="N124" s="18">
        <f t="shared" si="15"/>
        <v>0.52072456432098402</v>
      </c>
      <c r="O124" s="18">
        <f t="shared" si="16"/>
        <v>-0.7354798245387949</v>
      </c>
      <c r="P124" s="1">
        <f t="shared" si="22"/>
        <v>1</v>
      </c>
      <c r="Q124" s="1">
        <f t="shared" si="17"/>
        <v>0</v>
      </c>
      <c r="R124" s="1">
        <f t="shared" si="18"/>
        <v>1</v>
      </c>
      <c r="S124" s="1">
        <f t="shared" si="19"/>
        <v>0</v>
      </c>
      <c r="T124" s="1">
        <f t="shared" si="20"/>
        <v>0</v>
      </c>
    </row>
    <row r="125" spans="1:20" x14ac:dyDescent="0.25">
      <c r="A125" s="1">
        <v>1</v>
      </c>
      <c r="B125" s="1">
        <v>0</v>
      </c>
      <c r="C125" s="1">
        <v>24</v>
      </c>
      <c r="D125" s="1">
        <v>65</v>
      </c>
      <c r="E125" s="1">
        <v>1</v>
      </c>
      <c r="F125" s="1">
        <v>0</v>
      </c>
      <c r="G125" s="1">
        <v>1</v>
      </c>
      <c r="H125" s="1">
        <v>2</v>
      </c>
      <c r="I125" s="1">
        <v>0</v>
      </c>
      <c r="J125" s="1">
        <v>1</v>
      </c>
      <c r="K125" s="1">
        <v>1</v>
      </c>
      <c r="L125" s="18">
        <f t="shared" si="21"/>
        <v>1.2644388786806529</v>
      </c>
      <c r="M125" s="18">
        <f t="shared" si="14"/>
        <v>3.5411051889180274</v>
      </c>
      <c r="N125" s="18">
        <f t="shared" si="15"/>
        <v>0.7797892895235351</v>
      </c>
      <c r="O125" s="18">
        <f t="shared" si="16"/>
        <v>-0.24873153742981763</v>
      </c>
      <c r="P125" s="1">
        <f t="shared" si="22"/>
        <v>1</v>
      </c>
      <c r="Q125" s="1">
        <f t="shared" si="17"/>
        <v>1</v>
      </c>
      <c r="R125" s="1">
        <f t="shared" si="18"/>
        <v>0</v>
      </c>
      <c r="S125" s="1">
        <f t="shared" si="19"/>
        <v>0</v>
      </c>
      <c r="T125" s="1">
        <f t="shared" si="20"/>
        <v>0</v>
      </c>
    </row>
    <row r="126" spans="1:20" x14ac:dyDescent="0.25">
      <c r="A126" s="1">
        <v>1</v>
      </c>
      <c r="B126" s="1">
        <v>0</v>
      </c>
      <c r="C126" s="1">
        <v>49</v>
      </c>
      <c r="D126" s="1">
        <v>76.729200000000006</v>
      </c>
      <c r="E126" s="1">
        <v>0</v>
      </c>
      <c r="F126" s="1">
        <v>0</v>
      </c>
      <c r="G126" s="1">
        <v>1</v>
      </c>
      <c r="H126" s="1">
        <v>0</v>
      </c>
      <c r="I126" s="1">
        <v>0</v>
      </c>
      <c r="J126" s="1">
        <v>0</v>
      </c>
      <c r="K126" s="1">
        <v>1</v>
      </c>
      <c r="L126" s="18">
        <f t="shared" si="21"/>
        <v>1.9770053740568778</v>
      </c>
      <c r="M126" s="18">
        <f t="shared" si="14"/>
        <v>7.2210861224043157</v>
      </c>
      <c r="N126" s="18">
        <f t="shared" si="15"/>
        <v>0.87836157107334345</v>
      </c>
      <c r="O126" s="18">
        <f t="shared" si="16"/>
        <v>-0.12969695796194641</v>
      </c>
      <c r="P126" s="1">
        <f t="shared" si="22"/>
        <v>1</v>
      </c>
      <c r="Q126" s="1">
        <f t="shared" si="17"/>
        <v>1</v>
      </c>
      <c r="R126" s="1">
        <f t="shared" si="18"/>
        <v>0</v>
      </c>
      <c r="S126" s="1">
        <f t="shared" si="19"/>
        <v>0</v>
      </c>
      <c r="T126" s="1">
        <f t="shared" si="20"/>
        <v>0</v>
      </c>
    </row>
    <row r="127" spans="1:20" x14ac:dyDescent="0.25">
      <c r="A127" s="1">
        <v>1</v>
      </c>
      <c r="B127" s="1">
        <v>1</v>
      </c>
      <c r="C127" s="1">
        <v>51</v>
      </c>
      <c r="D127" s="1">
        <v>26.55</v>
      </c>
      <c r="E127" s="1">
        <v>0</v>
      </c>
      <c r="F127" s="1">
        <v>0</v>
      </c>
      <c r="G127" s="1">
        <v>0</v>
      </c>
      <c r="H127" s="1">
        <v>0</v>
      </c>
      <c r="I127" s="1">
        <v>0</v>
      </c>
      <c r="J127" s="1">
        <v>1</v>
      </c>
      <c r="K127" s="1">
        <v>1</v>
      </c>
      <c r="L127" s="18">
        <f t="shared" si="21"/>
        <v>-0.71363688492164279</v>
      </c>
      <c r="M127" s="18">
        <f t="shared" si="14"/>
        <v>0.48985939162641168</v>
      </c>
      <c r="N127" s="18">
        <f t="shared" si="15"/>
        <v>0.32879572017306574</v>
      </c>
      <c r="O127" s="18">
        <f t="shared" si="16"/>
        <v>-1.1123186323901022</v>
      </c>
      <c r="P127" s="1">
        <f t="shared" si="22"/>
        <v>1</v>
      </c>
      <c r="Q127" s="1">
        <f t="shared" si="17"/>
        <v>1</v>
      </c>
      <c r="R127" s="1">
        <f t="shared" si="18"/>
        <v>0</v>
      </c>
      <c r="S127" s="1">
        <f t="shared" si="19"/>
        <v>0</v>
      </c>
      <c r="T127" s="1">
        <f t="shared" si="20"/>
        <v>0</v>
      </c>
    </row>
    <row r="128" spans="1:20" x14ac:dyDescent="0.25">
      <c r="A128" s="1">
        <v>1</v>
      </c>
      <c r="B128" s="1">
        <v>1</v>
      </c>
      <c r="C128" s="1">
        <v>24</v>
      </c>
      <c r="D128" s="1">
        <v>79.2</v>
      </c>
      <c r="E128" s="1">
        <v>0</v>
      </c>
      <c r="F128" s="1">
        <v>0</v>
      </c>
      <c r="G128" s="1">
        <v>0</v>
      </c>
      <c r="H128" s="1">
        <v>0</v>
      </c>
      <c r="I128" s="1">
        <v>0</v>
      </c>
      <c r="J128" s="1">
        <v>0</v>
      </c>
      <c r="K128" s="1">
        <v>0</v>
      </c>
      <c r="L128" s="18">
        <f t="shared" si="21"/>
        <v>0.91074465043012309</v>
      </c>
      <c r="M128" s="18">
        <f t="shared" si="14"/>
        <v>2.4861731741825834</v>
      </c>
      <c r="N128" s="18">
        <f t="shared" si="15"/>
        <v>0.713152517090757</v>
      </c>
      <c r="O128" s="18">
        <f t="shared" si="16"/>
        <v>-1.2488046229100309</v>
      </c>
      <c r="P128" s="1">
        <f t="shared" si="22"/>
        <v>1</v>
      </c>
      <c r="Q128" s="1">
        <f t="shared" si="17"/>
        <v>0</v>
      </c>
      <c r="R128" s="1">
        <f t="shared" si="18"/>
        <v>1</v>
      </c>
      <c r="S128" s="1">
        <f t="shared" si="19"/>
        <v>0</v>
      </c>
      <c r="T128" s="1">
        <f t="shared" si="20"/>
        <v>0</v>
      </c>
    </row>
    <row r="129" spans="1:20" x14ac:dyDescent="0.25">
      <c r="A129" s="1">
        <v>1</v>
      </c>
      <c r="B129" s="1">
        <v>0</v>
      </c>
      <c r="C129" s="1">
        <v>25</v>
      </c>
      <c r="D129" s="1">
        <v>30</v>
      </c>
      <c r="E129" s="1">
        <v>1</v>
      </c>
      <c r="F129" s="1">
        <v>0</v>
      </c>
      <c r="G129" s="1">
        <v>1</v>
      </c>
      <c r="H129" s="1">
        <v>1</v>
      </c>
      <c r="I129" s="1">
        <v>0</v>
      </c>
      <c r="J129" s="1">
        <v>1</v>
      </c>
      <c r="K129" s="1">
        <v>1</v>
      </c>
      <c r="L129" s="18">
        <f t="shared" si="21"/>
        <v>1.2882413265920918</v>
      </c>
      <c r="M129" s="18">
        <f t="shared" si="14"/>
        <v>3.6264032853298263</v>
      </c>
      <c r="N129" s="18">
        <f t="shared" si="15"/>
        <v>0.78384936670545624</v>
      </c>
      <c r="O129" s="18">
        <f t="shared" si="16"/>
        <v>-0.24353841139615423</v>
      </c>
      <c r="P129" s="1">
        <f t="shared" si="22"/>
        <v>1</v>
      </c>
      <c r="Q129" s="1">
        <f t="shared" si="17"/>
        <v>1</v>
      </c>
      <c r="R129" s="1">
        <f t="shared" si="18"/>
        <v>0</v>
      </c>
      <c r="S129" s="1">
        <f t="shared" si="19"/>
        <v>0</v>
      </c>
      <c r="T129" s="1">
        <f t="shared" si="20"/>
        <v>0</v>
      </c>
    </row>
    <row r="130" spans="1:20" x14ac:dyDescent="0.25">
      <c r="A130" s="1">
        <v>1</v>
      </c>
      <c r="B130" s="1">
        <v>1</v>
      </c>
      <c r="C130" s="1">
        <v>31</v>
      </c>
      <c r="D130" s="1">
        <v>50.495800000000003</v>
      </c>
      <c r="E130" s="1">
        <v>0</v>
      </c>
      <c r="F130" s="1">
        <v>0</v>
      </c>
      <c r="G130" s="1">
        <v>0</v>
      </c>
      <c r="H130" s="1">
        <v>0</v>
      </c>
      <c r="I130" s="1">
        <v>0</v>
      </c>
      <c r="J130" s="1">
        <v>1</v>
      </c>
      <c r="K130" s="1">
        <v>0</v>
      </c>
      <c r="L130" s="18">
        <f t="shared" si="21"/>
        <v>0.23011027064132522</v>
      </c>
      <c r="M130" s="18">
        <f t="shared" si="14"/>
        <v>1.2587388042120713</v>
      </c>
      <c r="N130" s="18">
        <f t="shared" si="15"/>
        <v>0.55727506069528221</v>
      </c>
      <c r="O130" s="18">
        <f t="shared" si="16"/>
        <v>-0.81480660628205404</v>
      </c>
      <c r="P130" s="1">
        <f t="shared" si="22"/>
        <v>1</v>
      </c>
      <c r="Q130" s="1">
        <f t="shared" si="17"/>
        <v>0</v>
      </c>
      <c r="R130" s="1">
        <f t="shared" si="18"/>
        <v>1</v>
      </c>
      <c r="S130" s="1">
        <f t="shared" si="19"/>
        <v>0</v>
      </c>
      <c r="T130" s="1">
        <f t="shared" si="20"/>
        <v>0</v>
      </c>
    </row>
    <row r="131" spans="1:20" x14ac:dyDescent="0.25">
      <c r="A131" s="1">
        <v>1</v>
      </c>
      <c r="B131" s="1">
        <v>1</v>
      </c>
      <c r="C131" s="1">
        <v>3</v>
      </c>
      <c r="D131" s="1">
        <v>26</v>
      </c>
      <c r="E131" s="1">
        <v>1</v>
      </c>
      <c r="F131" s="1">
        <v>0</v>
      </c>
      <c r="G131" s="1">
        <v>1</v>
      </c>
      <c r="H131" s="1">
        <v>1</v>
      </c>
      <c r="I131" s="1">
        <v>0</v>
      </c>
      <c r="J131" s="1">
        <v>1</v>
      </c>
      <c r="K131" s="1">
        <v>1</v>
      </c>
      <c r="L131" s="18">
        <f t="shared" si="21"/>
        <v>-0.25934588231419187</v>
      </c>
      <c r="M131" s="18">
        <f t="shared" si="14"/>
        <v>0.77155610927338381</v>
      </c>
      <c r="N131" s="18">
        <f t="shared" si="15"/>
        <v>0.43552451160569955</v>
      </c>
      <c r="O131" s="18">
        <f t="shared" si="16"/>
        <v>-0.8312042004486565</v>
      </c>
      <c r="P131" s="1">
        <f t="shared" si="22"/>
        <v>1</v>
      </c>
      <c r="Q131" s="1">
        <f t="shared" si="17"/>
        <v>1</v>
      </c>
      <c r="R131" s="1">
        <f t="shared" si="18"/>
        <v>0</v>
      </c>
      <c r="S131" s="1">
        <f t="shared" si="19"/>
        <v>0</v>
      </c>
      <c r="T131" s="1">
        <f t="shared" si="20"/>
        <v>0</v>
      </c>
    </row>
    <row r="132" spans="1:20" x14ac:dyDescent="0.25">
      <c r="A132" s="1">
        <v>1</v>
      </c>
      <c r="B132" s="1">
        <v>1</v>
      </c>
      <c r="C132" s="1">
        <v>24</v>
      </c>
      <c r="D132" s="1">
        <v>247.52080000000001</v>
      </c>
      <c r="E132" s="1">
        <v>0</v>
      </c>
      <c r="F132" s="1">
        <v>0</v>
      </c>
      <c r="G132" s="1">
        <v>0</v>
      </c>
      <c r="H132" s="1">
        <v>1</v>
      </c>
      <c r="I132" s="1">
        <v>0</v>
      </c>
      <c r="J132" s="1">
        <v>0</v>
      </c>
      <c r="K132" s="1">
        <v>0</v>
      </c>
      <c r="L132" s="18">
        <f t="shared" si="21"/>
        <v>1.0045107307907508</v>
      </c>
      <c r="M132" s="18">
        <f t="shared" si="14"/>
        <v>2.7305709616494234</v>
      </c>
      <c r="N132" s="18">
        <f t="shared" si="15"/>
        <v>0.73194451726556542</v>
      </c>
      <c r="O132" s="18">
        <f t="shared" si="16"/>
        <v>-1.3165612947695378</v>
      </c>
      <c r="P132" s="1">
        <f t="shared" si="22"/>
        <v>1</v>
      </c>
      <c r="Q132" s="1">
        <f t="shared" si="17"/>
        <v>0</v>
      </c>
      <c r="R132" s="1">
        <f t="shared" si="18"/>
        <v>1</v>
      </c>
      <c r="S132" s="1">
        <f t="shared" si="19"/>
        <v>0</v>
      </c>
      <c r="T132" s="1">
        <f t="shared" si="20"/>
        <v>0</v>
      </c>
    </row>
    <row r="133" spans="1:20" x14ac:dyDescent="0.25">
      <c r="A133" s="1">
        <v>1</v>
      </c>
      <c r="B133" s="1">
        <v>1</v>
      </c>
      <c r="C133" s="1">
        <v>58</v>
      </c>
      <c r="D133" s="1">
        <v>113.27500000000001</v>
      </c>
      <c r="E133" s="1">
        <v>0</v>
      </c>
      <c r="F133" s="1">
        <v>0</v>
      </c>
      <c r="G133" s="1">
        <v>0</v>
      </c>
      <c r="H133" s="1">
        <v>2</v>
      </c>
      <c r="I133" s="1">
        <v>0</v>
      </c>
      <c r="J133" s="1">
        <v>0</v>
      </c>
      <c r="K133" s="1">
        <v>0</v>
      </c>
      <c r="L133" s="18">
        <f t="shared" si="21"/>
        <v>-0.82681429670214934</v>
      </c>
      <c r="M133" s="18">
        <f t="shared" si="14"/>
        <v>0.4374406249903981</v>
      </c>
      <c r="N133" s="18">
        <f t="shared" si="15"/>
        <v>0.30431909143608638</v>
      </c>
      <c r="O133" s="18">
        <f t="shared" si="16"/>
        <v>-0.36286418848181445</v>
      </c>
      <c r="P133" s="1">
        <f t="shared" si="22"/>
        <v>1</v>
      </c>
      <c r="Q133" s="1">
        <f t="shared" si="17"/>
        <v>0</v>
      </c>
      <c r="R133" s="1">
        <f t="shared" si="18"/>
        <v>1</v>
      </c>
      <c r="S133" s="1">
        <f t="shared" si="19"/>
        <v>0</v>
      </c>
      <c r="T133" s="1">
        <f t="shared" si="20"/>
        <v>0</v>
      </c>
    </row>
    <row r="134" spans="1:20" x14ac:dyDescent="0.25">
      <c r="A134" s="1">
        <v>1</v>
      </c>
      <c r="B134" s="1">
        <v>0</v>
      </c>
      <c r="C134" s="1">
        <v>32</v>
      </c>
      <c r="D134" s="1">
        <v>15.5</v>
      </c>
      <c r="E134" s="1">
        <v>0</v>
      </c>
      <c r="F134" s="1">
        <v>1</v>
      </c>
      <c r="G134" s="1">
        <v>1</v>
      </c>
      <c r="H134" s="1">
        <v>1</v>
      </c>
      <c r="I134" s="1">
        <v>1</v>
      </c>
      <c r="J134" s="1">
        <v>0</v>
      </c>
      <c r="K134" s="1">
        <v>0</v>
      </c>
      <c r="L134" s="18">
        <f t="shared" si="21"/>
        <v>-0.48276544509533231</v>
      </c>
      <c r="M134" s="18">
        <f t="shared" si="14"/>
        <v>0.61707454426128894</v>
      </c>
      <c r="N134" s="18">
        <f t="shared" si="15"/>
        <v>0.38159931862830759</v>
      </c>
      <c r="O134" s="18">
        <f t="shared" si="16"/>
        <v>-0.48061867987949874</v>
      </c>
      <c r="P134" s="1">
        <f t="shared" si="22"/>
        <v>1</v>
      </c>
      <c r="Q134" s="1">
        <f t="shared" si="17"/>
        <v>0</v>
      </c>
      <c r="R134" s="1">
        <f t="shared" si="18"/>
        <v>1</v>
      </c>
      <c r="S134" s="1">
        <f t="shared" si="19"/>
        <v>0</v>
      </c>
      <c r="T134" s="1">
        <f t="shared" si="20"/>
        <v>0</v>
      </c>
    </row>
    <row r="135" spans="1:20" x14ac:dyDescent="0.25">
      <c r="A135" s="1">
        <v>1</v>
      </c>
      <c r="B135" s="1">
        <v>0</v>
      </c>
      <c r="C135" s="1">
        <v>35</v>
      </c>
      <c r="D135" s="1">
        <v>90</v>
      </c>
      <c r="E135" s="1">
        <v>0</v>
      </c>
      <c r="F135" s="1">
        <v>0</v>
      </c>
      <c r="G135" s="1">
        <v>1</v>
      </c>
      <c r="H135" s="1">
        <v>0</v>
      </c>
      <c r="I135" s="1">
        <v>0</v>
      </c>
      <c r="J135" s="1">
        <v>1</v>
      </c>
      <c r="K135" s="1">
        <v>1</v>
      </c>
      <c r="L135" s="18">
        <f t="shared" si="21"/>
        <v>2.3079209969160059</v>
      </c>
      <c r="M135" s="18">
        <f t="shared" si="14"/>
        <v>10.053501652116333</v>
      </c>
      <c r="N135" s="18">
        <f t="shared" si="15"/>
        <v>0.90953093133083873</v>
      </c>
      <c r="O135" s="18">
        <f t="shared" si="16"/>
        <v>-9.4826272442457782E-2</v>
      </c>
      <c r="P135" s="1">
        <f t="shared" si="22"/>
        <v>1</v>
      </c>
      <c r="Q135" s="1">
        <f t="shared" si="17"/>
        <v>1</v>
      </c>
      <c r="R135" s="1">
        <f t="shared" si="18"/>
        <v>0</v>
      </c>
      <c r="S135" s="1">
        <f t="shared" si="19"/>
        <v>0</v>
      </c>
      <c r="T135" s="1">
        <f t="shared" si="20"/>
        <v>0</v>
      </c>
    </row>
    <row r="136" spans="1:20" x14ac:dyDescent="0.25">
      <c r="A136" s="1">
        <v>1</v>
      </c>
      <c r="B136" s="1">
        <v>1</v>
      </c>
      <c r="C136" s="1">
        <v>21</v>
      </c>
      <c r="D136" s="1">
        <v>8.0500000000000007</v>
      </c>
      <c r="E136" s="1">
        <v>0</v>
      </c>
      <c r="F136" s="1">
        <v>1</v>
      </c>
      <c r="G136" s="1">
        <v>0</v>
      </c>
      <c r="H136" s="1">
        <v>0</v>
      </c>
      <c r="I136" s="1">
        <v>0</v>
      </c>
      <c r="J136" s="1">
        <v>1</v>
      </c>
      <c r="K136" s="1">
        <v>0</v>
      </c>
      <c r="L136" s="18">
        <f t="shared" si="21"/>
        <v>-1.7717357843189903</v>
      </c>
      <c r="M136" s="18">
        <f t="shared" si="14"/>
        <v>0.17003758394814633</v>
      </c>
      <c r="N136" s="18">
        <f t="shared" si="15"/>
        <v>0.14532660000063899</v>
      </c>
      <c r="O136" s="18">
        <f t="shared" si="16"/>
        <v>-0.15703587132633492</v>
      </c>
      <c r="P136" s="1">
        <f t="shared" si="22"/>
        <v>0</v>
      </c>
      <c r="Q136" s="1">
        <f t="shared" si="17"/>
        <v>0</v>
      </c>
      <c r="R136" s="1">
        <f t="shared" si="18"/>
        <v>0</v>
      </c>
      <c r="S136" s="1">
        <f t="shared" si="19"/>
        <v>0</v>
      </c>
      <c r="T136" s="1">
        <f t="shared" si="20"/>
        <v>1</v>
      </c>
    </row>
    <row r="137" spans="1:20" x14ac:dyDescent="0.25">
      <c r="A137" s="1">
        <v>1</v>
      </c>
      <c r="B137" s="1">
        <v>1</v>
      </c>
      <c r="C137" s="1">
        <v>23</v>
      </c>
      <c r="D137" s="1">
        <v>10.5</v>
      </c>
      <c r="E137" s="1">
        <v>1</v>
      </c>
      <c r="F137" s="1">
        <v>0</v>
      </c>
      <c r="G137" s="1">
        <v>0</v>
      </c>
      <c r="H137" s="1">
        <v>0</v>
      </c>
      <c r="I137" s="1">
        <v>0</v>
      </c>
      <c r="J137" s="1">
        <v>1</v>
      </c>
      <c r="K137" s="1">
        <v>0</v>
      </c>
      <c r="L137" s="18">
        <f t="shared" si="21"/>
        <v>-0.74411950612403155</v>
      </c>
      <c r="M137" s="18">
        <f t="shared" si="14"/>
        <v>0.4751524846612476</v>
      </c>
      <c r="N137" s="18">
        <f t="shared" si="15"/>
        <v>0.3221039788102727</v>
      </c>
      <c r="O137" s="18">
        <f t="shared" si="16"/>
        <v>-0.38876136387985222</v>
      </c>
      <c r="P137" s="1">
        <f t="shared" si="22"/>
        <v>1</v>
      </c>
      <c r="Q137" s="1">
        <f t="shared" si="17"/>
        <v>0</v>
      </c>
      <c r="R137" s="1">
        <f t="shared" si="18"/>
        <v>1</v>
      </c>
      <c r="S137" s="1">
        <f t="shared" si="19"/>
        <v>0</v>
      </c>
      <c r="T137" s="1">
        <f t="shared" si="20"/>
        <v>0</v>
      </c>
    </row>
    <row r="138" spans="1:20" x14ac:dyDescent="0.25">
      <c r="A138" s="1">
        <v>1</v>
      </c>
      <c r="B138" s="1">
        <v>0</v>
      </c>
      <c r="C138" s="1">
        <v>38</v>
      </c>
      <c r="D138" s="1">
        <v>31.387499999999999</v>
      </c>
      <c r="E138" s="1">
        <v>0</v>
      </c>
      <c r="F138" s="1">
        <v>1</v>
      </c>
      <c r="G138" s="1">
        <v>1</v>
      </c>
      <c r="H138" s="1">
        <v>5</v>
      </c>
      <c r="I138" s="1">
        <v>0</v>
      </c>
      <c r="J138" s="1">
        <v>1</v>
      </c>
      <c r="K138" s="1">
        <v>1</v>
      </c>
      <c r="L138" s="18">
        <f t="shared" si="21"/>
        <v>-0.8700524188730705</v>
      </c>
      <c r="M138" s="18">
        <f t="shared" si="14"/>
        <v>0.41892958885513082</v>
      </c>
      <c r="N138" s="18">
        <f t="shared" si="15"/>
        <v>0.29524339484184403</v>
      </c>
      <c r="O138" s="18">
        <f t="shared" si="16"/>
        <v>-1.2199551955627193</v>
      </c>
      <c r="P138" s="1">
        <f t="shared" si="22"/>
        <v>0</v>
      </c>
      <c r="Q138" s="1">
        <f t="shared" si="17"/>
        <v>0</v>
      </c>
      <c r="R138" s="1">
        <f t="shared" si="18"/>
        <v>0</v>
      </c>
      <c r="S138" s="1">
        <f t="shared" si="19"/>
        <v>1</v>
      </c>
      <c r="T138" s="1">
        <f t="shared" si="20"/>
        <v>0</v>
      </c>
    </row>
    <row r="139" spans="1:20" x14ac:dyDescent="0.25">
      <c r="A139" s="1">
        <v>1</v>
      </c>
      <c r="B139" s="1">
        <v>0</v>
      </c>
      <c r="C139" s="1">
        <v>24</v>
      </c>
      <c r="D139" s="1">
        <v>69.3</v>
      </c>
      <c r="E139" s="1">
        <v>0</v>
      </c>
      <c r="F139" s="1">
        <v>0</v>
      </c>
      <c r="G139" s="1">
        <v>0</v>
      </c>
      <c r="H139" s="1">
        <v>0</v>
      </c>
      <c r="I139" s="1">
        <v>0</v>
      </c>
      <c r="J139" s="1">
        <v>0</v>
      </c>
      <c r="K139" s="1">
        <v>1</v>
      </c>
      <c r="L139" s="18">
        <f t="shared" si="21"/>
        <v>3.4471678726063866</v>
      </c>
      <c r="M139" s="18">
        <f t="shared" si="14"/>
        <v>31.411305397069011</v>
      </c>
      <c r="N139" s="18">
        <f t="shared" si="15"/>
        <v>0.9691465682190501</v>
      </c>
      <c r="O139" s="18">
        <f t="shared" si="16"/>
        <v>-3.1339421337584328E-2</v>
      </c>
      <c r="P139" s="1">
        <f t="shared" si="22"/>
        <v>1</v>
      </c>
      <c r="Q139" s="1">
        <f t="shared" si="17"/>
        <v>1</v>
      </c>
      <c r="R139" s="1">
        <f t="shared" si="18"/>
        <v>0</v>
      </c>
      <c r="S139" s="1">
        <f t="shared" si="19"/>
        <v>0</v>
      </c>
      <c r="T139" s="1">
        <f t="shared" si="20"/>
        <v>0</v>
      </c>
    </row>
    <row r="140" spans="1:20" x14ac:dyDescent="0.25">
      <c r="A140" s="1">
        <v>1</v>
      </c>
      <c r="B140" s="1">
        <v>0</v>
      </c>
      <c r="C140" s="1">
        <v>22</v>
      </c>
      <c r="D140" s="1">
        <v>55</v>
      </c>
      <c r="E140" s="1">
        <v>0</v>
      </c>
      <c r="F140" s="1">
        <v>0</v>
      </c>
      <c r="G140" s="1">
        <v>0</v>
      </c>
      <c r="H140" s="1">
        <v>1</v>
      </c>
      <c r="I140" s="1">
        <v>0</v>
      </c>
      <c r="J140" s="1">
        <v>1</v>
      </c>
      <c r="K140" s="1">
        <v>1</v>
      </c>
      <c r="L140" s="18">
        <f t="shared" si="21"/>
        <v>3.0832730645506441</v>
      </c>
      <c r="M140" s="18">
        <f t="shared" si="14"/>
        <v>21.829735727374967</v>
      </c>
      <c r="N140" s="18">
        <f t="shared" si="15"/>
        <v>0.95619747806362443</v>
      </c>
      <c r="O140" s="18">
        <f t="shared" si="16"/>
        <v>-4.479082025060397E-2</v>
      </c>
      <c r="P140" s="1">
        <f t="shared" si="22"/>
        <v>1</v>
      </c>
      <c r="Q140" s="1">
        <f t="shared" si="17"/>
        <v>1</v>
      </c>
      <c r="R140" s="1">
        <f t="shared" si="18"/>
        <v>0</v>
      </c>
      <c r="S140" s="1">
        <f t="shared" si="19"/>
        <v>0</v>
      </c>
      <c r="T140" s="1">
        <f t="shared" si="20"/>
        <v>0</v>
      </c>
    </row>
    <row r="141" spans="1:20" x14ac:dyDescent="0.25">
      <c r="A141" s="1">
        <v>1</v>
      </c>
      <c r="B141" s="1">
        <v>1</v>
      </c>
      <c r="C141" s="1">
        <v>47</v>
      </c>
      <c r="D141" s="1">
        <v>52</v>
      </c>
      <c r="E141" s="1">
        <v>0</v>
      </c>
      <c r="F141" s="1">
        <v>0</v>
      </c>
      <c r="G141" s="1">
        <v>0</v>
      </c>
      <c r="H141" s="1">
        <v>0</v>
      </c>
      <c r="I141" s="1">
        <v>0</v>
      </c>
      <c r="J141" s="1">
        <v>1</v>
      </c>
      <c r="K141" s="1">
        <v>0</v>
      </c>
      <c r="L141" s="18">
        <f t="shared" si="21"/>
        <v>-0.49958234428257786</v>
      </c>
      <c r="M141" s="18">
        <f t="shared" si="14"/>
        <v>0.60678403361830124</v>
      </c>
      <c r="N141" s="18">
        <f t="shared" si="15"/>
        <v>0.37763882446098884</v>
      </c>
      <c r="O141" s="18">
        <f t="shared" si="16"/>
        <v>-0.47423468669627716</v>
      </c>
      <c r="P141" s="1">
        <f t="shared" si="22"/>
        <v>1</v>
      </c>
      <c r="Q141" s="1">
        <f t="shared" si="17"/>
        <v>0</v>
      </c>
      <c r="R141" s="1">
        <f t="shared" si="18"/>
        <v>1</v>
      </c>
      <c r="S141" s="1">
        <f t="shared" si="19"/>
        <v>0</v>
      </c>
      <c r="T141" s="1">
        <f t="shared" si="20"/>
        <v>0</v>
      </c>
    </row>
    <row r="142" spans="1:20" x14ac:dyDescent="0.25">
      <c r="A142" s="1">
        <v>1</v>
      </c>
      <c r="B142" s="1">
        <v>0</v>
      </c>
      <c r="C142" s="1">
        <v>20</v>
      </c>
      <c r="D142" s="1">
        <v>9.8249999999999993</v>
      </c>
      <c r="E142" s="1">
        <v>0</v>
      </c>
      <c r="F142" s="1">
        <v>1</v>
      </c>
      <c r="G142" s="1">
        <v>1</v>
      </c>
      <c r="H142" s="1">
        <v>0</v>
      </c>
      <c r="I142" s="1">
        <v>0</v>
      </c>
      <c r="J142" s="1">
        <v>1</v>
      </c>
      <c r="K142" s="1">
        <v>0</v>
      </c>
      <c r="L142" s="18">
        <f t="shared" si="21"/>
        <v>0.48846941062756016</v>
      </c>
      <c r="M142" s="18">
        <f t="shared" si="14"/>
        <v>1.6298197251382509</v>
      </c>
      <c r="N142" s="18">
        <f t="shared" si="15"/>
        <v>0.61974579837504651</v>
      </c>
      <c r="O142" s="18">
        <f t="shared" si="16"/>
        <v>-0.96691529826550815</v>
      </c>
      <c r="P142" s="1">
        <f t="shared" si="22"/>
        <v>1</v>
      </c>
      <c r="Q142" s="1">
        <f t="shared" si="17"/>
        <v>0</v>
      </c>
      <c r="R142" s="1">
        <f t="shared" si="18"/>
        <v>1</v>
      </c>
      <c r="S142" s="1">
        <f t="shared" si="19"/>
        <v>0</v>
      </c>
      <c r="T142" s="1">
        <f t="shared" si="20"/>
        <v>0</v>
      </c>
    </row>
    <row r="143" spans="1:20" x14ac:dyDescent="0.25">
      <c r="A143" s="1">
        <v>1</v>
      </c>
      <c r="B143" s="1">
        <v>0</v>
      </c>
      <c r="C143" s="1">
        <v>2</v>
      </c>
      <c r="D143" s="1">
        <v>31.274999999999999</v>
      </c>
      <c r="E143" s="1">
        <v>0</v>
      </c>
      <c r="F143" s="1">
        <v>1</v>
      </c>
      <c r="G143" s="1">
        <v>4</v>
      </c>
      <c r="H143" s="1">
        <v>2</v>
      </c>
      <c r="I143" s="1">
        <v>0</v>
      </c>
      <c r="J143" s="1">
        <v>1</v>
      </c>
      <c r="K143" s="1">
        <v>0</v>
      </c>
      <c r="L143" s="18">
        <f t="shared" si="21"/>
        <v>0.10422107255337992</v>
      </c>
      <c r="M143" s="18">
        <f t="shared" si="14"/>
        <v>1.109845784238173</v>
      </c>
      <c r="N143" s="18">
        <f t="shared" si="15"/>
        <v>0.52603170929808896</v>
      </c>
      <c r="O143" s="18">
        <f t="shared" si="16"/>
        <v>-0.74661485677813388</v>
      </c>
      <c r="P143" s="1">
        <f t="shared" si="22"/>
        <v>1</v>
      </c>
      <c r="Q143" s="1">
        <f t="shared" si="17"/>
        <v>0</v>
      </c>
      <c r="R143" s="1">
        <f t="shared" si="18"/>
        <v>1</v>
      </c>
      <c r="S143" s="1">
        <f t="shared" si="19"/>
        <v>0</v>
      </c>
      <c r="T143" s="1">
        <f t="shared" si="20"/>
        <v>0</v>
      </c>
    </row>
    <row r="144" spans="1:20" x14ac:dyDescent="0.25">
      <c r="A144" s="1">
        <v>1</v>
      </c>
      <c r="B144" s="1">
        <v>1</v>
      </c>
      <c r="C144" s="1">
        <v>36</v>
      </c>
      <c r="D144" s="1">
        <v>78.849999999999994</v>
      </c>
      <c r="E144" s="1">
        <v>0</v>
      </c>
      <c r="F144" s="1">
        <v>0</v>
      </c>
      <c r="G144" s="1">
        <v>1</v>
      </c>
      <c r="H144" s="1">
        <v>0</v>
      </c>
      <c r="I144" s="1">
        <v>0</v>
      </c>
      <c r="J144" s="1">
        <v>1</v>
      </c>
      <c r="K144" s="1">
        <v>0</v>
      </c>
      <c r="L144" s="18">
        <f t="shared" si="21"/>
        <v>-0.30000490617857262</v>
      </c>
      <c r="M144" s="18">
        <f t="shared" si="14"/>
        <v>0.74081458610415329</v>
      </c>
      <c r="N144" s="18">
        <f t="shared" si="15"/>
        <v>0.42555628383264832</v>
      </c>
      <c r="O144" s="18">
        <f t="shared" si="16"/>
        <v>-0.5543531566104638</v>
      </c>
      <c r="P144" s="1">
        <f t="shared" si="22"/>
        <v>1</v>
      </c>
      <c r="Q144" s="1">
        <f t="shared" si="17"/>
        <v>0</v>
      </c>
      <c r="R144" s="1">
        <f t="shared" si="18"/>
        <v>1</v>
      </c>
      <c r="S144" s="1">
        <f t="shared" si="19"/>
        <v>0</v>
      </c>
      <c r="T144" s="1">
        <f t="shared" si="20"/>
        <v>0</v>
      </c>
    </row>
    <row r="145" spans="1:20" x14ac:dyDescent="0.25">
      <c r="A145" s="1">
        <v>1</v>
      </c>
      <c r="B145" s="1">
        <v>1</v>
      </c>
      <c r="C145" s="1">
        <v>21</v>
      </c>
      <c r="D145" s="1">
        <v>7.25</v>
      </c>
      <c r="E145" s="1">
        <v>0</v>
      </c>
      <c r="F145" s="1">
        <v>1</v>
      </c>
      <c r="G145" s="1">
        <v>0</v>
      </c>
      <c r="H145" s="1">
        <v>0</v>
      </c>
      <c r="I145" s="1">
        <v>0</v>
      </c>
      <c r="J145" s="1">
        <v>1</v>
      </c>
      <c r="K145" s="1">
        <v>0</v>
      </c>
      <c r="L145" s="18">
        <f t="shared" si="21"/>
        <v>-1.7727156131943496</v>
      </c>
      <c r="M145" s="18">
        <f t="shared" si="14"/>
        <v>0.16987105781037973</v>
      </c>
      <c r="N145" s="18">
        <f t="shared" si="15"/>
        <v>0.14520494090034453</v>
      </c>
      <c r="O145" s="18">
        <f t="shared" si="16"/>
        <v>-0.15689353573675169</v>
      </c>
      <c r="P145" s="1">
        <f t="shared" si="22"/>
        <v>0</v>
      </c>
      <c r="Q145" s="1">
        <f t="shared" si="17"/>
        <v>0</v>
      </c>
      <c r="R145" s="1">
        <f t="shared" si="18"/>
        <v>0</v>
      </c>
      <c r="S145" s="1">
        <f t="shared" si="19"/>
        <v>0</v>
      </c>
      <c r="T145" s="1">
        <f t="shared" si="20"/>
        <v>1</v>
      </c>
    </row>
    <row r="146" spans="1:20" x14ac:dyDescent="0.25">
      <c r="A146" s="1">
        <v>1</v>
      </c>
      <c r="B146" s="1">
        <v>0</v>
      </c>
      <c r="C146" s="1">
        <v>38</v>
      </c>
      <c r="D146" s="1">
        <v>71.283299999999997</v>
      </c>
      <c r="E146" s="1">
        <v>0</v>
      </c>
      <c r="F146" s="1">
        <v>0</v>
      </c>
      <c r="G146" s="1">
        <v>1</v>
      </c>
      <c r="H146" s="1">
        <v>0</v>
      </c>
      <c r="I146" s="1">
        <v>0</v>
      </c>
      <c r="J146" s="1">
        <v>0</v>
      </c>
      <c r="K146" s="1">
        <v>1</v>
      </c>
      <c r="L146" s="18">
        <f t="shared" si="21"/>
        <v>2.4732655814561522</v>
      </c>
      <c r="M146" s="18">
        <f t="shared" si="14"/>
        <v>11.861117120943558</v>
      </c>
      <c r="N146" s="18">
        <f t="shared" si="15"/>
        <v>0.92224625663570392</v>
      </c>
      <c r="O146" s="18">
        <f t="shared" si="16"/>
        <v>-8.0943001461050781E-2</v>
      </c>
      <c r="P146" s="1">
        <f t="shared" si="22"/>
        <v>1</v>
      </c>
      <c r="Q146" s="1">
        <f t="shared" si="17"/>
        <v>1</v>
      </c>
      <c r="R146" s="1">
        <f t="shared" si="18"/>
        <v>0</v>
      </c>
      <c r="S146" s="1">
        <f t="shared" si="19"/>
        <v>0</v>
      </c>
      <c r="T146" s="1">
        <f t="shared" si="20"/>
        <v>0</v>
      </c>
    </row>
    <row r="147" spans="1:20" x14ac:dyDescent="0.25">
      <c r="A147" s="1">
        <v>1</v>
      </c>
      <c r="B147" s="1">
        <v>0</v>
      </c>
      <c r="C147" s="1">
        <v>23</v>
      </c>
      <c r="D147" s="1">
        <v>263</v>
      </c>
      <c r="E147" s="1">
        <v>0</v>
      </c>
      <c r="F147" s="1">
        <v>0</v>
      </c>
      <c r="G147" s="1">
        <v>3</v>
      </c>
      <c r="H147" s="1">
        <v>2</v>
      </c>
      <c r="I147" s="1">
        <v>0</v>
      </c>
      <c r="J147" s="1">
        <v>1</v>
      </c>
      <c r="K147" s="1">
        <v>1</v>
      </c>
      <c r="L147" s="18">
        <f t="shared" si="21"/>
        <v>2.1712017281200531</v>
      </c>
      <c r="M147" s="18">
        <f t="shared" si="14"/>
        <v>8.7688154436300909</v>
      </c>
      <c r="N147" s="18">
        <f t="shared" si="15"/>
        <v>0.89763344330022476</v>
      </c>
      <c r="O147" s="18">
        <f t="shared" si="16"/>
        <v>-0.10799348632910701</v>
      </c>
      <c r="P147" s="1">
        <f t="shared" si="22"/>
        <v>1</v>
      </c>
      <c r="Q147" s="1">
        <f t="shared" si="17"/>
        <v>1</v>
      </c>
      <c r="R147" s="1">
        <f t="shared" si="18"/>
        <v>0</v>
      </c>
      <c r="S147" s="1">
        <f t="shared" si="19"/>
        <v>0</v>
      </c>
      <c r="T147" s="1">
        <f t="shared" si="20"/>
        <v>0</v>
      </c>
    </row>
    <row r="148" spans="1:20" x14ac:dyDescent="0.25">
      <c r="A148" s="1">
        <v>1</v>
      </c>
      <c r="B148" s="1">
        <v>1</v>
      </c>
      <c r="C148" s="1">
        <v>25</v>
      </c>
      <c r="D148" s="1">
        <v>7.65</v>
      </c>
      <c r="E148" s="1">
        <v>0</v>
      </c>
      <c r="F148" s="1">
        <v>1</v>
      </c>
      <c r="G148" s="1">
        <v>0</v>
      </c>
      <c r="H148" s="1">
        <v>0</v>
      </c>
      <c r="I148" s="1">
        <v>0</v>
      </c>
      <c r="J148" s="1">
        <v>1</v>
      </c>
      <c r="K148" s="1">
        <v>0</v>
      </c>
      <c r="L148" s="18">
        <f t="shared" si="21"/>
        <v>-1.9551094332983692</v>
      </c>
      <c r="M148" s="18">
        <f t="shared" si="14"/>
        <v>0.14154898567414964</v>
      </c>
      <c r="N148" s="18">
        <f t="shared" si="15"/>
        <v>0.12399729442232994</v>
      </c>
      <c r="O148" s="18">
        <f t="shared" si="16"/>
        <v>-0.13238609949153116</v>
      </c>
      <c r="P148" s="1">
        <f t="shared" si="22"/>
        <v>0</v>
      </c>
      <c r="Q148" s="1">
        <f t="shared" si="17"/>
        <v>0</v>
      </c>
      <c r="R148" s="1">
        <f t="shared" si="18"/>
        <v>0</v>
      </c>
      <c r="S148" s="1">
        <f t="shared" si="19"/>
        <v>0</v>
      </c>
      <c r="T148" s="1">
        <f t="shared" si="20"/>
        <v>1</v>
      </c>
    </row>
    <row r="149" spans="1:20" x14ac:dyDescent="0.25">
      <c r="A149" s="1">
        <v>1</v>
      </c>
      <c r="B149" s="1">
        <v>0</v>
      </c>
      <c r="C149" s="1">
        <v>17</v>
      </c>
      <c r="D149" s="1">
        <v>10.5</v>
      </c>
      <c r="E149" s="1">
        <v>1</v>
      </c>
      <c r="F149" s="1">
        <v>0</v>
      </c>
      <c r="G149" s="1">
        <v>0</v>
      </c>
      <c r="H149" s="1">
        <v>0</v>
      </c>
      <c r="I149" s="1">
        <v>0</v>
      </c>
      <c r="J149" s="1">
        <v>1</v>
      </c>
      <c r="K149" s="1">
        <v>1</v>
      </c>
      <c r="L149" s="18">
        <f t="shared" si="21"/>
        <v>2.0787547001973516</v>
      </c>
      <c r="M149" s="18">
        <f t="shared" si="14"/>
        <v>7.9945071547130642</v>
      </c>
      <c r="N149" s="18">
        <f t="shared" si="15"/>
        <v>0.88882103457152661</v>
      </c>
      <c r="O149" s="18">
        <f t="shared" si="16"/>
        <v>-0.11785937467716491</v>
      </c>
      <c r="P149" s="1">
        <f t="shared" si="22"/>
        <v>1</v>
      </c>
      <c r="Q149" s="1">
        <f t="shared" si="17"/>
        <v>1</v>
      </c>
      <c r="R149" s="1">
        <f t="shared" si="18"/>
        <v>0</v>
      </c>
      <c r="S149" s="1">
        <f t="shared" si="19"/>
        <v>0</v>
      </c>
      <c r="T149" s="1">
        <f t="shared" si="20"/>
        <v>0</v>
      </c>
    </row>
    <row r="150" spans="1:20" x14ac:dyDescent="0.25">
      <c r="A150" s="1">
        <v>1</v>
      </c>
      <c r="B150" s="1">
        <v>1</v>
      </c>
      <c r="C150" s="1">
        <v>33</v>
      </c>
      <c r="D150" s="1">
        <v>12.275</v>
      </c>
      <c r="E150" s="1">
        <v>1</v>
      </c>
      <c r="F150" s="1">
        <v>0</v>
      </c>
      <c r="G150" s="1">
        <v>0</v>
      </c>
      <c r="H150" s="1">
        <v>0</v>
      </c>
      <c r="I150" s="1">
        <v>0</v>
      </c>
      <c r="J150" s="1">
        <v>1</v>
      </c>
      <c r="K150" s="1">
        <v>0</v>
      </c>
      <c r="L150" s="18">
        <f t="shared" si="21"/>
        <v>-1.1991548471610765</v>
      </c>
      <c r="M150" s="18">
        <f t="shared" si="14"/>
        <v>0.30144887465477854</v>
      </c>
      <c r="N150" s="18">
        <f t="shared" si="15"/>
        <v>0.23162559861196289</v>
      </c>
      <c r="O150" s="18">
        <f t="shared" si="16"/>
        <v>-0.26347816281752551</v>
      </c>
      <c r="P150" s="1">
        <f t="shared" si="22"/>
        <v>0</v>
      </c>
      <c r="Q150" s="1">
        <f t="shared" si="17"/>
        <v>0</v>
      </c>
      <c r="R150" s="1">
        <f t="shared" si="18"/>
        <v>0</v>
      </c>
      <c r="S150" s="1">
        <f t="shared" si="19"/>
        <v>0</v>
      </c>
      <c r="T150" s="1">
        <f t="shared" si="20"/>
        <v>1</v>
      </c>
    </row>
    <row r="151" spans="1:20" x14ac:dyDescent="0.25">
      <c r="A151" s="1">
        <v>1</v>
      </c>
      <c r="B151" s="1">
        <v>0</v>
      </c>
      <c r="C151" s="1">
        <v>18</v>
      </c>
      <c r="D151" s="1">
        <v>9.35</v>
      </c>
      <c r="E151" s="1">
        <v>0</v>
      </c>
      <c r="F151" s="1">
        <v>1</v>
      </c>
      <c r="G151" s="1">
        <v>0</v>
      </c>
      <c r="H151" s="1">
        <v>1</v>
      </c>
      <c r="I151" s="1">
        <v>0</v>
      </c>
      <c r="J151" s="1">
        <v>1</v>
      </c>
      <c r="K151" s="1">
        <v>1</v>
      </c>
      <c r="L151" s="18">
        <f t="shared" si="21"/>
        <v>0.8031769481747475</v>
      </c>
      <c r="M151" s="18">
        <f t="shared" si="14"/>
        <v>2.2326225997781255</v>
      </c>
      <c r="N151" s="18">
        <f t="shared" si="15"/>
        <v>0.69065365067093321</v>
      </c>
      <c r="O151" s="18">
        <f t="shared" si="16"/>
        <v>-0.37011681000212088</v>
      </c>
      <c r="P151" s="1">
        <f t="shared" si="22"/>
        <v>1</v>
      </c>
      <c r="Q151" s="1">
        <f t="shared" si="17"/>
        <v>1</v>
      </c>
      <c r="R151" s="1">
        <f t="shared" si="18"/>
        <v>0</v>
      </c>
      <c r="S151" s="1">
        <f t="shared" si="19"/>
        <v>0</v>
      </c>
      <c r="T151" s="1">
        <f t="shared" si="20"/>
        <v>0</v>
      </c>
    </row>
    <row r="152" spans="1:20" x14ac:dyDescent="0.25">
      <c r="A152" s="1">
        <v>1</v>
      </c>
      <c r="B152" s="1">
        <v>1</v>
      </c>
      <c r="C152" s="1">
        <v>49</v>
      </c>
      <c r="D152" s="1">
        <v>0</v>
      </c>
      <c r="E152" s="1">
        <v>0</v>
      </c>
      <c r="F152" s="1">
        <v>1</v>
      </c>
      <c r="G152" s="1">
        <v>0</v>
      </c>
      <c r="H152" s="1">
        <v>0</v>
      </c>
      <c r="I152" s="1">
        <v>0</v>
      </c>
      <c r="J152" s="1">
        <v>1</v>
      </c>
      <c r="K152" s="1">
        <v>0</v>
      </c>
      <c r="L152" s="18">
        <f t="shared" si="21"/>
        <v>-3.0617814541691879</v>
      </c>
      <c r="M152" s="18">
        <f t="shared" si="14"/>
        <v>4.6804241296595744E-2</v>
      </c>
      <c r="N152" s="18">
        <f t="shared" si="15"/>
        <v>4.471155107150019E-2</v>
      </c>
      <c r="O152" s="18">
        <f t="shared" si="16"/>
        <v>-4.5741943343708104E-2</v>
      </c>
      <c r="P152" s="1">
        <f t="shared" si="22"/>
        <v>0</v>
      </c>
      <c r="Q152" s="1">
        <f t="shared" si="17"/>
        <v>0</v>
      </c>
      <c r="R152" s="1">
        <f t="shared" si="18"/>
        <v>0</v>
      </c>
      <c r="S152" s="1">
        <f t="shared" si="19"/>
        <v>0</v>
      </c>
      <c r="T152" s="1">
        <f t="shared" si="20"/>
        <v>1</v>
      </c>
    </row>
    <row r="153" spans="1:20" x14ac:dyDescent="0.25">
      <c r="A153" s="1">
        <v>1</v>
      </c>
      <c r="B153" s="1">
        <v>0</v>
      </c>
      <c r="C153" s="1">
        <v>28</v>
      </c>
      <c r="D153" s="1">
        <v>7.8958000000000004</v>
      </c>
      <c r="E153" s="1">
        <v>0</v>
      </c>
      <c r="F153" s="1">
        <v>1</v>
      </c>
      <c r="G153" s="1">
        <v>0</v>
      </c>
      <c r="H153" s="1">
        <v>0</v>
      </c>
      <c r="I153" s="1">
        <v>0</v>
      </c>
      <c r="J153" s="1">
        <v>1</v>
      </c>
      <c r="K153" s="1">
        <v>0</v>
      </c>
      <c r="L153" s="18">
        <f t="shared" si="21"/>
        <v>0.45657742272614515</v>
      </c>
      <c r="M153" s="18">
        <f t="shared" si="14"/>
        <v>1.5786616367467592</v>
      </c>
      <c r="N153" s="18">
        <f t="shared" si="15"/>
        <v>0.6122019322932184</v>
      </c>
      <c r="O153" s="18">
        <f t="shared" si="16"/>
        <v>-0.94727051889156511</v>
      </c>
      <c r="P153" s="1">
        <f t="shared" si="22"/>
        <v>1</v>
      </c>
      <c r="Q153" s="1">
        <f t="shared" si="17"/>
        <v>0</v>
      </c>
      <c r="R153" s="1">
        <f t="shared" si="18"/>
        <v>1</v>
      </c>
      <c r="S153" s="1">
        <f t="shared" si="19"/>
        <v>0</v>
      </c>
      <c r="T153" s="1">
        <f t="shared" si="20"/>
        <v>0</v>
      </c>
    </row>
    <row r="154" spans="1:20" x14ac:dyDescent="0.25">
      <c r="A154" s="1">
        <v>1</v>
      </c>
      <c r="B154" s="1">
        <v>0</v>
      </c>
      <c r="C154" s="1">
        <v>21</v>
      </c>
      <c r="D154" s="1">
        <v>7.65</v>
      </c>
      <c r="E154" s="1">
        <v>0</v>
      </c>
      <c r="F154" s="1">
        <v>1</v>
      </c>
      <c r="G154" s="1">
        <v>0</v>
      </c>
      <c r="H154" s="1">
        <v>0</v>
      </c>
      <c r="I154" s="1">
        <v>0</v>
      </c>
      <c r="J154" s="1">
        <v>1</v>
      </c>
      <c r="K154" s="1">
        <v>1</v>
      </c>
      <c r="L154" s="18">
        <f t="shared" si="21"/>
        <v>0.77632290575216456</v>
      </c>
      <c r="M154" s="18">
        <f t="shared" si="14"/>
        <v>2.1734655161864618</v>
      </c>
      <c r="N154" s="18">
        <f t="shared" si="15"/>
        <v>0.68488707537566218</v>
      </c>
      <c r="O154" s="18">
        <f t="shared" si="16"/>
        <v>-0.37850130777592461</v>
      </c>
      <c r="P154" s="1">
        <f t="shared" si="22"/>
        <v>1</v>
      </c>
      <c r="Q154" s="1">
        <f t="shared" si="17"/>
        <v>1</v>
      </c>
      <c r="R154" s="1">
        <f t="shared" si="18"/>
        <v>0</v>
      </c>
      <c r="S154" s="1">
        <f t="shared" si="19"/>
        <v>0</v>
      </c>
      <c r="T154" s="1">
        <f t="shared" si="20"/>
        <v>0</v>
      </c>
    </row>
    <row r="155" spans="1:20" x14ac:dyDescent="0.25">
      <c r="A155" s="1">
        <v>1</v>
      </c>
      <c r="B155" s="1">
        <v>0</v>
      </c>
      <c r="C155" s="1">
        <v>4</v>
      </c>
      <c r="D155" s="1">
        <v>13.416700000000001</v>
      </c>
      <c r="E155" s="1">
        <v>0</v>
      </c>
      <c r="F155" s="1">
        <v>1</v>
      </c>
      <c r="G155" s="1">
        <v>0</v>
      </c>
      <c r="H155" s="1">
        <v>1</v>
      </c>
      <c r="I155" s="1">
        <v>0</v>
      </c>
      <c r="J155" s="1">
        <v>0</v>
      </c>
      <c r="K155" s="1">
        <v>1</v>
      </c>
      <c r="L155" s="18">
        <f t="shared" ref="L155:L162" si="23">SUMPRODUCT($A$25:$J$25,A155:J155)</f>
        <v>1.7736821960156908</v>
      </c>
      <c r="M155" s="18">
        <f t="shared" si="14"/>
        <v>5.8925108433150664</v>
      </c>
      <c r="N155" s="18">
        <f t="shared" si="15"/>
        <v>0.85491499067137722</v>
      </c>
      <c r="O155" s="18">
        <f t="shared" si="16"/>
        <v>-0.15675324110382899</v>
      </c>
      <c r="P155" s="1">
        <f t="shared" ref="P155:P162" si="24">IF(N155&gt;=$P$25,1,0)</f>
        <v>1</v>
      </c>
      <c r="Q155" s="1">
        <f t="shared" si="17"/>
        <v>1</v>
      </c>
      <c r="R155" s="1">
        <f t="shared" si="18"/>
        <v>0</v>
      </c>
      <c r="S155" s="1">
        <f t="shared" si="19"/>
        <v>0</v>
      </c>
      <c r="T155" s="1">
        <f t="shared" si="20"/>
        <v>0</v>
      </c>
    </row>
    <row r="156" spans="1:20" x14ac:dyDescent="0.25">
      <c r="A156" s="1">
        <v>1</v>
      </c>
      <c r="B156" s="1">
        <v>0</v>
      </c>
      <c r="C156" s="1">
        <v>30</v>
      </c>
      <c r="D156" s="1">
        <v>31</v>
      </c>
      <c r="E156" s="1">
        <v>0</v>
      </c>
      <c r="F156" s="1">
        <v>0</v>
      </c>
      <c r="G156" s="1">
        <v>0</v>
      </c>
      <c r="H156" s="1">
        <v>0</v>
      </c>
      <c r="I156" s="1">
        <v>0</v>
      </c>
      <c r="J156" s="1">
        <v>0</v>
      </c>
      <c r="K156" s="1">
        <v>1</v>
      </c>
      <c r="L156" s="18">
        <f t="shared" si="23"/>
        <v>3.1259329633860147</v>
      </c>
      <c r="M156" s="18">
        <f t="shared" ref="M156:M162" si="25">EXP(L156)</f>
        <v>22.78113915074136</v>
      </c>
      <c r="N156" s="18">
        <f t="shared" ref="N156:N162" si="26">M156/(1+M156)</f>
        <v>0.95794986969878504</v>
      </c>
      <c r="O156" s="18">
        <f t="shared" ref="O156:O162" si="27">K156*LN(N156)+(1-K156)*LN(1-N156)</f>
        <v>-4.2959830461038448E-2</v>
      </c>
      <c r="P156" s="1">
        <f t="shared" si="24"/>
        <v>1</v>
      </c>
      <c r="Q156" s="1">
        <f t="shared" ref="Q156:Q162" si="28">IF(AND($K156=1,$P156=1),1,0)</f>
        <v>1</v>
      </c>
      <c r="R156" s="1">
        <f t="shared" ref="R156:R162" si="29">IF(AND($K156=0,$P156=1),1,0)</f>
        <v>0</v>
      </c>
      <c r="S156" s="1">
        <f t="shared" ref="S156:S162" si="30">IF(AND($K156=1,$P156=0),1,0)</f>
        <v>0</v>
      </c>
      <c r="T156" s="1">
        <f t="shared" ref="T156:T162" si="31">IF(AND($K156=0,$P156=0),1,0)</f>
        <v>0</v>
      </c>
    </row>
    <row r="157" spans="1:20" x14ac:dyDescent="0.25">
      <c r="A157" s="1">
        <v>1</v>
      </c>
      <c r="B157" s="1">
        <v>0</v>
      </c>
      <c r="C157" s="1">
        <v>33</v>
      </c>
      <c r="D157" s="1">
        <v>86.5</v>
      </c>
      <c r="E157" s="1">
        <v>0</v>
      </c>
      <c r="F157" s="1">
        <v>0</v>
      </c>
      <c r="G157" s="1">
        <v>0</v>
      </c>
      <c r="H157" s="1">
        <v>0</v>
      </c>
      <c r="I157" s="1">
        <v>0</v>
      </c>
      <c r="J157" s="1">
        <v>1</v>
      </c>
      <c r="K157" s="1">
        <v>1</v>
      </c>
      <c r="L157" s="18">
        <f t="shared" si="23"/>
        <v>2.7313144513720711</v>
      </c>
      <c r="M157" s="18">
        <f t="shared" si="25"/>
        <v>15.353054606040189</v>
      </c>
      <c r="N157" s="18">
        <f t="shared" si="26"/>
        <v>0.93884934502507933</v>
      </c>
      <c r="O157" s="18">
        <f t="shared" si="27"/>
        <v>-6.3100254578880757E-2</v>
      </c>
      <c r="P157" s="1">
        <f t="shared" si="24"/>
        <v>1</v>
      </c>
      <c r="Q157" s="1">
        <f t="shared" si="28"/>
        <v>1</v>
      </c>
      <c r="R157" s="1">
        <f t="shared" si="29"/>
        <v>0</v>
      </c>
      <c r="S157" s="1">
        <f t="shared" si="30"/>
        <v>0</v>
      </c>
      <c r="T157" s="1">
        <f t="shared" si="31"/>
        <v>0</v>
      </c>
    </row>
    <row r="158" spans="1:20" x14ac:dyDescent="0.25">
      <c r="A158" s="1">
        <v>1</v>
      </c>
      <c r="B158" s="1">
        <v>0</v>
      </c>
      <c r="C158" s="1">
        <v>33</v>
      </c>
      <c r="D158" s="1">
        <v>53.1</v>
      </c>
      <c r="E158" s="1">
        <v>0</v>
      </c>
      <c r="F158" s="1">
        <v>0</v>
      </c>
      <c r="G158" s="1">
        <v>1</v>
      </c>
      <c r="H158" s="1">
        <v>0</v>
      </c>
      <c r="I158" s="1">
        <v>0</v>
      </c>
      <c r="J158" s="1">
        <v>1</v>
      </c>
      <c r="K158" s="1">
        <v>1</v>
      </c>
      <c r="L158" s="18">
        <f t="shared" si="23"/>
        <v>2.3541682573109108</v>
      </c>
      <c r="M158" s="18">
        <f t="shared" si="25"/>
        <v>10.529367494164866</v>
      </c>
      <c r="N158" s="18">
        <f t="shared" si="26"/>
        <v>0.91326497307800181</v>
      </c>
      <c r="O158" s="18">
        <f t="shared" si="27"/>
        <v>-9.0729218064195469E-2</v>
      </c>
      <c r="P158" s="1">
        <f t="shared" si="24"/>
        <v>1</v>
      </c>
      <c r="Q158" s="1">
        <f t="shared" si="28"/>
        <v>1</v>
      </c>
      <c r="R158" s="1">
        <f t="shared" si="29"/>
        <v>0</v>
      </c>
      <c r="S158" s="1">
        <f t="shared" si="30"/>
        <v>0</v>
      </c>
      <c r="T158" s="1">
        <f t="shared" si="31"/>
        <v>0</v>
      </c>
    </row>
    <row r="159" spans="1:20" x14ac:dyDescent="0.25">
      <c r="A159" s="1">
        <v>1</v>
      </c>
      <c r="B159" s="1">
        <v>0</v>
      </c>
      <c r="C159" s="1">
        <v>54</v>
      </c>
      <c r="D159" s="1">
        <v>78.2667</v>
      </c>
      <c r="E159" s="1">
        <v>0</v>
      </c>
      <c r="F159" s="1">
        <v>0</v>
      </c>
      <c r="G159" s="1">
        <v>1</v>
      </c>
      <c r="H159" s="1">
        <v>0</v>
      </c>
      <c r="I159" s="1">
        <v>0</v>
      </c>
      <c r="J159" s="1">
        <v>0</v>
      </c>
      <c r="K159" s="1">
        <v>1</v>
      </c>
      <c r="L159" s="18">
        <f t="shared" si="23"/>
        <v>1.750283814499584</v>
      </c>
      <c r="M159" s="18">
        <f t="shared" si="25"/>
        <v>5.756236147475005</v>
      </c>
      <c r="N159" s="18">
        <f t="shared" si="26"/>
        <v>0.85198859569558882</v>
      </c>
      <c r="O159" s="18">
        <f t="shared" si="27"/>
        <v>-0.16018213757622163</v>
      </c>
      <c r="P159" s="1">
        <f t="shared" si="24"/>
        <v>1</v>
      </c>
      <c r="Q159" s="1">
        <f t="shared" si="28"/>
        <v>1</v>
      </c>
      <c r="R159" s="1">
        <f t="shared" si="29"/>
        <v>0</v>
      </c>
      <c r="S159" s="1">
        <f t="shared" si="30"/>
        <v>0</v>
      </c>
      <c r="T159" s="1">
        <f t="shared" si="31"/>
        <v>0</v>
      </c>
    </row>
    <row r="160" spans="1:20" x14ac:dyDescent="0.25">
      <c r="A160" s="1">
        <v>1</v>
      </c>
      <c r="B160" s="1">
        <v>1</v>
      </c>
      <c r="C160" s="1">
        <v>46</v>
      </c>
      <c r="D160" s="1">
        <v>79.2</v>
      </c>
      <c r="E160" s="1">
        <v>0</v>
      </c>
      <c r="F160" s="1">
        <v>0</v>
      </c>
      <c r="G160" s="1">
        <v>0</v>
      </c>
      <c r="H160" s="1">
        <v>0</v>
      </c>
      <c r="I160" s="1">
        <v>0</v>
      </c>
      <c r="J160" s="1">
        <v>0</v>
      </c>
      <c r="K160" s="1">
        <v>0</v>
      </c>
      <c r="L160" s="18">
        <f t="shared" si="23"/>
        <v>-9.5115889549223398E-2</v>
      </c>
      <c r="M160" s="18">
        <f t="shared" si="25"/>
        <v>0.90926755375515955</v>
      </c>
      <c r="N160" s="18">
        <f t="shared" si="26"/>
        <v>0.47623893883641732</v>
      </c>
      <c r="O160" s="18">
        <f t="shared" si="27"/>
        <v>-0.64671968880205111</v>
      </c>
      <c r="P160" s="1">
        <f t="shared" si="24"/>
        <v>1</v>
      </c>
      <c r="Q160" s="1">
        <f t="shared" si="28"/>
        <v>0</v>
      </c>
      <c r="R160" s="1">
        <f t="shared" si="29"/>
        <v>1</v>
      </c>
      <c r="S160" s="1">
        <f t="shared" si="30"/>
        <v>0</v>
      </c>
      <c r="T160" s="1">
        <f t="shared" si="31"/>
        <v>0</v>
      </c>
    </row>
    <row r="161" spans="1:20" x14ac:dyDescent="0.25">
      <c r="A161" s="1">
        <v>1</v>
      </c>
      <c r="B161" s="1">
        <v>1</v>
      </c>
      <c r="C161" s="1">
        <v>27</v>
      </c>
      <c r="D161" s="1">
        <v>13</v>
      </c>
      <c r="E161" s="1">
        <v>1</v>
      </c>
      <c r="F161" s="1">
        <v>0</v>
      </c>
      <c r="G161" s="1">
        <v>0</v>
      </c>
      <c r="H161" s="1">
        <v>0</v>
      </c>
      <c r="I161" s="1">
        <v>0</v>
      </c>
      <c r="J161" s="1">
        <v>1</v>
      </c>
      <c r="K161" s="1">
        <v>0</v>
      </c>
      <c r="L161" s="18">
        <f t="shared" si="23"/>
        <v>-0.92394127543023341</v>
      </c>
      <c r="M161" s="18">
        <f t="shared" si="25"/>
        <v>0.39695145894508221</v>
      </c>
      <c r="N161" s="18">
        <f t="shared" si="26"/>
        <v>0.28415551335251327</v>
      </c>
      <c r="O161" s="18">
        <f t="shared" si="27"/>
        <v>-0.33429233303197831</v>
      </c>
      <c r="P161" s="1">
        <f t="shared" si="24"/>
        <v>0</v>
      </c>
      <c r="Q161" s="1">
        <f t="shared" si="28"/>
        <v>0</v>
      </c>
      <c r="R161" s="1">
        <f t="shared" si="29"/>
        <v>0</v>
      </c>
      <c r="S161" s="1">
        <f t="shared" si="30"/>
        <v>0</v>
      </c>
      <c r="T161" s="1">
        <f t="shared" si="31"/>
        <v>1</v>
      </c>
    </row>
    <row r="162" spans="1:20" x14ac:dyDescent="0.25">
      <c r="A162" s="1">
        <v>1</v>
      </c>
      <c r="B162" s="1">
        <v>0</v>
      </c>
      <c r="C162" s="1">
        <v>22</v>
      </c>
      <c r="D162" s="1">
        <v>7.25</v>
      </c>
      <c r="E162" s="1">
        <v>0</v>
      </c>
      <c r="F162" s="1">
        <v>1</v>
      </c>
      <c r="G162" s="1">
        <v>0</v>
      </c>
      <c r="H162" s="1">
        <v>0</v>
      </c>
      <c r="I162" s="1">
        <v>0</v>
      </c>
      <c r="J162" s="1">
        <v>1</v>
      </c>
      <c r="K162" s="1">
        <v>1</v>
      </c>
      <c r="L162" s="18">
        <f t="shared" si="23"/>
        <v>0.73011205767906007</v>
      </c>
      <c r="M162" s="18">
        <f t="shared" si="25"/>
        <v>2.0753131494196819</v>
      </c>
      <c r="N162" s="18">
        <f t="shared" si="26"/>
        <v>0.67482986238695652</v>
      </c>
      <c r="O162" s="18">
        <f t="shared" si="27"/>
        <v>-0.39329467560401726</v>
      </c>
      <c r="P162" s="1">
        <f t="shared" si="24"/>
        <v>1</v>
      </c>
      <c r="Q162" s="1">
        <f t="shared" si="28"/>
        <v>1</v>
      </c>
      <c r="R162" s="1">
        <f t="shared" si="29"/>
        <v>0</v>
      </c>
      <c r="S162" s="1">
        <f t="shared" si="30"/>
        <v>0</v>
      </c>
      <c r="T162" s="1">
        <f t="shared" si="31"/>
        <v>0</v>
      </c>
    </row>
  </sheetData>
  <mergeCells count="6">
    <mergeCell ref="A1:V1"/>
    <mergeCell ref="A23:J23"/>
    <mergeCell ref="Q18:T18"/>
    <mergeCell ref="S19:T19"/>
    <mergeCell ref="Q21:Q22"/>
    <mergeCell ref="V17:W17"/>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titanic train</vt:lpstr>
      <vt:lpstr>titanic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VijayKoju</dc:creator>
  <cp:lastModifiedBy>Vijay Koju</cp:lastModifiedBy>
  <dcterms:created xsi:type="dcterms:W3CDTF">2020-06-08T19:49:07Z</dcterms:created>
  <dcterms:modified xsi:type="dcterms:W3CDTF">2022-08-02T04:28:36Z</dcterms:modified>
</cp:coreProperties>
</file>