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o/Dropbox/Sneaker Investments/"/>
    </mc:Choice>
  </mc:AlternateContent>
  <xr:revisionPtr revIDLastSave="0" documentId="13_ncr:1_{FF591AB5-C948-4B4F-A4F1-98863ECAAA27}" xr6:coauthVersionLast="45" xr6:coauthVersionMax="45" xr10:uidLastSave="{00000000-0000-0000-0000-000000000000}"/>
  <bookViews>
    <workbookView xWindow="320" yWindow="460" windowWidth="33200" windowHeight="20180" xr2:uid="{2C934D02-248C-504E-8E4F-F63B21BB36E3}"/>
  </bookViews>
  <sheets>
    <sheet name="Current" sheetId="1" r:id="rId1"/>
    <sheet name="Fees" sheetId="2" r:id="rId2"/>
  </sheets>
  <definedNames>
    <definedName name="_xlnm._FilterDatabase" localSheetId="0" hidden="1">Current!$A$8:$M$16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K11" i="1"/>
  <c r="L11" i="1" s="1"/>
  <c r="K10" i="1"/>
  <c r="L10" i="1" s="1"/>
  <c r="K9" i="1"/>
  <c r="L9" i="1" s="1"/>
  <c r="K8" i="1"/>
  <c r="L8" i="1" s="1"/>
  <c r="G14" i="1" l="1"/>
  <c r="F14" i="1" l="1"/>
  <c r="K14" i="1" l="1"/>
  <c r="L14" i="1" l="1"/>
  <c r="M14" i="1" s="1"/>
</calcChain>
</file>

<file path=xl/sharedStrings.xml><?xml version="1.0" encoding="utf-8"?>
<sst xmlns="http://schemas.openxmlformats.org/spreadsheetml/2006/main" count="40" uniqueCount="28">
  <si>
    <t>PAYOUT</t>
  </si>
  <si>
    <t>FEES</t>
  </si>
  <si>
    <t>PROFIT</t>
  </si>
  <si>
    <t>ROI</t>
  </si>
  <si>
    <t>listed</t>
  </si>
  <si>
    <t>JORDAN 1 "Royal Toes" -- BUY  $230-240 all in apprx. 3 months</t>
  </si>
  <si>
    <t>#NIKE</t>
  </si>
  <si>
    <t>#KAWS</t>
  </si>
  <si>
    <t>#VANS</t>
  </si>
  <si>
    <t>BRAND</t>
  </si>
  <si>
    <t>ITEM</t>
  </si>
  <si>
    <t>LOWEST ASK</t>
  </si>
  <si>
    <t>SELL PRICE</t>
  </si>
  <si>
    <t>HIGHEST BID</t>
  </si>
  <si>
    <t>UNIQUE</t>
  </si>
  <si>
    <t>API</t>
  </si>
  <si>
    <t>adidas Yeezy Boost 350 V2 Israfil</t>
  </si>
  <si>
    <t>Purchase Date</t>
  </si>
  <si>
    <t>Sell Date</t>
  </si>
  <si>
    <t>Size</t>
  </si>
  <si>
    <t>FORMULA</t>
  </si>
  <si>
    <t>SELECTION</t>
  </si>
  <si>
    <t>TOTALS</t>
  </si>
  <si>
    <t>COST</t>
  </si>
  <si>
    <t>$ PAYOUT = (SELL PRICE Multiplied by (1 minus FEES))</t>
  </si>
  <si>
    <t>$ PROFIT = PAYOUT minus COST</t>
  </si>
  <si>
    <t>FORMULAS</t>
  </si>
  <si>
    <t>ROI % = PROFIT divided by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</si>
</sst>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b/>
      <sz val="10"/>
      <color theme="1"/>
      <name val="Helvetica"/>
      <family val="2"/>
    </font>
    <font>
      <sz val="10"/>
      <color theme="1"/>
      <name val="Helvetica"/>
      <family val="2"/>
    </font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2" borderId="0" xfId="0" applyFont="1" applyFill="1"/>
    <xf numFmtId="8" fontId="2" fillId="2" borderId="0" xfId="0" applyNumberFormat="1" applyFont="1" applyFill="1" applyAlignment="1"/>
    <xf numFmtId="9" fontId="2" fillId="0" borderId="0" xfId="1" applyFont="1"/>
    <xf numFmtId="1" fontId="2" fillId="0" borderId="0" xfId="1" applyNumberFormat="1" applyFont="1"/>
    <xf numFmtId="10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" fontId="2" fillId="0" borderId="0" xfId="1" applyNumberFormat="1" applyFont="1" applyFill="1"/>
    <xf numFmtId="9" fontId="2" fillId="0" borderId="0" xfId="1" applyFont="1" applyFill="1"/>
    <xf numFmtId="0" fontId="4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8" fontId="2" fillId="0" borderId="0" xfId="0" applyNumberFormat="1" applyFont="1" applyFill="1" applyAlignment="1">
      <alignment horizontal="left"/>
    </xf>
    <xf numFmtId="8" fontId="2" fillId="0" borderId="0" xfId="0" applyNumberFormat="1" applyFont="1" applyFill="1" applyAlignment="1">
      <alignment horizontal="left" vertical="top"/>
    </xf>
    <xf numFmtId="10" fontId="2" fillId="0" borderId="0" xfId="0" applyNumberFormat="1" applyFont="1" applyAlignment="1">
      <alignment horizontal="left"/>
    </xf>
    <xf numFmtId="0" fontId="2" fillId="0" borderId="0" xfId="0" applyFont="1" applyFill="1" applyAlignment="1">
      <alignment horizontal="left"/>
    </xf>
    <xf numFmtId="8" fontId="2" fillId="0" borderId="0" xfId="0" applyNumberFormat="1" applyFont="1" applyFill="1" applyAlignment="1"/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500"/>
      <color rgb="FFFF86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6D76-28F7-E549-9414-636039609743}">
  <dimension ref="A1:Q43"/>
  <sheetViews>
    <sheetView tabSelected="1" zoomScale="125" workbookViewId="0">
      <selection activeCell="B14" sqref="B14"/>
    </sheetView>
  </sheetViews>
  <sheetFormatPr baseColWidth="10" defaultRowHeight="13" x14ac:dyDescent="0.15"/>
  <cols>
    <col min="1" max="1" width="4.5" style="4" customWidth="1"/>
    <col min="2" max="2" width="38.6640625" style="3" customWidth="1"/>
    <col min="3" max="3" width="6.83203125" style="17" customWidth="1"/>
    <col min="4" max="4" width="13.5" style="17" customWidth="1"/>
    <col min="5" max="5" width="12" style="14" customWidth="1"/>
    <col min="6" max="6" width="11" style="4" customWidth="1"/>
    <col min="7" max="7" width="13.83203125" style="4" customWidth="1"/>
    <col min="8" max="8" width="12.33203125" style="4" customWidth="1"/>
    <col min="9" max="9" width="11.5" style="4" customWidth="1"/>
    <col min="10" max="10" width="12.1640625" style="4" customWidth="1"/>
    <col min="11" max="11" width="10.83203125" style="4" customWidth="1"/>
    <col min="12" max="12" width="12" style="5" customWidth="1"/>
    <col min="13" max="13" width="11" style="4" customWidth="1"/>
    <col min="14" max="14" width="9.83203125" style="4" customWidth="1"/>
    <col min="15" max="16384" width="10.83203125" style="3"/>
  </cols>
  <sheetData>
    <row r="1" spans="1:17" x14ac:dyDescent="0.15">
      <c r="A1" s="8"/>
      <c r="B1" s="8"/>
      <c r="C1" s="31"/>
    </row>
    <row r="2" spans="1:17" x14ac:dyDescent="0.15">
      <c r="A2" s="8"/>
      <c r="B2" s="8"/>
      <c r="C2" s="31"/>
    </row>
    <row r="4" spans="1:17" x14ac:dyDescent="0.15">
      <c r="C4" s="17" t="s">
        <v>15</v>
      </c>
      <c r="D4" s="17" t="s">
        <v>14</v>
      </c>
      <c r="E4" s="17" t="s">
        <v>14</v>
      </c>
      <c r="F4" s="17" t="s">
        <v>14</v>
      </c>
      <c r="G4" s="4" t="s">
        <v>15</v>
      </c>
      <c r="H4" s="4" t="s">
        <v>15</v>
      </c>
      <c r="I4" s="17" t="s">
        <v>14</v>
      </c>
      <c r="J4" s="4" t="s">
        <v>21</v>
      </c>
      <c r="K4" s="4" t="s">
        <v>20</v>
      </c>
      <c r="L4" s="4" t="s">
        <v>20</v>
      </c>
      <c r="M4" s="4" t="s">
        <v>20</v>
      </c>
      <c r="N4" s="4" t="s">
        <v>15</v>
      </c>
    </row>
    <row r="5" spans="1:17" x14ac:dyDescent="0.15">
      <c r="E5" s="17"/>
      <c r="F5" s="17"/>
    </row>
    <row r="6" spans="1:17" x14ac:dyDescent="0.15">
      <c r="A6" s="2"/>
      <c r="B6" s="1" t="s">
        <v>10</v>
      </c>
      <c r="C6" s="18" t="s">
        <v>19</v>
      </c>
      <c r="D6" s="18" t="s">
        <v>17</v>
      </c>
      <c r="E6" s="15" t="s">
        <v>18</v>
      </c>
      <c r="F6" s="2" t="s">
        <v>23</v>
      </c>
      <c r="G6" s="2" t="s">
        <v>11</v>
      </c>
      <c r="H6" s="2" t="s">
        <v>13</v>
      </c>
      <c r="I6" s="2" t="s">
        <v>12</v>
      </c>
      <c r="J6" s="2" t="s">
        <v>1</v>
      </c>
      <c r="K6" s="2" t="s">
        <v>0</v>
      </c>
      <c r="L6" s="2" t="s">
        <v>2</v>
      </c>
      <c r="M6" s="2" t="s">
        <v>3</v>
      </c>
      <c r="N6" s="2" t="s">
        <v>9</v>
      </c>
    </row>
    <row r="7" spans="1:17" x14ac:dyDescent="0.15">
      <c r="A7" s="2"/>
      <c r="B7" s="1"/>
      <c r="C7" s="18"/>
      <c r="D7" s="18"/>
      <c r="E7" s="15"/>
      <c r="F7" s="2"/>
      <c r="G7" s="2"/>
      <c r="H7" s="2"/>
      <c r="I7" s="2"/>
      <c r="J7" s="2"/>
      <c r="K7" s="2"/>
      <c r="L7" s="2"/>
      <c r="M7" s="2"/>
    </row>
    <row r="8" spans="1:17" ht="15" x14ac:dyDescent="0.2">
      <c r="A8" s="27"/>
      <c r="B8" s="3" t="s">
        <v>16</v>
      </c>
      <c r="C8" s="17">
        <v>5.5</v>
      </c>
      <c r="D8" s="19">
        <v>43972</v>
      </c>
      <c r="E8" s="16">
        <v>44166</v>
      </c>
      <c r="F8" s="6">
        <v>235</v>
      </c>
      <c r="G8" s="6">
        <v>310</v>
      </c>
      <c r="H8" s="6">
        <v>300</v>
      </c>
      <c r="I8" s="6">
        <v>400</v>
      </c>
      <c r="J8" s="8">
        <v>0.11</v>
      </c>
      <c r="K8" s="6">
        <f>(I8*(1-J8))</f>
        <v>356</v>
      </c>
      <c r="L8" s="6">
        <f>(K8-F8)</f>
        <v>121</v>
      </c>
      <c r="M8" s="7">
        <f>L8/(F8)</f>
        <v>0.51489361702127656</v>
      </c>
      <c r="N8" s="20" t="s">
        <v>7</v>
      </c>
      <c r="P8" s="12"/>
    </row>
    <row r="9" spans="1:17" ht="15" x14ac:dyDescent="0.2">
      <c r="A9" s="27"/>
      <c r="B9" s="3" t="s">
        <v>16</v>
      </c>
      <c r="C9" s="17">
        <v>6.5</v>
      </c>
      <c r="D9" s="19">
        <v>43972</v>
      </c>
      <c r="E9" s="16">
        <v>44166</v>
      </c>
      <c r="F9" s="6">
        <v>235</v>
      </c>
      <c r="G9" s="6">
        <v>311</v>
      </c>
      <c r="H9" s="6">
        <v>297</v>
      </c>
      <c r="I9" s="6">
        <v>440</v>
      </c>
      <c r="J9" s="8">
        <v>0.11</v>
      </c>
      <c r="K9" s="6">
        <f>(I9*(1-J9))</f>
        <v>391.6</v>
      </c>
      <c r="L9" s="6">
        <f>(K9-F9)</f>
        <v>156.60000000000002</v>
      </c>
      <c r="M9" s="7">
        <f>L9/(F9)</f>
        <v>0.66638297872340435</v>
      </c>
      <c r="N9" s="20" t="s">
        <v>6</v>
      </c>
    </row>
    <row r="10" spans="1:17" ht="15" x14ac:dyDescent="0.2">
      <c r="A10" s="27"/>
      <c r="B10" s="3" t="s">
        <v>16</v>
      </c>
      <c r="C10" s="17">
        <v>4</v>
      </c>
      <c r="D10" s="19">
        <v>43972</v>
      </c>
      <c r="E10" s="16">
        <v>44166</v>
      </c>
      <c r="F10" s="6">
        <v>235</v>
      </c>
      <c r="G10" s="6">
        <v>283</v>
      </c>
      <c r="H10" s="6">
        <v>272</v>
      </c>
      <c r="I10" s="6">
        <v>400</v>
      </c>
      <c r="J10" s="8">
        <v>0.12</v>
      </c>
      <c r="K10" s="6">
        <f>(I10*(1-J10))</f>
        <v>352</v>
      </c>
      <c r="L10" s="6">
        <f>(K10-F10)</f>
        <v>117</v>
      </c>
      <c r="M10" s="7">
        <f>L10/(F10)</f>
        <v>0.49787234042553191</v>
      </c>
      <c r="N10" s="20" t="s">
        <v>6</v>
      </c>
    </row>
    <row r="11" spans="1:17" ht="15" x14ac:dyDescent="0.2">
      <c r="A11" s="27"/>
      <c r="B11" s="3" t="s">
        <v>16</v>
      </c>
      <c r="C11" s="17">
        <v>7</v>
      </c>
      <c r="D11" s="19">
        <v>44002</v>
      </c>
      <c r="E11" s="16">
        <v>44166</v>
      </c>
      <c r="F11" s="6">
        <v>235</v>
      </c>
      <c r="G11" s="6">
        <v>317</v>
      </c>
      <c r="H11" s="6">
        <v>299</v>
      </c>
      <c r="I11" s="6">
        <v>430</v>
      </c>
      <c r="J11" s="8">
        <v>0.03</v>
      </c>
      <c r="K11" s="6">
        <f>(I11*(1-J11))</f>
        <v>417.09999999999997</v>
      </c>
      <c r="L11" s="6">
        <f>(K11-F11)</f>
        <v>182.09999999999997</v>
      </c>
      <c r="M11" s="7">
        <f>L11/(F11)</f>
        <v>0.77489361702127646</v>
      </c>
      <c r="N11" s="20" t="s">
        <v>8</v>
      </c>
    </row>
    <row r="12" spans="1:17" ht="15" x14ac:dyDescent="0.2">
      <c r="A12" s="28"/>
      <c r="N12" s="20"/>
    </row>
    <row r="13" spans="1:17" ht="13" customHeight="1" x14ac:dyDescent="0.2">
      <c r="A13" s="27"/>
      <c r="N13" s="20"/>
      <c r="P13" s="12"/>
      <c r="Q13" s="11"/>
    </row>
    <row r="14" spans="1:17" s="21" customFormat="1" ht="13" customHeight="1" x14ac:dyDescent="0.2">
      <c r="A14" s="24"/>
      <c r="B14" s="9" t="s">
        <v>22</v>
      </c>
      <c r="C14" s="32"/>
      <c r="D14" s="29"/>
      <c r="E14" s="30"/>
      <c r="F14" s="10">
        <f>SUM(F8:F13)</f>
        <v>940</v>
      </c>
      <c r="G14" s="10">
        <f>SUM(G8:G13)</f>
        <v>1221</v>
      </c>
      <c r="H14" s="33"/>
      <c r="I14" s="20"/>
      <c r="J14" s="20"/>
      <c r="K14" s="10">
        <f>SUM(K8:K13)</f>
        <v>1516.6999999999998</v>
      </c>
      <c r="L14" s="10">
        <f>SUM(L8:L13)</f>
        <v>576.70000000000005</v>
      </c>
      <c r="M14" s="13">
        <f>L14/K14</f>
        <v>0.38023340146370416</v>
      </c>
      <c r="N14" s="4"/>
      <c r="P14" s="22"/>
      <c r="Q14" s="23"/>
    </row>
    <row r="15" spans="1:17" s="21" customFormat="1" ht="13" customHeight="1" x14ac:dyDescent="0.2">
      <c r="A15" s="28"/>
      <c r="B15" s="3"/>
      <c r="C15" s="17"/>
      <c r="D15" s="17"/>
      <c r="E15" s="14"/>
      <c r="F15" s="4"/>
      <c r="G15" s="4"/>
      <c r="H15" s="4"/>
      <c r="I15" s="4"/>
      <c r="J15" s="4"/>
      <c r="K15" s="4"/>
      <c r="L15" s="5"/>
      <c r="M15" s="4"/>
      <c r="N15" s="20"/>
      <c r="P15" s="22"/>
      <c r="Q15" s="23"/>
    </row>
    <row r="16" spans="1:17" s="21" customFormat="1" ht="15" x14ac:dyDescent="0.2">
      <c r="A16" s="28"/>
      <c r="B16" s="3"/>
      <c r="C16" s="17"/>
      <c r="D16" s="17"/>
      <c r="E16" s="14"/>
      <c r="F16" s="4"/>
      <c r="G16" s="4"/>
      <c r="H16" s="4"/>
      <c r="I16" s="4"/>
      <c r="J16" s="4"/>
      <c r="K16" s="4"/>
      <c r="L16" s="5"/>
      <c r="M16" s="4"/>
      <c r="N16" s="20"/>
    </row>
    <row r="17" spans="1:17" s="21" customFormat="1" ht="15" x14ac:dyDescent="0.2">
      <c r="A17" s="28"/>
      <c r="B17" s="3"/>
      <c r="C17" s="17"/>
      <c r="D17" s="17"/>
      <c r="E17" s="14"/>
      <c r="F17" s="4"/>
      <c r="G17" s="4"/>
      <c r="H17" s="4"/>
      <c r="I17" s="4"/>
      <c r="J17" s="4"/>
      <c r="K17" s="4"/>
      <c r="L17" s="5"/>
      <c r="M17" s="4"/>
      <c r="N17" s="20"/>
    </row>
    <row r="18" spans="1:17" s="21" customFormat="1" ht="15" x14ac:dyDescent="0.2">
      <c r="A18" s="28"/>
      <c r="B18" s="3"/>
      <c r="C18" s="17"/>
      <c r="D18" s="17"/>
      <c r="E18" s="14"/>
      <c r="F18" s="4"/>
      <c r="G18" s="4"/>
      <c r="H18" s="4"/>
      <c r="I18" s="4"/>
      <c r="J18" s="4"/>
      <c r="K18" s="4"/>
      <c r="L18" s="5"/>
      <c r="M18" s="4"/>
      <c r="N18" s="20"/>
    </row>
    <row r="19" spans="1:17" s="21" customFormat="1" ht="15" x14ac:dyDescent="0.2">
      <c r="A19" s="28"/>
      <c r="B19" s="3"/>
      <c r="C19" s="17"/>
      <c r="D19" s="17"/>
      <c r="E19" s="14"/>
      <c r="F19" s="4"/>
      <c r="G19" s="4"/>
      <c r="H19" s="4"/>
      <c r="I19" s="4"/>
      <c r="J19" s="4"/>
      <c r="K19" s="4"/>
      <c r="L19" s="5"/>
      <c r="M19" s="4"/>
      <c r="N19" s="20"/>
    </row>
    <row r="20" spans="1:17" s="21" customFormat="1" ht="13" customHeight="1" x14ac:dyDescent="0.2">
      <c r="A20" s="28"/>
      <c r="B20" s="3"/>
      <c r="C20" s="17"/>
      <c r="D20" s="17"/>
      <c r="E20" s="14"/>
      <c r="F20" s="4"/>
      <c r="G20" s="4"/>
      <c r="H20" s="4"/>
      <c r="I20" s="4"/>
      <c r="J20" s="4"/>
      <c r="K20" s="4"/>
      <c r="L20" s="5"/>
      <c r="M20" s="4"/>
      <c r="N20" s="20"/>
      <c r="P20" s="22"/>
      <c r="Q20" s="23"/>
    </row>
    <row r="21" spans="1:17" s="21" customFormat="1" ht="13" customHeight="1" x14ac:dyDescent="0.2">
      <c r="A21" s="28"/>
      <c r="B21" s="3"/>
      <c r="C21" s="17"/>
      <c r="D21" s="17"/>
      <c r="E21" s="14"/>
      <c r="F21" s="4"/>
      <c r="G21" s="4"/>
      <c r="H21" s="4"/>
      <c r="I21" s="4"/>
      <c r="J21" s="4"/>
      <c r="K21" s="4"/>
      <c r="L21" s="5"/>
      <c r="M21" s="4"/>
      <c r="N21" s="20"/>
      <c r="P21" s="22"/>
      <c r="Q21" s="23"/>
    </row>
    <row r="22" spans="1:17" s="21" customFormat="1" ht="13" customHeight="1" x14ac:dyDescent="0.2">
      <c r="A22" s="28"/>
      <c r="B22" s="3"/>
      <c r="C22" s="17"/>
      <c r="D22" s="17"/>
      <c r="E22" s="14"/>
      <c r="F22" s="4"/>
      <c r="G22" s="4"/>
      <c r="H22" s="4"/>
      <c r="I22" s="4"/>
      <c r="J22" s="4"/>
      <c r="K22" s="4"/>
      <c r="L22" s="5"/>
      <c r="M22" s="4"/>
      <c r="N22" s="20"/>
      <c r="P22" s="22"/>
      <c r="Q22" s="23"/>
    </row>
    <row r="23" spans="1:17" s="21" customFormat="1" ht="15" x14ac:dyDescent="0.2">
      <c r="A23" s="28"/>
      <c r="B23" s="3" t="s">
        <v>26</v>
      </c>
      <c r="C23" s="17"/>
      <c r="D23" s="17"/>
      <c r="E23" s="14"/>
      <c r="F23" s="4"/>
      <c r="G23" s="4"/>
      <c r="H23" s="4"/>
      <c r="I23" s="4"/>
      <c r="J23" s="4"/>
      <c r="K23" s="4"/>
      <c r="L23" s="5"/>
      <c r="M23" s="4"/>
      <c r="N23" s="20"/>
    </row>
    <row r="24" spans="1:17" s="21" customFormat="1" ht="13" customHeight="1" x14ac:dyDescent="0.2">
      <c r="A24" s="28"/>
      <c r="B24" s="3"/>
      <c r="C24" s="17"/>
      <c r="D24" s="17"/>
      <c r="E24" s="14"/>
      <c r="F24" s="4"/>
      <c r="G24" s="4"/>
      <c r="H24" s="4"/>
      <c r="I24" s="4"/>
      <c r="J24" s="4"/>
      <c r="K24" s="4"/>
      <c r="L24" s="5"/>
      <c r="M24" s="4"/>
      <c r="N24" s="20"/>
      <c r="P24" s="22"/>
      <c r="Q24" s="23"/>
    </row>
    <row r="25" spans="1:17" s="21" customFormat="1" ht="13" customHeight="1" x14ac:dyDescent="0.2">
      <c r="A25" s="28"/>
      <c r="B25" s="3"/>
      <c r="C25" s="17"/>
      <c r="D25" s="17"/>
      <c r="E25" s="14"/>
      <c r="F25" s="4"/>
      <c r="G25" s="4"/>
      <c r="H25" s="4"/>
      <c r="I25" s="4"/>
      <c r="J25" s="4"/>
      <c r="K25" s="4"/>
      <c r="L25" s="5"/>
      <c r="M25" s="4"/>
      <c r="N25" s="20"/>
      <c r="P25" s="22"/>
      <c r="Q25" s="23"/>
    </row>
    <row r="26" spans="1:17" s="21" customFormat="1" ht="13" customHeight="1" x14ac:dyDescent="0.2">
      <c r="A26" s="28"/>
      <c r="B26" s="3" t="s">
        <v>24</v>
      </c>
      <c r="C26" s="17"/>
      <c r="D26" s="17"/>
      <c r="E26" s="14"/>
      <c r="F26" s="4"/>
      <c r="G26" s="4"/>
      <c r="H26" s="4"/>
      <c r="I26" s="4"/>
      <c r="J26" s="4"/>
      <c r="K26" s="4"/>
      <c r="L26" s="5"/>
      <c r="M26" s="4"/>
      <c r="N26" s="20"/>
      <c r="P26" s="22"/>
      <c r="Q26" s="23"/>
    </row>
    <row r="27" spans="1:17" s="21" customFormat="1" ht="15" x14ac:dyDescent="0.2">
      <c r="A27" s="28"/>
      <c r="B27" s="3"/>
      <c r="C27" s="17"/>
      <c r="D27" s="17"/>
      <c r="E27" s="14"/>
      <c r="F27" s="4"/>
      <c r="G27" s="4"/>
      <c r="H27" s="4"/>
      <c r="I27" s="4"/>
      <c r="J27" s="4"/>
      <c r="K27" s="4"/>
      <c r="L27" s="5"/>
      <c r="M27" s="4"/>
      <c r="N27" s="20"/>
    </row>
    <row r="28" spans="1:17" s="21" customFormat="1" ht="15" x14ac:dyDescent="0.2">
      <c r="A28" s="28"/>
      <c r="B28" s="3" t="s">
        <v>25</v>
      </c>
      <c r="C28" s="17"/>
      <c r="D28" s="17"/>
      <c r="E28" s="14"/>
      <c r="F28" s="4"/>
      <c r="G28" s="4"/>
      <c r="H28" s="4"/>
      <c r="I28" s="4"/>
      <c r="J28" s="4"/>
      <c r="K28" s="4"/>
      <c r="L28" s="5"/>
      <c r="M28" s="4"/>
      <c r="N28" s="20"/>
    </row>
    <row r="29" spans="1:17" s="21" customFormat="1" ht="15" x14ac:dyDescent="0.2">
      <c r="A29" s="28"/>
      <c r="B29" s="3"/>
      <c r="C29" s="17"/>
      <c r="D29" s="17"/>
      <c r="E29" s="14"/>
      <c r="F29" s="4"/>
      <c r="G29" s="4"/>
      <c r="H29" s="4"/>
      <c r="I29" s="4"/>
      <c r="J29" s="4"/>
      <c r="K29" s="4"/>
      <c r="L29" s="5"/>
      <c r="M29" s="4"/>
      <c r="N29" s="20"/>
    </row>
    <row r="30" spans="1:17" s="21" customFormat="1" ht="15" x14ac:dyDescent="0.2">
      <c r="A30" s="28"/>
      <c r="B30" s="3" t="s">
        <v>27</v>
      </c>
      <c r="C30" s="17"/>
      <c r="D30" s="17"/>
      <c r="E30" s="14"/>
      <c r="F30" s="4"/>
      <c r="G30" s="4"/>
      <c r="H30" s="4"/>
      <c r="I30" s="4"/>
      <c r="J30" s="4"/>
      <c r="K30" s="4"/>
      <c r="L30" s="5"/>
      <c r="M30" s="4"/>
      <c r="N30" s="20"/>
    </row>
    <row r="31" spans="1:17" s="21" customFormat="1" ht="15" x14ac:dyDescent="0.2">
      <c r="A31" s="28"/>
      <c r="B31" s="3"/>
      <c r="C31" s="17"/>
      <c r="D31" s="17"/>
      <c r="E31" s="14"/>
      <c r="F31" s="4"/>
      <c r="G31" s="4"/>
      <c r="H31" s="4"/>
      <c r="I31" s="4"/>
      <c r="J31" s="4"/>
      <c r="K31" s="4"/>
      <c r="L31" s="5"/>
      <c r="M31" s="4"/>
      <c r="N31" s="20"/>
    </row>
    <row r="32" spans="1:17" s="21" customFormat="1" ht="13" customHeight="1" x14ac:dyDescent="0.2">
      <c r="A32" s="28"/>
      <c r="B32" s="3"/>
      <c r="C32" s="17"/>
      <c r="D32" s="17"/>
      <c r="E32" s="14"/>
      <c r="F32" s="4"/>
      <c r="G32" s="4"/>
      <c r="H32" s="4"/>
      <c r="I32" s="4"/>
      <c r="J32" s="4"/>
      <c r="K32" s="4"/>
      <c r="L32" s="5"/>
      <c r="M32" s="4"/>
      <c r="N32" s="20"/>
      <c r="P32" s="22"/>
      <c r="Q32" s="23"/>
    </row>
    <row r="33" spans="1:14" s="21" customFormat="1" ht="15" x14ac:dyDescent="0.2">
      <c r="A33" s="28"/>
      <c r="B33" s="3"/>
      <c r="C33" s="17"/>
      <c r="D33" s="17"/>
      <c r="E33" s="14"/>
      <c r="F33" s="4"/>
      <c r="G33" s="4"/>
      <c r="H33" s="4"/>
      <c r="I33" s="4"/>
      <c r="J33" s="4"/>
      <c r="K33" s="4"/>
      <c r="L33" s="5"/>
      <c r="M33" s="4"/>
      <c r="N33" s="20"/>
    </row>
    <row r="34" spans="1:14" s="21" customFormat="1" ht="15" x14ac:dyDescent="0.2">
      <c r="A34" s="28"/>
      <c r="B34" s="3"/>
      <c r="C34" s="17"/>
      <c r="D34" s="17"/>
      <c r="E34" s="14"/>
      <c r="F34" s="4"/>
      <c r="G34" s="4"/>
      <c r="H34" s="4"/>
      <c r="I34" s="4"/>
      <c r="J34" s="4"/>
      <c r="K34" s="4"/>
      <c r="L34" s="5"/>
      <c r="M34" s="4"/>
      <c r="N34" s="20"/>
    </row>
    <row r="35" spans="1:14" s="21" customFormat="1" ht="15" x14ac:dyDescent="0.2">
      <c r="A35" s="28"/>
      <c r="B35" s="3"/>
      <c r="C35" s="17"/>
      <c r="D35" s="17"/>
      <c r="E35" s="14"/>
      <c r="F35" s="4"/>
      <c r="G35" s="4"/>
      <c r="H35" s="4"/>
      <c r="I35" s="4"/>
      <c r="J35" s="4"/>
      <c r="K35" s="4"/>
      <c r="L35" s="5"/>
      <c r="M35" s="4"/>
      <c r="N35" s="20"/>
    </row>
    <row r="36" spans="1:14" s="21" customFormat="1" ht="15" x14ac:dyDescent="0.2">
      <c r="A36" s="28"/>
      <c r="B36" s="3"/>
      <c r="C36" s="17"/>
      <c r="D36" s="17"/>
      <c r="E36" s="14"/>
      <c r="F36" s="4"/>
      <c r="G36" s="4"/>
      <c r="H36" s="4"/>
      <c r="I36" s="4"/>
      <c r="J36" s="4"/>
      <c r="K36" s="4"/>
      <c r="L36" s="5"/>
      <c r="M36" s="4"/>
      <c r="N36" s="20"/>
    </row>
    <row r="37" spans="1:14" s="21" customFormat="1" ht="15" x14ac:dyDescent="0.2">
      <c r="A37" s="28"/>
      <c r="B37" s="3"/>
      <c r="C37" s="17"/>
      <c r="D37" s="17"/>
      <c r="E37" s="14"/>
      <c r="F37" s="4"/>
      <c r="G37" s="4"/>
      <c r="H37" s="4"/>
      <c r="I37" s="4"/>
      <c r="J37" s="4"/>
      <c r="K37" s="4"/>
      <c r="L37" s="5"/>
      <c r="M37" s="4"/>
      <c r="N37" s="20"/>
    </row>
    <row r="38" spans="1:14" s="21" customFormat="1" ht="15" x14ac:dyDescent="0.2">
      <c r="A38" s="28"/>
      <c r="B38" s="3"/>
      <c r="C38" s="17"/>
      <c r="D38" s="17"/>
      <c r="E38" s="14"/>
      <c r="F38" s="4"/>
      <c r="G38" s="4"/>
      <c r="H38" s="4"/>
      <c r="I38" s="4"/>
      <c r="J38" s="4"/>
      <c r="K38" s="4"/>
      <c r="L38" s="5"/>
      <c r="M38" s="4"/>
      <c r="N38" s="20"/>
    </row>
    <row r="39" spans="1:14" s="21" customFormat="1" x14ac:dyDescent="0.15">
      <c r="A39" s="4"/>
      <c r="B39" s="3"/>
      <c r="C39" s="17"/>
      <c r="D39" s="17"/>
      <c r="E39" s="14"/>
      <c r="F39" s="4"/>
      <c r="G39" s="4"/>
      <c r="H39" s="4"/>
      <c r="I39" s="4"/>
      <c r="J39" s="4"/>
      <c r="K39" s="4"/>
      <c r="L39" s="5"/>
      <c r="M39" s="4"/>
      <c r="N39" s="20"/>
    </row>
    <row r="40" spans="1:14" s="21" customFormat="1" x14ac:dyDescent="0.15">
      <c r="A40" s="4"/>
      <c r="B40" s="3"/>
      <c r="C40" s="17"/>
      <c r="D40" s="17"/>
      <c r="E40" s="14"/>
      <c r="F40" s="4"/>
      <c r="G40" s="4"/>
      <c r="H40" s="4"/>
      <c r="I40" s="4"/>
      <c r="J40" s="4"/>
      <c r="K40" s="4"/>
      <c r="L40" s="5"/>
      <c r="M40" s="4"/>
      <c r="N40" s="20"/>
    </row>
    <row r="41" spans="1:14" s="21" customFormat="1" x14ac:dyDescent="0.15">
      <c r="A41" s="4"/>
      <c r="B41" s="3"/>
      <c r="C41" s="17"/>
      <c r="D41" s="17"/>
      <c r="E41" s="14"/>
      <c r="F41" s="4"/>
      <c r="G41" s="4"/>
      <c r="H41" s="4"/>
      <c r="I41" s="4"/>
      <c r="J41" s="4"/>
      <c r="K41" s="4"/>
      <c r="L41" s="5"/>
      <c r="M41" s="4"/>
      <c r="N41" s="20"/>
    </row>
    <row r="43" spans="1:14" x14ac:dyDescent="0.15">
      <c r="A43" s="20"/>
    </row>
  </sheetData>
  <sortState xmlns:xlrd2="http://schemas.microsoft.com/office/spreadsheetml/2017/richdata2" ref="B6:N6">
    <sortCondition descending="1" ref="E4"/>
  </sortState>
  <conditionalFormatting sqref="M8:M10">
    <cfRule type="cellIs" dxfId="5" priority="290" operator="greaterThan">
      <formula>0.3</formula>
    </cfRule>
    <cfRule type="cellIs" dxfId="4" priority="292" operator="lessThan">
      <formula>0.3</formula>
    </cfRule>
    <cfRule type="cellIs" dxfId="3" priority="293" operator="greaterThan">
      <formula>0.45</formula>
    </cfRule>
  </conditionalFormatting>
  <conditionalFormatting sqref="M11">
    <cfRule type="cellIs" dxfId="2" priority="261" operator="greaterThan">
      <formula>0.3</formula>
    </cfRule>
    <cfRule type="cellIs" dxfId="1" priority="262" operator="lessThan">
      <formula>0.3</formula>
    </cfRule>
    <cfRule type="cellIs" dxfId="0" priority="263" operator="greaterThan">
      <formula>0.45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1ACC41-F3CE-0547-948A-0EC7D9F59B13}">
          <x14:formula1>
            <xm:f>Fees!$A$1:$A$3</xm:f>
          </x14:formula1>
          <xm:sqref>J8:J11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6E37-4E1F-9E41-BC2C-29328CEEFE39}">
  <dimension ref="A1:D4"/>
  <sheetViews>
    <sheetView workbookViewId="0">
      <selection activeCell="C4" sqref="C4"/>
    </sheetView>
  </sheetViews>
  <sheetFormatPr baseColWidth="10" defaultRowHeight="16" x14ac:dyDescent="0.2"/>
  <cols>
    <col min="1" max="1" width="10.83203125" customWidth="1"/>
    <col min="4" max="4" width="73" customWidth="1"/>
  </cols>
  <sheetData>
    <row r="1" spans="1:4" x14ac:dyDescent="0.2">
      <c r="A1" s="8">
        <v>0.03</v>
      </c>
      <c r="B1" t="s">
        <v>4</v>
      </c>
      <c r="D1" t="s">
        <v>5</v>
      </c>
    </row>
    <row r="2" spans="1:4" x14ac:dyDescent="0.2">
      <c r="A2" s="8">
        <v>0.11</v>
      </c>
    </row>
    <row r="3" spans="1:4" x14ac:dyDescent="0.2">
      <c r="A3" s="25">
        <v>0.12</v>
      </c>
    </row>
    <row r="4" spans="1:4" x14ac:dyDescent="0.2">
      <c r="A4" s="26"/>
      <c r="B4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Fees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2020-04-27T12:44:15Z</dcterms:created>
  <dcterms:modified xsi:type="dcterms:W3CDTF">2020-09-07T18:55:54Z</dcterms:modified>
</cp:coreProperties>
</file>