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Vijay\LOP\01. Program Files and Templates Latest\4.CTP14 codes\POMS_EMP4_NEW_14.01.2019\"/>
    </mc:Choice>
  </mc:AlternateContent>
  <xr:revisionPtr revIDLastSave="0" documentId="13_ncr:1_{2DC4F260-1465-4CDB-8F34-18F4F9A6C53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2" i="1"/>
</calcChain>
</file>

<file path=xl/sharedStrings.xml><?xml version="1.0" encoding="utf-8"?>
<sst xmlns="http://schemas.openxmlformats.org/spreadsheetml/2006/main" count="2475" uniqueCount="423">
  <si>
    <t>DFCC Chainage KM</t>
  </si>
  <si>
    <t>DFCC Chainage M</t>
  </si>
  <si>
    <t>DFCC Chainage CM</t>
  </si>
  <si>
    <t>Type of Line</t>
  </si>
  <si>
    <t>Mast Location Mainline</t>
  </si>
  <si>
    <t>Coordinate X(meter)</t>
  </si>
  <si>
    <t>Coordinate Y(meter)</t>
  </si>
  <si>
    <t>Coordinate Z(meter)</t>
  </si>
  <si>
    <t>Type of Foundation</t>
  </si>
  <si>
    <t>Depth of Foundation(meter)</t>
  </si>
  <si>
    <t>Implantaion(meter)</t>
  </si>
  <si>
    <t>Span</t>
  </si>
  <si>
    <t>Type of Mast/Portal</t>
  </si>
  <si>
    <t>Anchor Lopp</t>
  </si>
  <si>
    <t>Anti Creep Assembly</t>
  </si>
  <si>
    <t>Counterweight</t>
  </si>
  <si>
    <t>Structure Erection Drawing</t>
  </si>
  <si>
    <t>TYPE</t>
  </si>
  <si>
    <t>BG TYPE FOUNDATION</t>
  </si>
  <si>
    <t>DEPTH</t>
  </si>
  <si>
    <t>Type of Cantilever</t>
  </si>
  <si>
    <t>Section</t>
  </si>
  <si>
    <t>Type of Location</t>
  </si>
  <si>
    <t>Super_Block/Extra_Depth</t>
  </si>
  <si>
    <t>Anchor_Details</t>
  </si>
  <si>
    <t>Main Up</t>
  </si>
  <si>
    <t>Main Down</t>
  </si>
  <si>
    <t>89/11</t>
  </si>
  <si>
    <t>88/28</t>
  </si>
  <si>
    <t>88/30</t>
  </si>
  <si>
    <t>88/32</t>
  </si>
  <si>
    <t>88/34</t>
  </si>
  <si>
    <t>88/36</t>
  </si>
  <si>
    <t>88/38</t>
  </si>
  <si>
    <t>88/40</t>
  </si>
  <si>
    <t>88/42</t>
  </si>
  <si>
    <t>89/2</t>
  </si>
  <si>
    <t>89/4</t>
  </si>
  <si>
    <t>89/6</t>
  </si>
  <si>
    <t>89/8</t>
  </si>
  <si>
    <t>89/10</t>
  </si>
  <si>
    <t>89/14</t>
  </si>
  <si>
    <t>89/18</t>
  </si>
  <si>
    <t>89/20</t>
  </si>
  <si>
    <t>89/22</t>
  </si>
  <si>
    <t>89/24</t>
  </si>
  <si>
    <t>89/26</t>
  </si>
  <si>
    <t>89/28</t>
  </si>
  <si>
    <t>89/30</t>
  </si>
  <si>
    <t>89/32</t>
  </si>
  <si>
    <t>89/34</t>
  </si>
  <si>
    <t>89/36</t>
  </si>
  <si>
    <t>89/38</t>
  </si>
  <si>
    <t>89/40</t>
  </si>
  <si>
    <t>90/2</t>
  </si>
  <si>
    <t>90/4</t>
  </si>
  <si>
    <t>90/6</t>
  </si>
  <si>
    <t>90/8</t>
  </si>
  <si>
    <t>90/10</t>
  </si>
  <si>
    <t>90/12</t>
  </si>
  <si>
    <t>90/14</t>
  </si>
  <si>
    <t>90/16</t>
  </si>
  <si>
    <t>90/18</t>
  </si>
  <si>
    <t>90/20</t>
  </si>
  <si>
    <t>90/22</t>
  </si>
  <si>
    <t>90/24</t>
  </si>
  <si>
    <t>90/26</t>
  </si>
  <si>
    <t>90/28</t>
  </si>
  <si>
    <t>90/30</t>
  </si>
  <si>
    <t>90/32</t>
  </si>
  <si>
    <t>90/34</t>
  </si>
  <si>
    <t>90/36</t>
  </si>
  <si>
    <t>90/38</t>
  </si>
  <si>
    <t>90/40</t>
  </si>
  <si>
    <t>90/42</t>
  </si>
  <si>
    <t>90/44</t>
  </si>
  <si>
    <t>91/2</t>
  </si>
  <si>
    <t>91/4</t>
  </si>
  <si>
    <t>91/6</t>
  </si>
  <si>
    <t>91/8</t>
  </si>
  <si>
    <t>91/10</t>
  </si>
  <si>
    <t>91/12</t>
  </si>
  <si>
    <t>91/14</t>
  </si>
  <si>
    <t>91/16</t>
  </si>
  <si>
    <t>91/18</t>
  </si>
  <si>
    <t>91/20</t>
  </si>
  <si>
    <t>91/22</t>
  </si>
  <si>
    <t>91/24</t>
  </si>
  <si>
    <t>91/26</t>
  </si>
  <si>
    <t>91/28</t>
  </si>
  <si>
    <t>91/30</t>
  </si>
  <si>
    <t>91/32</t>
  </si>
  <si>
    <t>91/34</t>
  </si>
  <si>
    <t>91/36</t>
  </si>
  <si>
    <t>91/40</t>
  </si>
  <si>
    <t>91/42</t>
  </si>
  <si>
    <t>92/2</t>
  </si>
  <si>
    <t>92/4</t>
  </si>
  <si>
    <t>92/6</t>
  </si>
  <si>
    <t>92/8</t>
  </si>
  <si>
    <t>92/10</t>
  </si>
  <si>
    <t>92/12</t>
  </si>
  <si>
    <t>92/14</t>
  </si>
  <si>
    <t>92/16</t>
  </si>
  <si>
    <t>92/18</t>
  </si>
  <si>
    <t>92/20</t>
  </si>
  <si>
    <t>92/22</t>
  </si>
  <si>
    <t>92/24</t>
  </si>
  <si>
    <t>92/26</t>
  </si>
  <si>
    <t>92/28</t>
  </si>
  <si>
    <t>92/30</t>
  </si>
  <si>
    <t>92/32</t>
  </si>
  <si>
    <t>92/34</t>
  </si>
  <si>
    <t>92/36</t>
  </si>
  <si>
    <t>92/38</t>
  </si>
  <si>
    <t>92/40</t>
  </si>
  <si>
    <t>92/42</t>
  </si>
  <si>
    <t>93/2</t>
  </si>
  <si>
    <t>93/4</t>
  </si>
  <si>
    <t>93/8</t>
  </si>
  <si>
    <t>93/10</t>
  </si>
  <si>
    <t>93/12</t>
  </si>
  <si>
    <t>93/14</t>
  </si>
  <si>
    <t>93/16</t>
  </si>
  <si>
    <t>93/18</t>
  </si>
  <si>
    <t>93/20</t>
  </si>
  <si>
    <t>93/22</t>
  </si>
  <si>
    <t>93/24</t>
  </si>
  <si>
    <t>93/26</t>
  </si>
  <si>
    <t>93/28</t>
  </si>
  <si>
    <t>93/30</t>
  </si>
  <si>
    <t>93/32</t>
  </si>
  <si>
    <t>93/34</t>
  </si>
  <si>
    <t>93/36</t>
  </si>
  <si>
    <t>93/38</t>
  </si>
  <si>
    <t>93/40</t>
  </si>
  <si>
    <t>94/2</t>
  </si>
  <si>
    <t>94/4</t>
  </si>
  <si>
    <t>94/6</t>
  </si>
  <si>
    <t>94/8</t>
  </si>
  <si>
    <t>94/10</t>
  </si>
  <si>
    <t>94/12</t>
  </si>
  <si>
    <t>94/14</t>
  </si>
  <si>
    <t>94/16</t>
  </si>
  <si>
    <t>94/18</t>
  </si>
  <si>
    <t>94/20</t>
  </si>
  <si>
    <t>94/22</t>
  </si>
  <si>
    <t>94/24</t>
  </si>
  <si>
    <t>94/26</t>
  </si>
  <si>
    <t>94/28</t>
  </si>
  <si>
    <t>94/30</t>
  </si>
  <si>
    <t>94/32</t>
  </si>
  <si>
    <t>94/34</t>
  </si>
  <si>
    <t>94/36</t>
  </si>
  <si>
    <t>94/38</t>
  </si>
  <si>
    <t>94/42</t>
  </si>
  <si>
    <t>95/2</t>
  </si>
  <si>
    <t>95/4</t>
  </si>
  <si>
    <t>95/6</t>
  </si>
  <si>
    <t>95/8</t>
  </si>
  <si>
    <t>95/10</t>
  </si>
  <si>
    <t>95/12</t>
  </si>
  <si>
    <t>95/14</t>
  </si>
  <si>
    <t>95/16</t>
  </si>
  <si>
    <t>95/18</t>
  </si>
  <si>
    <t>95/20</t>
  </si>
  <si>
    <t>95/22</t>
  </si>
  <si>
    <t>95/24</t>
  </si>
  <si>
    <t>95/26</t>
  </si>
  <si>
    <t>95/28</t>
  </si>
  <si>
    <t>95/30</t>
  </si>
  <si>
    <t>95/32</t>
  </si>
  <si>
    <t>95/34</t>
  </si>
  <si>
    <t>95/36</t>
  </si>
  <si>
    <t>95/38</t>
  </si>
  <si>
    <t>96/2</t>
  </si>
  <si>
    <t>96/4</t>
  </si>
  <si>
    <t>96/6</t>
  </si>
  <si>
    <t>96/8</t>
  </si>
  <si>
    <t>96/10</t>
  </si>
  <si>
    <t>96/12</t>
  </si>
  <si>
    <t>96/14</t>
  </si>
  <si>
    <t>96/16</t>
  </si>
  <si>
    <t>96/18</t>
  </si>
  <si>
    <t>96/20</t>
  </si>
  <si>
    <t>96/22</t>
  </si>
  <si>
    <t>96/24</t>
  </si>
  <si>
    <t>96/26</t>
  </si>
  <si>
    <t>96/28</t>
  </si>
  <si>
    <t>96/30</t>
  </si>
  <si>
    <t>96/32</t>
  </si>
  <si>
    <t>96/34</t>
  </si>
  <si>
    <t>96/38</t>
  </si>
  <si>
    <t>96/40</t>
  </si>
  <si>
    <t>88/27</t>
  </si>
  <si>
    <t>88/29</t>
  </si>
  <si>
    <t>88/31</t>
  </si>
  <si>
    <t>88/33</t>
  </si>
  <si>
    <t>88/35</t>
  </si>
  <si>
    <t>88/37</t>
  </si>
  <si>
    <t>88/39</t>
  </si>
  <si>
    <t>88/41</t>
  </si>
  <si>
    <t>89/1</t>
  </si>
  <si>
    <t>89/3</t>
  </si>
  <si>
    <t>89/5</t>
  </si>
  <si>
    <t>89/7</t>
  </si>
  <si>
    <t>89/9</t>
  </si>
  <si>
    <t>89/13</t>
  </si>
  <si>
    <t>89/17</t>
  </si>
  <si>
    <t>89/19</t>
  </si>
  <si>
    <t>89/21</t>
  </si>
  <si>
    <t>89/23</t>
  </si>
  <si>
    <t>89/25</t>
  </si>
  <si>
    <t>89/27</t>
  </si>
  <si>
    <t>89/29</t>
  </si>
  <si>
    <t>89/31</t>
  </si>
  <si>
    <t>89/33</t>
  </si>
  <si>
    <t>89/35</t>
  </si>
  <si>
    <t>89/37</t>
  </si>
  <si>
    <t>89/39</t>
  </si>
  <si>
    <t>90/1</t>
  </si>
  <si>
    <t>90/3</t>
  </si>
  <si>
    <t>90/5</t>
  </si>
  <si>
    <t>90/7</t>
  </si>
  <si>
    <t>90/9</t>
  </si>
  <si>
    <t>90/11</t>
  </si>
  <si>
    <t>90/13</t>
  </si>
  <si>
    <t>90/15</t>
  </si>
  <si>
    <t>90/17</t>
  </si>
  <si>
    <t>90/19</t>
  </si>
  <si>
    <t>90/21</t>
  </si>
  <si>
    <t>90/23</t>
  </si>
  <si>
    <t>90/25</t>
  </si>
  <si>
    <t>90/27</t>
  </si>
  <si>
    <t>90/29</t>
  </si>
  <si>
    <t>90/31</t>
  </si>
  <si>
    <t>90/33</t>
  </si>
  <si>
    <t>90/35</t>
  </si>
  <si>
    <t>90/37</t>
  </si>
  <si>
    <t>90/39</t>
  </si>
  <si>
    <t>90/41</t>
  </si>
  <si>
    <t>90/43</t>
  </si>
  <si>
    <t>91/1</t>
  </si>
  <si>
    <t>91/3</t>
  </si>
  <si>
    <t>91/5</t>
  </si>
  <si>
    <t>91/7</t>
  </si>
  <si>
    <t>91/9</t>
  </si>
  <si>
    <t>91/11</t>
  </si>
  <si>
    <t>91/13</t>
  </si>
  <si>
    <t>91/15</t>
  </si>
  <si>
    <t>91/17</t>
  </si>
  <si>
    <t>91/19</t>
  </si>
  <si>
    <t>91/21</t>
  </si>
  <si>
    <t>91/23</t>
  </si>
  <si>
    <t>91/25</t>
  </si>
  <si>
    <t>91/27</t>
  </si>
  <si>
    <t>91/29</t>
  </si>
  <si>
    <t>91/31</t>
  </si>
  <si>
    <t>91/35</t>
  </si>
  <si>
    <t>91/37</t>
  </si>
  <si>
    <t>91/39</t>
  </si>
  <si>
    <t>91/41</t>
  </si>
  <si>
    <t>92/1</t>
  </si>
  <si>
    <t>92/3</t>
  </si>
  <si>
    <t>92/5</t>
  </si>
  <si>
    <t>92/7</t>
  </si>
  <si>
    <t>92/9</t>
  </si>
  <si>
    <t>92/11</t>
  </si>
  <si>
    <t>92/13</t>
  </si>
  <si>
    <t>92/15</t>
  </si>
  <si>
    <t>92/17</t>
  </si>
  <si>
    <t>92/19</t>
  </si>
  <si>
    <t>92/21</t>
  </si>
  <si>
    <t>92/23</t>
  </si>
  <si>
    <t>92/25</t>
  </si>
  <si>
    <t>92/27</t>
  </si>
  <si>
    <t>92/29</t>
  </si>
  <si>
    <t>92/31</t>
  </si>
  <si>
    <t>92/33</t>
  </si>
  <si>
    <t>92/35</t>
  </si>
  <si>
    <t>92/37</t>
  </si>
  <si>
    <t>92/39</t>
  </si>
  <si>
    <t>92/41</t>
  </si>
  <si>
    <t>93/1</t>
  </si>
  <si>
    <t>93/3</t>
  </si>
  <si>
    <t>93/5</t>
  </si>
  <si>
    <t>93/7</t>
  </si>
  <si>
    <t>93/9</t>
  </si>
  <si>
    <t>93/11</t>
  </si>
  <si>
    <t>93/13</t>
  </si>
  <si>
    <t>93/15</t>
  </si>
  <si>
    <t>93/17</t>
  </si>
  <si>
    <t>93/19</t>
  </si>
  <si>
    <t>93/21</t>
  </si>
  <si>
    <t>93/23</t>
  </si>
  <si>
    <t>93/25</t>
  </si>
  <si>
    <t>93/27</t>
  </si>
  <si>
    <t>93/29</t>
  </si>
  <si>
    <t>93/31</t>
  </si>
  <si>
    <t>93/33</t>
  </si>
  <si>
    <t>93/35</t>
  </si>
  <si>
    <t>93/37</t>
  </si>
  <si>
    <t>93/39</t>
  </si>
  <si>
    <t>94/1</t>
  </si>
  <si>
    <t>94/3</t>
  </si>
  <si>
    <t>94/5</t>
  </si>
  <si>
    <t>94/7</t>
  </si>
  <si>
    <t>94/9</t>
  </si>
  <si>
    <t>94/11</t>
  </si>
  <si>
    <t>94/13</t>
  </si>
  <si>
    <t>94/15</t>
  </si>
  <si>
    <t>94/17</t>
  </si>
  <si>
    <t>94/19</t>
  </si>
  <si>
    <t>94/21</t>
  </si>
  <si>
    <t>94/23</t>
  </si>
  <si>
    <t>94/25</t>
  </si>
  <si>
    <t>94/27</t>
  </si>
  <si>
    <t>94/29</t>
  </si>
  <si>
    <t>94/31</t>
  </si>
  <si>
    <t>94/33</t>
  </si>
  <si>
    <t>94/35</t>
  </si>
  <si>
    <t>94/37</t>
  </si>
  <si>
    <t>94/41</t>
  </si>
  <si>
    <t>95/1</t>
  </si>
  <si>
    <t>95/3</t>
  </si>
  <si>
    <t>95/7</t>
  </si>
  <si>
    <t>95/9</t>
  </si>
  <si>
    <t>95/11</t>
  </si>
  <si>
    <t>95/13</t>
  </si>
  <si>
    <t>95/15</t>
  </si>
  <si>
    <t>95/17</t>
  </si>
  <si>
    <t>95/19</t>
  </si>
  <si>
    <t>95/21</t>
  </si>
  <si>
    <t>95/23</t>
  </si>
  <si>
    <t>95/25</t>
  </si>
  <si>
    <t>95/27</t>
  </si>
  <si>
    <t>95/29</t>
  </si>
  <si>
    <t>95/31</t>
  </si>
  <si>
    <t>95/33</t>
  </si>
  <si>
    <t>95/35</t>
  </si>
  <si>
    <t>95/37</t>
  </si>
  <si>
    <t>96/1</t>
  </si>
  <si>
    <t>96/3</t>
  </si>
  <si>
    <t>96/5</t>
  </si>
  <si>
    <t>96/7</t>
  </si>
  <si>
    <t>96/9</t>
  </si>
  <si>
    <t>96/11</t>
  </si>
  <si>
    <t>96/13</t>
  </si>
  <si>
    <t>96/15</t>
  </si>
  <si>
    <t>96/17</t>
  </si>
  <si>
    <t>96/19</t>
  </si>
  <si>
    <t>96/21</t>
  </si>
  <si>
    <t>96/23</t>
  </si>
  <si>
    <t>96/25</t>
  </si>
  <si>
    <t>96/27</t>
  </si>
  <si>
    <t>96/29</t>
  </si>
  <si>
    <t>96/31</t>
  </si>
  <si>
    <t>96/33</t>
  </si>
  <si>
    <t>96/37</t>
  </si>
  <si>
    <t>96/39</t>
  </si>
  <si>
    <t>88/22</t>
  </si>
  <si>
    <t>88/24</t>
  </si>
  <si>
    <t>88/26</t>
  </si>
  <si>
    <t>88/21</t>
  </si>
  <si>
    <t>88/23</t>
  </si>
  <si>
    <t>88/25</t>
  </si>
  <si>
    <t>89/12</t>
  </si>
  <si>
    <t>89/16</t>
  </si>
  <si>
    <t>89/15</t>
  </si>
  <si>
    <t>93/6</t>
  </si>
  <si>
    <t>94/40</t>
  </si>
  <si>
    <t>94/39</t>
  </si>
  <si>
    <t>96/35</t>
  </si>
  <si>
    <t>96/36</t>
  </si>
  <si>
    <t>95/5</t>
  </si>
  <si>
    <t>311/C-3.30</t>
  </si>
  <si>
    <t>110/C-3.20</t>
  </si>
  <si>
    <t>111/C-3.40</t>
  </si>
  <si>
    <t>313/C-3.60</t>
  </si>
  <si>
    <t>515/C-3.60</t>
  </si>
  <si>
    <t>212/C-3.50</t>
  </si>
  <si>
    <t>214/C-3.70</t>
  </si>
  <si>
    <t>514/C-3.50</t>
  </si>
  <si>
    <t>110/C-3.60</t>
  </si>
  <si>
    <t>-/-</t>
  </si>
  <si>
    <t>110/C-2.60</t>
  </si>
  <si>
    <t>310/C-3.20</t>
  </si>
  <si>
    <t>312/C-3.50</t>
  </si>
  <si>
    <t>108/C-2.90</t>
  </si>
  <si>
    <t>109/C-3.10</t>
  </si>
  <si>
    <t>111/C-3.80</t>
  </si>
  <si>
    <t>111/C-2.70</t>
  </si>
  <si>
    <t>210/C-3.20</t>
  </si>
  <si>
    <t>213/C-3.60</t>
  </si>
  <si>
    <t>211/C-3.30</t>
  </si>
  <si>
    <t>310/C-3.60</t>
  </si>
  <si>
    <t>112/C-3.90</t>
  </si>
  <si>
    <t>309/C-3.20</t>
  </si>
  <si>
    <t>112/C-2.80</t>
  </si>
  <si>
    <t>516/C-3.10</t>
  </si>
  <si>
    <t>212/C-3.90</t>
  </si>
  <si>
    <t>214/C-4.10</t>
  </si>
  <si>
    <t>/-</t>
  </si>
  <si>
    <t>B-225(S)</t>
  </si>
  <si>
    <t>B-200(S)</t>
  </si>
  <si>
    <t>B-250(S)</t>
  </si>
  <si>
    <t>BRIDGE MAST</t>
  </si>
  <si>
    <t>B-175(S)</t>
  </si>
  <si>
    <t>FA/FA</t>
  </si>
  <si>
    <t>NORMAL</t>
  </si>
  <si>
    <t>ACASTART</t>
  </si>
  <si>
    <t>ACC</t>
  </si>
  <si>
    <t>ACAEND</t>
  </si>
  <si>
    <t>BWASTART</t>
  </si>
  <si>
    <t>DOUBLE CANTILEVER LOCATION</t>
  </si>
  <si>
    <t>BWAEND</t>
  </si>
  <si>
    <t>AEWA/AEWA</t>
  </si>
  <si>
    <t>0/0</t>
  </si>
  <si>
    <t>C-3/0.90/9.80/C-3/0.90/9.80</t>
  </si>
  <si>
    <t>-/-/-</t>
  </si>
  <si>
    <t>C-1/0.90/9.50</t>
  </si>
  <si>
    <t>C-3/0.90/9.50</t>
  </si>
  <si>
    <t>C-2/0.90/9.80/C-2/0.90/9.80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</si>
</sst>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9"/>
  <sheetViews>
    <sheetView tabSelected="1" zoomScaleNormal="100" workbookViewId="0">
      <selection activeCell="A335" sqref="A335:XFD349"/>
    </sheetView>
  </sheetViews>
  <sheetFormatPr defaultRowHeight="15" x14ac:dyDescent="0.25"/>
  <cols>
    <col min="1" max="1" width="7.28515625" bestFit="1" customWidth="1"/>
    <col min="2" max="2" width="17" bestFit="1" customWidth="1"/>
    <col min="3" max="3" width="15.85546875" bestFit="1" customWidth="1"/>
    <col min="4" max="4" width="17" bestFit="1" customWidth="1"/>
    <col min="5" max="5" width="11.28515625" bestFit="1" customWidth="1"/>
    <col min="6" max="6" width="20.85546875" bestFit="1" customWidth="1"/>
    <col min="7" max="7" width="18.42578125" bestFit="1" customWidth="1"/>
    <col min="8" max="9" width="18.28515625" bestFit="1" customWidth="1"/>
    <col min="10" max="10" width="17.7109375" bestFit="1" customWidth="1"/>
    <col min="11" max="11" width="25.140625" bestFit="1" customWidth="1"/>
    <col min="12" max="12" width="17.7109375" bestFit="1" customWidth="1"/>
    <col min="13" max="13" width="5.28515625" bestFit="1" customWidth="1"/>
    <col min="14" max="14" width="18.140625" bestFit="1" customWidth="1"/>
    <col min="15" max="15" width="11.7109375" bestFit="1" customWidth="1"/>
    <col min="16" max="16" width="18.42578125" bestFit="1" customWidth="1"/>
    <col min="17" max="17" width="13.5703125" bestFit="1" customWidth="1"/>
    <col min="18" max="18" width="23.7109375" style="1" bestFit="1" customWidth="1"/>
    <col min="19" max="19" width="28.140625" style="1" bestFit="1" customWidth="1"/>
    <col min="20" max="20" width="16.28515625" style="1" bestFit="1" customWidth="1"/>
    <col min="21" max="21" width="5" style="1" bestFit="1" customWidth="1"/>
    <col min="22" max="22" width="6.42578125" style="1" bestFit="1" customWidth="1"/>
    <col min="24" max="24" width="4" bestFit="1" customWidth="1"/>
    <col min="25" max="25" width="24" style="4" bestFit="1" customWidth="1"/>
    <col min="26" max="26" width="26.42578125" style="4" bestFit="1" customWidth="1"/>
  </cols>
  <sheetData>
    <row r="1" spans="1:26" s="7" customFormat="1" x14ac:dyDescent="0.25">
      <c r="A1" s="5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22</v>
      </c>
      <c r="T1" s="6" t="s">
        <v>20</v>
      </c>
      <c r="U1" s="6"/>
      <c r="V1" s="6"/>
      <c r="Y1" s="6" t="s">
        <v>23</v>
      </c>
      <c r="Z1" s="6" t="s">
        <v>24</v>
      </c>
    </row>
    <row r="2" spans="1:26" x14ac:dyDescent="0.25">
      <c r="A2" s="4"/>
      <c r="B2" s="4">
        <v>104</v>
      </c>
      <c r="C2" s="4">
        <v>794</v>
      </c>
      <c r="D2" s="4">
        <v>0</v>
      </c>
      <c r="E2" s="4" t="s">
        <v>25</v>
      </c>
      <c r="F2" s="4" t="s">
        <v>27</v>
      </c>
      <c r="G2" s="4">
        <v>733453.73880000005</v>
      </c>
      <c r="H2" s="4">
        <v>3129390.5279000001</v>
      </c>
      <c r="I2" s="4"/>
      <c r="J2" s="4" t="s">
        <v>375</v>
      </c>
      <c r="K2" s="4">
        <f>IF(ISNUMBER(FIND("BG",J2)),INDEX($V$11:$V$36,MATCH(X2,$U$11:$U$36,0)),X2)</f>
        <v>3.3</v>
      </c>
      <c r="L2" s="4">
        <v>3.5</v>
      </c>
      <c r="M2" s="4">
        <v>54</v>
      </c>
      <c r="N2" s="4" t="s">
        <v>403</v>
      </c>
      <c r="O2" s="4" t="str">
        <f>IF((COUNTIFS(S2,"BWASTART")+COUNTIFS(S2,"BWAEND")+COUNTIFS(S2,"FA/FA"))&gt;0,"Yes","No")</f>
        <v>Yes</v>
      </c>
      <c r="P2" s="4" t="str">
        <f>IF((COUNTIFS(S2,"ACASTART")+COUNTIFS(S2,"ACC")+COUNTIFS(S2,"ACAEND"))&gt;0,"Yes","No")</f>
        <v>No</v>
      </c>
      <c r="Q2" s="4" t="str">
        <f>IF((COUNTIFS(S2,"BWASTART")+COUNTIFS(S2,"BWAEND"))&gt;0,"Yes","No")</f>
        <v>No</v>
      </c>
      <c r="R2" s="4"/>
      <c r="S2" s="1" t="s">
        <v>408</v>
      </c>
      <c r="T2" s="1" t="str">
        <f>IF((COUNTIFS(S2,"DOUBLE CANTILEVER LOCATION"))&gt;0,"Double Bracket","Single Bracket")</f>
        <v>Single Bracket</v>
      </c>
      <c r="X2">
        <v>3.3</v>
      </c>
      <c r="Y2" s="4" t="s">
        <v>417</v>
      </c>
      <c r="Z2" s="4" t="s">
        <v>418</v>
      </c>
    </row>
    <row r="3" spans="1:26" x14ac:dyDescent="0.25">
      <c r="A3" s="4"/>
      <c r="B3" s="4">
        <v>104</v>
      </c>
      <c r="C3" s="4">
        <v>110</v>
      </c>
      <c r="D3" s="4">
        <v>0</v>
      </c>
      <c r="E3" s="4" t="s">
        <v>26</v>
      </c>
      <c r="F3" s="4" t="s">
        <v>28</v>
      </c>
      <c r="G3" s="4">
        <v>733451.29740000004</v>
      </c>
      <c r="H3" s="4">
        <v>3128719.9062999999</v>
      </c>
      <c r="I3" s="4"/>
      <c r="J3" s="4" t="s">
        <v>376</v>
      </c>
      <c r="K3" s="4">
        <f t="shared" ref="K3:K66" si="0">IF(ISNUMBER(FIND("BG",J3)),INDEX($V$11:$V$36,MATCH(X3,$U$11:$U$36,0)),X3)</f>
        <v>3.2</v>
      </c>
      <c r="L3" s="4">
        <v>3.1</v>
      </c>
      <c r="M3" s="4">
        <v>49.5</v>
      </c>
      <c r="N3" s="4" t="s">
        <v>404</v>
      </c>
      <c r="O3" s="4" t="str">
        <f t="shared" ref="O3:O66" si="1">IF((COUNTIFS(S3,"BWASTART")+COUNTIFS(S3,"BWAEND")+COUNTIFS(S3,"FA/FA"))&gt;0,"Yes","No")</f>
        <v>No</v>
      </c>
      <c r="P3" s="4" t="str">
        <f t="shared" ref="P3:P66" si="2">IF((COUNTIFS(S3,"ACASTART")+COUNTIFS(S3,"ACC")+COUNTIFS(S3,"ACAEND"))&gt;0,"Yes","No")</f>
        <v>No</v>
      </c>
      <c r="Q3" s="4" t="str">
        <f t="shared" ref="Q3:Q66" si="3">IF((COUNTIFS(S3,"BWASTART")+COUNTIFS(S3,"BWAEND"))&gt;0,"Yes","No")</f>
        <v>No</v>
      </c>
      <c r="R3" s="4"/>
      <c r="S3" s="1" t="s">
        <v>409</v>
      </c>
      <c r="T3" s="1" t="str">
        <f t="shared" ref="T3:T66" si="4">IF((COUNTIFS(S3,"DOUBLE CANTILEVER LOCATION"))&gt;0,"Double Bracket","Single Bracket")</f>
        <v>Single Bracket</v>
      </c>
      <c r="X3">
        <v>3.2</v>
      </c>
      <c r="Y3" s="4" t="s">
        <v>417</v>
      </c>
      <c r="Z3" s="4" t="s">
        <v>419</v>
      </c>
    </row>
    <row r="4" spans="1:26" x14ac:dyDescent="0.25">
      <c r="A4" s="4"/>
      <c r="B4" s="4">
        <v>104</v>
      </c>
      <c r="C4" s="4">
        <v>164</v>
      </c>
      <c r="D4" s="4">
        <v>0</v>
      </c>
      <c r="E4" s="4" t="s">
        <v>26</v>
      </c>
      <c r="F4" s="4" t="s">
        <v>29</v>
      </c>
      <c r="G4" s="4">
        <v>733450.51809999999</v>
      </c>
      <c r="H4" s="4">
        <v>3128769.4002</v>
      </c>
      <c r="I4" s="4"/>
      <c r="J4" s="4" t="s">
        <v>376</v>
      </c>
      <c r="K4" s="4">
        <f t="shared" si="0"/>
        <v>3.2</v>
      </c>
      <c r="L4" s="4">
        <v>3.1</v>
      </c>
      <c r="M4" s="4">
        <v>45</v>
      </c>
      <c r="N4" s="4" t="s">
        <v>404</v>
      </c>
      <c r="O4" s="4" t="str">
        <f t="shared" si="1"/>
        <v>No</v>
      </c>
      <c r="P4" s="4" t="str">
        <f t="shared" si="2"/>
        <v>No</v>
      </c>
      <c r="Q4" s="4" t="str">
        <f t="shared" si="3"/>
        <v>No</v>
      </c>
      <c r="R4" s="4"/>
      <c r="S4" s="1" t="s">
        <v>409</v>
      </c>
      <c r="T4" s="1" t="str">
        <f t="shared" si="4"/>
        <v>Single Bracket</v>
      </c>
      <c r="X4">
        <v>3.2</v>
      </c>
      <c r="Y4" s="4" t="s">
        <v>417</v>
      </c>
      <c r="Z4" s="4" t="s">
        <v>419</v>
      </c>
    </row>
    <row r="5" spans="1:26" x14ac:dyDescent="0.25">
      <c r="A5" s="4"/>
      <c r="B5" s="4">
        <v>104</v>
      </c>
      <c r="C5" s="4">
        <v>218</v>
      </c>
      <c r="D5" s="4">
        <v>0</v>
      </c>
      <c r="E5" s="4" t="s">
        <v>26</v>
      </c>
      <c r="F5" s="4" t="s">
        <v>30</v>
      </c>
      <c r="G5" s="4">
        <v>733449.80949999997</v>
      </c>
      <c r="H5" s="4">
        <v>3128814.3946000002</v>
      </c>
      <c r="I5" s="4"/>
      <c r="J5" s="4" t="s">
        <v>376</v>
      </c>
      <c r="K5" s="4">
        <f t="shared" si="0"/>
        <v>3.2</v>
      </c>
      <c r="L5" s="4">
        <v>3.1</v>
      </c>
      <c r="M5" s="4">
        <v>49.5</v>
      </c>
      <c r="N5" s="4" t="s">
        <v>404</v>
      </c>
      <c r="O5" s="4" t="str">
        <f t="shared" si="1"/>
        <v>No</v>
      </c>
      <c r="P5" s="4" t="str">
        <f t="shared" si="2"/>
        <v>No</v>
      </c>
      <c r="Q5" s="4" t="str">
        <f t="shared" si="3"/>
        <v>No</v>
      </c>
      <c r="R5" s="4"/>
      <c r="S5" s="1" t="s">
        <v>409</v>
      </c>
      <c r="T5" s="1" t="str">
        <f t="shared" si="4"/>
        <v>Single Bracket</v>
      </c>
      <c r="X5">
        <v>3.2</v>
      </c>
      <c r="Y5" s="4" t="s">
        <v>417</v>
      </c>
      <c r="Z5" s="4" t="s">
        <v>419</v>
      </c>
    </row>
    <row r="6" spans="1:26" x14ac:dyDescent="0.25">
      <c r="A6" s="4"/>
      <c r="B6" s="4">
        <v>104</v>
      </c>
      <c r="C6" s="4">
        <v>267</v>
      </c>
      <c r="D6" s="4">
        <v>50</v>
      </c>
      <c r="E6" s="4" t="s">
        <v>26</v>
      </c>
      <c r="F6" s="4" t="s">
        <v>31</v>
      </c>
      <c r="G6" s="4">
        <v>733449.03009999997</v>
      </c>
      <c r="H6" s="4">
        <v>3128863.8884999999</v>
      </c>
      <c r="I6" s="4"/>
      <c r="J6" s="4" t="s">
        <v>377</v>
      </c>
      <c r="K6" s="4">
        <f t="shared" si="0"/>
        <v>3.4</v>
      </c>
      <c r="L6" s="4">
        <v>3.1</v>
      </c>
      <c r="M6" s="4">
        <v>54</v>
      </c>
      <c r="N6" s="4" t="s">
        <v>404</v>
      </c>
      <c r="O6" s="4" t="str">
        <f t="shared" si="1"/>
        <v>No</v>
      </c>
      <c r="P6" s="4" t="str">
        <f t="shared" si="2"/>
        <v>No</v>
      </c>
      <c r="Q6" s="4" t="str">
        <f t="shared" si="3"/>
        <v>No</v>
      </c>
      <c r="R6" s="4"/>
      <c r="S6" s="1" t="s">
        <v>409</v>
      </c>
      <c r="T6" s="1" t="str">
        <f t="shared" si="4"/>
        <v>Single Bracket</v>
      </c>
      <c r="X6">
        <v>3.4</v>
      </c>
      <c r="Y6" s="4" t="s">
        <v>417</v>
      </c>
      <c r="Z6" s="4" t="s">
        <v>419</v>
      </c>
    </row>
    <row r="7" spans="1:26" x14ac:dyDescent="0.25">
      <c r="A7" s="4"/>
      <c r="B7" s="4">
        <v>104</v>
      </c>
      <c r="C7" s="4">
        <v>321</v>
      </c>
      <c r="D7" s="4">
        <v>50</v>
      </c>
      <c r="E7" s="4" t="s">
        <v>26</v>
      </c>
      <c r="F7" s="4" t="s">
        <v>32</v>
      </c>
      <c r="G7" s="4">
        <v>733448.17989999999</v>
      </c>
      <c r="H7" s="4">
        <v>3128917.8818000001</v>
      </c>
      <c r="I7" s="4"/>
      <c r="J7" s="4" t="s">
        <v>376</v>
      </c>
      <c r="K7" s="4">
        <f t="shared" si="0"/>
        <v>3.2</v>
      </c>
      <c r="L7" s="4">
        <v>3.1</v>
      </c>
      <c r="M7" s="4">
        <v>54</v>
      </c>
      <c r="N7" s="4" t="s">
        <v>404</v>
      </c>
      <c r="O7" s="4" t="str">
        <f t="shared" si="1"/>
        <v>No</v>
      </c>
      <c r="P7" s="4" t="str">
        <f t="shared" si="2"/>
        <v>No</v>
      </c>
      <c r="Q7" s="4" t="str">
        <f t="shared" si="3"/>
        <v>No</v>
      </c>
      <c r="R7" s="4"/>
      <c r="S7" s="1" t="s">
        <v>409</v>
      </c>
      <c r="T7" s="1" t="str">
        <f t="shared" si="4"/>
        <v>Single Bracket</v>
      </c>
      <c r="X7">
        <v>3.2</v>
      </c>
      <c r="Y7" s="4" t="s">
        <v>417</v>
      </c>
      <c r="Z7" s="4" t="s">
        <v>419</v>
      </c>
    </row>
    <row r="8" spans="1:26" x14ac:dyDescent="0.25">
      <c r="A8" s="4"/>
      <c r="B8" s="4">
        <v>104</v>
      </c>
      <c r="C8" s="4">
        <v>375</v>
      </c>
      <c r="D8" s="4">
        <v>50</v>
      </c>
      <c r="E8" s="4" t="s">
        <v>26</v>
      </c>
      <c r="F8" s="4" t="s">
        <v>33</v>
      </c>
      <c r="G8" s="4">
        <v>733447.3297</v>
      </c>
      <c r="H8" s="4">
        <v>3128971.8750999998</v>
      </c>
      <c r="I8" s="4"/>
      <c r="J8" s="4" t="s">
        <v>377</v>
      </c>
      <c r="K8" s="4">
        <f t="shared" si="0"/>
        <v>3.4</v>
      </c>
      <c r="L8" s="4">
        <v>3.1</v>
      </c>
      <c r="M8" s="4">
        <v>49.5</v>
      </c>
      <c r="N8" s="4" t="s">
        <v>404</v>
      </c>
      <c r="O8" s="4" t="str">
        <f t="shared" si="1"/>
        <v>No</v>
      </c>
      <c r="P8" s="4" t="str">
        <f t="shared" si="2"/>
        <v>No</v>
      </c>
      <c r="Q8" s="4" t="str">
        <f t="shared" si="3"/>
        <v>No</v>
      </c>
      <c r="R8" s="4"/>
      <c r="S8" s="1" t="s">
        <v>409</v>
      </c>
      <c r="T8" s="1" t="str">
        <f t="shared" si="4"/>
        <v>Single Bracket</v>
      </c>
      <c r="X8">
        <v>3.4</v>
      </c>
      <c r="Y8" s="4" t="s">
        <v>417</v>
      </c>
      <c r="Z8" s="4" t="s">
        <v>419</v>
      </c>
    </row>
    <row r="9" spans="1:26" x14ac:dyDescent="0.25">
      <c r="A9" s="4"/>
      <c r="B9" s="4">
        <v>104</v>
      </c>
      <c r="C9" s="4">
        <v>425</v>
      </c>
      <c r="D9" s="4">
        <v>0</v>
      </c>
      <c r="E9" s="4" t="s">
        <v>26</v>
      </c>
      <c r="F9" s="4" t="s">
        <v>34</v>
      </c>
      <c r="G9" s="4">
        <v>733446.15029999998</v>
      </c>
      <c r="H9" s="4">
        <v>3129021.3626999999</v>
      </c>
      <c r="I9" s="4"/>
      <c r="J9" s="4" t="s">
        <v>378</v>
      </c>
      <c r="K9" s="4">
        <f t="shared" si="0"/>
        <v>3.6</v>
      </c>
      <c r="L9" s="4">
        <v>3.5</v>
      </c>
      <c r="M9" s="4">
        <v>54</v>
      </c>
      <c r="N9" s="4" t="s">
        <v>403</v>
      </c>
      <c r="O9" s="4" t="str">
        <f t="shared" si="1"/>
        <v>No</v>
      </c>
      <c r="P9" s="4" t="str">
        <f t="shared" si="2"/>
        <v>Yes</v>
      </c>
      <c r="Q9" s="4" t="str">
        <f t="shared" si="3"/>
        <v>No</v>
      </c>
      <c r="R9" s="4"/>
      <c r="S9" s="1" t="s">
        <v>410</v>
      </c>
      <c r="T9" s="1" t="str">
        <f t="shared" si="4"/>
        <v>Single Bracket</v>
      </c>
      <c r="U9" s="8" t="s">
        <v>18</v>
      </c>
      <c r="V9" s="8"/>
      <c r="X9">
        <v>3.6</v>
      </c>
      <c r="Y9" s="4" t="s">
        <v>417</v>
      </c>
      <c r="Z9" s="4" t="s">
        <v>420</v>
      </c>
    </row>
    <row r="10" spans="1:26" x14ac:dyDescent="0.25">
      <c r="A10" s="4"/>
      <c r="B10" s="4">
        <v>104</v>
      </c>
      <c r="C10" s="4">
        <v>479</v>
      </c>
      <c r="D10" s="4">
        <v>0</v>
      </c>
      <c r="E10" s="4" t="s">
        <v>26</v>
      </c>
      <c r="F10" s="4" t="s">
        <v>35</v>
      </c>
      <c r="G10" s="4">
        <v>733445.70010000002</v>
      </c>
      <c r="H10" s="4">
        <v>3129075.3623000002</v>
      </c>
      <c r="I10" s="4"/>
      <c r="J10" s="4" t="s">
        <v>377</v>
      </c>
      <c r="K10" s="4">
        <f t="shared" si="0"/>
        <v>3.4</v>
      </c>
      <c r="L10" s="4">
        <v>3.1</v>
      </c>
      <c r="M10" s="4">
        <v>54</v>
      </c>
      <c r="N10" s="4" t="s">
        <v>404</v>
      </c>
      <c r="O10" s="4" t="str">
        <f t="shared" si="1"/>
        <v>No</v>
      </c>
      <c r="P10" s="4" t="str">
        <f t="shared" si="2"/>
        <v>Yes</v>
      </c>
      <c r="Q10" s="4" t="str">
        <f t="shared" si="3"/>
        <v>No</v>
      </c>
      <c r="R10" s="4"/>
      <c r="S10" s="1" t="s">
        <v>411</v>
      </c>
      <c r="T10" s="1" t="str">
        <f t="shared" si="4"/>
        <v>Single Bracket</v>
      </c>
      <c r="U10" s="3" t="s">
        <v>17</v>
      </c>
      <c r="V10" s="3" t="s">
        <v>19</v>
      </c>
      <c r="X10">
        <v>3.4</v>
      </c>
      <c r="Y10" s="4" t="s">
        <v>417</v>
      </c>
      <c r="Z10" s="4" t="s">
        <v>419</v>
      </c>
    </row>
    <row r="11" spans="1:26" x14ac:dyDescent="0.25">
      <c r="A11" s="4"/>
      <c r="B11" s="4">
        <v>104</v>
      </c>
      <c r="C11" s="4">
        <v>533</v>
      </c>
      <c r="D11" s="4">
        <v>0</v>
      </c>
      <c r="E11" s="4" t="s">
        <v>26</v>
      </c>
      <c r="F11" s="4" t="s">
        <v>36</v>
      </c>
      <c r="G11" s="4">
        <v>733444.44990000001</v>
      </c>
      <c r="H11" s="4">
        <v>3129129.3492999999</v>
      </c>
      <c r="I11" s="4"/>
      <c r="J11" s="4" t="s">
        <v>378</v>
      </c>
      <c r="K11" s="4">
        <f t="shared" si="0"/>
        <v>3.6</v>
      </c>
      <c r="L11" s="4">
        <v>3.5</v>
      </c>
      <c r="M11" s="4">
        <v>49.5</v>
      </c>
      <c r="N11" s="4" t="s">
        <v>403</v>
      </c>
      <c r="O11" s="4" t="str">
        <f t="shared" si="1"/>
        <v>No</v>
      </c>
      <c r="P11" s="4" t="str">
        <f t="shared" si="2"/>
        <v>Yes</v>
      </c>
      <c r="Q11" s="4" t="str">
        <f t="shared" si="3"/>
        <v>No</v>
      </c>
      <c r="R11" s="4"/>
      <c r="S11" s="1" t="s">
        <v>412</v>
      </c>
      <c r="T11" s="1" t="str">
        <f t="shared" si="4"/>
        <v>Single Bracket</v>
      </c>
      <c r="U11" s="2">
        <v>1</v>
      </c>
      <c r="V11" s="2">
        <v>1.6</v>
      </c>
      <c r="X11">
        <v>3.6</v>
      </c>
      <c r="Y11" s="4" t="s">
        <v>417</v>
      </c>
      <c r="Z11" s="4" t="s">
        <v>420</v>
      </c>
    </row>
    <row r="12" spans="1:26" x14ac:dyDescent="0.25">
      <c r="A12" s="4"/>
      <c r="B12" s="4">
        <v>104</v>
      </c>
      <c r="C12" s="4">
        <v>582</v>
      </c>
      <c r="D12" s="4">
        <v>50</v>
      </c>
      <c r="E12" s="4" t="s">
        <v>26</v>
      </c>
      <c r="F12" s="4" t="s">
        <v>37</v>
      </c>
      <c r="G12" s="4">
        <v>733444.07050000003</v>
      </c>
      <c r="H12" s="4">
        <v>3129178.8494000002</v>
      </c>
      <c r="I12" s="4"/>
      <c r="J12" s="4" t="s">
        <v>377</v>
      </c>
      <c r="K12" s="4">
        <f t="shared" si="0"/>
        <v>3.4</v>
      </c>
      <c r="L12" s="4">
        <v>3.1</v>
      </c>
      <c r="M12" s="4">
        <v>54</v>
      </c>
      <c r="N12" s="4" t="s">
        <v>404</v>
      </c>
      <c r="O12" s="4" t="str">
        <f t="shared" si="1"/>
        <v>No</v>
      </c>
      <c r="P12" s="4" t="str">
        <f t="shared" si="2"/>
        <v>No</v>
      </c>
      <c r="Q12" s="4" t="str">
        <f t="shared" si="3"/>
        <v>No</v>
      </c>
      <c r="R12" s="4"/>
      <c r="S12" s="1" t="s">
        <v>409</v>
      </c>
      <c r="T12" s="1" t="str">
        <f t="shared" si="4"/>
        <v>Single Bracket</v>
      </c>
      <c r="U12" s="2">
        <v>2</v>
      </c>
      <c r="V12" s="2">
        <v>1.6</v>
      </c>
      <c r="X12">
        <v>3.4</v>
      </c>
      <c r="Y12" s="4" t="s">
        <v>417</v>
      </c>
      <c r="Z12" s="4" t="s">
        <v>419</v>
      </c>
    </row>
    <row r="13" spans="1:26" x14ac:dyDescent="0.25">
      <c r="A13" s="4"/>
      <c r="B13" s="4">
        <v>104</v>
      </c>
      <c r="C13" s="4">
        <v>636</v>
      </c>
      <c r="D13" s="4">
        <v>50</v>
      </c>
      <c r="E13" s="4" t="s">
        <v>26</v>
      </c>
      <c r="F13" s="4" t="s">
        <v>38</v>
      </c>
      <c r="G13" s="4">
        <v>733443.22019999998</v>
      </c>
      <c r="H13" s="4">
        <v>3129232.8426999999</v>
      </c>
      <c r="I13" s="4"/>
      <c r="J13" s="4" t="s">
        <v>376</v>
      </c>
      <c r="K13" s="4">
        <f t="shared" si="0"/>
        <v>3.2</v>
      </c>
      <c r="L13" s="4">
        <v>3.1</v>
      </c>
      <c r="M13" s="4">
        <v>49.5</v>
      </c>
      <c r="N13" s="4" t="s">
        <v>404</v>
      </c>
      <c r="O13" s="4" t="str">
        <f t="shared" si="1"/>
        <v>No</v>
      </c>
      <c r="P13" s="4" t="str">
        <f t="shared" si="2"/>
        <v>No</v>
      </c>
      <c r="Q13" s="4" t="str">
        <f t="shared" si="3"/>
        <v>No</v>
      </c>
      <c r="R13" s="4"/>
      <c r="S13" s="1" t="s">
        <v>409</v>
      </c>
      <c r="T13" s="1" t="str">
        <f t="shared" si="4"/>
        <v>Single Bracket</v>
      </c>
      <c r="U13" s="2">
        <v>3</v>
      </c>
      <c r="V13" s="2">
        <v>1.6</v>
      </c>
      <c r="X13">
        <v>3.2</v>
      </c>
      <c r="Y13" s="4" t="s">
        <v>417</v>
      </c>
      <c r="Z13" s="4" t="s">
        <v>419</v>
      </c>
    </row>
    <row r="14" spans="1:26" x14ac:dyDescent="0.25">
      <c r="A14" s="4"/>
      <c r="B14" s="4">
        <v>104</v>
      </c>
      <c r="C14" s="4">
        <v>686</v>
      </c>
      <c r="D14" s="4">
        <v>0</v>
      </c>
      <c r="E14" s="4" t="s">
        <v>26</v>
      </c>
      <c r="F14" s="4" t="s">
        <v>39</v>
      </c>
      <c r="G14" s="4">
        <v>733442.44079999998</v>
      </c>
      <c r="H14" s="4">
        <v>3129282.3366</v>
      </c>
      <c r="I14" s="4"/>
      <c r="J14" s="4" t="s">
        <v>377</v>
      </c>
      <c r="K14" s="4">
        <f t="shared" si="0"/>
        <v>3.4</v>
      </c>
      <c r="L14" s="4">
        <v>3.1</v>
      </c>
      <c r="M14" s="4">
        <v>54</v>
      </c>
      <c r="N14" s="4" t="s">
        <v>404</v>
      </c>
      <c r="O14" s="4" t="str">
        <f t="shared" si="1"/>
        <v>No</v>
      </c>
      <c r="P14" s="4" t="str">
        <f t="shared" si="2"/>
        <v>No</v>
      </c>
      <c r="Q14" s="4" t="str">
        <f t="shared" si="3"/>
        <v>No</v>
      </c>
      <c r="R14" s="4"/>
      <c r="S14" s="1" t="s">
        <v>409</v>
      </c>
      <c r="T14" s="1" t="str">
        <f t="shared" si="4"/>
        <v>Single Bracket</v>
      </c>
      <c r="U14" s="2">
        <v>4</v>
      </c>
      <c r="V14" s="2">
        <v>1.6</v>
      </c>
      <c r="X14">
        <v>3.4</v>
      </c>
      <c r="Y14" s="4" t="s">
        <v>417</v>
      </c>
      <c r="Z14" s="4" t="s">
        <v>419</v>
      </c>
    </row>
    <row r="15" spans="1:26" x14ac:dyDescent="0.25">
      <c r="A15" s="4"/>
      <c r="B15" s="4">
        <v>104</v>
      </c>
      <c r="C15" s="4">
        <v>740</v>
      </c>
      <c r="D15" s="4">
        <v>0</v>
      </c>
      <c r="E15" s="4" t="s">
        <v>26</v>
      </c>
      <c r="F15" s="4" t="s">
        <v>40</v>
      </c>
      <c r="G15" s="4">
        <v>733441.5906</v>
      </c>
      <c r="H15" s="4">
        <v>3129336.3298999998</v>
      </c>
      <c r="I15" s="4"/>
      <c r="J15" s="4" t="s">
        <v>376</v>
      </c>
      <c r="K15" s="4">
        <f t="shared" si="0"/>
        <v>3.2</v>
      </c>
      <c r="L15" s="4">
        <v>3.1</v>
      </c>
      <c r="M15" s="4">
        <v>54</v>
      </c>
      <c r="N15" s="4" t="s">
        <v>404</v>
      </c>
      <c r="O15" s="4" t="str">
        <f t="shared" si="1"/>
        <v>No</v>
      </c>
      <c r="P15" s="4" t="str">
        <f t="shared" si="2"/>
        <v>No</v>
      </c>
      <c r="Q15" s="4" t="str">
        <f t="shared" si="3"/>
        <v>No</v>
      </c>
      <c r="R15" s="4"/>
      <c r="S15" s="1" t="s">
        <v>409</v>
      </c>
      <c r="T15" s="1" t="str">
        <f t="shared" si="4"/>
        <v>Single Bracket</v>
      </c>
      <c r="U15" s="2">
        <v>5</v>
      </c>
      <c r="V15" s="2">
        <v>1.6</v>
      </c>
      <c r="X15">
        <v>3.2</v>
      </c>
      <c r="Y15" s="4" t="s">
        <v>417</v>
      </c>
      <c r="Z15" s="4" t="s">
        <v>419</v>
      </c>
    </row>
    <row r="16" spans="1:26" x14ac:dyDescent="0.25">
      <c r="A16" s="4"/>
      <c r="B16" s="4">
        <v>104</v>
      </c>
      <c r="C16" s="4">
        <v>848</v>
      </c>
      <c r="D16" s="4">
        <v>0</v>
      </c>
      <c r="E16" s="4" t="s">
        <v>26</v>
      </c>
      <c r="F16" s="4" t="s">
        <v>41</v>
      </c>
      <c r="G16" s="4">
        <v>733439.89009999996</v>
      </c>
      <c r="H16" s="4">
        <v>3129444.3165000002</v>
      </c>
      <c r="I16" s="4"/>
      <c r="J16" s="4" t="s">
        <v>376</v>
      </c>
      <c r="K16" s="4">
        <f t="shared" si="0"/>
        <v>3.2</v>
      </c>
      <c r="L16" s="4">
        <v>3.1</v>
      </c>
      <c r="M16" s="4">
        <v>49.5</v>
      </c>
      <c r="N16" s="4" t="s">
        <v>404</v>
      </c>
      <c r="O16" s="4" t="str">
        <f t="shared" si="1"/>
        <v>No</v>
      </c>
      <c r="P16" s="4" t="str">
        <f t="shared" si="2"/>
        <v>No</v>
      </c>
      <c r="Q16" s="4" t="str">
        <f t="shared" si="3"/>
        <v>No</v>
      </c>
      <c r="R16" s="4"/>
      <c r="S16" s="1" t="s">
        <v>409</v>
      </c>
      <c r="T16" s="1" t="str">
        <f t="shared" si="4"/>
        <v>Single Bracket</v>
      </c>
      <c r="U16" s="2">
        <v>6</v>
      </c>
      <c r="V16" s="2">
        <v>1.6</v>
      </c>
      <c r="X16">
        <v>3.2</v>
      </c>
      <c r="Y16" s="4" t="s">
        <v>417</v>
      </c>
      <c r="Z16" s="4" t="s">
        <v>419</v>
      </c>
    </row>
    <row r="17" spans="1:26" x14ac:dyDescent="0.25">
      <c r="A17" s="4"/>
      <c r="B17" s="4">
        <v>104</v>
      </c>
      <c r="C17" s="4">
        <v>951</v>
      </c>
      <c r="D17" s="4">
        <v>50</v>
      </c>
      <c r="E17" s="4" t="s">
        <v>26</v>
      </c>
      <c r="F17" s="4" t="s">
        <v>42</v>
      </c>
      <c r="G17" s="4">
        <v>733437.86060000001</v>
      </c>
      <c r="H17" s="4">
        <v>3129547.7974</v>
      </c>
      <c r="I17" s="4"/>
      <c r="J17" s="4" t="s">
        <v>379</v>
      </c>
      <c r="K17" s="4">
        <f t="shared" si="0"/>
        <v>3.6</v>
      </c>
      <c r="L17" s="4">
        <v>3.5</v>
      </c>
      <c r="M17" s="4">
        <v>49.5</v>
      </c>
      <c r="N17" s="4" t="s">
        <v>405</v>
      </c>
      <c r="O17" s="4" t="str">
        <f t="shared" si="1"/>
        <v>Yes</v>
      </c>
      <c r="P17" s="4" t="str">
        <f t="shared" si="2"/>
        <v>No</v>
      </c>
      <c r="Q17" s="4" t="str">
        <f t="shared" si="3"/>
        <v>Yes</v>
      </c>
      <c r="R17" s="4"/>
      <c r="S17" s="1" t="s">
        <v>413</v>
      </c>
      <c r="T17" s="1" t="str">
        <f t="shared" si="4"/>
        <v>Single Bracket</v>
      </c>
      <c r="U17" s="2">
        <v>7</v>
      </c>
      <c r="V17" s="2">
        <v>1.6</v>
      </c>
      <c r="X17">
        <v>3.6</v>
      </c>
      <c r="Y17" s="4" t="s">
        <v>417</v>
      </c>
      <c r="Z17" s="4" t="s">
        <v>421</v>
      </c>
    </row>
    <row r="18" spans="1:26" x14ac:dyDescent="0.25">
      <c r="A18" s="4"/>
      <c r="B18" s="4">
        <v>105</v>
      </c>
      <c r="C18" s="4">
        <v>1</v>
      </c>
      <c r="D18" s="4">
        <v>0</v>
      </c>
      <c r="E18" s="4" t="s">
        <v>26</v>
      </c>
      <c r="F18" s="4" t="s">
        <v>43</v>
      </c>
      <c r="G18" s="4">
        <v>733437.08120000002</v>
      </c>
      <c r="H18" s="4">
        <v>3129597.2913000002</v>
      </c>
      <c r="I18" s="4"/>
      <c r="J18" s="4" t="s">
        <v>380</v>
      </c>
      <c r="K18" s="4">
        <f t="shared" si="0"/>
        <v>3.5</v>
      </c>
      <c r="L18" s="4">
        <v>3.5</v>
      </c>
      <c r="M18" s="4">
        <v>49.5</v>
      </c>
      <c r="N18" s="4" t="s">
        <v>403</v>
      </c>
      <c r="O18" s="4" t="str">
        <f t="shared" si="1"/>
        <v>No</v>
      </c>
      <c r="P18" s="4" t="str">
        <f t="shared" si="2"/>
        <v>No</v>
      </c>
      <c r="Q18" s="4" t="str">
        <f t="shared" si="3"/>
        <v>No</v>
      </c>
      <c r="R18" s="4"/>
      <c r="S18" s="1" t="s">
        <v>414</v>
      </c>
      <c r="T18" s="1" t="str">
        <f t="shared" si="4"/>
        <v>Double Bracket</v>
      </c>
      <c r="U18" s="2">
        <v>8</v>
      </c>
      <c r="V18" s="2">
        <v>1.6</v>
      </c>
      <c r="X18">
        <v>3.5</v>
      </c>
      <c r="Y18" s="4" t="s">
        <v>417</v>
      </c>
      <c r="Z18" s="4" t="s">
        <v>419</v>
      </c>
    </row>
    <row r="19" spans="1:26" x14ac:dyDescent="0.25">
      <c r="A19" s="4"/>
      <c r="B19" s="4">
        <v>105</v>
      </c>
      <c r="C19" s="4">
        <v>50</v>
      </c>
      <c r="D19" s="4">
        <v>50</v>
      </c>
      <c r="E19" s="4" t="s">
        <v>26</v>
      </c>
      <c r="F19" s="4" t="s">
        <v>44</v>
      </c>
      <c r="G19" s="4">
        <v>733436.30180000002</v>
      </c>
      <c r="H19" s="4">
        <v>3129646.7851</v>
      </c>
      <c r="I19" s="4"/>
      <c r="J19" s="4" t="s">
        <v>381</v>
      </c>
      <c r="K19" s="4">
        <f t="shared" si="0"/>
        <v>3.7</v>
      </c>
      <c r="L19" s="4">
        <v>3.5</v>
      </c>
      <c r="M19" s="4">
        <v>49.5</v>
      </c>
      <c r="N19" s="4" t="s">
        <v>405</v>
      </c>
      <c r="O19" s="4" t="str">
        <f t="shared" si="1"/>
        <v>No</v>
      </c>
      <c r="P19" s="4" t="str">
        <f t="shared" si="2"/>
        <v>No</v>
      </c>
      <c r="Q19" s="4" t="str">
        <f t="shared" si="3"/>
        <v>No</v>
      </c>
      <c r="R19" s="4"/>
      <c r="S19" s="1" t="s">
        <v>414</v>
      </c>
      <c r="T19" s="1" t="str">
        <f t="shared" si="4"/>
        <v>Double Bracket</v>
      </c>
      <c r="U19" s="2">
        <v>9</v>
      </c>
      <c r="V19" s="2">
        <v>1.6</v>
      </c>
      <c r="X19">
        <v>3.7</v>
      </c>
      <c r="Y19" s="4" t="s">
        <v>417</v>
      </c>
      <c r="Z19" s="4" t="s">
        <v>419</v>
      </c>
    </row>
    <row r="20" spans="1:26" x14ac:dyDescent="0.25">
      <c r="A20" s="4"/>
      <c r="B20" s="4">
        <v>105</v>
      </c>
      <c r="C20" s="4">
        <v>100</v>
      </c>
      <c r="D20" s="4">
        <v>0</v>
      </c>
      <c r="E20" s="4" t="s">
        <v>26</v>
      </c>
      <c r="F20" s="4" t="s">
        <v>45</v>
      </c>
      <c r="G20" s="4">
        <v>733435.52240000002</v>
      </c>
      <c r="H20" s="4">
        <v>3129696.2790000001</v>
      </c>
      <c r="I20" s="4"/>
      <c r="J20" s="4" t="s">
        <v>380</v>
      </c>
      <c r="K20" s="4">
        <f t="shared" si="0"/>
        <v>3.5</v>
      </c>
      <c r="L20" s="4">
        <v>3.5</v>
      </c>
      <c r="M20" s="4">
        <v>49.5</v>
      </c>
      <c r="N20" s="4" t="s">
        <v>403</v>
      </c>
      <c r="O20" s="4" t="str">
        <f t="shared" si="1"/>
        <v>No</v>
      </c>
      <c r="P20" s="4" t="str">
        <f t="shared" si="2"/>
        <v>No</v>
      </c>
      <c r="Q20" s="4" t="str">
        <f t="shared" si="3"/>
        <v>No</v>
      </c>
      <c r="R20" s="4"/>
      <c r="S20" s="1" t="s">
        <v>414</v>
      </c>
      <c r="T20" s="1" t="str">
        <f t="shared" si="4"/>
        <v>Double Bracket</v>
      </c>
      <c r="U20" s="2">
        <v>10</v>
      </c>
      <c r="V20" s="2">
        <v>1.6</v>
      </c>
      <c r="X20">
        <v>3.5</v>
      </c>
      <c r="Y20" s="4" t="s">
        <v>417</v>
      </c>
      <c r="Z20" s="4" t="s">
        <v>419</v>
      </c>
    </row>
    <row r="21" spans="1:26" x14ac:dyDescent="0.25">
      <c r="A21" s="4"/>
      <c r="B21" s="4">
        <v>105</v>
      </c>
      <c r="C21" s="4">
        <v>149</v>
      </c>
      <c r="D21" s="4">
        <v>50</v>
      </c>
      <c r="E21" s="4" t="s">
        <v>26</v>
      </c>
      <c r="F21" s="4" t="s">
        <v>46</v>
      </c>
      <c r="G21" s="4">
        <v>733434.74309999996</v>
      </c>
      <c r="H21" s="4">
        <v>3129745.7727999999</v>
      </c>
      <c r="I21" s="4"/>
      <c r="J21" s="4" t="s">
        <v>382</v>
      </c>
      <c r="K21" s="4">
        <f t="shared" si="0"/>
        <v>3.5</v>
      </c>
      <c r="L21" s="4">
        <v>3.5</v>
      </c>
      <c r="M21" s="4">
        <v>49.5</v>
      </c>
      <c r="N21" s="4" t="s">
        <v>405</v>
      </c>
      <c r="O21" s="4" t="str">
        <f t="shared" si="1"/>
        <v>Yes</v>
      </c>
      <c r="P21" s="4" t="str">
        <f t="shared" si="2"/>
        <v>No</v>
      </c>
      <c r="Q21" s="4" t="str">
        <f t="shared" si="3"/>
        <v>Yes</v>
      </c>
      <c r="R21" s="4"/>
      <c r="S21" s="1" t="s">
        <v>415</v>
      </c>
      <c r="T21" s="1" t="str">
        <f t="shared" si="4"/>
        <v>Single Bracket</v>
      </c>
      <c r="U21" s="2">
        <v>11</v>
      </c>
      <c r="V21" s="2">
        <v>1.6</v>
      </c>
      <c r="X21">
        <v>3.5</v>
      </c>
      <c r="Y21" s="4" t="s">
        <v>417</v>
      </c>
      <c r="Z21" s="4" t="s">
        <v>421</v>
      </c>
    </row>
    <row r="22" spans="1:26" x14ac:dyDescent="0.25">
      <c r="A22" s="4"/>
      <c r="B22" s="4">
        <v>105</v>
      </c>
      <c r="C22" s="4">
        <v>199</v>
      </c>
      <c r="D22" s="4">
        <v>0</v>
      </c>
      <c r="E22" s="4" t="s">
        <v>26</v>
      </c>
      <c r="F22" s="4" t="s">
        <v>47</v>
      </c>
      <c r="G22" s="4">
        <v>733433.91370000003</v>
      </c>
      <c r="H22" s="4">
        <v>3129795.2659</v>
      </c>
      <c r="I22" s="4"/>
      <c r="J22" s="4" t="s">
        <v>383</v>
      </c>
      <c r="K22" s="4">
        <f t="shared" si="0"/>
        <v>3.6</v>
      </c>
      <c r="L22" s="4">
        <v>3.55</v>
      </c>
      <c r="M22" s="4">
        <v>40.5</v>
      </c>
      <c r="N22" s="4" t="s">
        <v>404</v>
      </c>
      <c r="O22" s="4" t="str">
        <f t="shared" si="1"/>
        <v>No</v>
      </c>
      <c r="P22" s="4" t="str">
        <f t="shared" si="2"/>
        <v>No</v>
      </c>
      <c r="Q22" s="4" t="str">
        <f t="shared" si="3"/>
        <v>No</v>
      </c>
      <c r="R22" s="4"/>
      <c r="S22" s="1" t="s">
        <v>409</v>
      </c>
      <c r="T22" s="1" t="str">
        <f t="shared" si="4"/>
        <v>Single Bracket</v>
      </c>
      <c r="U22" s="2">
        <v>12</v>
      </c>
      <c r="V22" s="2">
        <v>1.6</v>
      </c>
      <c r="X22">
        <v>3.6</v>
      </c>
      <c r="Y22" s="4" t="s">
        <v>417</v>
      </c>
      <c r="Z22" s="4" t="s">
        <v>419</v>
      </c>
    </row>
    <row r="23" spans="1:26" x14ac:dyDescent="0.25">
      <c r="A23" s="4"/>
      <c r="B23" s="4">
        <v>105</v>
      </c>
      <c r="C23" s="4">
        <v>239</v>
      </c>
      <c r="D23" s="4">
        <v>50</v>
      </c>
      <c r="E23" s="4" t="s">
        <v>26</v>
      </c>
      <c r="F23" s="4" t="s">
        <v>48</v>
      </c>
      <c r="G23" s="4">
        <v>733433.12600000005</v>
      </c>
      <c r="H23" s="4">
        <v>3129835.7585</v>
      </c>
      <c r="I23" s="4"/>
      <c r="J23" s="4" t="s">
        <v>384</v>
      </c>
      <c r="K23" s="4" t="str">
        <f t="shared" si="0"/>
        <v>/-</v>
      </c>
      <c r="L23" s="4">
        <v>3.7</v>
      </c>
      <c r="M23" s="4">
        <v>36</v>
      </c>
      <c r="N23" s="4" t="s">
        <v>406</v>
      </c>
      <c r="O23" s="4" t="str">
        <f t="shared" si="1"/>
        <v>No</v>
      </c>
      <c r="P23" s="4" t="str">
        <f t="shared" si="2"/>
        <v>No</v>
      </c>
      <c r="Q23" s="4" t="str">
        <f t="shared" si="3"/>
        <v>No</v>
      </c>
      <c r="R23" s="4"/>
      <c r="S23" s="1" t="s">
        <v>409</v>
      </c>
      <c r="T23" s="1" t="str">
        <f t="shared" si="4"/>
        <v>Single Bracket</v>
      </c>
      <c r="U23" s="2">
        <v>13</v>
      </c>
      <c r="V23" s="2">
        <v>1.6</v>
      </c>
      <c r="X23" t="s">
        <v>402</v>
      </c>
      <c r="Y23" s="4" t="s">
        <v>384</v>
      </c>
      <c r="Z23" s="4" t="s">
        <v>419</v>
      </c>
    </row>
    <row r="24" spans="1:26" x14ac:dyDescent="0.25">
      <c r="A24" s="4"/>
      <c r="B24" s="4">
        <v>105</v>
      </c>
      <c r="C24" s="4">
        <v>275</v>
      </c>
      <c r="D24" s="4">
        <v>50</v>
      </c>
      <c r="E24" s="4" t="s">
        <v>26</v>
      </c>
      <c r="F24" s="4" t="s">
        <v>49</v>
      </c>
      <c r="G24" s="4">
        <v>733432.50919999997</v>
      </c>
      <c r="H24" s="4">
        <v>3129871.7533</v>
      </c>
      <c r="I24" s="4"/>
      <c r="J24" s="4" t="s">
        <v>383</v>
      </c>
      <c r="K24" s="4">
        <f t="shared" si="0"/>
        <v>3.6</v>
      </c>
      <c r="L24" s="4">
        <v>3.75</v>
      </c>
      <c r="M24" s="4">
        <v>31.5</v>
      </c>
      <c r="N24" s="4" t="s">
        <v>404</v>
      </c>
      <c r="O24" s="4" t="str">
        <f t="shared" si="1"/>
        <v>No</v>
      </c>
      <c r="P24" s="4" t="str">
        <f t="shared" si="2"/>
        <v>No</v>
      </c>
      <c r="Q24" s="4" t="str">
        <f t="shared" si="3"/>
        <v>No</v>
      </c>
      <c r="R24" s="4"/>
      <c r="S24" s="1" t="s">
        <v>409</v>
      </c>
      <c r="T24" s="1" t="str">
        <f t="shared" si="4"/>
        <v>Single Bracket</v>
      </c>
      <c r="U24" s="2">
        <v>14</v>
      </c>
      <c r="V24" s="2">
        <v>1.6</v>
      </c>
      <c r="X24">
        <v>3.6</v>
      </c>
      <c r="Y24" s="4" t="s">
        <v>417</v>
      </c>
      <c r="Z24" s="4" t="s">
        <v>419</v>
      </c>
    </row>
    <row r="25" spans="1:26" x14ac:dyDescent="0.25">
      <c r="A25" s="4"/>
      <c r="B25" s="4">
        <v>105</v>
      </c>
      <c r="C25" s="4">
        <v>307</v>
      </c>
      <c r="D25" s="4">
        <v>0</v>
      </c>
      <c r="E25" s="4" t="s">
        <v>26</v>
      </c>
      <c r="F25" s="4" t="s">
        <v>50</v>
      </c>
      <c r="G25" s="4">
        <v>733431.86329999997</v>
      </c>
      <c r="H25" s="4">
        <v>3129903.247</v>
      </c>
      <c r="I25" s="4"/>
      <c r="J25" s="4" t="s">
        <v>385</v>
      </c>
      <c r="K25" s="4">
        <f t="shared" si="0"/>
        <v>2.6</v>
      </c>
      <c r="L25" s="4">
        <v>3.9</v>
      </c>
      <c r="M25" s="4">
        <v>45</v>
      </c>
      <c r="N25" s="4" t="s">
        <v>404</v>
      </c>
      <c r="O25" s="4" t="str">
        <f t="shared" si="1"/>
        <v>No</v>
      </c>
      <c r="P25" s="4" t="str">
        <f t="shared" si="2"/>
        <v>No</v>
      </c>
      <c r="Q25" s="4" t="str">
        <f t="shared" si="3"/>
        <v>No</v>
      </c>
      <c r="R25" s="4"/>
      <c r="S25" s="1" t="s">
        <v>409</v>
      </c>
      <c r="T25" s="1" t="str">
        <f t="shared" si="4"/>
        <v>Single Bracket</v>
      </c>
      <c r="U25" s="2">
        <v>15</v>
      </c>
      <c r="V25" s="2">
        <v>1.6</v>
      </c>
      <c r="X25">
        <v>2.6</v>
      </c>
      <c r="Y25" s="4" t="s">
        <v>417</v>
      </c>
      <c r="Z25" s="4" t="s">
        <v>419</v>
      </c>
    </row>
    <row r="26" spans="1:26" x14ac:dyDescent="0.25">
      <c r="A26" s="4"/>
      <c r="B26" s="4">
        <v>105</v>
      </c>
      <c r="C26" s="4">
        <v>352</v>
      </c>
      <c r="D26" s="4">
        <v>0</v>
      </c>
      <c r="E26" s="4" t="s">
        <v>26</v>
      </c>
      <c r="F26" s="4" t="s">
        <v>51</v>
      </c>
      <c r="G26" s="4">
        <v>733431.95460000006</v>
      </c>
      <c r="H26" s="4">
        <v>3129948.2540000002</v>
      </c>
      <c r="I26" s="4"/>
      <c r="J26" s="4" t="s">
        <v>376</v>
      </c>
      <c r="K26" s="4">
        <f t="shared" si="0"/>
        <v>3.2</v>
      </c>
      <c r="L26" s="4">
        <v>3.1</v>
      </c>
      <c r="M26" s="4">
        <v>54</v>
      </c>
      <c r="N26" s="4" t="s">
        <v>404</v>
      </c>
      <c r="O26" s="4" t="str">
        <f t="shared" si="1"/>
        <v>No</v>
      </c>
      <c r="P26" s="4" t="str">
        <f t="shared" si="2"/>
        <v>No</v>
      </c>
      <c r="Q26" s="4" t="str">
        <f t="shared" si="3"/>
        <v>No</v>
      </c>
      <c r="R26" s="4"/>
      <c r="S26" s="1" t="s">
        <v>409</v>
      </c>
      <c r="T26" s="1" t="str">
        <f t="shared" si="4"/>
        <v>Single Bracket</v>
      </c>
      <c r="U26" s="2">
        <v>16</v>
      </c>
      <c r="V26" s="2">
        <v>1.6</v>
      </c>
      <c r="X26">
        <v>3.2</v>
      </c>
      <c r="Y26" s="4" t="s">
        <v>417</v>
      </c>
      <c r="Z26" s="4" t="s">
        <v>419</v>
      </c>
    </row>
    <row r="27" spans="1:26" x14ac:dyDescent="0.25">
      <c r="A27" s="4"/>
      <c r="B27" s="4">
        <v>105</v>
      </c>
      <c r="C27" s="4">
        <v>406</v>
      </c>
      <c r="D27" s="4">
        <v>0</v>
      </c>
      <c r="E27" s="4" t="s">
        <v>26</v>
      </c>
      <c r="F27" s="4" t="s">
        <v>52</v>
      </c>
      <c r="G27" s="4">
        <v>733431.10439999995</v>
      </c>
      <c r="H27" s="4">
        <v>3130002.2472999999</v>
      </c>
      <c r="I27" s="4"/>
      <c r="J27" s="4" t="s">
        <v>376</v>
      </c>
      <c r="K27" s="4">
        <f t="shared" si="0"/>
        <v>3.2</v>
      </c>
      <c r="L27" s="4">
        <v>3.1</v>
      </c>
      <c r="M27" s="4">
        <v>54</v>
      </c>
      <c r="N27" s="4" t="s">
        <v>404</v>
      </c>
      <c r="O27" s="4" t="str">
        <f t="shared" si="1"/>
        <v>No</v>
      </c>
      <c r="P27" s="4" t="str">
        <f t="shared" si="2"/>
        <v>No</v>
      </c>
      <c r="Q27" s="4" t="str">
        <f t="shared" si="3"/>
        <v>No</v>
      </c>
      <c r="R27" s="4"/>
      <c r="S27" s="1" t="s">
        <v>409</v>
      </c>
      <c r="T27" s="1" t="str">
        <f t="shared" si="4"/>
        <v>Single Bracket</v>
      </c>
      <c r="U27" s="2">
        <v>17</v>
      </c>
      <c r="V27" s="2">
        <v>1.6</v>
      </c>
      <c r="X27">
        <v>3.2</v>
      </c>
      <c r="Y27" s="4" t="s">
        <v>417</v>
      </c>
      <c r="Z27" s="4" t="s">
        <v>419</v>
      </c>
    </row>
    <row r="28" spans="1:26" x14ac:dyDescent="0.25">
      <c r="A28" s="4"/>
      <c r="B28" s="4">
        <v>105</v>
      </c>
      <c r="C28" s="4">
        <v>460</v>
      </c>
      <c r="D28" s="4">
        <v>0</v>
      </c>
      <c r="E28" s="4" t="s">
        <v>26</v>
      </c>
      <c r="F28" s="4" t="s">
        <v>53</v>
      </c>
      <c r="G28" s="4">
        <v>733430.25419999997</v>
      </c>
      <c r="H28" s="4">
        <v>3130056.2407</v>
      </c>
      <c r="I28" s="4"/>
      <c r="J28" s="4" t="s">
        <v>377</v>
      </c>
      <c r="K28" s="4">
        <f t="shared" si="0"/>
        <v>3.4</v>
      </c>
      <c r="L28" s="4">
        <v>3.1</v>
      </c>
      <c r="M28" s="4">
        <v>54</v>
      </c>
      <c r="N28" s="4" t="s">
        <v>404</v>
      </c>
      <c r="O28" s="4" t="str">
        <f t="shared" si="1"/>
        <v>No</v>
      </c>
      <c r="P28" s="4" t="str">
        <f t="shared" si="2"/>
        <v>No</v>
      </c>
      <c r="Q28" s="4" t="str">
        <f t="shared" si="3"/>
        <v>No</v>
      </c>
      <c r="R28" s="4"/>
      <c r="S28" s="1" t="s">
        <v>409</v>
      </c>
      <c r="T28" s="1" t="str">
        <f t="shared" si="4"/>
        <v>Single Bracket</v>
      </c>
      <c r="U28" s="2">
        <v>18</v>
      </c>
      <c r="V28" s="2">
        <v>1.6</v>
      </c>
      <c r="X28">
        <v>3.4</v>
      </c>
      <c r="Y28" s="4" t="s">
        <v>417</v>
      </c>
      <c r="Z28" s="4" t="s">
        <v>419</v>
      </c>
    </row>
    <row r="29" spans="1:26" x14ac:dyDescent="0.25">
      <c r="A29" s="4"/>
      <c r="B29" s="4">
        <v>105</v>
      </c>
      <c r="C29" s="4">
        <v>514</v>
      </c>
      <c r="D29" s="4">
        <v>0</v>
      </c>
      <c r="E29" s="4" t="s">
        <v>26</v>
      </c>
      <c r="F29" s="4" t="s">
        <v>54</v>
      </c>
      <c r="G29" s="4">
        <v>733429.40390000003</v>
      </c>
      <c r="H29" s="4">
        <v>3130110.2340000002</v>
      </c>
      <c r="I29" s="4"/>
      <c r="J29" s="4" t="s">
        <v>376</v>
      </c>
      <c r="K29" s="4">
        <f t="shared" si="0"/>
        <v>3.2</v>
      </c>
      <c r="L29" s="4">
        <v>3.1</v>
      </c>
      <c r="M29" s="4">
        <v>49.5</v>
      </c>
      <c r="N29" s="4" t="s">
        <v>404</v>
      </c>
      <c r="O29" s="4" t="str">
        <f t="shared" si="1"/>
        <v>No</v>
      </c>
      <c r="P29" s="4" t="str">
        <f t="shared" si="2"/>
        <v>No</v>
      </c>
      <c r="Q29" s="4" t="str">
        <f t="shared" si="3"/>
        <v>No</v>
      </c>
      <c r="R29" s="4"/>
      <c r="S29" s="1" t="s">
        <v>409</v>
      </c>
      <c r="T29" s="1" t="str">
        <f t="shared" si="4"/>
        <v>Single Bracket</v>
      </c>
      <c r="U29" s="2">
        <v>19</v>
      </c>
      <c r="V29" s="2">
        <v>1.6</v>
      </c>
      <c r="X29">
        <v>3.2</v>
      </c>
      <c r="Y29" s="4" t="s">
        <v>417</v>
      </c>
      <c r="Z29" s="4" t="s">
        <v>419</v>
      </c>
    </row>
    <row r="30" spans="1:26" x14ac:dyDescent="0.25">
      <c r="A30" s="4"/>
      <c r="B30" s="4">
        <v>105</v>
      </c>
      <c r="C30" s="4">
        <v>563</v>
      </c>
      <c r="D30" s="4">
        <v>50</v>
      </c>
      <c r="E30" s="4" t="s">
        <v>26</v>
      </c>
      <c r="F30" s="4" t="s">
        <v>55</v>
      </c>
      <c r="G30" s="4">
        <v>733428.62459999998</v>
      </c>
      <c r="H30" s="4">
        <v>3130159.7278</v>
      </c>
      <c r="I30" s="4"/>
      <c r="J30" s="4" t="s">
        <v>376</v>
      </c>
      <c r="K30" s="4">
        <f t="shared" si="0"/>
        <v>3.2</v>
      </c>
      <c r="L30" s="4">
        <v>3.1</v>
      </c>
      <c r="M30" s="4">
        <v>45</v>
      </c>
      <c r="N30" s="4" t="s">
        <v>404</v>
      </c>
      <c r="O30" s="4" t="str">
        <f t="shared" si="1"/>
        <v>No</v>
      </c>
      <c r="P30" s="4" t="str">
        <f t="shared" si="2"/>
        <v>No</v>
      </c>
      <c r="Q30" s="4" t="str">
        <f t="shared" si="3"/>
        <v>No</v>
      </c>
      <c r="R30" s="4"/>
      <c r="S30" s="1" t="s">
        <v>409</v>
      </c>
      <c r="T30" s="1" t="str">
        <f t="shared" si="4"/>
        <v>Single Bracket</v>
      </c>
      <c r="U30" s="2">
        <v>20</v>
      </c>
      <c r="V30" s="2">
        <v>1.6</v>
      </c>
      <c r="X30">
        <v>3.2</v>
      </c>
      <c r="Y30" s="4" t="s">
        <v>417</v>
      </c>
      <c r="Z30" s="4" t="s">
        <v>419</v>
      </c>
    </row>
    <row r="31" spans="1:26" x14ac:dyDescent="0.25">
      <c r="A31" s="4"/>
      <c r="B31" s="4">
        <v>105</v>
      </c>
      <c r="C31" s="4">
        <v>608</v>
      </c>
      <c r="D31" s="4">
        <v>50</v>
      </c>
      <c r="E31" s="4" t="s">
        <v>26</v>
      </c>
      <c r="F31" s="4" t="s">
        <v>56</v>
      </c>
      <c r="G31" s="4">
        <v>733427.51610000001</v>
      </c>
      <c r="H31" s="4">
        <v>3130204.7159000002</v>
      </c>
      <c r="I31" s="4"/>
      <c r="J31" s="4" t="s">
        <v>386</v>
      </c>
      <c r="K31" s="4">
        <f t="shared" si="0"/>
        <v>3.2</v>
      </c>
      <c r="L31" s="4">
        <v>3.5</v>
      </c>
      <c r="M31" s="4">
        <v>45</v>
      </c>
      <c r="N31" s="4" t="s">
        <v>404</v>
      </c>
      <c r="O31" s="4" t="str">
        <f t="shared" si="1"/>
        <v>No</v>
      </c>
      <c r="P31" s="4" t="str">
        <f t="shared" si="2"/>
        <v>No</v>
      </c>
      <c r="Q31" s="4" t="str">
        <f t="shared" si="3"/>
        <v>No</v>
      </c>
      <c r="R31" s="4"/>
      <c r="S31" s="1" t="s">
        <v>416</v>
      </c>
      <c r="T31" s="1" t="str">
        <f t="shared" si="4"/>
        <v>Single Bracket</v>
      </c>
      <c r="U31" s="2">
        <v>21</v>
      </c>
      <c r="V31" s="2">
        <v>1.6</v>
      </c>
      <c r="X31">
        <v>3.2</v>
      </c>
      <c r="Y31" s="4" t="s">
        <v>417</v>
      </c>
      <c r="Z31" s="4" t="s">
        <v>422</v>
      </c>
    </row>
    <row r="32" spans="1:26" x14ac:dyDescent="0.25">
      <c r="A32" s="4"/>
      <c r="B32" s="4">
        <v>105</v>
      </c>
      <c r="C32" s="4">
        <v>653</v>
      </c>
      <c r="D32" s="4">
        <v>50</v>
      </c>
      <c r="E32" s="4" t="s">
        <v>26</v>
      </c>
      <c r="F32" s="4" t="s">
        <v>57</v>
      </c>
      <c r="G32" s="4">
        <v>733426.80759999994</v>
      </c>
      <c r="H32" s="4">
        <v>3130249.7104000002</v>
      </c>
      <c r="I32" s="4"/>
      <c r="J32" s="4" t="s">
        <v>387</v>
      </c>
      <c r="K32" s="4">
        <f t="shared" si="0"/>
        <v>3.5</v>
      </c>
      <c r="L32" s="4">
        <v>3.5</v>
      </c>
      <c r="M32" s="4">
        <v>40.5</v>
      </c>
      <c r="N32" s="4" t="s">
        <v>403</v>
      </c>
      <c r="O32" s="4" t="str">
        <f t="shared" si="1"/>
        <v>No</v>
      </c>
      <c r="P32" s="4" t="str">
        <f t="shared" si="2"/>
        <v>Yes</v>
      </c>
      <c r="Q32" s="4" t="str">
        <f t="shared" si="3"/>
        <v>No</v>
      </c>
      <c r="R32" s="4"/>
      <c r="S32" s="1" t="s">
        <v>410</v>
      </c>
      <c r="T32" s="1" t="str">
        <f t="shared" si="4"/>
        <v>Single Bracket</v>
      </c>
      <c r="U32" s="2">
        <v>22</v>
      </c>
      <c r="V32" s="2">
        <v>1.6</v>
      </c>
      <c r="X32">
        <v>3.5</v>
      </c>
      <c r="Y32" s="4" t="s">
        <v>417</v>
      </c>
      <c r="Z32" s="4" t="s">
        <v>420</v>
      </c>
    </row>
    <row r="33" spans="1:26" x14ac:dyDescent="0.25">
      <c r="A33" s="4"/>
      <c r="B33" s="4">
        <v>105</v>
      </c>
      <c r="C33" s="4">
        <v>694</v>
      </c>
      <c r="D33" s="4">
        <v>0</v>
      </c>
      <c r="E33" s="4" t="s">
        <v>26</v>
      </c>
      <c r="F33" s="4" t="s">
        <v>58</v>
      </c>
      <c r="G33" s="4">
        <v>733426.56980000006</v>
      </c>
      <c r="H33" s="4">
        <v>3130290.2116</v>
      </c>
      <c r="I33" s="4"/>
      <c r="J33" s="4" t="s">
        <v>388</v>
      </c>
      <c r="K33" s="4">
        <f t="shared" si="0"/>
        <v>2.9</v>
      </c>
      <c r="L33" s="4">
        <v>3.1</v>
      </c>
      <c r="M33" s="4">
        <v>45</v>
      </c>
      <c r="N33" s="4" t="s">
        <v>407</v>
      </c>
      <c r="O33" s="4" t="str">
        <f t="shared" si="1"/>
        <v>No</v>
      </c>
      <c r="P33" s="4" t="str">
        <f t="shared" si="2"/>
        <v>Yes</v>
      </c>
      <c r="Q33" s="4" t="str">
        <f t="shared" si="3"/>
        <v>No</v>
      </c>
      <c r="R33" s="4"/>
      <c r="S33" s="1" t="s">
        <v>411</v>
      </c>
      <c r="T33" s="1" t="str">
        <f t="shared" si="4"/>
        <v>Single Bracket</v>
      </c>
      <c r="U33" s="2">
        <v>23</v>
      </c>
      <c r="V33" s="2">
        <v>1.6</v>
      </c>
      <c r="X33">
        <v>2.9</v>
      </c>
      <c r="Y33" s="4" t="s">
        <v>417</v>
      </c>
      <c r="Z33" s="4" t="s">
        <v>419</v>
      </c>
    </row>
    <row r="34" spans="1:26" x14ac:dyDescent="0.25">
      <c r="A34" s="4"/>
      <c r="B34" s="4">
        <v>105</v>
      </c>
      <c r="C34" s="4">
        <v>739</v>
      </c>
      <c r="D34" s="4">
        <v>0</v>
      </c>
      <c r="E34" s="4" t="s">
        <v>26</v>
      </c>
      <c r="F34" s="4" t="s">
        <v>59</v>
      </c>
      <c r="G34" s="4">
        <v>733425.46129999997</v>
      </c>
      <c r="H34" s="4">
        <v>3130335.1998000001</v>
      </c>
      <c r="I34" s="4"/>
      <c r="J34" s="4" t="s">
        <v>387</v>
      </c>
      <c r="K34" s="4">
        <f t="shared" si="0"/>
        <v>3.5</v>
      </c>
      <c r="L34" s="4">
        <v>3.5</v>
      </c>
      <c r="M34" s="4">
        <v>45</v>
      </c>
      <c r="N34" s="4" t="s">
        <v>403</v>
      </c>
      <c r="O34" s="4" t="str">
        <f t="shared" si="1"/>
        <v>No</v>
      </c>
      <c r="P34" s="4" t="str">
        <f t="shared" si="2"/>
        <v>Yes</v>
      </c>
      <c r="Q34" s="4" t="str">
        <f t="shared" si="3"/>
        <v>No</v>
      </c>
      <c r="R34" s="4"/>
      <c r="S34" s="1" t="s">
        <v>412</v>
      </c>
      <c r="T34" s="1" t="str">
        <f t="shared" si="4"/>
        <v>Single Bracket</v>
      </c>
      <c r="U34" s="2">
        <v>24</v>
      </c>
      <c r="V34" s="2">
        <v>1.6</v>
      </c>
      <c r="X34">
        <v>3.5</v>
      </c>
      <c r="Y34" s="4" t="s">
        <v>417</v>
      </c>
      <c r="Z34" s="4" t="s">
        <v>420</v>
      </c>
    </row>
    <row r="35" spans="1:26" x14ac:dyDescent="0.25">
      <c r="A35" s="4"/>
      <c r="B35" s="4">
        <v>105</v>
      </c>
      <c r="C35" s="4">
        <v>784</v>
      </c>
      <c r="D35" s="4">
        <v>0</v>
      </c>
      <c r="E35" s="4" t="s">
        <v>26</v>
      </c>
      <c r="F35" s="4" t="s">
        <v>60</v>
      </c>
      <c r="G35" s="4">
        <v>733425.15280000004</v>
      </c>
      <c r="H35" s="4">
        <v>3130380.2004999998</v>
      </c>
      <c r="I35" s="4"/>
      <c r="J35" s="4" t="s">
        <v>389</v>
      </c>
      <c r="K35" s="4">
        <f t="shared" si="0"/>
        <v>3.1</v>
      </c>
      <c r="L35" s="4">
        <v>3.1</v>
      </c>
      <c r="M35" s="4">
        <v>40.5</v>
      </c>
      <c r="N35" s="4" t="s">
        <v>404</v>
      </c>
      <c r="O35" s="4" t="str">
        <f t="shared" si="1"/>
        <v>No</v>
      </c>
      <c r="P35" s="4" t="str">
        <f t="shared" si="2"/>
        <v>No</v>
      </c>
      <c r="Q35" s="4" t="str">
        <f t="shared" si="3"/>
        <v>No</v>
      </c>
      <c r="R35" s="4"/>
      <c r="S35" s="1" t="s">
        <v>409</v>
      </c>
      <c r="T35" s="1" t="str">
        <f t="shared" si="4"/>
        <v>Single Bracket</v>
      </c>
      <c r="U35" s="2">
        <v>25</v>
      </c>
      <c r="V35" s="2">
        <v>1.7</v>
      </c>
      <c r="X35">
        <v>3.1</v>
      </c>
      <c r="Y35" s="4" t="s">
        <v>417</v>
      </c>
      <c r="Z35" s="4" t="s">
        <v>419</v>
      </c>
    </row>
    <row r="36" spans="1:26" x14ac:dyDescent="0.25">
      <c r="A36" s="4"/>
      <c r="B36" s="4">
        <v>105</v>
      </c>
      <c r="C36" s="4">
        <v>824</v>
      </c>
      <c r="D36" s="4">
        <v>50</v>
      </c>
      <c r="E36" s="4" t="s">
        <v>26</v>
      </c>
      <c r="F36" s="4" t="s">
        <v>61</v>
      </c>
      <c r="G36" s="4">
        <v>733424.51509999996</v>
      </c>
      <c r="H36" s="4">
        <v>3130420.6954999999</v>
      </c>
      <c r="I36" s="4"/>
      <c r="J36" s="4" t="s">
        <v>376</v>
      </c>
      <c r="K36" s="4">
        <f t="shared" si="0"/>
        <v>3.2</v>
      </c>
      <c r="L36" s="4">
        <v>3.1</v>
      </c>
      <c r="M36" s="4">
        <v>45</v>
      </c>
      <c r="N36" s="4" t="s">
        <v>404</v>
      </c>
      <c r="O36" s="4" t="str">
        <f t="shared" si="1"/>
        <v>No</v>
      </c>
      <c r="P36" s="4" t="str">
        <f t="shared" si="2"/>
        <v>No</v>
      </c>
      <c r="Q36" s="4" t="str">
        <f t="shared" si="3"/>
        <v>No</v>
      </c>
      <c r="R36" s="4"/>
      <c r="S36" s="1" t="s">
        <v>409</v>
      </c>
      <c r="T36" s="1" t="str">
        <f t="shared" si="4"/>
        <v>Single Bracket</v>
      </c>
      <c r="U36" s="2">
        <v>26</v>
      </c>
      <c r="V36" s="2">
        <v>1.8</v>
      </c>
      <c r="X36">
        <v>3.2</v>
      </c>
      <c r="Y36" s="4" t="s">
        <v>417</v>
      </c>
      <c r="Z36" s="4" t="s">
        <v>419</v>
      </c>
    </row>
    <row r="37" spans="1:26" x14ac:dyDescent="0.25">
      <c r="A37" s="4"/>
      <c r="B37" s="4">
        <v>105</v>
      </c>
      <c r="C37" s="4">
        <v>869</v>
      </c>
      <c r="D37" s="4">
        <v>50</v>
      </c>
      <c r="E37" s="4" t="s">
        <v>26</v>
      </c>
      <c r="F37" s="4" t="s">
        <v>62</v>
      </c>
      <c r="G37" s="4">
        <v>733423.80660000001</v>
      </c>
      <c r="H37" s="4">
        <v>3130465.6899000001</v>
      </c>
      <c r="I37" s="4"/>
      <c r="J37" s="4" t="s">
        <v>389</v>
      </c>
      <c r="K37" s="4">
        <f t="shared" si="0"/>
        <v>3.1</v>
      </c>
      <c r="L37" s="4">
        <v>3.1</v>
      </c>
      <c r="M37" s="4">
        <v>45</v>
      </c>
      <c r="N37" s="4" t="s">
        <v>404</v>
      </c>
      <c r="O37" s="4" t="str">
        <f t="shared" si="1"/>
        <v>No</v>
      </c>
      <c r="P37" s="4" t="str">
        <f t="shared" si="2"/>
        <v>No</v>
      </c>
      <c r="Q37" s="4" t="str">
        <f t="shared" si="3"/>
        <v>No</v>
      </c>
      <c r="R37" s="4"/>
      <c r="S37" s="1" t="s">
        <v>409</v>
      </c>
      <c r="T37" s="1" t="str">
        <f t="shared" si="4"/>
        <v>Single Bracket</v>
      </c>
      <c r="X37">
        <v>3.1</v>
      </c>
      <c r="Y37" s="4" t="s">
        <v>417</v>
      </c>
      <c r="Z37" s="4" t="s">
        <v>419</v>
      </c>
    </row>
    <row r="38" spans="1:26" x14ac:dyDescent="0.25">
      <c r="A38" s="4"/>
      <c r="B38" s="4">
        <v>105</v>
      </c>
      <c r="C38" s="4">
        <v>914</v>
      </c>
      <c r="D38" s="4">
        <v>50</v>
      </c>
      <c r="E38" s="4" t="s">
        <v>26</v>
      </c>
      <c r="F38" s="4" t="s">
        <v>63</v>
      </c>
      <c r="G38" s="4">
        <v>733423.08880000003</v>
      </c>
      <c r="H38" s="4">
        <v>3130510.6793</v>
      </c>
      <c r="I38" s="4"/>
      <c r="J38" s="4" t="s">
        <v>388</v>
      </c>
      <c r="K38" s="4">
        <f t="shared" si="0"/>
        <v>2.9</v>
      </c>
      <c r="L38" s="4">
        <v>3.1</v>
      </c>
      <c r="M38" s="4">
        <v>45</v>
      </c>
      <c r="N38" s="4" t="s">
        <v>407</v>
      </c>
      <c r="O38" s="4" t="str">
        <f t="shared" si="1"/>
        <v>No</v>
      </c>
      <c r="P38" s="4" t="str">
        <f t="shared" si="2"/>
        <v>No</v>
      </c>
      <c r="Q38" s="4" t="str">
        <f t="shared" si="3"/>
        <v>No</v>
      </c>
      <c r="R38" s="4"/>
      <c r="S38" s="1" t="s">
        <v>409</v>
      </c>
      <c r="T38" s="1" t="str">
        <f t="shared" si="4"/>
        <v>Single Bracket</v>
      </c>
      <c r="X38">
        <v>2.9</v>
      </c>
      <c r="Y38" s="4" t="s">
        <v>417</v>
      </c>
      <c r="Z38" s="4" t="s">
        <v>419</v>
      </c>
    </row>
    <row r="39" spans="1:26" x14ac:dyDescent="0.25">
      <c r="A39" s="4"/>
      <c r="B39" s="4">
        <v>105</v>
      </c>
      <c r="C39" s="4">
        <v>959</v>
      </c>
      <c r="D39" s="4">
        <v>50</v>
      </c>
      <c r="E39" s="4" t="s">
        <v>26</v>
      </c>
      <c r="F39" s="4" t="s">
        <v>64</v>
      </c>
      <c r="G39" s="4">
        <v>733422.1925</v>
      </c>
      <c r="H39" s="4">
        <v>3130555.6564000002</v>
      </c>
      <c r="I39" s="4"/>
      <c r="J39" s="4" t="s">
        <v>388</v>
      </c>
      <c r="K39" s="4">
        <f t="shared" si="0"/>
        <v>2.9</v>
      </c>
      <c r="L39" s="4">
        <v>3.1</v>
      </c>
      <c r="M39" s="4">
        <v>45</v>
      </c>
      <c r="N39" s="4" t="s">
        <v>407</v>
      </c>
      <c r="O39" s="4" t="str">
        <f t="shared" si="1"/>
        <v>No</v>
      </c>
      <c r="P39" s="4" t="str">
        <f t="shared" si="2"/>
        <v>No</v>
      </c>
      <c r="Q39" s="4" t="str">
        <f t="shared" si="3"/>
        <v>No</v>
      </c>
      <c r="R39" s="4"/>
      <c r="S39" s="1" t="s">
        <v>409</v>
      </c>
      <c r="T39" s="1" t="str">
        <f t="shared" si="4"/>
        <v>Single Bracket</v>
      </c>
      <c r="X39">
        <v>2.9</v>
      </c>
      <c r="Y39" s="4" t="s">
        <v>417</v>
      </c>
      <c r="Z39" s="4" t="s">
        <v>419</v>
      </c>
    </row>
    <row r="40" spans="1:26" x14ac:dyDescent="0.25">
      <c r="A40" s="4"/>
      <c r="B40" s="4">
        <v>106</v>
      </c>
      <c r="C40" s="4">
        <v>4</v>
      </c>
      <c r="D40" s="4">
        <v>50</v>
      </c>
      <c r="E40" s="4" t="s">
        <v>26</v>
      </c>
      <c r="F40" s="4" t="s">
        <v>65</v>
      </c>
      <c r="G40" s="4">
        <v>733421.228</v>
      </c>
      <c r="H40" s="4">
        <v>3130600.6461</v>
      </c>
      <c r="I40" s="4"/>
      <c r="J40" s="4" t="s">
        <v>389</v>
      </c>
      <c r="K40" s="4">
        <f t="shared" si="0"/>
        <v>3.1</v>
      </c>
      <c r="L40" s="4">
        <v>3.1</v>
      </c>
      <c r="M40" s="4">
        <v>40.5</v>
      </c>
      <c r="N40" s="4" t="s">
        <v>404</v>
      </c>
      <c r="O40" s="4" t="str">
        <f t="shared" si="1"/>
        <v>No</v>
      </c>
      <c r="P40" s="4" t="str">
        <f t="shared" si="2"/>
        <v>No</v>
      </c>
      <c r="Q40" s="4" t="str">
        <f t="shared" si="3"/>
        <v>No</v>
      </c>
      <c r="R40" s="4"/>
      <c r="S40" s="1" t="s">
        <v>409</v>
      </c>
      <c r="T40" s="1" t="str">
        <f t="shared" si="4"/>
        <v>Single Bracket</v>
      </c>
      <c r="X40">
        <v>3.1</v>
      </c>
      <c r="Y40" s="4" t="s">
        <v>417</v>
      </c>
      <c r="Z40" s="4" t="s">
        <v>419</v>
      </c>
    </row>
    <row r="41" spans="1:26" x14ac:dyDescent="0.25">
      <c r="A41" s="4"/>
      <c r="B41" s="4">
        <v>106</v>
      </c>
      <c r="C41" s="4">
        <v>45</v>
      </c>
      <c r="D41" s="4">
        <v>0</v>
      </c>
      <c r="E41" s="4" t="s">
        <v>26</v>
      </c>
      <c r="F41" s="4" t="s">
        <v>66</v>
      </c>
      <c r="G41" s="4">
        <v>733420.35990000004</v>
      </c>
      <c r="H41" s="4">
        <v>3130641.1368</v>
      </c>
      <c r="I41" s="4"/>
      <c r="J41" s="4" t="s">
        <v>376</v>
      </c>
      <c r="K41" s="4">
        <f t="shared" si="0"/>
        <v>3.2</v>
      </c>
      <c r="L41" s="4">
        <v>3.1</v>
      </c>
      <c r="M41" s="4">
        <v>45</v>
      </c>
      <c r="N41" s="4" t="s">
        <v>404</v>
      </c>
      <c r="O41" s="4" t="str">
        <f t="shared" si="1"/>
        <v>No</v>
      </c>
      <c r="P41" s="4" t="str">
        <f t="shared" si="2"/>
        <v>No</v>
      </c>
      <c r="Q41" s="4" t="str">
        <f t="shared" si="3"/>
        <v>No</v>
      </c>
      <c r="R41" s="4"/>
      <c r="S41" s="1" t="s">
        <v>409</v>
      </c>
      <c r="T41" s="1" t="str">
        <f t="shared" si="4"/>
        <v>Single Bracket</v>
      </c>
      <c r="X41">
        <v>3.2</v>
      </c>
      <c r="Y41" s="4" t="s">
        <v>417</v>
      </c>
      <c r="Z41" s="4" t="s">
        <v>419</v>
      </c>
    </row>
    <row r="42" spans="1:26" x14ac:dyDescent="0.25">
      <c r="A42" s="4"/>
      <c r="B42" s="4">
        <v>106</v>
      </c>
      <c r="C42" s="4">
        <v>90</v>
      </c>
      <c r="D42" s="4">
        <v>0</v>
      </c>
      <c r="E42" s="4" t="s">
        <v>26</v>
      </c>
      <c r="F42" s="4" t="s">
        <v>67</v>
      </c>
      <c r="G42" s="4">
        <v>733419.39529999997</v>
      </c>
      <c r="H42" s="4">
        <v>3130686.1264</v>
      </c>
      <c r="I42" s="4"/>
      <c r="J42" s="4" t="s">
        <v>376</v>
      </c>
      <c r="K42" s="4">
        <f t="shared" si="0"/>
        <v>3.2</v>
      </c>
      <c r="L42" s="4">
        <v>3.1</v>
      </c>
      <c r="M42" s="4">
        <v>49.5</v>
      </c>
      <c r="N42" s="4" t="s">
        <v>404</v>
      </c>
      <c r="O42" s="4" t="str">
        <f t="shared" si="1"/>
        <v>No</v>
      </c>
      <c r="P42" s="4" t="str">
        <f t="shared" si="2"/>
        <v>No</v>
      </c>
      <c r="Q42" s="4" t="str">
        <f t="shared" si="3"/>
        <v>No</v>
      </c>
      <c r="R42" s="4"/>
      <c r="S42" s="1" t="s">
        <v>409</v>
      </c>
      <c r="T42" s="1" t="str">
        <f t="shared" si="4"/>
        <v>Single Bracket</v>
      </c>
      <c r="X42">
        <v>3.2</v>
      </c>
      <c r="Y42" s="4" t="s">
        <v>417</v>
      </c>
      <c r="Z42" s="4" t="s">
        <v>419</v>
      </c>
    </row>
    <row r="43" spans="1:26" x14ac:dyDescent="0.25">
      <c r="A43" s="4"/>
      <c r="B43" s="4">
        <v>106</v>
      </c>
      <c r="C43" s="4">
        <v>139</v>
      </c>
      <c r="D43" s="4">
        <v>50</v>
      </c>
      <c r="E43" s="4" t="s">
        <v>26</v>
      </c>
      <c r="F43" s="4" t="s">
        <v>68</v>
      </c>
      <c r="G43" s="4">
        <v>733418.33429999999</v>
      </c>
      <c r="H43" s="4">
        <v>3130735.6151000001</v>
      </c>
      <c r="I43" s="4"/>
      <c r="J43" s="4" t="s">
        <v>377</v>
      </c>
      <c r="K43" s="4">
        <f t="shared" si="0"/>
        <v>3.4</v>
      </c>
      <c r="L43" s="4">
        <v>3.1</v>
      </c>
      <c r="M43" s="4">
        <v>54</v>
      </c>
      <c r="N43" s="4" t="s">
        <v>404</v>
      </c>
      <c r="O43" s="4" t="str">
        <f t="shared" si="1"/>
        <v>No</v>
      </c>
      <c r="P43" s="4" t="str">
        <f t="shared" si="2"/>
        <v>No</v>
      </c>
      <c r="Q43" s="4" t="str">
        <f t="shared" si="3"/>
        <v>No</v>
      </c>
      <c r="R43" s="4"/>
      <c r="S43" s="1" t="s">
        <v>409</v>
      </c>
      <c r="T43" s="1" t="str">
        <f t="shared" si="4"/>
        <v>Single Bracket</v>
      </c>
      <c r="X43">
        <v>3.4</v>
      </c>
      <c r="Y43" s="4" t="s">
        <v>417</v>
      </c>
      <c r="Z43" s="4" t="s">
        <v>419</v>
      </c>
    </row>
    <row r="44" spans="1:26" x14ac:dyDescent="0.25">
      <c r="A44" s="4"/>
      <c r="B44" s="4">
        <v>106</v>
      </c>
      <c r="C44" s="4">
        <v>193</v>
      </c>
      <c r="D44" s="4">
        <v>50</v>
      </c>
      <c r="E44" s="4" t="s">
        <v>26</v>
      </c>
      <c r="F44" s="4" t="s">
        <v>69</v>
      </c>
      <c r="G44" s="4">
        <v>733417.17689999996</v>
      </c>
      <c r="H44" s="4">
        <v>3130789.6027000002</v>
      </c>
      <c r="I44" s="4"/>
      <c r="J44" s="4" t="s">
        <v>376</v>
      </c>
      <c r="K44" s="4">
        <f t="shared" si="0"/>
        <v>3.2</v>
      </c>
      <c r="L44" s="4">
        <v>3.1</v>
      </c>
      <c r="M44" s="4">
        <v>49.5</v>
      </c>
      <c r="N44" s="4" t="s">
        <v>404</v>
      </c>
      <c r="O44" s="4" t="str">
        <f t="shared" si="1"/>
        <v>No</v>
      </c>
      <c r="P44" s="4" t="str">
        <f t="shared" si="2"/>
        <v>No</v>
      </c>
      <c r="Q44" s="4" t="str">
        <f t="shared" si="3"/>
        <v>No</v>
      </c>
      <c r="R44" s="4"/>
      <c r="S44" s="1" t="s">
        <v>409</v>
      </c>
      <c r="T44" s="1" t="str">
        <f t="shared" si="4"/>
        <v>Single Bracket</v>
      </c>
      <c r="X44">
        <v>3.2</v>
      </c>
      <c r="Y44" s="4" t="s">
        <v>417</v>
      </c>
      <c r="Z44" s="4" t="s">
        <v>419</v>
      </c>
    </row>
    <row r="45" spans="1:26" x14ac:dyDescent="0.25">
      <c r="A45" s="4"/>
      <c r="B45" s="4">
        <v>106</v>
      </c>
      <c r="C45" s="4">
        <v>243</v>
      </c>
      <c r="D45" s="4">
        <v>0</v>
      </c>
      <c r="E45" s="4" t="s">
        <v>26</v>
      </c>
      <c r="F45" s="4" t="s">
        <v>70</v>
      </c>
      <c r="G45" s="4">
        <v>733415.71600000001</v>
      </c>
      <c r="H45" s="4">
        <v>3130839.0827000001</v>
      </c>
      <c r="I45" s="4"/>
      <c r="J45" s="4" t="s">
        <v>382</v>
      </c>
      <c r="K45" s="4">
        <f t="shared" si="0"/>
        <v>3.5</v>
      </c>
      <c r="L45" s="4">
        <v>3.5</v>
      </c>
      <c r="M45" s="4">
        <v>49.5</v>
      </c>
      <c r="N45" s="4" t="s">
        <v>405</v>
      </c>
      <c r="O45" s="4" t="str">
        <f t="shared" si="1"/>
        <v>Yes</v>
      </c>
      <c r="P45" s="4" t="str">
        <f t="shared" si="2"/>
        <v>No</v>
      </c>
      <c r="Q45" s="4" t="str">
        <f t="shared" si="3"/>
        <v>Yes</v>
      </c>
      <c r="R45" s="4"/>
      <c r="S45" s="1" t="s">
        <v>413</v>
      </c>
      <c r="T45" s="1" t="str">
        <f t="shared" si="4"/>
        <v>Single Bracket</v>
      </c>
      <c r="X45">
        <v>3.5</v>
      </c>
      <c r="Y45" s="4" t="s">
        <v>417</v>
      </c>
      <c r="Z45" s="4" t="s">
        <v>421</v>
      </c>
    </row>
    <row r="46" spans="1:26" x14ac:dyDescent="0.25">
      <c r="A46" s="4"/>
      <c r="B46" s="4">
        <v>106</v>
      </c>
      <c r="C46" s="4">
        <v>292</v>
      </c>
      <c r="D46" s="4">
        <v>50</v>
      </c>
      <c r="E46" s="4" t="s">
        <v>26</v>
      </c>
      <c r="F46" s="4" t="s">
        <v>71</v>
      </c>
      <c r="G46" s="4">
        <v>733414.65489999996</v>
      </c>
      <c r="H46" s="4">
        <v>3130888.5713</v>
      </c>
      <c r="I46" s="4"/>
      <c r="J46" s="4" t="s">
        <v>380</v>
      </c>
      <c r="K46" s="4">
        <f t="shared" si="0"/>
        <v>3.5</v>
      </c>
      <c r="L46" s="4">
        <v>3.5</v>
      </c>
      <c r="M46" s="4">
        <v>49.5</v>
      </c>
      <c r="N46" s="4" t="s">
        <v>403</v>
      </c>
      <c r="O46" s="4" t="str">
        <f t="shared" si="1"/>
        <v>No</v>
      </c>
      <c r="P46" s="4" t="str">
        <f t="shared" si="2"/>
        <v>No</v>
      </c>
      <c r="Q46" s="4" t="str">
        <f t="shared" si="3"/>
        <v>No</v>
      </c>
      <c r="R46" s="4"/>
      <c r="S46" s="1" t="s">
        <v>414</v>
      </c>
      <c r="T46" s="1" t="str">
        <f t="shared" si="4"/>
        <v>Double Bracket</v>
      </c>
      <c r="X46">
        <v>3.5</v>
      </c>
      <c r="Y46" s="4" t="s">
        <v>417</v>
      </c>
      <c r="Z46" s="4" t="s">
        <v>419</v>
      </c>
    </row>
    <row r="47" spans="1:26" x14ac:dyDescent="0.25">
      <c r="A47" s="4"/>
      <c r="B47" s="4">
        <v>106</v>
      </c>
      <c r="C47" s="4">
        <v>342</v>
      </c>
      <c r="D47" s="4">
        <v>0</v>
      </c>
      <c r="E47" s="4" t="s">
        <v>26</v>
      </c>
      <c r="F47" s="4" t="s">
        <v>72</v>
      </c>
      <c r="G47" s="4">
        <v>733413.59389999998</v>
      </c>
      <c r="H47" s="4">
        <v>3130938.06</v>
      </c>
      <c r="I47" s="4"/>
      <c r="J47" s="4" t="s">
        <v>381</v>
      </c>
      <c r="K47" s="4">
        <f t="shared" si="0"/>
        <v>3.7</v>
      </c>
      <c r="L47" s="4">
        <v>3.5</v>
      </c>
      <c r="M47" s="4">
        <v>49.5</v>
      </c>
      <c r="N47" s="4" t="s">
        <v>405</v>
      </c>
      <c r="O47" s="4" t="str">
        <f t="shared" si="1"/>
        <v>No</v>
      </c>
      <c r="P47" s="4" t="str">
        <f t="shared" si="2"/>
        <v>No</v>
      </c>
      <c r="Q47" s="4" t="str">
        <f t="shared" si="3"/>
        <v>No</v>
      </c>
      <c r="R47" s="4"/>
      <c r="S47" s="1" t="s">
        <v>414</v>
      </c>
      <c r="T47" s="1" t="str">
        <f t="shared" si="4"/>
        <v>Double Bracket</v>
      </c>
      <c r="X47">
        <v>3.7</v>
      </c>
      <c r="Y47" s="4" t="s">
        <v>417</v>
      </c>
      <c r="Z47" s="4" t="s">
        <v>419</v>
      </c>
    </row>
    <row r="48" spans="1:26" x14ac:dyDescent="0.25">
      <c r="A48" s="4"/>
      <c r="B48" s="4">
        <v>106</v>
      </c>
      <c r="C48" s="4">
        <v>391</v>
      </c>
      <c r="D48" s="4">
        <v>50</v>
      </c>
      <c r="E48" s="4" t="s">
        <v>26</v>
      </c>
      <c r="F48" s="4" t="s">
        <v>73</v>
      </c>
      <c r="G48" s="4">
        <v>733412.53289999999</v>
      </c>
      <c r="H48" s="4">
        <v>3130987.5485999999</v>
      </c>
      <c r="I48" s="4"/>
      <c r="J48" s="4" t="s">
        <v>380</v>
      </c>
      <c r="K48" s="4">
        <f t="shared" si="0"/>
        <v>3.5</v>
      </c>
      <c r="L48" s="4">
        <v>3.5</v>
      </c>
      <c r="M48" s="4">
        <v>49.5</v>
      </c>
      <c r="N48" s="4" t="s">
        <v>403</v>
      </c>
      <c r="O48" s="4" t="str">
        <f t="shared" si="1"/>
        <v>No</v>
      </c>
      <c r="P48" s="4" t="str">
        <f t="shared" si="2"/>
        <v>No</v>
      </c>
      <c r="Q48" s="4" t="str">
        <f t="shared" si="3"/>
        <v>No</v>
      </c>
      <c r="R48" s="4"/>
      <c r="S48" s="1" t="s">
        <v>414</v>
      </c>
      <c r="T48" s="1" t="str">
        <f t="shared" si="4"/>
        <v>Double Bracket</v>
      </c>
      <c r="X48">
        <v>3.5</v>
      </c>
      <c r="Y48" s="4" t="s">
        <v>417</v>
      </c>
      <c r="Z48" s="4" t="s">
        <v>419</v>
      </c>
    </row>
    <row r="49" spans="1:26" x14ac:dyDescent="0.25">
      <c r="A49" s="4"/>
      <c r="B49" s="4">
        <v>106</v>
      </c>
      <c r="C49" s="4">
        <v>441</v>
      </c>
      <c r="D49" s="4">
        <v>0</v>
      </c>
      <c r="E49" s="4" t="s">
        <v>26</v>
      </c>
      <c r="F49" s="4" t="s">
        <v>74</v>
      </c>
      <c r="G49" s="4">
        <v>733411.4719</v>
      </c>
      <c r="H49" s="4">
        <v>3131037.0372000001</v>
      </c>
      <c r="I49" s="4"/>
      <c r="J49" s="4" t="s">
        <v>379</v>
      </c>
      <c r="K49" s="4">
        <f t="shared" si="0"/>
        <v>3.6</v>
      </c>
      <c r="L49" s="4">
        <v>3.5</v>
      </c>
      <c r="M49" s="4">
        <v>54</v>
      </c>
      <c r="N49" s="4" t="s">
        <v>405</v>
      </c>
      <c r="O49" s="4" t="str">
        <f t="shared" si="1"/>
        <v>Yes</v>
      </c>
      <c r="P49" s="4" t="str">
        <f t="shared" si="2"/>
        <v>No</v>
      </c>
      <c r="Q49" s="4" t="str">
        <f t="shared" si="3"/>
        <v>Yes</v>
      </c>
      <c r="R49" s="4"/>
      <c r="S49" s="1" t="s">
        <v>415</v>
      </c>
      <c r="T49" s="1" t="str">
        <f t="shared" si="4"/>
        <v>Single Bracket</v>
      </c>
      <c r="X49">
        <v>3.6</v>
      </c>
      <c r="Y49" s="4" t="s">
        <v>417</v>
      </c>
      <c r="Z49" s="4" t="s">
        <v>421</v>
      </c>
    </row>
    <row r="50" spans="1:26" x14ac:dyDescent="0.25">
      <c r="A50" s="4"/>
      <c r="B50" s="4">
        <v>106</v>
      </c>
      <c r="C50" s="4">
        <v>495</v>
      </c>
      <c r="D50" s="4">
        <v>0</v>
      </c>
      <c r="E50" s="4" t="s">
        <v>26</v>
      </c>
      <c r="F50" s="4" t="s">
        <v>75</v>
      </c>
      <c r="G50" s="4">
        <v>733410.71440000006</v>
      </c>
      <c r="H50" s="4">
        <v>3131091.0334000001</v>
      </c>
      <c r="I50" s="4"/>
      <c r="J50" s="4" t="s">
        <v>376</v>
      </c>
      <c r="K50" s="4">
        <f t="shared" si="0"/>
        <v>3.2</v>
      </c>
      <c r="L50" s="4">
        <v>3.1</v>
      </c>
      <c r="M50" s="4">
        <v>54</v>
      </c>
      <c r="N50" s="4" t="s">
        <v>404</v>
      </c>
      <c r="O50" s="4" t="str">
        <f t="shared" si="1"/>
        <v>No</v>
      </c>
      <c r="P50" s="4" t="str">
        <f t="shared" si="2"/>
        <v>No</v>
      </c>
      <c r="Q50" s="4" t="str">
        <f t="shared" si="3"/>
        <v>No</v>
      </c>
      <c r="R50" s="4"/>
      <c r="S50" s="1" t="s">
        <v>409</v>
      </c>
      <c r="T50" s="1" t="str">
        <f t="shared" si="4"/>
        <v>Single Bracket</v>
      </c>
      <c r="X50">
        <v>3.2</v>
      </c>
      <c r="Y50" s="4" t="s">
        <v>417</v>
      </c>
      <c r="Z50" s="4" t="s">
        <v>419</v>
      </c>
    </row>
    <row r="51" spans="1:26" x14ac:dyDescent="0.25">
      <c r="A51" s="4"/>
      <c r="B51" s="4">
        <v>106</v>
      </c>
      <c r="C51" s="4">
        <v>549</v>
      </c>
      <c r="D51" s="4">
        <v>0</v>
      </c>
      <c r="E51" s="4" t="s">
        <v>26</v>
      </c>
      <c r="F51" s="4" t="s">
        <v>76</v>
      </c>
      <c r="G51" s="4">
        <v>733409.55689999997</v>
      </c>
      <c r="H51" s="4">
        <v>3131145.0210000002</v>
      </c>
      <c r="I51" s="4"/>
      <c r="J51" s="4" t="s">
        <v>377</v>
      </c>
      <c r="K51" s="4">
        <f t="shared" si="0"/>
        <v>3.4</v>
      </c>
      <c r="L51" s="4">
        <v>3.1</v>
      </c>
      <c r="M51" s="4">
        <v>54</v>
      </c>
      <c r="N51" s="4" t="s">
        <v>404</v>
      </c>
      <c r="O51" s="4" t="str">
        <f t="shared" si="1"/>
        <v>No</v>
      </c>
      <c r="P51" s="4" t="str">
        <f t="shared" si="2"/>
        <v>No</v>
      </c>
      <c r="Q51" s="4" t="str">
        <f t="shared" si="3"/>
        <v>No</v>
      </c>
      <c r="R51" s="4"/>
      <c r="S51" s="1" t="s">
        <v>409</v>
      </c>
      <c r="T51" s="1" t="str">
        <f t="shared" si="4"/>
        <v>Single Bracket</v>
      </c>
      <c r="X51">
        <v>3.4</v>
      </c>
      <c r="Y51" s="4" t="s">
        <v>417</v>
      </c>
      <c r="Z51" s="4" t="s">
        <v>419</v>
      </c>
    </row>
    <row r="52" spans="1:26" x14ac:dyDescent="0.25">
      <c r="A52" s="4"/>
      <c r="B52" s="4">
        <v>106</v>
      </c>
      <c r="C52" s="4">
        <v>603</v>
      </c>
      <c r="D52" s="4">
        <v>0</v>
      </c>
      <c r="E52" s="4" t="s">
        <v>26</v>
      </c>
      <c r="F52" s="4" t="s">
        <v>77</v>
      </c>
      <c r="G52" s="4">
        <v>733408.39939999999</v>
      </c>
      <c r="H52" s="4">
        <v>3131199.0085999998</v>
      </c>
      <c r="I52" s="4"/>
      <c r="J52" s="4" t="s">
        <v>376</v>
      </c>
      <c r="K52" s="4">
        <f t="shared" si="0"/>
        <v>3.2</v>
      </c>
      <c r="L52" s="4">
        <v>3.1</v>
      </c>
      <c r="M52" s="4">
        <v>49.5</v>
      </c>
      <c r="N52" s="4" t="s">
        <v>404</v>
      </c>
      <c r="O52" s="4" t="str">
        <f t="shared" si="1"/>
        <v>No</v>
      </c>
      <c r="P52" s="4" t="str">
        <f t="shared" si="2"/>
        <v>No</v>
      </c>
      <c r="Q52" s="4" t="str">
        <f t="shared" si="3"/>
        <v>No</v>
      </c>
      <c r="R52" s="4"/>
      <c r="S52" s="1" t="s">
        <v>409</v>
      </c>
      <c r="T52" s="1" t="str">
        <f t="shared" si="4"/>
        <v>Single Bracket</v>
      </c>
      <c r="X52">
        <v>3.2</v>
      </c>
      <c r="Y52" s="4" t="s">
        <v>417</v>
      </c>
      <c r="Z52" s="4" t="s">
        <v>419</v>
      </c>
    </row>
    <row r="53" spans="1:26" x14ac:dyDescent="0.25">
      <c r="A53" s="4"/>
      <c r="B53" s="4">
        <v>106</v>
      </c>
      <c r="C53" s="4">
        <v>652</v>
      </c>
      <c r="D53" s="4">
        <v>50</v>
      </c>
      <c r="E53" s="4" t="s">
        <v>26</v>
      </c>
      <c r="F53" s="4" t="s">
        <v>78</v>
      </c>
      <c r="G53" s="4">
        <v>733406.93850000005</v>
      </c>
      <c r="H53" s="4">
        <v>3131248.4885999998</v>
      </c>
      <c r="I53" s="4"/>
      <c r="J53" s="4" t="s">
        <v>375</v>
      </c>
      <c r="K53" s="4">
        <f t="shared" si="0"/>
        <v>3.3</v>
      </c>
      <c r="L53" s="4">
        <v>3.5</v>
      </c>
      <c r="M53" s="4">
        <v>45</v>
      </c>
      <c r="N53" s="4" t="s">
        <v>403</v>
      </c>
      <c r="O53" s="4" t="str">
        <f t="shared" si="1"/>
        <v>Yes</v>
      </c>
      <c r="P53" s="4" t="str">
        <f t="shared" si="2"/>
        <v>No</v>
      </c>
      <c r="Q53" s="4" t="str">
        <f t="shared" si="3"/>
        <v>No</v>
      </c>
      <c r="R53" s="4"/>
      <c r="S53" s="1" t="s">
        <v>408</v>
      </c>
      <c r="T53" s="1" t="str">
        <f t="shared" si="4"/>
        <v>Single Bracket</v>
      </c>
      <c r="X53">
        <v>3.3</v>
      </c>
      <c r="Y53" s="4" t="s">
        <v>417</v>
      </c>
      <c r="Z53" s="4" t="s">
        <v>418</v>
      </c>
    </row>
    <row r="54" spans="1:26" x14ac:dyDescent="0.25">
      <c r="A54" s="4"/>
      <c r="B54" s="4">
        <v>106</v>
      </c>
      <c r="C54" s="4">
        <v>697</v>
      </c>
      <c r="D54" s="4">
        <v>50</v>
      </c>
      <c r="E54" s="4" t="s">
        <v>26</v>
      </c>
      <c r="F54" s="4" t="s">
        <v>79</v>
      </c>
      <c r="G54" s="4">
        <v>733406.37390000001</v>
      </c>
      <c r="H54" s="4">
        <v>3131293.4868999999</v>
      </c>
      <c r="I54" s="4"/>
      <c r="J54" s="4" t="s">
        <v>389</v>
      </c>
      <c r="K54" s="4">
        <f t="shared" si="0"/>
        <v>3.1</v>
      </c>
      <c r="L54" s="4">
        <v>3.1</v>
      </c>
      <c r="M54" s="4">
        <v>45</v>
      </c>
      <c r="N54" s="4" t="s">
        <v>404</v>
      </c>
      <c r="O54" s="4" t="str">
        <f t="shared" si="1"/>
        <v>No</v>
      </c>
      <c r="P54" s="4" t="str">
        <f t="shared" si="2"/>
        <v>No</v>
      </c>
      <c r="Q54" s="4" t="str">
        <f t="shared" si="3"/>
        <v>No</v>
      </c>
      <c r="R54" s="4"/>
      <c r="S54" s="1" t="s">
        <v>409</v>
      </c>
      <c r="T54" s="1" t="str">
        <f t="shared" si="4"/>
        <v>Single Bracket</v>
      </c>
      <c r="X54">
        <v>3.1</v>
      </c>
      <c r="Y54" s="4" t="s">
        <v>417</v>
      </c>
      <c r="Z54" s="4" t="s">
        <v>419</v>
      </c>
    </row>
    <row r="55" spans="1:26" x14ac:dyDescent="0.25">
      <c r="A55" s="4"/>
      <c r="B55" s="4">
        <v>106</v>
      </c>
      <c r="C55" s="4">
        <v>742</v>
      </c>
      <c r="D55" s="4">
        <v>50</v>
      </c>
      <c r="E55" s="4" t="s">
        <v>26</v>
      </c>
      <c r="F55" s="4" t="s">
        <v>80</v>
      </c>
      <c r="G55" s="4">
        <v>733405.40930000006</v>
      </c>
      <c r="H55" s="4">
        <v>3131338.4764999999</v>
      </c>
      <c r="I55" s="4"/>
      <c r="J55" s="4" t="s">
        <v>384</v>
      </c>
      <c r="K55" s="4" t="str">
        <f t="shared" si="0"/>
        <v>/-</v>
      </c>
      <c r="L55" s="4">
        <v>3.1</v>
      </c>
      <c r="M55" s="4">
        <v>45</v>
      </c>
      <c r="N55" s="4" t="s">
        <v>406</v>
      </c>
      <c r="O55" s="4" t="str">
        <f t="shared" si="1"/>
        <v>No</v>
      </c>
      <c r="P55" s="4" t="str">
        <f t="shared" si="2"/>
        <v>No</v>
      </c>
      <c r="Q55" s="4" t="str">
        <f t="shared" si="3"/>
        <v>No</v>
      </c>
      <c r="R55" s="4"/>
      <c r="S55" s="1" t="s">
        <v>409</v>
      </c>
      <c r="T55" s="1" t="str">
        <f t="shared" si="4"/>
        <v>Single Bracket</v>
      </c>
      <c r="X55" t="s">
        <v>402</v>
      </c>
      <c r="Y55" s="4" t="s">
        <v>384</v>
      </c>
      <c r="Z55" s="4" t="s">
        <v>419</v>
      </c>
    </row>
    <row r="56" spans="1:26" x14ac:dyDescent="0.25">
      <c r="A56" s="4"/>
      <c r="B56" s="4">
        <v>106</v>
      </c>
      <c r="C56" s="4">
        <v>787</v>
      </c>
      <c r="D56" s="4">
        <v>50</v>
      </c>
      <c r="E56" s="4" t="s">
        <v>26</v>
      </c>
      <c r="F56" s="4" t="s">
        <v>81</v>
      </c>
      <c r="G56" s="4">
        <v>733404.44480000006</v>
      </c>
      <c r="H56" s="4">
        <v>3131383.4662000001</v>
      </c>
      <c r="I56" s="4"/>
      <c r="J56" s="4" t="s">
        <v>389</v>
      </c>
      <c r="K56" s="4">
        <f t="shared" si="0"/>
        <v>3.1</v>
      </c>
      <c r="L56" s="4">
        <v>3.1</v>
      </c>
      <c r="M56" s="4">
        <v>45</v>
      </c>
      <c r="N56" s="4" t="s">
        <v>404</v>
      </c>
      <c r="O56" s="4" t="str">
        <f t="shared" si="1"/>
        <v>No</v>
      </c>
      <c r="P56" s="4" t="str">
        <f t="shared" si="2"/>
        <v>No</v>
      </c>
      <c r="Q56" s="4" t="str">
        <f t="shared" si="3"/>
        <v>No</v>
      </c>
      <c r="R56" s="4"/>
      <c r="S56" s="1" t="s">
        <v>409</v>
      </c>
      <c r="T56" s="1" t="str">
        <f t="shared" si="4"/>
        <v>Single Bracket</v>
      </c>
      <c r="X56">
        <v>3.1</v>
      </c>
      <c r="Y56" s="4" t="s">
        <v>417</v>
      </c>
      <c r="Z56" s="4" t="s">
        <v>419</v>
      </c>
    </row>
    <row r="57" spans="1:26" x14ac:dyDescent="0.25">
      <c r="A57" s="4"/>
      <c r="B57" s="4">
        <v>106</v>
      </c>
      <c r="C57" s="4">
        <v>832</v>
      </c>
      <c r="D57" s="4">
        <v>50</v>
      </c>
      <c r="E57" s="4" t="s">
        <v>26</v>
      </c>
      <c r="F57" s="4" t="s">
        <v>82</v>
      </c>
      <c r="G57" s="4">
        <v>733403.48019999999</v>
      </c>
      <c r="H57" s="4">
        <v>3131428.4558000001</v>
      </c>
      <c r="I57" s="4"/>
      <c r="J57" s="4" t="s">
        <v>376</v>
      </c>
      <c r="K57" s="4">
        <f t="shared" si="0"/>
        <v>3.2</v>
      </c>
      <c r="L57" s="4">
        <v>3.1</v>
      </c>
      <c r="M57" s="4">
        <v>49.5</v>
      </c>
      <c r="N57" s="4" t="s">
        <v>404</v>
      </c>
      <c r="O57" s="4" t="str">
        <f t="shared" si="1"/>
        <v>No</v>
      </c>
      <c r="P57" s="4" t="str">
        <f t="shared" si="2"/>
        <v>No</v>
      </c>
      <c r="Q57" s="4" t="str">
        <f t="shared" si="3"/>
        <v>No</v>
      </c>
      <c r="R57" s="4"/>
      <c r="S57" s="1" t="s">
        <v>409</v>
      </c>
      <c r="T57" s="1" t="str">
        <f t="shared" si="4"/>
        <v>Single Bracket</v>
      </c>
      <c r="X57">
        <v>3.2</v>
      </c>
      <c r="Y57" s="4" t="s">
        <v>417</v>
      </c>
      <c r="Z57" s="4" t="s">
        <v>419</v>
      </c>
    </row>
    <row r="58" spans="1:26" x14ac:dyDescent="0.25">
      <c r="A58" s="4"/>
      <c r="B58" s="4">
        <v>106</v>
      </c>
      <c r="C58" s="4">
        <v>882</v>
      </c>
      <c r="D58" s="4">
        <v>0</v>
      </c>
      <c r="E58" s="4" t="s">
        <v>26</v>
      </c>
      <c r="F58" s="4" t="s">
        <v>83</v>
      </c>
      <c r="G58" s="4">
        <v>733402.01930000004</v>
      </c>
      <c r="H58" s="4">
        <v>3131477.9358999999</v>
      </c>
      <c r="I58" s="4"/>
      <c r="J58" s="4" t="s">
        <v>386</v>
      </c>
      <c r="K58" s="4">
        <f t="shared" si="0"/>
        <v>3.2</v>
      </c>
      <c r="L58" s="4">
        <v>3.5</v>
      </c>
      <c r="M58" s="4">
        <v>49.5</v>
      </c>
      <c r="N58" s="4" t="s">
        <v>404</v>
      </c>
      <c r="O58" s="4" t="str">
        <f t="shared" si="1"/>
        <v>Yes</v>
      </c>
      <c r="P58" s="4" t="str">
        <f t="shared" si="2"/>
        <v>No</v>
      </c>
      <c r="Q58" s="4" t="str">
        <f t="shared" si="3"/>
        <v>No</v>
      </c>
      <c r="R58" s="4"/>
      <c r="S58" s="1" t="s">
        <v>408</v>
      </c>
      <c r="T58" s="1" t="str">
        <f t="shared" si="4"/>
        <v>Single Bracket</v>
      </c>
      <c r="X58">
        <v>3.2</v>
      </c>
      <c r="Y58" s="4" t="s">
        <v>417</v>
      </c>
      <c r="Z58" s="4" t="s">
        <v>418</v>
      </c>
    </row>
    <row r="59" spans="1:26" x14ac:dyDescent="0.25">
      <c r="A59" s="4"/>
      <c r="B59" s="4">
        <v>106</v>
      </c>
      <c r="C59" s="4">
        <v>931</v>
      </c>
      <c r="D59" s="4">
        <v>50</v>
      </c>
      <c r="E59" s="4" t="s">
        <v>26</v>
      </c>
      <c r="F59" s="4" t="s">
        <v>84</v>
      </c>
      <c r="G59" s="4">
        <v>733400.95830000006</v>
      </c>
      <c r="H59" s="4">
        <v>3131527.4245000002</v>
      </c>
      <c r="I59" s="4"/>
      <c r="J59" s="4" t="s">
        <v>387</v>
      </c>
      <c r="K59" s="4">
        <f t="shared" si="0"/>
        <v>3.5</v>
      </c>
      <c r="L59" s="4">
        <v>3.5</v>
      </c>
      <c r="M59" s="4">
        <v>49.5</v>
      </c>
      <c r="N59" s="4" t="s">
        <v>403</v>
      </c>
      <c r="O59" s="4" t="str">
        <f t="shared" si="1"/>
        <v>No</v>
      </c>
      <c r="P59" s="4" t="str">
        <f t="shared" si="2"/>
        <v>Yes</v>
      </c>
      <c r="Q59" s="4" t="str">
        <f t="shared" si="3"/>
        <v>No</v>
      </c>
      <c r="R59" s="4"/>
      <c r="S59" s="1" t="s">
        <v>410</v>
      </c>
      <c r="T59" s="1" t="str">
        <f t="shared" si="4"/>
        <v>Single Bracket</v>
      </c>
      <c r="X59">
        <v>3.5</v>
      </c>
      <c r="Y59" s="4" t="s">
        <v>417</v>
      </c>
      <c r="Z59" s="4" t="s">
        <v>420</v>
      </c>
    </row>
    <row r="60" spans="1:26" x14ac:dyDescent="0.25">
      <c r="A60" s="4"/>
      <c r="B60" s="4">
        <v>106</v>
      </c>
      <c r="C60" s="4">
        <v>981</v>
      </c>
      <c r="D60" s="4">
        <v>0</v>
      </c>
      <c r="E60" s="4" t="s">
        <v>26</v>
      </c>
      <c r="F60" s="4" t="s">
        <v>85</v>
      </c>
      <c r="G60" s="4">
        <v>733400.29720000003</v>
      </c>
      <c r="H60" s="4">
        <v>3131576.9216999998</v>
      </c>
      <c r="I60" s="4"/>
      <c r="J60" s="4" t="s">
        <v>388</v>
      </c>
      <c r="K60" s="4">
        <f t="shared" si="0"/>
        <v>2.9</v>
      </c>
      <c r="L60" s="4">
        <v>3.1</v>
      </c>
      <c r="M60" s="4">
        <v>45</v>
      </c>
      <c r="N60" s="4" t="s">
        <v>407</v>
      </c>
      <c r="O60" s="4" t="str">
        <f t="shared" si="1"/>
        <v>No</v>
      </c>
      <c r="P60" s="4" t="str">
        <f t="shared" si="2"/>
        <v>Yes</v>
      </c>
      <c r="Q60" s="4" t="str">
        <f t="shared" si="3"/>
        <v>No</v>
      </c>
      <c r="R60" s="4"/>
      <c r="S60" s="1" t="s">
        <v>411</v>
      </c>
      <c r="T60" s="1" t="str">
        <f t="shared" si="4"/>
        <v>Single Bracket</v>
      </c>
      <c r="X60">
        <v>2.9</v>
      </c>
      <c r="Y60" s="4" t="s">
        <v>417</v>
      </c>
      <c r="Z60" s="4" t="s">
        <v>419</v>
      </c>
    </row>
    <row r="61" spans="1:26" x14ac:dyDescent="0.25">
      <c r="A61" s="4"/>
      <c r="B61" s="4">
        <v>107</v>
      </c>
      <c r="C61" s="4">
        <v>26</v>
      </c>
      <c r="D61" s="4">
        <v>0</v>
      </c>
      <c r="E61" s="4" t="s">
        <v>26</v>
      </c>
      <c r="F61" s="4" t="s">
        <v>86</v>
      </c>
      <c r="G61" s="4">
        <v>733398.93279999995</v>
      </c>
      <c r="H61" s="4">
        <v>3131621.9027999998</v>
      </c>
      <c r="I61" s="4"/>
      <c r="J61" s="4" t="s">
        <v>387</v>
      </c>
      <c r="K61" s="4">
        <f t="shared" si="0"/>
        <v>3.5</v>
      </c>
      <c r="L61" s="4">
        <v>3.5</v>
      </c>
      <c r="M61" s="4">
        <v>49.5</v>
      </c>
      <c r="N61" s="4" t="s">
        <v>403</v>
      </c>
      <c r="O61" s="4" t="str">
        <f t="shared" si="1"/>
        <v>No</v>
      </c>
      <c r="P61" s="4" t="str">
        <f t="shared" si="2"/>
        <v>Yes</v>
      </c>
      <c r="Q61" s="4" t="str">
        <f t="shared" si="3"/>
        <v>No</v>
      </c>
      <c r="R61" s="4"/>
      <c r="S61" s="1" t="s">
        <v>412</v>
      </c>
      <c r="T61" s="1" t="str">
        <f t="shared" si="4"/>
        <v>Single Bracket</v>
      </c>
      <c r="X61">
        <v>3.5</v>
      </c>
      <c r="Y61" s="4" t="s">
        <v>417</v>
      </c>
      <c r="Z61" s="4" t="s">
        <v>420</v>
      </c>
    </row>
    <row r="62" spans="1:26" x14ac:dyDescent="0.25">
      <c r="A62" s="4"/>
      <c r="B62" s="4">
        <v>107</v>
      </c>
      <c r="C62" s="4">
        <v>75</v>
      </c>
      <c r="D62" s="4">
        <v>50</v>
      </c>
      <c r="E62" s="4" t="s">
        <v>26</v>
      </c>
      <c r="F62" s="4" t="s">
        <v>87</v>
      </c>
      <c r="G62" s="4">
        <v>733398.27170000004</v>
      </c>
      <c r="H62" s="4">
        <v>3131671.4</v>
      </c>
      <c r="I62" s="4"/>
      <c r="J62" s="4" t="s">
        <v>376</v>
      </c>
      <c r="K62" s="4">
        <f t="shared" si="0"/>
        <v>3.2</v>
      </c>
      <c r="L62" s="4">
        <v>3.1</v>
      </c>
      <c r="M62" s="4">
        <v>49.5</v>
      </c>
      <c r="N62" s="4" t="s">
        <v>404</v>
      </c>
      <c r="O62" s="4" t="str">
        <f t="shared" si="1"/>
        <v>No</v>
      </c>
      <c r="P62" s="4" t="str">
        <f t="shared" si="2"/>
        <v>No</v>
      </c>
      <c r="Q62" s="4" t="str">
        <f t="shared" si="3"/>
        <v>No</v>
      </c>
      <c r="R62" s="4"/>
      <c r="S62" s="1" t="s">
        <v>409</v>
      </c>
      <c r="T62" s="1" t="str">
        <f t="shared" si="4"/>
        <v>Single Bracket</v>
      </c>
      <c r="X62">
        <v>3.2</v>
      </c>
      <c r="Y62" s="4" t="s">
        <v>417</v>
      </c>
      <c r="Z62" s="4" t="s">
        <v>419</v>
      </c>
    </row>
    <row r="63" spans="1:26" x14ac:dyDescent="0.25">
      <c r="A63" s="4"/>
      <c r="B63" s="4">
        <v>107</v>
      </c>
      <c r="C63" s="4">
        <v>125</v>
      </c>
      <c r="D63" s="4">
        <v>0</v>
      </c>
      <c r="E63" s="4" t="s">
        <v>26</v>
      </c>
      <c r="F63" s="4" t="s">
        <v>88</v>
      </c>
      <c r="G63" s="4">
        <v>733397.21059999999</v>
      </c>
      <c r="H63" s="4">
        <v>3131720.8886000002</v>
      </c>
      <c r="I63" s="4"/>
      <c r="J63" s="4" t="s">
        <v>376</v>
      </c>
      <c r="K63" s="4">
        <f t="shared" si="0"/>
        <v>3.2</v>
      </c>
      <c r="L63" s="4">
        <v>3.1</v>
      </c>
      <c r="M63" s="4">
        <v>45</v>
      </c>
      <c r="N63" s="4" t="s">
        <v>404</v>
      </c>
      <c r="O63" s="4" t="str">
        <f t="shared" si="1"/>
        <v>No</v>
      </c>
      <c r="P63" s="4" t="str">
        <f t="shared" si="2"/>
        <v>No</v>
      </c>
      <c r="Q63" s="4" t="str">
        <f t="shared" si="3"/>
        <v>No</v>
      </c>
      <c r="R63" s="4"/>
      <c r="S63" s="1" t="s">
        <v>409</v>
      </c>
      <c r="T63" s="1" t="str">
        <f t="shared" si="4"/>
        <v>Single Bracket</v>
      </c>
      <c r="X63">
        <v>3.2</v>
      </c>
      <c r="Y63" s="4" t="s">
        <v>417</v>
      </c>
      <c r="Z63" s="4" t="s">
        <v>419</v>
      </c>
    </row>
    <row r="64" spans="1:26" x14ac:dyDescent="0.25">
      <c r="A64" s="4"/>
      <c r="B64" s="4">
        <v>107</v>
      </c>
      <c r="C64" s="4">
        <v>170</v>
      </c>
      <c r="D64" s="4">
        <v>0</v>
      </c>
      <c r="E64" s="4" t="s">
        <v>26</v>
      </c>
      <c r="F64" s="4" t="s">
        <v>89</v>
      </c>
      <c r="G64" s="4">
        <v>733395.94620000001</v>
      </c>
      <c r="H64" s="4">
        <v>3131765.8719000001</v>
      </c>
      <c r="I64" s="4"/>
      <c r="J64" s="4" t="s">
        <v>376</v>
      </c>
      <c r="K64" s="4">
        <f t="shared" si="0"/>
        <v>3.2</v>
      </c>
      <c r="L64" s="4">
        <v>3.4</v>
      </c>
      <c r="M64" s="4">
        <v>49.5</v>
      </c>
      <c r="N64" s="4" t="s">
        <v>404</v>
      </c>
      <c r="O64" s="4" t="str">
        <f t="shared" si="1"/>
        <v>No</v>
      </c>
      <c r="P64" s="4" t="str">
        <f t="shared" si="2"/>
        <v>No</v>
      </c>
      <c r="Q64" s="4" t="str">
        <f t="shared" si="3"/>
        <v>No</v>
      </c>
      <c r="R64" s="4"/>
      <c r="S64" s="1" t="s">
        <v>409</v>
      </c>
      <c r="T64" s="1" t="str">
        <f t="shared" si="4"/>
        <v>Single Bracket</v>
      </c>
      <c r="X64">
        <v>3.2</v>
      </c>
      <c r="Y64" s="4" t="s">
        <v>417</v>
      </c>
      <c r="Z64" s="4" t="s">
        <v>419</v>
      </c>
    </row>
    <row r="65" spans="1:26" x14ac:dyDescent="0.25">
      <c r="A65" s="4"/>
      <c r="B65" s="4">
        <v>107</v>
      </c>
      <c r="C65" s="4">
        <v>219</v>
      </c>
      <c r="D65" s="4">
        <v>50</v>
      </c>
      <c r="E65" s="4" t="s">
        <v>26</v>
      </c>
      <c r="F65" s="4" t="s">
        <v>90</v>
      </c>
      <c r="G65" s="4">
        <v>733394.7352</v>
      </c>
      <c r="H65" s="4">
        <v>3131815.3572999998</v>
      </c>
      <c r="I65" s="4"/>
      <c r="J65" s="4" t="s">
        <v>390</v>
      </c>
      <c r="K65" s="4">
        <f t="shared" si="0"/>
        <v>3.8</v>
      </c>
      <c r="L65" s="4">
        <v>3.55</v>
      </c>
      <c r="M65" s="4">
        <v>49.5</v>
      </c>
      <c r="N65" s="4" t="s">
        <v>404</v>
      </c>
      <c r="O65" s="4" t="str">
        <f t="shared" si="1"/>
        <v>No</v>
      </c>
      <c r="P65" s="4" t="str">
        <f t="shared" si="2"/>
        <v>No</v>
      </c>
      <c r="Q65" s="4" t="str">
        <f t="shared" si="3"/>
        <v>No</v>
      </c>
      <c r="R65" s="4"/>
      <c r="S65" s="1" t="s">
        <v>409</v>
      </c>
      <c r="T65" s="1" t="str">
        <f t="shared" si="4"/>
        <v>Single Bracket</v>
      </c>
      <c r="X65">
        <v>3.8</v>
      </c>
      <c r="Y65" s="4" t="s">
        <v>417</v>
      </c>
      <c r="Z65" s="4" t="s">
        <v>419</v>
      </c>
    </row>
    <row r="66" spans="1:26" x14ac:dyDescent="0.25">
      <c r="A66" s="4"/>
      <c r="B66" s="4">
        <v>107</v>
      </c>
      <c r="C66" s="4">
        <v>269</v>
      </c>
      <c r="D66" s="4">
        <v>0</v>
      </c>
      <c r="E66" s="4" t="s">
        <v>26</v>
      </c>
      <c r="F66" s="4" t="s">
        <v>91</v>
      </c>
      <c r="G66" s="4">
        <v>733393.47420000006</v>
      </c>
      <c r="H66" s="4">
        <v>3131864.8415999999</v>
      </c>
      <c r="I66" s="4"/>
      <c r="J66" s="4" t="s">
        <v>383</v>
      </c>
      <c r="K66" s="4">
        <f t="shared" si="0"/>
        <v>3.6</v>
      </c>
      <c r="L66" s="4">
        <v>3.75</v>
      </c>
      <c r="M66" s="4">
        <v>36</v>
      </c>
      <c r="N66" s="4" t="s">
        <v>404</v>
      </c>
      <c r="O66" s="4" t="str">
        <f t="shared" si="1"/>
        <v>No</v>
      </c>
      <c r="P66" s="4" t="str">
        <f t="shared" si="2"/>
        <v>No</v>
      </c>
      <c r="Q66" s="4" t="str">
        <f t="shared" si="3"/>
        <v>No</v>
      </c>
      <c r="R66" s="4"/>
      <c r="S66" s="1" t="s">
        <v>409</v>
      </c>
      <c r="T66" s="1" t="str">
        <f t="shared" si="4"/>
        <v>Single Bracket</v>
      </c>
      <c r="X66">
        <v>3.6</v>
      </c>
      <c r="Y66" s="4" t="s">
        <v>417</v>
      </c>
      <c r="Z66" s="4" t="s">
        <v>419</v>
      </c>
    </row>
    <row r="67" spans="1:26" x14ac:dyDescent="0.25">
      <c r="A67" s="4"/>
      <c r="B67" s="4">
        <v>107</v>
      </c>
      <c r="C67" s="4">
        <v>305</v>
      </c>
      <c r="D67" s="4">
        <v>0</v>
      </c>
      <c r="E67" s="4" t="s">
        <v>26</v>
      </c>
      <c r="F67" s="4" t="s">
        <v>92</v>
      </c>
      <c r="G67" s="4">
        <v>733392.55260000005</v>
      </c>
      <c r="H67" s="4">
        <v>3131900.8300999999</v>
      </c>
      <c r="I67" s="4"/>
      <c r="J67" s="4" t="s">
        <v>391</v>
      </c>
      <c r="K67" s="4">
        <f t="shared" ref="K67:K130" si="5">IF(ISNUMBER(FIND("BG",J67)),INDEX($V$11:$V$36,MATCH(X67,$U$11:$U$36,0)),X67)</f>
        <v>2.7</v>
      </c>
      <c r="L67" s="4">
        <v>3.9</v>
      </c>
      <c r="M67" s="4">
        <v>54</v>
      </c>
      <c r="N67" s="4" t="s">
        <v>404</v>
      </c>
      <c r="O67" s="4" t="str">
        <f t="shared" ref="O67:O130" si="6">IF((COUNTIFS(S67,"BWASTART")+COUNTIFS(S67,"BWAEND")+COUNTIFS(S67,"FA/FA"))&gt;0,"Yes","No")</f>
        <v>No</v>
      </c>
      <c r="P67" s="4" t="str">
        <f t="shared" ref="P67:P130" si="7">IF((COUNTIFS(S67,"ACASTART")+COUNTIFS(S67,"ACC")+COUNTIFS(S67,"ACAEND"))&gt;0,"Yes","No")</f>
        <v>No</v>
      </c>
      <c r="Q67" s="4" t="str">
        <f t="shared" ref="Q67:Q130" si="8">IF((COUNTIFS(S67,"BWASTART")+COUNTIFS(S67,"BWAEND"))&gt;0,"Yes","No")</f>
        <v>No</v>
      </c>
      <c r="R67" s="4"/>
      <c r="S67" s="1" t="s">
        <v>409</v>
      </c>
      <c r="T67" s="1" t="str">
        <f t="shared" ref="T67:T130" si="9">IF((COUNTIFS(S67,"DOUBLE CANTILEVER LOCATION"))&gt;0,"Double Bracket","Single Bracket")</f>
        <v>Single Bracket</v>
      </c>
      <c r="X67">
        <v>2.7</v>
      </c>
      <c r="Y67" s="4" t="s">
        <v>417</v>
      </c>
      <c r="Z67" s="4" t="s">
        <v>419</v>
      </c>
    </row>
    <row r="68" spans="1:26" x14ac:dyDescent="0.25">
      <c r="A68" s="4"/>
      <c r="B68" s="4">
        <v>107</v>
      </c>
      <c r="C68" s="4">
        <v>359</v>
      </c>
      <c r="D68" s="4">
        <v>0</v>
      </c>
      <c r="E68" s="4" t="s">
        <v>26</v>
      </c>
      <c r="F68" s="4" t="s">
        <v>93</v>
      </c>
      <c r="G68" s="4">
        <v>733392.19499999995</v>
      </c>
      <c r="H68" s="4">
        <v>3131954.8349000001</v>
      </c>
      <c r="I68" s="4"/>
      <c r="J68" s="4" t="s">
        <v>376</v>
      </c>
      <c r="K68" s="4">
        <f t="shared" si="5"/>
        <v>3.2</v>
      </c>
      <c r="L68" s="4">
        <v>3.1</v>
      </c>
      <c r="M68" s="4">
        <v>54</v>
      </c>
      <c r="N68" s="4" t="s">
        <v>404</v>
      </c>
      <c r="O68" s="4" t="str">
        <f t="shared" si="6"/>
        <v>No</v>
      </c>
      <c r="P68" s="4" t="str">
        <f t="shared" si="7"/>
        <v>No</v>
      </c>
      <c r="Q68" s="4" t="str">
        <f t="shared" si="8"/>
        <v>No</v>
      </c>
      <c r="R68" s="4"/>
      <c r="S68" s="1" t="s">
        <v>409</v>
      </c>
      <c r="T68" s="1" t="str">
        <f t="shared" si="9"/>
        <v>Single Bracket</v>
      </c>
      <c r="X68">
        <v>3.2</v>
      </c>
      <c r="Y68" s="4" t="s">
        <v>417</v>
      </c>
      <c r="Z68" s="4" t="s">
        <v>419</v>
      </c>
    </row>
    <row r="69" spans="1:26" x14ac:dyDescent="0.25">
      <c r="A69" s="4"/>
      <c r="B69" s="4">
        <v>107</v>
      </c>
      <c r="C69" s="4">
        <v>413</v>
      </c>
      <c r="D69" s="4">
        <v>0</v>
      </c>
      <c r="E69" s="4" t="s">
        <v>26</v>
      </c>
      <c r="F69" s="4" t="s">
        <v>94</v>
      </c>
      <c r="G69" s="4">
        <v>733390.63760000002</v>
      </c>
      <c r="H69" s="4">
        <v>3132008.8139</v>
      </c>
      <c r="I69" s="4"/>
      <c r="J69" s="4" t="s">
        <v>386</v>
      </c>
      <c r="K69" s="4">
        <f t="shared" si="5"/>
        <v>3.2</v>
      </c>
      <c r="L69" s="4">
        <v>3.5</v>
      </c>
      <c r="M69" s="4">
        <v>49.5</v>
      </c>
      <c r="N69" s="4" t="s">
        <v>403</v>
      </c>
      <c r="O69" s="4" t="str">
        <f t="shared" si="6"/>
        <v>No</v>
      </c>
      <c r="P69" s="4" t="str">
        <f t="shared" si="7"/>
        <v>No</v>
      </c>
      <c r="Q69" s="4" t="str">
        <f t="shared" si="8"/>
        <v>No</v>
      </c>
      <c r="R69" s="4"/>
      <c r="S69" s="1" t="s">
        <v>416</v>
      </c>
      <c r="T69" s="1" t="str">
        <f t="shared" si="9"/>
        <v>Single Bracket</v>
      </c>
      <c r="X69">
        <v>3.2</v>
      </c>
      <c r="Y69" s="4" t="s">
        <v>417</v>
      </c>
      <c r="Z69" s="4" t="s">
        <v>422</v>
      </c>
    </row>
    <row r="70" spans="1:26" x14ac:dyDescent="0.25">
      <c r="A70" s="4"/>
      <c r="B70" s="4">
        <v>107</v>
      </c>
      <c r="C70" s="4">
        <v>462</v>
      </c>
      <c r="D70" s="4">
        <v>50</v>
      </c>
      <c r="E70" s="4" t="s">
        <v>26</v>
      </c>
      <c r="F70" s="4" t="s">
        <v>95</v>
      </c>
      <c r="G70" s="4">
        <v>733389.97649999999</v>
      </c>
      <c r="H70" s="4">
        <v>3132058.3111</v>
      </c>
      <c r="I70" s="4"/>
      <c r="J70" s="4" t="s">
        <v>376</v>
      </c>
      <c r="K70" s="4">
        <f t="shared" si="5"/>
        <v>3.2</v>
      </c>
      <c r="L70" s="4">
        <v>3.1</v>
      </c>
      <c r="M70" s="4">
        <v>54</v>
      </c>
      <c r="N70" s="4" t="s">
        <v>404</v>
      </c>
      <c r="O70" s="4" t="str">
        <f t="shared" si="6"/>
        <v>No</v>
      </c>
      <c r="P70" s="4" t="str">
        <f t="shared" si="7"/>
        <v>No</v>
      </c>
      <c r="Q70" s="4" t="str">
        <f t="shared" si="8"/>
        <v>No</v>
      </c>
      <c r="R70" s="4"/>
      <c r="S70" s="1" t="s">
        <v>409</v>
      </c>
      <c r="T70" s="1" t="str">
        <f t="shared" si="9"/>
        <v>Single Bracket</v>
      </c>
      <c r="X70">
        <v>3.2</v>
      </c>
      <c r="Y70" s="4" t="s">
        <v>417</v>
      </c>
      <c r="Z70" s="4" t="s">
        <v>419</v>
      </c>
    </row>
    <row r="71" spans="1:26" x14ac:dyDescent="0.25">
      <c r="A71" s="4"/>
      <c r="B71" s="4">
        <v>107</v>
      </c>
      <c r="C71" s="4">
        <v>516</v>
      </c>
      <c r="D71" s="4">
        <v>50</v>
      </c>
      <c r="E71" s="4" t="s">
        <v>26</v>
      </c>
      <c r="F71" s="4" t="s">
        <v>96</v>
      </c>
      <c r="G71" s="4">
        <v>733388.81900000002</v>
      </c>
      <c r="H71" s="4">
        <v>3132112.2987000002</v>
      </c>
      <c r="I71" s="4"/>
      <c r="J71" s="4" t="s">
        <v>376</v>
      </c>
      <c r="K71" s="4">
        <f t="shared" si="5"/>
        <v>3.2</v>
      </c>
      <c r="L71" s="4">
        <v>3.1</v>
      </c>
      <c r="M71" s="4">
        <v>45</v>
      </c>
      <c r="N71" s="4" t="s">
        <v>404</v>
      </c>
      <c r="O71" s="4" t="str">
        <f t="shared" si="6"/>
        <v>No</v>
      </c>
      <c r="P71" s="4" t="str">
        <f t="shared" si="7"/>
        <v>No</v>
      </c>
      <c r="Q71" s="4" t="str">
        <f t="shared" si="8"/>
        <v>No</v>
      </c>
      <c r="R71" s="4"/>
      <c r="S71" s="1" t="s">
        <v>409</v>
      </c>
      <c r="T71" s="1" t="str">
        <f t="shared" si="9"/>
        <v>Single Bracket</v>
      </c>
      <c r="X71">
        <v>3.2</v>
      </c>
      <c r="Y71" s="4" t="s">
        <v>417</v>
      </c>
      <c r="Z71" s="4" t="s">
        <v>419</v>
      </c>
    </row>
    <row r="72" spans="1:26" x14ac:dyDescent="0.25">
      <c r="A72" s="4"/>
      <c r="B72" s="4">
        <v>107</v>
      </c>
      <c r="C72" s="4">
        <v>561</v>
      </c>
      <c r="D72" s="4">
        <v>50</v>
      </c>
      <c r="E72" s="4" t="s">
        <v>26</v>
      </c>
      <c r="F72" s="4" t="s">
        <v>97</v>
      </c>
      <c r="G72" s="4">
        <v>733387.45460000006</v>
      </c>
      <c r="H72" s="4">
        <v>3132157.2798000001</v>
      </c>
      <c r="I72" s="4"/>
      <c r="J72" s="4" t="s">
        <v>382</v>
      </c>
      <c r="K72" s="4">
        <f t="shared" si="5"/>
        <v>3.5</v>
      </c>
      <c r="L72" s="4">
        <v>3.5</v>
      </c>
      <c r="M72" s="4">
        <v>40.5</v>
      </c>
      <c r="N72" s="4" t="s">
        <v>405</v>
      </c>
      <c r="O72" s="4" t="str">
        <f t="shared" si="6"/>
        <v>Yes</v>
      </c>
      <c r="P72" s="4" t="str">
        <f t="shared" si="7"/>
        <v>No</v>
      </c>
      <c r="Q72" s="4" t="str">
        <f t="shared" si="8"/>
        <v>Yes</v>
      </c>
      <c r="R72" s="4"/>
      <c r="S72" s="1" t="s">
        <v>413</v>
      </c>
      <c r="T72" s="1" t="str">
        <f t="shared" si="9"/>
        <v>Single Bracket</v>
      </c>
      <c r="X72">
        <v>3.5</v>
      </c>
      <c r="Y72" s="4" t="s">
        <v>417</v>
      </c>
      <c r="Z72" s="4" t="s">
        <v>421</v>
      </c>
    </row>
    <row r="73" spans="1:26" x14ac:dyDescent="0.25">
      <c r="A73" s="4"/>
      <c r="B73" s="4">
        <v>107</v>
      </c>
      <c r="C73" s="4">
        <v>602</v>
      </c>
      <c r="D73" s="4">
        <v>0</v>
      </c>
      <c r="E73" s="4" t="s">
        <v>26</v>
      </c>
      <c r="F73" s="4" t="s">
        <v>98</v>
      </c>
      <c r="G73" s="4">
        <v>733386.58649999998</v>
      </c>
      <c r="H73" s="4">
        <v>3132197.7705000001</v>
      </c>
      <c r="I73" s="4"/>
      <c r="J73" s="4" t="s">
        <v>392</v>
      </c>
      <c r="K73" s="4">
        <f t="shared" si="5"/>
        <v>3.2</v>
      </c>
      <c r="L73" s="4">
        <v>3.5</v>
      </c>
      <c r="M73" s="4">
        <v>40.5</v>
      </c>
      <c r="N73" s="4" t="s">
        <v>404</v>
      </c>
      <c r="O73" s="4" t="str">
        <f t="shared" si="6"/>
        <v>No</v>
      </c>
      <c r="P73" s="4" t="str">
        <f t="shared" si="7"/>
        <v>No</v>
      </c>
      <c r="Q73" s="4" t="str">
        <f t="shared" si="8"/>
        <v>No</v>
      </c>
      <c r="R73" s="4"/>
      <c r="S73" s="1" t="s">
        <v>414</v>
      </c>
      <c r="T73" s="1" t="str">
        <f t="shared" si="9"/>
        <v>Double Bracket</v>
      </c>
      <c r="X73">
        <v>3.2</v>
      </c>
      <c r="Y73" s="4" t="s">
        <v>417</v>
      </c>
      <c r="Z73" s="4" t="s">
        <v>419</v>
      </c>
    </row>
    <row r="74" spans="1:26" x14ac:dyDescent="0.25">
      <c r="A74" s="4"/>
      <c r="B74" s="4">
        <v>107</v>
      </c>
      <c r="C74" s="4">
        <v>642</v>
      </c>
      <c r="D74" s="4">
        <v>50</v>
      </c>
      <c r="E74" s="4" t="s">
        <v>26</v>
      </c>
      <c r="F74" s="4" t="s">
        <v>99</v>
      </c>
      <c r="G74" s="4">
        <v>733385.71840000001</v>
      </c>
      <c r="H74" s="4">
        <v>3132238.2612000001</v>
      </c>
      <c r="I74" s="4"/>
      <c r="J74" s="4" t="s">
        <v>380</v>
      </c>
      <c r="K74" s="4">
        <f t="shared" si="5"/>
        <v>3.5</v>
      </c>
      <c r="L74" s="4">
        <v>3.5</v>
      </c>
      <c r="M74" s="4">
        <v>40.5</v>
      </c>
      <c r="N74" s="4" t="s">
        <v>403</v>
      </c>
      <c r="O74" s="4" t="str">
        <f t="shared" si="6"/>
        <v>No</v>
      </c>
      <c r="P74" s="4" t="str">
        <f t="shared" si="7"/>
        <v>No</v>
      </c>
      <c r="Q74" s="4" t="str">
        <f t="shared" si="8"/>
        <v>No</v>
      </c>
      <c r="R74" s="4"/>
      <c r="S74" s="1" t="s">
        <v>414</v>
      </c>
      <c r="T74" s="1" t="str">
        <f t="shared" si="9"/>
        <v>Double Bracket</v>
      </c>
      <c r="X74">
        <v>3.5</v>
      </c>
      <c r="Y74" s="4" t="s">
        <v>417</v>
      </c>
      <c r="Z74" s="4" t="s">
        <v>419</v>
      </c>
    </row>
    <row r="75" spans="1:26" x14ac:dyDescent="0.25">
      <c r="A75" s="4"/>
      <c r="B75" s="4">
        <v>107</v>
      </c>
      <c r="C75" s="4">
        <v>683</v>
      </c>
      <c r="D75" s="4">
        <v>0</v>
      </c>
      <c r="E75" s="4" t="s">
        <v>26</v>
      </c>
      <c r="F75" s="4" t="s">
        <v>100</v>
      </c>
      <c r="G75" s="4">
        <v>733384.85030000005</v>
      </c>
      <c r="H75" s="4">
        <v>3132278.7519</v>
      </c>
      <c r="I75" s="4"/>
      <c r="J75" s="4" t="s">
        <v>392</v>
      </c>
      <c r="K75" s="4">
        <f t="shared" si="5"/>
        <v>3.2</v>
      </c>
      <c r="L75" s="4">
        <v>3.5</v>
      </c>
      <c r="M75" s="4">
        <v>40.5</v>
      </c>
      <c r="N75" s="4" t="s">
        <v>404</v>
      </c>
      <c r="O75" s="4" t="str">
        <f t="shared" si="6"/>
        <v>No</v>
      </c>
      <c r="P75" s="4" t="str">
        <f t="shared" si="7"/>
        <v>No</v>
      </c>
      <c r="Q75" s="4" t="str">
        <f t="shared" si="8"/>
        <v>No</v>
      </c>
      <c r="R75" s="4"/>
      <c r="S75" s="1" t="s">
        <v>414</v>
      </c>
      <c r="T75" s="1" t="str">
        <f t="shared" si="9"/>
        <v>Double Bracket</v>
      </c>
      <c r="X75">
        <v>3.2</v>
      </c>
      <c r="Y75" s="4" t="s">
        <v>417</v>
      </c>
      <c r="Z75" s="4" t="s">
        <v>419</v>
      </c>
    </row>
    <row r="76" spans="1:26" x14ac:dyDescent="0.25">
      <c r="A76" s="4"/>
      <c r="B76" s="4">
        <v>107</v>
      </c>
      <c r="C76" s="4">
        <v>723</v>
      </c>
      <c r="D76" s="4">
        <v>50</v>
      </c>
      <c r="E76" s="4" t="s">
        <v>26</v>
      </c>
      <c r="F76" s="4" t="s">
        <v>101</v>
      </c>
      <c r="G76" s="4">
        <v>733383.98219999997</v>
      </c>
      <c r="H76" s="4">
        <v>3132319.2426</v>
      </c>
      <c r="I76" s="4"/>
      <c r="J76" s="4" t="s">
        <v>382</v>
      </c>
      <c r="K76" s="4">
        <f t="shared" si="5"/>
        <v>3.5</v>
      </c>
      <c r="L76" s="4">
        <v>3.5</v>
      </c>
      <c r="M76" s="4">
        <v>54</v>
      </c>
      <c r="N76" s="4" t="s">
        <v>405</v>
      </c>
      <c r="O76" s="4" t="str">
        <f t="shared" si="6"/>
        <v>Yes</v>
      </c>
      <c r="P76" s="4" t="str">
        <f t="shared" si="7"/>
        <v>No</v>
      </c>
      <c r="Q76" s="4" t="str">
        <f t="shared" si="8"/>
        <v>Yes</v>
      </c>
      <c r="R76" s="4"/>
      <c r="S76" s="1" t="s">
        <v>415</v>
      </c>
      <c r="T76" s="1" t="str">
        <f t="shared" si="9"/>
        <v>Single Bracket</v>
      </c>
      <c r="X76">
        <v>3.5</v>
      </c>
      <c r="Y76" s="4" t="s">
        <v>417</v>
      </c>
      <c r="Z76" s="4" t="s">
        <v>421</v>
      </c>
    </row>
    <row r="77" spans="1:26" x14ac:dyDescent="0.25">
      <c r="A77" s="4"/>
      <c r="B77" s="4">
        <v>107</v>
      </c>
      <c r="C77" s="4">
        <v>777</v>
      </c>
      <c r="D77" s="4">
        <v>50</v>
      </c>
      <c r="E77" s="4" t="s">
        <v>26</v>
      </c>
      <c r="F77" s="4" t="s">
        <v>102</v>
      </c>
      <c r="G77" s="4">
        <v>733383.22459999996</v>
      </c>
      <c r="H77" s="4">
        <v>3132373.2387000001</v>
      </c>
      <c r="I77" s="4"/>
      <c r="J77" s="4" t="s">
        <v>376</v>
      </c>
      <c r="K77" s="4">
        <f t="shared" si="5"/>
        <v>3.2</v>
      </c>
      <c r="L77" s="4">
        <v>3.1</v>
      </c>
      <c r="M77" s="4">
        <v>54</v>
      </c>
      <c r="N77" s="4" t="s">
        <v>404</v>
      </c>
      <c r="O77" s="4" t="str">
        <f t="shared" si="6"/>
        <v>No</v>
      </c>
      <c r="P77" s="4" t="str">
        <f t="shared" si="7"/>
        <v>No</v>
      </c>
      <c r="Q77" s="4" t="str">
        <f t="shared" si="8"/>
        <v>No</v>
      </c>
      <c r="R77" s="4"/>
      <c r="S77" s="1" t="s">
        <v>409</v>
      </c>
      <c r="T77" s="1" t="str">
        <f t="shared" si="9"/>
        <v>Single Bracket</v>
      </c>
      <c r="X77">
        <v>3.2</v>
      </c>
      <c r="Y77" s="4" t="s">
        <v>417</v>
      </c>
      <c r="Z77" s="4" t="s">
        <v>419</v>
      </c>
    </row>
    <row r="78" spans="1:26" x14ac:dyDescent="0.25">
      <c r="A78" s="4"/>
      <c r="B78" s="4">
        <v>107</v>
      </c>
      <c r="C78" s="4">
        <v>831</v>
      </c>
      <c r="D78" s="4">
        <v>50</v>
      </c>
      <c r="E78" s="4" t="s">
        <v>26</v>
      </c>
      <c r="F78" s="4" t="s">
        <v>103</v>
      </c>
      <c r="G78" s="4">
        <v>733382.06720000005</v>
      </c>
      <c r="H78" s="4">
        <v>3132427.2263000002</v>
      </c>
      <c r="I78" s="4"/>
      <c r="J78" s="4" t="s">
        <v>377</v>
      </c>
      <c r="K78" s="4">
        <f t="shared" si="5"/>
        <v>3.4</v>
      </c>
      <c r="L78" s="4">
        <v>3.1</v>
      </c>
      <c r="M78" s="4">
        <v>54</v>
      </c>
      <c r="N78" s="4" t="s">
        <v>404</v>
      </c>
      <c r="O78" s="4" t="str">
        <f t="shared" si="6"/>
        <v>No</v>
      </c>
      <c r="P78" s="4" t="str">
        <f t="shared" si="7"/>
        <v>No</v>
      </c>
      <c r="Q78" s="4" t="str">
        <f t="shared" si="8"/>
        <v>No</v>
      </c>
      <c r="R78" s="4"/>
      <c r="S78" s="1" t="s">
        <v>409</v>
      </c>
      <c r="T78" s="1" t="str">
        <f t="shared" si="9"/>
        <v>Single Bracket</v>
      </c>
      <c r="X78">
        <v>3.4</v>
      </c>
      <c r="Y78" s="4" t="s">
        <v>417</v>
      </c>
      <c r="Z78" s="4" t="s">
        <v>419</v>
      </c>
    </row>
    <row r="79" spans="1:26" x14ac:dyDescent="0.25">
      <c r="A79" s="4"/>
      <c r="B79" s="4">
        <v>107</v>
      </c>
      <c r="C79" s="4">
        <v>885</v>
      </c>
      <c r="D79" s="4">
        <v>50</v>
      </c>
      <c r="E79" s="4" t="s">
        <v>26</v>
      </c>
      <c r="F79" s="4" t="s">
        <v>104</v>
      </c>
      <c r="G79" s="4">
        <v>733380.90969999996</v>
      </c>
      <c r="H79" s="4">
        <v>3132481.2138999999</v>
      </c>
      <c r="I79" s="4"/>
      <c r="J79" s="4" t="s">
        <v>376</v>
      </c>
      <c r="K79" s="4">
        <f t="shared" si="5"/>
        <v>3.2</v>
      </c>
      <c r="L79" s="4">
        <v>3.1</v>
      </c>
      <c r="M79" s="4">
        <v>54</v>
      </c>
      <c r="N79" s="4" t="s">
        <v>404</v>
      </c>
      <c r="O79" s="4" t="str">
        <f t="shared" si="6"/>
        <v>No</v>
      </c>
      <c r="P79" s="4" t="str">
        <f t="shared" si="7"/>
        <v>No</v>
      </c>
      <c r="Q79" s="4" t="str">
        <f t="shared" si="8"/>
        <v>No</v>
      </c>
      <c r="R79" s="4"/>
      <c r="S79" s="1" t="s">
        <v>409</v>
      </c>
      <c r="T79" s="1" t="str">
        <f t="shared" si="9"/>
        <v>Single Bracket</v>
      </c>
      <c r="X79">
        <v>3.2</v>
      </c>
      <c r="Y79" s="4" t="s">
        <v>417</v>
      </c>
      <c r="Z79" s="4" t="s">
        <v>419</v>
      </c>
    </row>
    <row r="80" spans="1:26" x14ac:dyDescent="0.25">
      <c r="A80" s="4"/>
      <c r="B80" s="4">
        <v>107</v>
      </c>
      <c r="C80" s="4">
        <v>939</v>
      </c>
      <c r="D80" s="4">
        <v>50</v>
      </c>
      <c r="E80" s="4" t="s">
        <v>26</v>
      </c>
      <c r="F80" s="4" t="s">
        <v>105</v>
      </c>
      <c r="G80" s="4">
        <v>733379.75230000005</v>
      </c>
      <c r="H80" s="4">
        <v>3132535.2015</v>
      </c>
      <c r="I80" s="4"/>
      <c r="J80" s="4" t="s">
        <v>377</v>
      </c>
      <c r="K80" s="4">
        <f t="shared" si="5"/>
        <v>3.4</v>
      </c>
      <c r="L80" s="4">
        <v>3.1</v>
      </c>
      <c r="M80" s="4">
        <v>49.5</v>
      </c>
      <c r="N80" s="4" t="s">
        <v>404</v>
      </c>
      <c r="O80" s="4" t="str">
        <f t="shared" si="6"/>
        <v>No</v>
      </c>
      <c r="P80" s="4" t="str">
        <f t="shared" si="7"/>
        <v>No</v>
      </c>
      <c r="Q80" s="4" t="str">
        <f t="shared" si="8"/>
        <v>No</v>
      </c>
      <c r="R80" s="4"/>
      <c r="S80" s="1" t="s">
        <v>409</v>
      </c>
      <c r="T80" s="1" t="str">
        <f t="shared" si="9"/>
        <v>Single Bracket</v>
      </c>
      <c r="X80">
        <v>3.4</v>
      </c>
      <c r="Y80" s="4" t="s">
        <v>417</v>
      </c>
      <c r="Z80" s="4" t="s">
        <v>419</v>
      </c>
    </row>
    <row r="81" spans="1:26" x14ac:dyDescent="0.25">
      <c r="A81" s="4"/>
      <c r="B81" s="4">
        <v>107</v>
      </c>
      <c r="C81" s="4">
        <v>989</v>
      </c>
      <c r="D81" s="4">
        <v>0</v>
      </c>
      <c r="E81" s="4" t="s">
        <v>26</v>
      </c>
      <c r="F81" s="4" t="s">
        <v>106</v>
      </c>
      <c r="G81" s="4">
        <v>733378.76130000001</v>
      </c>
      <c r="H81" s="4">
        <v>3132584.7026999998</v>
      </c>
      <c r="I81" s="4"/>
      <c r="J81" s="4" t="s">
        <v>376</v>
      </c>
      <c r="K81" s="4">
        <f t="shared" si="5"/>
        <v>3.2</v>
      </c>
      <c r="L81" s="4">
        <v>3.1</v>
      </c>
      <c r="M81" s="4">
        <v>49.5</v>
      </c>
      <c r="N81" s="4" t="s">
        <v>404</v>
      </c>
      <c r="O81" s="4" t="str">
        <f t="shared" si="6"/>
        <v>No</v>
      </c>
      <c r="P81" s="4" t="str">
        <f t="shared" si="7"/>
        <v>No</v>
      </c>
      <c r="Q81" s="4" t="str">
        <f t="shared" si="8"/>
        <v>No</v>
      </c>
      <c r="R81" s="4"/>
      <c r="S81" s="1" t="s">
        <v>409</v>
      </c>
      <c r="T81" s="1" t="str">
        <f t="shared" si="9"/>
        <v>Single Bracket</v>
      </c>
      <c r="X81">
        <v>3.2</v>
      </c>
      <c r="Y81" s="4" t="s">
        <v>417</v>
      </c>
      <c r="Z81" s="4" t="s">
        <v>419</v>
      </c>
    </row>
    <row r="82" spans="1:26" x14ac:dyDescent="0.25">
      <c r="A82" s="4"/>
      <c r="B82" s="4">
        <v>108</v>
      </c>
      <c r="C82" s="4">
        <v>38</v>
      </c>
      <c r="D82" s="4">
        <v>50</v>
      </c>
      <c r="E82" s="4" t="s">
        <v>26</v>
      </c>
      <c r="F82" s="4" t="s">
        <v>107</v>
      </c>
      <c r="G82" s="4">
        <v>733377.87230000005</v>
      </c>
      <c r="H82" s="4">
        <v>3132634.1952999998</v>
      </c>
      <c r="I82" s="4"/>
      <c r="J82" s="4" t="s">
        <v>376</v>
      </c>
      <c r="K82" s="4">
        <f t="shared" si="5"/>
        <v>3.2</v>
      </c>
      <c r="L82" s="4">
        <v>3.1</v>
      </c>
      <c r="M82" s="4">
        <v>45</v>
      </c>
      <c r="N82" s="4" t="s">
        <v>404</v>
      </c>
      <c r="O82" s="4" t="str">
        <f t="shared" si="6"/>
        <v>No</v>
      </c>
      <c r="P82" s="4" t="str">
        <f t="shared" si="7"/>
        <v>No</v>
      </c>
      <c r="Q82" s="4" t="str">
        <f t="shared" si="8"/>
        <v>No</v>
      </c>
      <c r="R82" s="4"/>
      <c r="S82" s="1" t="s">
        <v>409</v>
      </c>
      <c r="T82" s="1" t="str">
        <f t="shared" si="9"/>
        <v>Single Bracket</v>
      </c>
      <c r="X82">
        <v>3.2</v>
      </c>
      <c r="Y82" s="4" t="s">
        <v>417</v>
      </c>
      <c r="Z82" s="4" t="s">
        <v>419</v>
      </c>
    </row>
    <row r="83" spans="1:26" x14ac:dyDescent="0.25">
      <c r="A83" s="4"/>
      <c r="B83" s="4">
        <v>108</v>
      </c>
      <c r="C83" s="4">
        <v>83</v>
      </c>
      <c r="D83" s="4">
        <v>50</v>
      </c>
      <c r="E83" s="4" t="s">
        <v>26</v>
      </c>
      <c r="F83" s="4" t="s">
        <v>108</v>
      </c>
      <c r="G83" s="4">
        <v>733377.06429999997</v>
      </c>
      <c r="H83" s="4">
        <v>3132679.1880999999</v>
      </c>
      <c r="I83" s="4"/>
      <c r="J83" s="4" t="s">
        <v>384</v>
      </c>
      <c r="K83" s="4" t="str">
        <f t="shared" si="5"/>
        <v>/-</v>
      </c>
      <c r="L83" s="4">
        <v>3.1</v>
      </c>
      <c r="M83" s="4">
        <v>36</v>
      </c>
      <c r="N83" s="4" t="s">
        <v>406</v>
      </c>
      <c r="O83" s="4" t="str">
        <f t="shared" si="6"/>
        <v>No</v>
      </c>
      <c r="P83" s="4" t="str">
        <f t="shared" si="7"/>
        <v>No</v>
      </c>
      <c r="Q83" s="4" t="str">
        <f t="shared" si="8"/>
        <v>No</v>
      </c>
      <c r="R83" s="4"/>
      <c r="S83" s="1" t="s">
        <v>409</v>
      </c>
      <c r="T83" s="1" t="str">
        <f t="shared" si="9"/>
        <v>Single Bracket</v>
      </c>
      <c r="X83" t="s">
        <v>402</v>
      </c>
      <c r="Y83" s="4" t="s">
        <v>384</v>
      </c>
      <c r="Z83" s="4" t="s">
        <v>419</v>
      </c>
    </row>
    <row r="84" spans="1:26" x14ac:dyDescent="0.25">
      <c r="A84" s="4"/>
      <c r="B84" s="4">
        <v>108</v>
      </c>
      <c r="C84" s="4">
        <v>119</v>
      </c>
      <c r="D84" s="4">
        <v>50</v>
      </c>
      <c r="E84" s="4" t="s">
        <v>26</v>
      </c>
      <c r="F84" s="4" t="s">
        <v>109</v>
      </c>
      <c r="G84" s="4">
        <v>733376.4179</v>
      </c>
      <c r="H84" s="4">
        <v>3132715.1822000002</v>
      </c>
      <c r="I84" s="4"/>
      <c r="J84" s="4" t="s">
        <v>376</v>
      </c>
      <c r="K84" s="4">
        <f t="shared" si="5"/>
        <v>3.2</v>
      </c>
      <c r="L84" s="4">
        <v>3.1</v>
      </c>
      <c r="M84" s="4">
        <v>49.5</v>
      </c>
      <c r="N84" s="4" t="s">
        <v>404</v>
      </c>
      <c r="O84" s="4" t="str">
        <f t="shared" si="6"/>
        <v>No</v>
      </c>
      <c r="P84" s="4" t="str">
        <f t="shared" si="7"/>
        <v>No</v>
      </c>
      <c r="Q84" s="4" t="str">
        <f t="shared" si="8"/>
        <v>No</v>
      </c>
      <c r="R84" s="4"/>
      <c r="S84" s="1" t="s">
        <v>409</v>
      </c>
      <c r="T84" s="1" t="str">
        <f t="shared" si="9"/>
        <v>Single Bracket</v>
      </c>
      <c r="X84">
        <v>3.2</v>
      </c>
      <c r="Y84" s="4" t="s">
        <v>417</v>
      </c>
      <c r="Z84" s="4" t="s">
        <v>419</v>
      </c>
    </row>
    <row r="85" spans="1:26" x14ac:dyDescent="0.25">
      <c r="A85" s="4"/>
      <c r="B85" s="4">
        <v>108</v>
      </c>
      <c r="C85" s="4">
        <v>169</v>
      </c>
      <c r="D85" s="4">
        <v>0</v>
      </c>
      <c r="E85" s="4" t="s">
        <v>26</v>
      </c>
      <c r="F85" s="4" t="s">
        <v>110</v>
      </c>
      <c r="G85" s="4">
        <v>733375.52910000004</v>
      </c>
      <c r="H85" s="4">
        <v>3132764.6743000001</v>
      </c>
      <c r="I85" s="4"/>
      <c r="J85" s="4" t="s">
        <v>376</v>
      </c>
      <c r="K85" s="4">
        <f t="shared" si="5"/>
        <v>3.2</v>
      </c>
      <c r="L85" s="4">
        <v>3.1</v>
      </c>
      <c r="M85" s="4">
        <v>54</v>
      </c>
      <c r="N85" s="4" t="s">
        <v>404</v>
      </c>
      <c r="O85" s="4" t="str">
        <f t="shared" si="6"/>
        <v>No</v>
      </c>
      <c r="P85" s="4" t="str">
        <f t="shared" si="7"/>
        <v>No</v>
      </c>
      <c r="Q85" s="4" t="str">
        <f t="shared" si="8"/>
        <v>No</v>
      </c>
      <c r="R85" s="4"/>
      <c r="S85" s="1" t="s">
        <v>409</v>
      </c>
      <c r="T85" s="1" t="str">
        <f t="shared" si="9"/>
        <v>Single Bracket</v>
      </c>
      <c r="X85">
        <v>3.2</v>
      </c>
      <c r="Y85" s="4" t="s">
        <v>417</v>
      </c>
      <c r="Z85" s="4" t="s">
        <v>419</v>
      </c>
    </row>
    <row r="86" spans="1:26" x14ac:dyDescent="0.25">
      <c r="A86" s="4"/>
      <c r="B86" s="4">
        <v>108</v>
      </c>
      <c r="C86" s="4">
        <v>223</v>
      </c>
      <c r="D86" s="4">
        <v>0</v>
      </c>
      <c r="E86" s="4" t="s">
        <v>26</v>
      </c>
      <c r="F86" s="4" t="s">
        <v>111</v>
      </c>
      <c r="G86" s="4">
        <v>733374.55949999997</v>
      </c>
      <c r="H86" s="4">
        <v>3132818.6655999999</v>
      </c>
      <c r="I86" s="4"/>
      <c r="J86" s="4" t="s">
        <v>376</v>
      </c>
      <c r="K86" s="4">
        <f t="shared" si="5"/>
        <v>3.2</v>
      </c>
      <c r="L86" s="4">
        <v>3.1</v>
      </c>
      <c r="M86" s="4">
        <v>40.5</v>
      </c>
      <c r="N86" s="4" t="s">
        <v>404</v>
      </c>
      <c r="O86" s="4" t="str">
        <f t="shared" si="6"/>
        <v>No</v>
      </c>
      <c r="P86" s="4" t="str">
        <f t="shared" si="7"/>
        <v>No</v>
      </c>
      <c r="Q86" s="4" t="str">
        <f t="shared" si="8"/>
        <v>No</v>
      </c>
      <c r="R86" s="4"/>
      <c r="S86" s="1" t="s">
        <v>409</v>
      </c>
      <c r="T86" s="1" t="str">
        <f t="shared" si="9"/>
        <v>Single Bracket</v>
      </c>
      <c r="X86">
        <v>3.2</v>
      </c>
      <c r="Y86" s="4" t="s">
        <v>417</v>
      </c>
      <c r="Z86" s="4" t="s">
        <v>419</v>
      </c>
    </row>
    <row r="87" spans="1:26" x14ac:dyDescent="0.25">
      <c r="A87" s="4"/>
      <c r="B87" s="4">
        <v>108</v>
      </c>
      <c r="C87" s="4">
        <v>263</v>
      </c>
      <c r="D87" s="4">
        <v>50</v>
      </c>
      <c r="E87" s="4" t="s">
        <v>26</v>
      </c>
      <c r="F87" s="4" t="s">
        <v>112</v>
      </c>
      <c r="G87" s="4">
        <v>733373.43229999999</v>
      </c>
      <c r="H87" s="4">
        <v>3132859.1518000001</v>
      </c>
      <c r="I87" s="4"/>
      <c r="J87" s="4" t="s">
        <v>387</v>
      </c>
      <c r="K87" s="4">
        <f t="shared" si="5"/>
        <v>3.5</v>
      </c>
      <c r="L87" s="4">
        <v>3.5</v>
      </c>
      <c r="M87" s="4">
        <v>40.5</v>
      </c>
      <c r="N87" s="4" t="s">
        <v>403</v>
      </c>
      <c r="O87" s="4" t="str">
        <f t="shared" si="6"/>
        <v>No</v>
      </c>
      <c r="P87" s="4" t="str">
        <f t="shared" si="7"/>
        <v>Yes</v>
      </c>
      <c r="Q87" s="4" t="str">
        <f t="shared" si="8"/>
        <v>No</v>
      </c>
      <c r="R87" s="4"/>
      <c r="S87" s="1" t="s">
        <v>410</v>
      </c>
      <c r="T87" s="1" t="str">
        <f t="shared" si="9"/>
        <v>Single Bracket</v>
      </c>
      <c r="X87">
        <v>3.5</v>
      </c>
      <c r="Y87" s="4" t="s">
        <v>417</v>
      </c>
      <c r="Z87" s="4" t="s">
        <v>420</v>
      </c>
    </row>
    <row r="88" spans="1:26" x14ac:dyDescent="0.25">
      <c r="A88" s="4"/>
      <c r="B88" s="4">
        <v>108</v>
      </c>
      <c r="C88" s="4">
        <v>304</v>
      </c>
      <c r="D88" s="4">
        <v>0</v>
      </c>
      <c r="E88" s="4" t="s">
        <v>26</v>
      </c>
      <c r="F88" s="4" t="s">
        <v>113</v>
      </c>
      <c r="G88" s="4">
        <v>733373.10510000004</v>
      </c>
      <c r="H88" s="4">
        <v>3132899.6524999999</v>
      </c>
      <c r="I88" s="4"/>
      <c r="J88" s="4" t="s">
        <v>389</v>
      </c>
      <c r="K88" s="4">
        <f t="shared" si="5"/>
        <v>3.1</v>
      </c>
      <c r="L88" s="4">
        <v>3.1</v>
      </c>
      <c r="M88" s="4">
        <v>54</v>
      </c>
      <c r="N88" s="4" t="s">
        <v>404</v>
      </c>
      <c r="O88" s="4" t="str">
        <f t="shared" si="6"/>
        <v>No</v>
      </c>
      <c r="P88" s="4" t="str">
        <f t="shared" si="7"/>
        <v>Yes</v>
      </c>
      <c r="Q88" s="4" t="str">
        <f t="shared" si="8"/>
        <v>No</v>
      </c>
      <c r="R88" s="4"/>
      <c r="S88" s="1" t="s">
        <v>411</v>
      </c>
      <c r="T88" s="1" t="str">
        <f t="shared" si="9"/>
        <v>Single Bracket</v>
      </c>
      <c r="X88">
        <v>3.1</v>
      </c>
      <c r="Y88" s="4" t="s">
        <v>417</v>
      </c>
      <c r="Z88" s="4" t="s">
        <v>419</v>
      </c>
    </row>
    <row r="89" spans="1:26" x14ac:dyDescent="0.25">
      <c r="A89" s="4"/>
      <c r="B89" s="4">
        <v>108</v>
      </c>
      <c r="C89" s="4">
        <v>358</v>
      </c>
      <c r="D89" s="4">
        <v>0</v>
      </c>
      <c r="E89" s="4" t="s">
        <v>26</v>
      </c>
      <c r="F89" s="4" t="s">
        <v>114</v>
      </c>
      <c r="G89" s="4">
        <v>733371.73549999995</v>
      </c>
      <c r="H89" s="4">
        <v>3132953.6365999999</v>
      </c>
      <c r="I89" s="4"/>
      <c r="J89" s="4" t="s">
        <v>378</v>
      </c>
      <c r="K89" s="4">
        <f t="shared" si="5"/>
        <v>3.6</v>
      </c>
      <c r="L89" s="4">
        <v>3.5</v>
      </c>
      <c r="M89" s="4">
        <v>54</v>
      </c>
      <c r="N89" s="4" t="s">
        <v>403</v>
      </c>
      <c r="O89" s="4" t="str">
        <f t="shared" si="6"/>
        <v>No</v>
      </c>
      <c r="P89" s="4" t="str">
        <f t="shared" si="7"/>
        <v>Yes</v>
      </c>
      <c r="Q89" s="4" t="str">
        <f t="shared" si="8"/>
        <v>No</v>
      </c>
      <c r="R89" s="4"/>
      <c r="S89" s="1" t="s">
        <v>412</v>
      </c>
      <c r="T89" s="1" t="str">
        <f t="shared" si="9"/>
        <v>Single Bracket</v>
      </c>
      <c r="X89">
        <v>3.6</v>
      </c>
      <c r="Y89" s="4" t="s">
        <v>417</v>
      </c>
      <c r="Z89" s="4" t="s">
        <v>420</v>
      </c>
    </row>
    <row r="90" spans="1:26" x14ac:dyDescent="0.25">
      <c r="A90" s="4"/>
      <c r="B90" s="4">
        <v>108</v>
      </c>
      <c r="C90" s="4">
        <v>412</v>
      </c>
      <c r="D90" s="4">
        <v>0</v>
      </c>
      <c r="E90" s="4" t="s">
        <v>26</v>
      </c>
      <c r="F90" s="4" t="s">
        <v>115</v>
      </c>
      <c r="G90" s="4">
        <v>733371.16579999996</v>
      </c>
      <c r="H90" s="4">
        <v>3133007.6351000001</v>
      </c>
      <c r="I90" s="4"/>
      <c r="J90" s="4" t="s">
        <v>377</v>
      </c>
      <c r="K90" s="4">
        <f t="shared" si="5"/>
        <v>3.4</v>
      </c>
      <c r="L90" s="4">
        <v>3.1</v>
      </c>
      <c r="M90" s="4">
        <v>54</v>
      </c>
      <c r="N90" s="4" t="s">
        <v>404</v>
      </c>
      <c r="O90" s="4" t="str">
        <f t="shared" si="6"/>
        <v>No</v>
      </c>
      <c r="P90" s="4" t="str">
        <f t="shared" si="7"/>
        <v>No</v>
      </c>
      <c r="Q90" s="4" t="str">
        <f t="shared" si="8"/>
        <v>No</v>
      </c>
      <c r="R90" s="4"/>
      <c r="S90" s="1" t="s">
        <v>409</v>
      </c>
      <c r="T90" s="1" t="str">
        <f t="shared" si="9"/>
        <v>Single Bracket</v>
      </c>
      <c r="X90">
        <v>3.4</v>
      </c>
      <c r="Y90" s="4" t="s">
        <v>417</v>
      </c>
      <c r="Z90" s="4" t="s">
        <v>419</v>
      </c>
    </row>
    <row r="91" spans="1:26" x14ac:dyDescent="0.25">
      <c r="A91" s="4"/>
      <c r="B91" s="4">
        <v>108</v>
      </c>
      <c r="C91" s="4">
        <v>466</v>
      </c>
      <c r="D91" s="4">
        <v>0</v>
      </c>
      <c r="E91" s="4" t="s">
        <v>26</v>
      </c>
      <c r="F91" s="4" t="s">
        <v>116</v>
      </c>
      <c r="G91" s="4">
        <v>733370.19620000001</v>
      </c>
      <c r="H91" s="4">
        <v>3133061.6264</v>
      </c>
      <c r="I91" s="4"/>
      <c r="J91" s="4" t="s">
        <v>376</v>
      </c>
      <c r="K91" s="4">
        <f t="shared" si="5"/>
        <v>3.2</v>
      </c>
      <c r="L91" s="4">
        <v>3.1</v>
      </c>
      <c r="M91" s="4">
        <v>49.5</v>
      </c>
      <c r="N91" s="4" t="s">
        <v>404</v>
      </c>
      <c r="O91" s="4" t="str">
        <f t="shared" si="6"/>
        <v>No</v>
      </c>
      <c r="P91" s="4" t="str">
        <f t="shared" si="7"/>
        <v>No</v>
      </c>
      <c r="Q91" s="4" t="str">
        <f t="shared" si="8"/>
        <v>No</v>
      </c>
      <c r="R91" s="4"/>
      <c r="S91" s="1" t="s">
        <v>409</v>
      </c>
      <c r="T91" s="1" t="str">
        <f t="shared" si="9"/>
        <v>Single Bracket</v>
      </c>
      <c r="X91">
        <v>3.2</v>
      </c>
      <c r="Y91" s="4" t="s">
        <v>417</v>
      </c>
      <c r="Z91" s="4" t="s">
        <v>419</v>
      </c>
    </row>
    <row r="92" spans="1:26" x14ac:dyDescent="0.25">
      <c r="A92" s="4"/>
      <c r="B92" s="4">
        <v>108</v>
      </c>
      <c r="C92" s="4">
        <v>515</v>
      </c>
      <c r="D92" s="4">
        <v>50</v>
      </c>
      <c r="E92" s="4" t="s">
        <v>26</v>
      </c>
      <c r="F92" s="4" t="s">
        <v>117</v>
      </c>
      <c r="G92" s="4">
        <v>733369.30740000005</v>
      </c>
      <c r="H92" s="4">
        <v>3133111.1184</v>
      </c>
      <c r="I92" s="4"/>
      <c r="J92" s="4" t="s">
        <v>377</v>
      </c>
      <c r="K92" s="4">
        <f t="shared" si="5"/>
        <v>3.4</v>
      </c>
      <c r="L92" s="4">
        <v>3.1</v>
      </c>
      <c r="M92" s="4">
        <v>54</v>
      </c>
      <c r="N92" s="4" t="s">
        <v>404</v>
      </c>
      <c r="O92" s="4" t="str">
        <f t="shared" si="6"/>
        <v>No</v>
      </c>
      <c r="P92" s="4" t="str">
        <f t="shared" si="7"/>
        <v>No</v>
      </c>
      <c r="Q92" s="4" t="str">
        <f t="shared" si="8"/>
        <v>No</v>
      </c>
      <c r="R92" s="4"/>
      <c r="S92" s="1" t="s">
        <v>409</v>
      </c>
      <c r="T92" s="1" t="str">
        <f t="shared" si="9"/>
        <v>Single Bracket</v>
      </c>
      <c r="X92">
        <v>3.4</v>
      </c>
      <c r="Y92" s="4" t="s">
        <v>417</v>
      </c>
      <c r="Z92" s="4" t="s">
        <v>419</v>
      </c>
    </row>
    <row r="93" spans="1:26" x14ac:dyDescent="0.25">
      <c r="A93" s="4"/>
      <c r="B93" s="4">
        <v>108</v>
      </c>
      <c r="C93" s="4">
        <v>569</v>
      </c>
      <c r="D93" s="4">
        <v>50</v>
      </c>
      <c r="E93" s="4" t="s">
        <v>26</v>
      </c>
      <c r="F93" s="4" t="s">
        <v>118</v>
      </c>
      <c r="G93" s="4">
        <v>733368.33779999998</v>
      </c>
      <c r="H93" s="4">
        <v>3133165.1096999999</v>
      </c>
      <c r="I93" s="4"/>
      <c r="J93" s="4" t="s">
        <v>376</v>
      </c>
      <c r="K93" s="4">
        <f t="shared" si="5"/>
        <v>3.2</v>
      </c>
      <c r="L93" s="4">
        <v>3.1</v>
      </c>
      <c r="M93" s="4">
        <v>40.5</v>
      </c>
      <c r="N93" s="4" t="s">
        <v>404</v>
      </c>
      <c r="O93" s="4" t="str">
        <f t="shared" si="6"/>
        <v>No</v>
      </c>
      <c r="P93" s="4" t="str">
        <f t="shared" si="7"/>
        <v>No</v>
      </c>
      <c r="Q93" s="4" t="str">
        <f t="shared" si="8"/>
        <v>No</v>
      </c>
      <c r="R93" s="4"/>
      <c r="S93" s="1" t="s">
        <v>409</v>
      </c>
      <c r="T93" s="1" t="str">
        <f t="shared" si="9"/>
        <v>Single Bracket</v>
      </c>
      <c r="X93">
        <v>3.2</v>
      </c>
      <c r="Y93" s="4" t="s">
        <v>417</v>
      </c>
      <c r="Z93" s="4" t="s">
        <v>419</v>
      </c>
    </row>
    <row r="94" spans="1:26" x14ac:dyDescent="0.25">
      <c r="A94" s="4"/>
      <c r="B94" s="4">
        <v>108</v>
      </c>
      <c r="C94" s="4">
        <v>650</v>
      </c>
      <c r="D94" s="4">
        <v>50</v>
      </c>
      <c r="E94" s="4" t="s">
        <v>26</v>
      </c>
      <c r="F94" s="4" t="s">
        <v>119</v>
      </c>
      <c r="G94" s="4">
        <v>733366.88340000005</v>
      </c>
      <c r="H94" s="4">
        <v>3133246.0965999998</v>
      </c>
      <c r="I94" s="4"/>
      <c r="J94" s="4" t="s">
        <v>388</v>
      </c>
      <c r="K94" s="4">
        <f t="shared" si="5"/>
        <v>2.9</v>
      </c>
      <c r="L94" s="4">
        <v>3.1</v>
      </c>
      <c r="M94" s="4">
        <v>40.5</v>
      </c>
      <c r="N94" s="4" t="s">
        <v>407</v>
      </c>
      <c r="O94" s="4" t="str">
        <f t="shared" si="6"/>
        <v>No</v>
      </c>
      <c r="P94" s="4" t="str">
        <f t="shared" si="7"/>
        <v>No</v>
      </c>
      <c r="Q94" s="4" t="str">
        <f t="shared" si="8"/>
        <v>No</v>
      </c>
      <c r="R94" s="4"/>
      <c r="S94" s="1" t="s">
        <v>409</v>
      </c>
      <c r="T94" s="1" t="str">
        <f t="shared" si="9"/>
        <v>Single Bracket</v>
      </c>
      <c r="X94">
        <v>2.9</v>
      </c>
      <c r="Y94" s="4" t="s">
        <v>417</v>
      </c>
      <c r="Z94" s="4" t="s">
        <v>419</v>
      </c>
    </row>
    <row r="95" spans="1:26" x14ac:dyDescent="0.25">
      <c r="A95" s="4"/>
      <c r="B95" s="4">
        <v>108</v>
      </c>
      <c r="C95" s="4">
        <v>691</v>
      </c>
      <c r="D95" s="4">
        <v>0</v>
      </c>
      <c r="E95" s="4" t="s">
        <v>26</v>
      </c>
      <c r="F95" s="4" t="s">
        <v>120</v>
      </c>
      <c r="G95" s="4">
        <v>733366.15619999997</v>
      </c>
      <c r="H95" s="4">
        <v>3133286.5901000001</v>
      </c>
      <c r="I95" s="4"/>
      <c r="J95" s="4" t="s">
        <v>384</v>
      </c>
      <c r="K95" s="4" t="str">
        <f t="shared" si="5"/>
        <v>/-</v>
      </c>
      <c r="L95" s="4">
        <v>3.1</v>
      </c>
      <c r="M95" s="4">
        <v>45</v>
      </c>
      <c r="N95" s="4" t="s">
        <v>406</v>
      </c>
      <c r="O95" s="4" t="str">
        <f t="shared" si="6"/>
        <v>No</v>
      </c>
      <c r="P95" s="4" t="str">
        <f t="shared" si="7"/>
        <v>No</v>
      </c>
      <c r="Q95" s="4" t="str">
        <f t="shared" si="8"/>
        <v>No</v>
      </c>
      <c r="R95" s="4"/>
      <c r="S95" s="1" t="s">
        <v>409</v>
      </c>
      <c r="T95" s="1" t="str">
        <f t="shared" si="9"/>
        <v>Single Bracket</v>
      </c>
      <c r="X95" t="s">
        <v>402</v>
      </c>
      <c r="Y95" s="4" t="s">
        <v>384</v>
      </c>
      <c r="Z95" s="4" t="s">
        <v>419</v>
      </c>
    </row>
    <row r="96" spans="1:26" x14ac:dyDescent="0.25">
      <c r="A96" s="4"/>
      <c r="B96" s="4">
        <v>108</v>
      </c>
      <c r="C96" s="4">
        <v>736</v>
      </c>
      <c r="D96" s="4">
        <v>0</v>
      </c>
      <c r="E96" s="4" t="s">
        <v>26</v>
      </c>
      <c r="F96" s="4" t="s">
        <v>121</v>
      </c>
      <c r="G96" s="4">
        <v>733365.34820000001</v>
      </c>
      <c r="H96" s="4">
        <v>3133331.5828999998</v>
      </c>
      <c r="I96" s="4"/>
      <c r="J96" s="4" t="s">
        <v>376</v>
      </c>
      <c r="K96" s="4">
        <f t="shared" si="5"/>
        <v>3.2</v>
      </c>
      <c r="L96" s="4">
        <v>3.1</v>
      </c>
      <c r="M96" s="4">
        <v>54</v>
      </c>
      <c r="N96" s="4" t="s">
        <v>404</v>
      </c>
      <c r="O96" s="4" t="str">
        <f t="shared" si="6"/>
        <v>No</v>
      </c>
      <c r="P96" s="4" t="str">
        <f t="shared" si="7"/>
        <v>No</v>
      </c>
      <c r="Q96" s="4" t="str">
        <f t="shared" si="8"/>
        <v>No</v>
      </c>
      <c r="R96" s="4"/>
      <c r="S96" s="1" t="s">
        <v>409</v>
      </c>
      <c r="T96" s="1" t="str">
        <f t="shared" si="9"/>
        <v>Single Bracket</v>
      </c>
      <c r="X96">
        <v>3.2</v>
      </c>
      <c r="Y96" s="4" t="s">
        <v>417</v>
      </c>
      <c r="Z96" s="4" t="s">
        <v>419</v>
      </c>
    </row>
    <row r="97" spans="1:26" x14ac:dyDescent="0.25">
      <c r="A97" s="4"/>
      <c r="B97" s="4">
        <v>108</v>
      </c>
      <c r="C97" s="4">
        <v>790</v>
      </c>
      <c r="D97" s="4">
        <v>0</v>
      </c>
      <c r="E97" s="4" t="s">
        <v>26</v>
      </c>
      <c r="F97" s="4" t="s">
        <v>122</v>
      </c>
      <c r="G97" s="4">
        <v>733363.97860000003</v>
      </c>
      <c r="H97" s="4">
        <v>3133385.5669999998</v>
      </c>
      <c r="I97" s="4"/>
      <c r="J97" s="4" t="s">
        <v>386</v>
      </c>
      <c r="K97" s="4">
        <f t="shared" si="5"/>
        <v>3.2</v>
      </c>
      <c r="L97" s="4">
        <v>3.5</v>
      </c>
      <c r="M97" s="4">
        <v>54</v>
      </c>
      <c r="N97" s="4" t="s">
        <v>403</v>
      </c>
      <c r="O97" s="4" t="str">
        <f t="shared" si="6"/>
        <v>Yes</v>
      </c>
      <c r="P97" s="4" t="str">
        <f t="shared" si="7"/>
        <v>No</v>
      </c>
      <c r="Q97" s="4" t="str">
        <f t="shared" si="8"/>
        <v>No</v>
      </c>
      <c r="R97" s="4"/>
      <c r="S97" s="1" t="s">
        <v>408</v>
      </c>
      <c r="T97" s="1" t="str">
        <f t="shared" si="9"/>
        <v>Single Bracket</v>
      </c>
      <c r="X97">
        <v>3.2</v>
      </c>
      <c r="Y97" s="4" t="s">
        <v>417</v>
      </c>
      <c r="Z97" s="4" t="s">
        <v>418</v>
      </c>
    </row>
    <row r="98" spans="1:26" x14ac:dyDescent="0.25">
      <c r="A98" s="4"/>
      <c r="B98" s="4">
        <v>108</v>
      </c>
      <c r="C98" s="4">
        <v>844</v>
      </c>
      <c r="D98" s="4">
        <v>0</v>
      </c>
      <c r="E98" s="4" t="s">
        <v>26</v>
      </c>
      <c r="F98" s="4" t="s">
        <v>123</v>
      </c>
      <c r="G98" s="4">
        <v>733363.00899999996</v>
      </c>
      <c r="H98" s="4">
        <v>3133439.5583000001</v>
      </c>
      <c r="I98" s="4"/>
      <c r="J98" s="4" t="s">
        <v>379</v>
      </c>
      <c r="K98" s="4">
        <f t="shared" si="5"/>
        <v>3.6</v>
      </c>
      <c r="L98" s="4">
        <v>3.5</v>
      </c>
      <c r="M98" s="4">
        <v>49.5</v>
      </c>
      <c r="N98" s="4" t="s">
        <v>405</v>
      </c>
      <c r="O98" s="4" t="str">
        <f t="shared" si="6"/>
        <v>Yes</v>
      </c>
      <c r="P98" s="4" t="str">
        <f t="shared" si="7"/>
        <v>No</v>
      </c>
      <c r="Q98" s="4" t="str">
        <f t="shared" si="8"/>
        <v>Yes</v>
      </c>
      <c r="R98" s="4"/>
      <c r="S98" s="1" t="s">
        <v>413</v>
      </c>
      <c r="T98" s="1" t="str">
        <f t="shared" si="9"/>
        <v>Single Bracket</v>
      </c>
      <c r="X98">
        <v>3.6</v>
      </c>
      <c r="Y98" s="4" t="s">
        <v>417</v>
      </c>
      <c r="Z98" s="4" t="s">
        <v>421</v>
      </c>
    </row>
    <row r="99" spans="1:26" x14ac:dyDescent="0.25">
      <c r="A99" s="4"/>
      <c r="B99" s="4">
        <v>108</v>
      </c>
      <c r="C99" s="4">
        <v>893</v>
      </c>
      <c r="D99" s="4">
        <v>50</v>
      </c>
      <c r="E99" s="4" t="s">
        <v>26</v>
      </c>
      <c r="F99" s="4" t="s">
        <v>124</v>
      </c>
      <c r="G99" s="4">
        <v>733362.1202</v>
      </c>
      <c r="H99" s="4">
        <v>3133489.0502999998</v>
      </c>
      <c r="I99" s="4"/>
      <c r="J99" s="4" t="s">
        <v>380</v>
      </c>
      <c r="K99" s="4">
        <f t="shared" si="5"/>
        <v>3.5</v>
      </c>
      <c r="L99" s="4">
        <v>3.5</v>
      </c>
      <c r="M99" s="4">
        <v>49.5</v>
      </c>
      <c r="N99" s="4" t="s">
        <v>403</v>
      </c>
      <c r="O99" s="4" t="str">
        <f t="shared" si="6"/>
        <v>No</v>
      </c>
      <c r="P99" s="4" t="str">
        <f t="shared" si="7"/>
        <v>No</v>
      </c>
      <c r="Q99" s="4" t="str">
        <f t="shared" si="8"/>
        <v>No</v>
      </c>
      <c r="R99" s="4"/>
      <c r="S99" s="1" t="s">
        <v>414</v>
      </c>
      <c r="T99" s="1" t="str">
        <f t="shared" si="9"/>
        <v>Double Bracket</v>
      </c>
      <c r="X99">
        <v>3.5</v>
      </c>
      <c r="Y99" s="4" t="s">
        <v>417</v>
      </c>
      <c r="Z99" s="4" t="s">
        <v>419</v>
      </c>
    </row>
    <row r="100" spans="1:26" x14ac:dyDescent="0.25">
      <c r="A100" s="4"/>
      <c r="B100" s="4">
        <v>108</v>
      </c>
      <c r="C100" s="4">
        <v>943</v>
      </c>
      <c r="D100" s="4">
        <v>0</v>
      </c>
      <c r="E100" s="4" t="s">
        <v>26</v>
      </c>
      <c r="F100" s="4" t="s">
        <v>125</v>
      </c>
      <c r="G100" s="4">
        <v>733361.23140000005</v>
      </c>
      <c r="H100" s="4">
        <v>3133538.5422999999</v>
      </c>
      <c r="I100" s="4"/>
      <c r="J100" s="4" t="s">
        <v>381</v>
      </c>
      <c r="K100" s="4">
        <f t="shared" si="5"/>
        <v>3.7</v>
      </c>
      <c r="L100" s="4">
        <v>3.5</v>
      </c>
      <c r="M100" s="4">
        <v>49.5</v>
      </c>
      <c r="N100" s="4" t="s">
        <v>405</v>
      </c>
      <c r="O100" s="4" t="str">
        <f t="shared" si="6"/>
        <v>No</v>
      </c>
      <c r="P100" s="4" t="str">
        <f t="shared" si="7"/>
        <v>No</v>
      </c>
      <c r="Q100" s="4" t="str">
        <f t="shared" si="8"/>
        <v>No</v>
      </c>
      <c r="R100" s="4"/>
      <c r="S100" s="1" t="s">
        <v>414</v>
      </c>
      <c r="T100" s="1" t="str">
        <f t="shared" si="9"/>
        <v>Double Bracket</v>
      </c>
      <c r="X100">
        <v>3.7</v>
      </c>
      <c r="Y100" s="4" t="s">
        <v>417</v>
      </c>
      <c r="Z100" s="4" t="s">
        <v>419</v>
      </c>
    </row>
    <row r="101" spans="1:26" x14ac:dyDescent="0.25">
      <c r="A101" s="4"/>
      <c r="B101" s="4">
        <v>108</v>
      </c>
      <c r="C101" s="4">
        <v>992</v>
      </c>
      <c r="D101" s="4">
        <v>50</v>
      </c>
      <c r="E101" s="4" t="s">
        <v>26</v>
      </c>
      <c r="F101" s="4" t="s">
        <v>126</v>
      </c>
      <c r="G101" s="4">
        <v>733360.34259999997</v>
      </c>
      <c r="H101" s="4">
        <v>3133588.0342999999</v>
      </c>
      <c r="I101" s="4"/>
      <c r="J101" s="4" t="s">
        <v>393</v>
      </c>
      <c r="K101" s="4">
        <f t="shared" si="5"/>
        <v>3.6</v>
      </c>
      <c r="L101" s="4">
        <v>3.5</v>
      </c>
      <c r="M101" s="4">
        <v>54</v>
      </c>
      <c r="N101" s="4" t="s">
        <v>403</v>
      </c>
      <c r="O101" s="4" t="str">
        <f t="shared" si="6"/>
        <v>No</v>
      </c>
      <c r="P101" s="4" t="str">
        <f t="shared" si="7"/>
        <v>No</v>
      </c>
      <c r="Q101" s="4" t="str">
        <f t="shared" si="8"/>
        <v>No</v>
      </c>
      <c r="R101" s="4"/>
      <c r="S101" s="1" t="s">
        <v>414</v>
      </c>
      <c r="T101" s="1" t="str">
        <f t="shared" si="9"/>
        <v>Double Bracket</v>
      </c>
      <c r="X101">
        <v>3.6</v>
      </c>
      <c r="Y101" s="4" t="s">
        <v>417</v>
      </c>
      <c r="Z101" s="4" t="s">
        <v>419</v>
      </c>
    </row>
    <row r="102" spans="1:26" x14ac:dyDescent="0.25">
      <c r="A102" s="4"/>
      <c r="B102" s="4">
        <v>109</v>
      </c>
      <c r="C102" s="4">
        <v>46</v>
      </c>
      <c r="D102" s="4">
        <v>50</v>
      </c>
      <c r="E102" s="4" t="s">
        <v>26</v>
      </c>
      <c r="F102" s="4" t="s">
        <v>127</v>
      </c>
      <c r="G102" s="4">
        <v>733359.37289999996</v>
      </c>
      <c r="H102" s="4">
        <v>3133642.0255999998</v>
      </c>
      <c r="I102" s="4"/>
      <c r="J102" s="4" t="s">
        <v>379</v>
      </c>
      <c r="K102" s="4">
        <f t="shared" si="5"/>
        <v>3.6</v>
      </c>
      <c r="L102" s="4">
        <v>3.5</v>
      </c>
      <c r="M102" s="4">
        <v>54</v>
      </c>
      <c r="N102" s="4" t="s">
        <v>405</v>
      </c>
      <c r="O102" s="4" t="str">
        <f t="shared" si="6"/>
        <v>Yes</v>
      </c>
      <c r="P102" s="4" t="str">
        <f t="shared" si="7"/>
        <v>No</v>
      </c>
      <c r="Q102" s="4" t="str">
        <f t="shared" si="8"/>
        <v>Yes</v>
      </c>
      <c r="R102" s="4"/>
      <c r="S102" s="1" t="s">
        <v>415</v>
      </c>
      <c r="T102" s="1" t="str">
        <f t="shared" si="9"/>
        <v>Single Bracket</v>
      </c>
      <c r="X102">
        <v>3.6</v>
      </c>
      <c r="Y102" s="4" t="s">
        <v>417</v>
      </c>
      <c r="Z102" s="4" t="s">
        <v>421</v>
      </c>
    </row>
    <row r="103" spans="1:26" x14ac:dyDescent="0.25">
      <c r="A103" s="4"/>
      <c r="B103" s="4">
        <v>109</v>
      </c>
      <c r="C103" s="4">
        <v>100</v>
      </c>
      <c r="D103" s="4">
        <v>50</v>
      </c>
      <c r="E103" s="4" t="s">
        <v>26</v>
      </c>
      <c r="F103" s="4" t="s">
        <v>128</v>
      </c>
      <c r="G103" s="4">
        <v>733358.80330000003</v>
      </c>
      <c r="H103" s="4">
        <v>3133696.0241</v>
      </c>
      <c r="I103" s="4"/>
      <c r="J103" s="4" t="s">
        <v>376</v>
      </c>
      <c r="K103" s="4">
        <f t="shared" si="5"/>
        <v>3.2</v>
      </c>
      <c r="L103" s="4">
        <v>3.1</v>
      </c>
      <c r="M103" s="4">
        <v>54</v>
      </c>
      <c r="N103" s="4" t="s">
        <v>404</v>
      </c>
      <c r="O103" s="4" t="str">
        <f t="shared" si="6"/>
        <v>No</v>
      </c>
      <c r="P103" s="4" t="str">
        <f t="shared" si="7"/>
        <v>No</v>
      </c>
      <c r="Q103" s="4" t="str">
        <f t="shared" si="8"/>
        <v>No</v>
      </c>
      <c r="R103" s="4"/>
      <c r="S103" s="1" t="s">
        <v>409</v>
      </c>
      <c r="T103" s="1" t="str">
        <f t="shared" si="9"/>
        <v>Single Bracket</v>
      </c>
      <c r="X103">
        <v>3.2</v>
      </c>
      <c r="Y103" s="4" t="s">
        <v>417</v>
      </c>
      <c r="Z103" s="4" t="s">
        <v>419</v>
      </c>
    </row>
    <row r="104" spans="1:26" x14ac:dyDescent="0.25">
      <c r="A104" s="4"/>
      <c r="B104" s="4">
        <v>109</v>
      </c>
      <c r="C104" s="4">
        <v>154</v>
      </c>
      <c r="D104" s="4">
        <v>50</v>
      </c>
      <c r="E104" s="4" t="s">
        <v>26</v>
      </c>
      <c r="F104" s="4" t="s">
        <v>129</v>
      </c>
      <c r="G104" s="4">
        <v>733357.83360000001</v>
      </c>
      <c r="H104" s="4">
        <v>3133750.0153999999</v>
      </c>
      <c r="I104" s="4"/>
      <c r="J104" s="4" t="s">
        <v>377</v>
      </c>
      <c r="K104" s="4">
        <f t="shared" si="5"/>
        <v>3.4</v>
      </c>
      <c r="L104" s="4">
        <v>3.1</v>
      </c>
      <c r="M104" s="4">
        <v>54</v>
      </c>
      <c r="N104" s="4" t="s">
        <v>404</v>
      </c>
      <c r="O104" s="4" t="str">
        <f t="shared" si="6"/>
        <v>No</v>
      </c>
      <c r="P104" s="4" t="str">
        <f t="shared" si="7"/>
        <v>No</v>
      </c>
      <c r="Q104" s="4" t="str">
        <f t="shared" si="8"/>
        <v>No</v>
      </c>
      <c r="R104" s="4"/>
      <c r="S104" s="1" t="s">
        <v>409</v>
      </c>
      <c r="T104" s="1" t="str">
        <f t="shared" si="9"/>
        <v>Single Bracket</v>
      </c>
      <c r="X104">
        <v>3.4</v>
      </c>
      <c r="Y104" s="4" t="s">
        <v>417</v>
      </c>
      <c r="Z104" s="4" t="s">
        <v>419</v>
      </c>
    </row>
    <row r="105" spans="1:26" x14ac:dyDescent="0.25">
      <c r="A105" s="4"/>
      <c r="B105" s="4">
        <v>109</v>
      </c>
      <c r="C105" s="4">
        <v>208</v>
      </c>
      <c r="D105" s="4">
        <v>50</v>
      </c>
      <c r="E105" s="4" t="s">
        <v>26</v>
      </c>
      <c r="F105" s="4" t="s">
        <v>130</v>
      </c>
      <c r="G105" s="4">
        <v>733356.86399999994</v>
      </c>
      <c r="H105" s="4">
        <v>3133804.0066999998</v>
      </c>
      <c r="I105" s="4"/>
      <c r="J105" s="4" t="s">
        <v>376</v>
      </c>
      <c r="K105" s="4">
        <f t="shared" si="5"/>
        <v>3.2</v>
      </c>
      <c r="L105" s="4">
        <v>3.1</v>
      </c>
      <c r="M105" s="4">
        <v>54</v>
      </c>
      <c r="N105" s="4" t="s">
        <v>404</v>
      </c>
      <c r="O105" s="4" t="str">
        <f t="shared" si="6"/>
        <v>No</v>
      </c>
      <c r="P105" s="4" t="str">
        <f t="shared" si="7"/>
        <v>No</v>
      </c>
      <c r="Q105" s="4" t="str">
        <f t="shared" si="8"/>
        <v>No</v>
      </c>
      <c r="R105" s="4"/>
      <c r="S105" s="1" t="s">
        <v>409</v>
      </c>
      <c r="T105" s="1" t="str">
        <f t="shared" si="9"/>
        <v>Single Bracket</v>
      </c>
      <c r="X105">
        <v>3.2</v>
      </c>
      <c r="Y105" s="4" t="s">
        <v>417</v>
      </c>
      <c r="Z105" s="4" t="s">
        <v>419</v>
      </c>
    </row>
    <row r="106" spans="1:26" x14ac:dyDescent="0.25">
      <c r="A106" s="4"/>
      <c r="B106" s="4">
        <v>109</v>
      </c>
      <c r="C106" s="4">
        <v>262</v>
      </c>
      <c r="D106" s="4">
        <v>50</v>
      </c>
      <c r="E106" s="4" t="s">
        <v>26</v>
      </c>
      <c r="F106" s="4" t="s">
        <v>131</v>
      </c>
      <c r="G106" s="4">
        <v>733355.49450000003</v>
      </c>
      <c r="H106" s="4">
        <v>3133857.9907999998</v>
      </c>
      <c r="I106" s="4"/>
      <c r="J106" s="4" t="s">
        <v>386</v>
      </c>
      <c r="K106" s="4">
        <f t="shared" si="5"/>
        <v>3.2</v>
      </c>
      <c r="L106" s="4">
        <v>3.5</v>
      </c>
      <c r="M106" s="4">
        <v>54</v>
      </c>
      <c r="N106" s="4" t="s">
        <v>403</v>
      </c>
      <c r="O106" s="4" t="str">
        <f t="shared" si="6"/>
        <v>No</v>
      </c>
      <c r="P106" s="4" t="str">
        <f t="shared" si="7"/>
        <v>No</v>
      </c>
      <c r="Q106" s="4" t="str">
        <f t="shared" si="8"/>
        <v>No</v>
      </c>
      <c r="R106" s="4"/>
      <c r="S106" s="1" t="s">
        <v>416</v>
      </c>
      <c r="T106" s="1" t="str">
        <f t="shared" si="9"/>
        <v>Single Bracket</v>
      </c>
      <c r="X106">
        <v>3.2</v>
      </c>
      <c r="Y106" s="4" t="s">
        <v>417</v>
      </c>
      <c r="Z106" s="4" t="s">
        <v>422</v>
      </c>
    </row>
    <row r="107" spans="1:26" x14ac:dyDescent="0.25">
      <c r="A107" s="4"/>
      <c r="B107" s="4">
        <v>109</v>
      </c>
      <c r="C107" s="4">
        <v>316</v>
      </c>
      <c r="D107" s="4">
        <v>50</v>
      </c>
      <c r="E107" s="4" t="s">
        <v>26</v>
      </c>
      <c r="F107" s="4" t="s">
        <v>132</v>
      </c>
      <c r="G107" s="4">
        <v>733354.92480000004</v>
      </c>
      <c r="H107" s="4">
        <v>3133911.9893</v>
      </c>
      <c r="I107" s="4"/>
      <c r="J107" s="4" t="s">
        <v>376</v>
      </c>
      <c r="K107" s="4">
        <f t="shared" si="5"/>
        <v>3.2</v>
      </c>
      <c r="L107" s="4">
        <v>3.1</v>
      </c>
      <c r="M107" s="4">
        <v>54</v>
      </c>
      <c r="N107" s="4" t="s">
        <v>404</v>
      </c>
      <c r="O107" s="4" t="str">
        <f t="shared" si="6"/>
        <v>No</v>
      </c>
      <c r="P107" s="4" t="str">
        <f t="shared" si="7"/>
        <v>No</v>
      </c>
      <c r="Q107" s="4" t="str">
        <f t="shared" si="8"/>
        <v>No</v>
      </c>
      <c r="R107" s="4"/>
      <c r="S107" s="1" t="s">
        <v>409</v>
      </c>
      <c r="T107" s="1" t="str">
        <f t="shared" si="9"/>
        <v>Single Bracket</v>
      </c>
      <c r="X107">
        <v>3.2</v>
      </c>
      <c r="Y107" s="4" t="s">
        <v>417</v>
      </c>
      <c r="Z107" s="4" t="s">
        <v>419</v>
      </c>
    </row>
    <row r="108" spans="1:26" x14ac:dyDescent="0.25">
      <c r="A108" s="4"/>
      <c r="B108" s="4">
        <v>109</v>
      </c>
      <c r="C108" s="4">
        <v>370</v>
      </c>
      <c r="D108" s="4">
        <v>50</v>
      </c>
      <c r="E108" s="4" t="s">
        <v>26</v>
      </c>
      <c r="F108" s="4" t="s">
        <v>133</v>
      </c>
      <c r="G108" s="4">
        <v>733353.95519999997</v>
      </c>
      <c r="H108" s="4">
        <v>3133965.9805999999</v>
      </c>
      <c r="I108" s="4"/>
      <c r="J108" s="4" t="s">
        <v>377</v>
      </c>
      <c r="K108" s="4">
        <f t="shared" si="5"/>
        <v>3.4</v>
      </c>
      <c r="L108" s="4">
        <v>3.1</v>
      </c>
      <c r="M108" s="4">
        <v>49.5</v>
      </c>
      <c r="N108" s="4" t="s">
        <v>404</v>
      </c>
      <c r="O108" s="4" t="str">
        <f t="shared" si="6"/>
        <v>No</v>
      </c>
      <c r="P108" s="4" t="str">
        <f t="shared" si="7"/>
        <v>No</v>
      </c>
      <c r="Q108" s="4" t="str">
        <f t="shared" si="8"/>
        <v>No</v>
      </c>
      <c r="R108" s="4"/>
      <c r="S108" s="1" t="s">
        <v>409</v>
      </c>
      <c r="T108" s="1" t="str">
        <f t="shared" si="9"/>
        <v>Single Bracket</v>
      </c>
      <c r="X108">
        <v>3.4</v>
      </c>
      <c r="Y108" s="4" t="s">
        <v>417</v>
      </c>
      <c r="Z108" s="4" t="s">
        <v>419</v>
      </c>
    </row>
    <row r="109" spans="1:26" x14ac:dyDescent="0.25">
      <c r="A109" s="4"/>
      <c r="B109" s="4">
        <v>109</v>
      </c>
      <c r="C109" s="4">
        <v>420</v>
      </c>
      <c r="D109" s="4">
        <v>0</v>
      </c>
      <c r="E109" s="4" t="s">
        <v>26</v>
      </c>
      <c r="F109" s="4" t="s">
        <v>134</v>
      </c>
      <c r="G109" s="4">
        <v>733353.06640000001</v>
      </c>
      <c r="H109" s="4">
        <v>3134015.4726</v>
      </c>
      <c r="I109" s="4"/>
      <c r="J109" s="4" t="s">
        <v>376</v>
      </c>
      <c r="K109" s="4">
        <f t="shared" si="5"/>
        <v>3.2</v>
      </c>
      <c r="L109" s="4">
        <v>3.1</v>
      </c>
      <c r="M109" s="4">
        <v>54</v>
      </c>
      <c r="N109" s="4" t="s">
        <v>404</v>
      </c>
      <c r="O109" s="4" t="str">
        <f t="shared" si="6"/>
        <v>No</v>
      </c>
      <c r="P109" s="4" t="str">
        <f t="shared" si="7"/>
        <v>No</v>
      </c>
      <c r="Q109" s="4" t="str">
        <f t="shared" si="8"/>
        <v>No</v>
      </c>
      <c r="R109" s="4"/>
      <c r="S109" s="1" t="s">
        <v>409</v>
      </c>
      <c r="T109" s="1" t="str">
        <f t="shared" si="9"/>
        <v>Single Bracket</v>
      </c>
      <c r="X109">
        <v>3.2</v>
      </c>
      <c r="Y109" s="4" t="s">
        <v>417</v>
      </c>
      <c r="Z109" s="4" t="s">
        <v>419</v>
      </c>
    </row>
    <row r="110" spans="1:26" x14ac:dyDescent="0.25">
      <c r="A110" s="4"/>
      <c r="B110" s="4">
        <v>109</v>
      </c>
      <c r="C110" s="4">
        <v>474</v>
      </c>
      <c r="D110" s="4">
        <v>0</v>
      </c>
      <c r="E110" s="4" t="s">
        <v>26</v>
      </c>
      <c r="F110" s="4" t="s">
        <v>135</v>
      </c>
      <c r="G110" s="4">
        <v>733352.09680000006</v>
      </c>
      <c r="H110" s="4">
        <v>3134069.4638999999</v>
      </c>
      <c r="I110" s="4"/>
      <c r="J110" s="4" t="s">
        <v>377</v>
      </c>
      <c r="K110" s="4">
        <f t="shared" si="5"/>
        <v>3.4</v>
      </c>
      <c r="L110" s="4">
        <v>3.1</v>
      </c>
      <c r="M110" s="4">
        <v>54</v>
      </c>
      <c r="N110" s="4" t="s">
        <v>404</v>
      </c>
      <c r="O110" s="4" t="str">
        <f t="shared" si="6"/>
        <v>No</v>
      </c>
      <c r="P110" s="4" t="str">
        <f t="shared" si="7"/>
        <v>No</v>
      </c>
      <c r="Q110" s="4" t="str">
        <f t="shared" si="8"/>
        <v>No</v>
      </c>
      <c r="R110" s="4"/>
      <c r="S110" s="1" t="s">
        <v>409</v>
      </c>
      <c r="T110" s="1" t="str">
        <f t="shared" si="9"/>
        <v>Single Bracket</v>
      </c>
      <c r="X110">
        <v>3.4</v>
      </c>
      <c r="Y110" s="4" t="s">
        <v>417</v>
      </c>
      <c r="Z110" s="4" t="s">
        <v>419</v>
      </c>
    </row>
    <row r="111" spans="1:26" x14ac:dyDescent="0.25">
      <c r="A111" s="4"/>
      <c r="B111" s="4">
        <v>109</v>
      </c>
      <c r="C111" s="4">
        <v>528</v>
      </c>
      <c r="D111" s="4">
        <v>0</v>
      </c>
      <c r="E111" s="4" t="s">
        <v>26</v>
      </c>
      <c r="F111" s="4" t="s">
        <v>136</v>
      </c>
      <c r="G111" s="4">
        <v>733350.72719999996</v>
      </c>
      <c r="H111" s="4">
        <v>3134123.4479999999</v>
      </c>
      <c r="I111" s="4"/>
      <c r="J111" s="4" t="s">
        <v>378</v>
      </c>
      <c r="K111" s="4">
        <f t="shared" si="5"/>
        <v>3.6</v>
      </c>
      <c r="L111" s="4">
        <v>3.5</v>
      </c>
      <c r="M111" s="4">
        <v>49.5</v>
      </c>
      <c r="N111" s="4" t="s">
        <v>403</v>
      </c>
      <c r="O111" s="4" t="str">
        <f t="shared" si="6"/>
        <v>No</v>
      </c>
      <c r="P111" s="4" t="str">
        <f t="shared" si="7"/>
        <v>Yes</v>
      </c>
      <c r="Q111" s="4" t="str">
        <f t="shared" si="8"/>
        <v>No</v>
      </c>
      <c r="R111" s="4"/>
      <c r="S111" s="1" t="s">
        <v>410</v>
      </c>
      <c r="T111" s="1" t="str">
        <f t="shared" si="9"/>
        <v>Single Bracket</v>
      </c>
      <c r="X111">
        <v>3.6</v>
      </c>
      <c r="Y111" s="4" t="s">
        <v>417</v>
      </c>
      <c r="Z111" s="4" t="s">
        <v>420</v>
      </c>
    </row>
    <row r="112" spans="1:26" x14ac:dyDescent="0.25">
      <c r="A112" s="4"/>
      <c r="B112" s="4">
        <v>109</v>
      </c>
      <c r="C112" s="4">
        <v>577</v>
      </c>
      <c r="D112" s="4">
        <v>50</v>
      </c>
      <c r="E112" s="4" t="s">
        <v>26</v>
      </c>
      <c r="F112" s="4" t="s">
        <v>137</v>
      </c>
      <c r="G112" s="4">
        <v>733350.23829999997</v>
      </c>
      <c r="H112" s="4">
        <v>3134172.9471999998</v>
      </c>
      <c r="I112" s="4"/>
      <c r="J112" s="4" t="s">
        <v>377</v>
      </c>
      <c r="K112" s="4">
        <f t="shared" si="5"/>
        <v>3.4</v>
      </c>
      <c r="L112" s="4">
        <v>3.1</v>
      </c>
      <c r="M112" s="4">
        <v>54</v>
      </c>
      <c r="N112" s="4" t="s">
        <v>404</v>
      </c>
      <c r="O112" s="4" t="str">
        <f t="shared" si="6"/>
        <v>No</v>
      </c>
      <c r="P112" s="4" t="str">
        <f t="shared" si="7"/>
        <v>Yes</v>
      </c>
      <c r="Q112" s="4" t="str">
        <f t="shared" si="8"/>
        <v>No</v>
      </c>
      <c r="R112" s="4"/>
      <c r="S112" s="1" t="s">
        <v>411</v>
      </c>
      <c r="T112" s="1" t="str">
        <f t="shared" si="9"/>
        <v>Single Bracket</v>
      </c>
      <c r="X112">
        <v>3.4</v>
      </c>
      <c r="Y112" s="4" t="s">
        <v>417</v>
      </c>
      <c r="Z112" s="4" t="s">
        <v>419</v>
      </c>
    </row>
    <row r="113" spans="1:26" x14ac:dyDescent="0.25">
      <c r="A113" s="4"/>
      <c r="B113" s="4">
        <v>109</v>
      </c>
      <c r="C113" s="4">
        <v>631</v>
      </c>
      <c r="D113" s="4">
        <v>50</v>
      </c>
      <c r="E113" s="4" t="s">
        <v>26</v>
      </c>
      <c r="F113" s="4" t="s">
        <v>138</v>
      </c>
      <c r="G113" s="4">
        <v>733348.86880000005</v>
      </c>
      <c r="H113" s="4">
        <v>3134226.9312999998</v>
      </c>
      <c r="I113" s="4"/>
      <c r="J113" s="4" t="s">
        <v>378</v>
      </c>
      <c r="K113" s="4">
        <f t="shared" si="5"/>
        <v>3.6</v>
      </c>
      <c r="L113" s="4">
        <v>3.5</v>
      </c>
      <c r="M113" s="4">
        <v>54</v>
      </c>
      <c r="N113" s="4" t="s">
        <v>403</v>
      </c>
      <c r="O113" s="4" t="str">
        <f t="shared" si="6"/>
        <v>No</v>
      </c>
      <c r="P113" s="4" t="str">
        <f t="shared" si="7"/>
        <v>Yes</v>
      </c>
      <c r="Q113" s="4" t="str">
        <f t="shared" si="8"/>
        <v>No</v>
      </c>
      <c r="R113" s="4"/>
      <c r="S113" s="1" t="s">
        <v>412</v>
      </c>
      <c r="T113" s="1" t="str">
        <f t="shared" si="9"/>
        <v>Single Bracket</v>
      </c>
      <c r="X113">
        <v>3.6</v>
      </c>
      <c r="Y113" s="4" t="s">
        <v>417</v>
      </c>
      <c r="Z113" s="4" t="s">
        <v>420</v>
      </c>
    </row>
    <row r="114" spans="1:26" x14ac:dyDescent="0.25">
      <c r="A114" s="4"/>
      <c r="B114" s="4">
        <v>109</v>
      </c>
      <c r="C114" s="4">
        <v>685</v>
      </c>
      <c r="D114" s="4">
        <v>50</v>
      </c>
      <c r="E114" s="4" t="s">
        <v>26</v>
      </c>
      <c r="F114" s="4" t="s">
        <v>139</v>
      </c>
      <c r="G114" s="4">
        <v>733348.29909999995</v>
      </c>
      <c r="H114" s="4">
        <v>3134280.9298</v>
      </c>
      <c r="I114" s="4"/>
      <c r="J114" s="4" t="s">
        <v>377</v>
      </c>
      <c r="K114" s="4">
        <f t="shared" si="5"/>
        <v>3.4</v>
      </c>
      <c r="L114" s="4">
        <v>3.1</v>
      </c>
      <c r="M114" s="4">
        <v>54</v>
      </c>
      <c r="N114" s="4" t="s">
        <v>404</v>
      </c>
      <c r="O114" s="4" t="str">
        <f t="shared" si="6"/>
        <v>No</v>
      </c>
      <c r="P114" s="4" t="str">
        <f t="shared" si="7"/>
        <v>No</v>
      </c>
      <c r="Q114" s="4" t="str">
        <f t="shared" si="8"/>
        <v>No</v>
      </c>
      <c r="R114" s="4"/>
      <c r="S114" s="1" t="s">
        <v>409</v>
      </c>
      <c r="T114" s="1" t="str">
        <f t="shared" si="9"/>
        <v>Single Bracket</v>
      </c>
      <c r="X114">
        <v>3.4</v>
      </c>
      <c r="Y114" s="4" t="s">
        <v>417</v>
      </c>
      <c r="Z114" s="4" t="s">
        <v>419</v>
      </c>
    </row>
    <row r="115" spans="1:26" x14ac:dyDescent="0.25">
      <c r="A115" s="4"/>
      <c r="B115" s="4">
        <v>109</v>
      </c>
      <c r="C115" s="4">
        <v>739</v>
      </c>
      <c r="D115" s="4">
        <v>50</v>
      </c>
      <c r="E115" s="4" t="s">
        <v>26</v>
      </c>
      <c r="F115" s="4" t="s">
        <v>140</v>
      </c>
      <c r="G115" s="4">
        <v>733347.32949999999</v>
      </c>
      <c r="H115" s="4">
        <v>3134334.9210999999</v>
      </c>
      <c r="I115" s="4"/>
      <c r="J115" s="4" t="s">
        <v>376</v>
      </c>
      <c r="K115" s="4">
        <f t="shared" si="5"/>
        <v>3.2</v>
      </c>
      <c r="L115" s="4">
        <v>3.1</v>
      </c>
      <c r="M115" s="4">
        <v>54</v>
      </c>
      <c r="N115" s="4" t="s">
        <v>404</v>
      </c>
      <c r="O115" s="4" t="str">
        <f t="shared" si="6"/>
        <v>No</v>
      </c>
      <c r="P115" s="4" t="str">
        <f t="shared" si="7"/>
        <v>No</v>
      </c>
      <c r="Q115" s="4" t="str">
        <f t="shared" si="8"/>
        <v>No</v>
      </c>
      <c r="R115" s="4"/>
      <c r="S115" s="1" t="s">
        <v>409</v>
      </c>
      <c r="T115" s="1" t="str">
        <f t="shared" si="9"/>
        <v>Single Bracket</v>
      </c>
      <c r="X115">
        <v>3.2</v>
      </c>
      <c r="Y115" s="4" t="s">
        <v>417</v>
      </c>
      <c r="Z115" s="4" t="s">
        <v>419</v>
      </c>
    </row>
    <row r="116" spans="1:26" x14ac:dyDescent="0.25">
      <c r="A116" s="4"/>
      <c r="B116" s="4">
        <v>109</v>
      </c>
      <c r="C116" s="4">
        <v>793</v>
      </c>
      <c r="D116" s="4">
        <v>50</v>
      </c>
      <c r="E116" s="4" t="s">
        <v>26</v>
      </c>
      <c r="F116" s="4" t="s">
        <v>141</v>
      </c>
      <c r="G116" s="4">
        <v>733346.35990000004</v>
      </c>
      <c r="H116" s="4">
        <v>3134388.9123999998</v>
      </c>
      <c r="I116" s="4"/>
      <c r="J116" s="4" t="s">
        <v>377</v>
      </c>
      <c r="K116" s="4">
        <f t="shared" si="5"/>
        <v>3.4</v>
      </c>
      <c r="L116" s="4">
        <v>3.1</v>
      </c>
      <c r="M116" s="4">
        <v>49.5</v>
      </c>
      <c r="N116" s="4" t="s">
        <v>404</v>
      </c>
      <c r="O116" s="4" t="str">
        <f t="shared" si="6"/>
        <v>No</v>
      </c>
      <c r="P116" s="4" t="str">
        <f t="shared" si="7"/>
        <v>No</v>
      </c>
      <c r="Q116" s="4" t="str">
        <f t="shared" si="8"/>
        <v>No</v>
      </c>
      <c r="R116" s="4"/>
      <c r="S116" s="1" t="s">
        <v>409</v>
      </c>
      <c r="T116" s="1" t="str">
        <f t="shared" si="9"/>
        <v>Single Bracket</v>
      </c>
      <c r="X116">
        <v>3.4</v>
      </c>
      <c r="Y116" s="4" t="s">
        <v>417</v>
      </c>
      <c r="Z116" s="4" t="s">
        <v>419</v>
      </c>
    </row>
    <row r="117" spans="1:26" x14ac:dyDescent="0.25">
      <c r="A117" s="4"/>
      <c r="B117" s="4">
        <v>109</v>
      </c>
      <c r="C117" s="4">
        <v>843</v>
      </c>
      <c r="D117" s="4">
        <v>0</v>
      </c>
      <c r="E117" s="4" t="s">
        <v>26</v>
      </c>
      <c r="F117" s="4" t="s">
        <v>142</v>
      </c>
      <c r="G117" s="4">
        <v>733345.47109999997</v>
      </c>
      <c r="H117" s="4">
        <v>3134438.4043999999</v>
      </c>
      <c r="I117" s="4"/>
      <c r="J117" s="4" t="s">
        <v>376</v>
      </c>
      <c r="K117" s="4">
        <f t="shared" si="5"/>
        <v>3.2</v>
      </c>
      <c r="L117" s="4">
        <v>3.1</v>
      </c>
      <c r="M117" s="4">
        <v>49.5</v>
      </c>
      <c r="N117" s="4" t="s">
        <v>404</v>
      </c>
      <c r="O117" s="4" t="str">
        <f t="shared" si="6"/>
        <v>No</v>
      </c>
      <c r="P117" s="4" t="str">
        <f t="shared" si="7"/>
        <v>No</v>
      </c>
      <c r="Q117" s="4" t="str">
        <f t="shared" si="8"/>
        <v>No</v>
      </c>
      <c r="R117" s="4"/>
      <c r="S117" s="1" t="s">
        <v>409</v>
      </c>
      <c r="T117" s="1" t="str">
        <f t="shared" si="9"/>
        <v>Single Bracket</v>
      </c>
      <c r="X117">
        <v>3.2</v>
      </c>
      <c r="Y117" s="4" t="s">
        <v>417</v>
      </c>
      <c r="Z117" s="4" t="s">
        <v>419</v>
      </c>
    </row>
    <row r="118" spans="1:26" x14ac:dyDescent="0.25">
      <c r="A118" s="4"/>
      <c r="B118" s="4">
        <v>109</v>
      </c>
      <c r="C118" s="4">
        <v>892</v>
      </c>
      <c r="D118" s="4">
        <v>50</v>
      </c>
      <c r="E118" s="4" t="s">
        <v>26</v>
      </c>
      <c r="F118" s="4" t="s">
        <v>143</v>
      </c>
      <c r="G118" s="4">
        <v>733344.58230000001</v>
      </c>
      <c r="H118" s="4">
        <v>3134487.8964</v>
      </c>
      <c r="I118" s="4"/>
      <c r="J118" s="4" t="s">
        <v>376</v>
      </c>
      <c r="K118" s="4">
        <f t="shared" si="5"/>
        <v>3.2</v>
      </c>
      <c r="L118" s="4">
        <v>3.1</v>
      </c>
      <c r="M118" s="4">
        <v>45</v>
      </c>
      <c r="N118" s="4" t="s">
        <v>404</v>
      </c>
      <c r="O118" s="4" t="str">
        <f t="shared" si="6"/>
        <v>No</v>
      </c>
      <c r="P118" s="4" t="str">
        <f t="shared" si="7"/>
        <v>No</v>
      </c>
      <c r="Q118" s="4" t="str">
        <f t="shared" si="8"/>
        <v>No</v>
      </c>
      <c r="R118" s="4"/>
      <c r="S118" s="1" t="s">
        <v>409</v>
      </c>
      <c r="T118" s="1" t="str">
        <f t="shared" si="9"/>
        <v>Single Bracket</v>
      </c>
      <c r="X118">
        <v>3.2</v>
      </c>
      <c r="Y118" s="4" t="s">
        <v>417</v>
      </c>
      <c r="Z118" s="4" t="s">
        <v>419</v>
      </c>
    </row>
    <row r="119" spans="1:26" x14ac:dyDescent="0.25">
      <c r="A119" s="4"/>
      <c r="B119" s="4">
        <v>109</v>
      </c>
      <c r="C119" s="4">
        <v>937</v>
      </c>
      <c r="D119" s="4">
        <v>50</v>
      </c>
      <c r="E119" s="4" t="s">
        <v>26</v>
      </c>
      <c r="F119" s="4" t="s">
        <v>144</v>
      </c>
      <c r="G119" s="4">
        <v>733343.77419999999</v>
      </c>
      <c r="H119" s="4">
        <v>3134532.8892000001</v>
      </c>
      <c r="I119" s="4"/>
      <c r="J119" s="4" t="s">
        <v>389</v>
      </c>
      <c r="K119" s="4">
        <f t="shared" si="5"/>
        <v>3.1</v>
      </c>
      <c r="L119" s="4">
        <v>3.1</v>
      </c>
      <c r="M119" s="4">
        <v>40.5</v>
      </c>
      <c r="N119" s="4" t="s">
        <v>404</v>
      </c>
      <c r="O119" s="4" t="str">
        <f t="shared" si="6"/>
        <v>No</v>
      </c>
      <c r="P119" s="4" t="str">
        <f t="shared" si="7"/>
        <v>No</v>
      </c>
      <c r="Q119" s="4" t="str">
        <f t="shared" si="8"/>
        <v>No</v>
      </c>
      <c r="R119" s="4"/>
      <c r="S119" s="1" t="s">
        <v>409</v>
      </c>
      <c r="T119" s="1" t="str">
        <f t="shared" si="9"/>
        <v>Single Bracket</v>
      </c>
      <c r="X119">
        <v>3.1</v>
      </c>
      <c r="Y119" s="4" t="s">
        <v>417</v>
      </c>
      <c r="Z119" s="4" t="s">
        <v>419</v>
      </c>
    </row>
    <row r="120" spans="1:26" x14ac:dyDescent="0.25">
      <c r="A120" s="4"/>
      <c r="B120" s="4">
        <v>109</v>
      </c>
      <c r="C120" s="4">
        <v>978</v>
      </c>
      <c r="D120" s="4">
        <v>0</v>
      </c>
      <c r="E120" s="4" t="s">
        <v>26</v>
      </c>
      <c r="F120" s="4" t="s">
        <v>145</v>
      </c>
      <c r="G120" s="4">
        <v>733343.04700000002</v>
      </c>
      <c r="H120" s="4">
        <v>3134573.3826000001</v>
      </c>
      <c r="I120" s="4"/>
      <c r="J120" s="4" t="s">
        <v>389</v>
      </c>
      <c r="K120" s="4">
        <f t="shared" si="5"/>
        <v>3.1</v>
      </c>
      <c r="L120" s="4">
        <v>3.1</v>
      </c>
      <c r="M120" s="4">
        <v>40.5</v>
      </c>
      <c r="N120" s="4" t="s">
        <v>404</v>
      </c>
      <c r="O120" s="4" t="str">
        <f t="shared" si="6"/>
        <v>No</v>
      </c>
      <c r="P120" s="4" t="str">
        <f t="shared" si="7"/>
        <v>No</v>
      </c>
      <c r="Q120" s="4" t="str">
        <f t="shared" si="8"/>
        <v>No</v>
      </c>
      <c r="R120" s="4"/>
      <c r="S120" s="1" t="s">
        <v>409</v>
      </c>
      <c r="T120" s="1" t="str">
        <f t="shared" si="9"/>
        <v>Single Bracket</v>
      </c>
      <c r="X120">
        <v>3.1</v>
      </c>
      <c r="Y120" s="4" t="s">
        <v>417</v>
      </c>
      <c r="Z120" s="4" t="s">
        <v>419</v>
      </c>
    </row>
    <row r="121" spans="1:26" x14ac:dyDescent="0.25">
      <c r="A121" s="4"/>
      <c r="B121" s="4">
        <v>110</v>
      </c>
      <c r="C121" s="4">
        <v>18</v>
      </c>
      <c r="D121" s="4">
        <v>50</v>
      </c>
      <c r="E121" s="4" t="s">
        <v>26</v>
      </c>
      <c r="F121" s="4" t="s">
        <v>146</v>
      </c>
      <c r="G121" s="4">
        <v>733342.31980000006</v>
      </c>
      <c r="H121" s="4">
        <v>3134613.8761</v>
      </c>
      <c r="I121" s="4"/>
      <c r="J121" s="4" t="s">
        <v>384</v>
      </c>
      <c r="K121" s="4" t="str">
        <f t="shared" si="5"/>
        <v>/-</v>
      </c>
      <c r="L121" s="4">
        <v>3.1</v>
      </c>
      <c r="M121" s="4">
        <v>45</v>
      </c>
      <c r="N121" s="4" t="s">
        <v>406</v>
      </c>
      <c r="O121" s="4" t="str">
        <f t="shared" si="6"/>
        <v>No</v>
      </c>
      <c r="P121" s="4" t="str">
        <f t="shared" si="7"/>
        <v>No</v>
      </c>
      <c r="Q121" s="4" t="str">
        <f t="shared" si="8"/>
        <v>No</v>
      </c>
      <c r="R121" s="4"/>
      <c r="S121" s="1" t="s">
        <v>409</v>
      </c>
      <c r="T121" s="1" t="str">
        <f t="shared" si="9"/>
        <v>Single Bracket</v>
      </c>
      <c r="X121" t="s">
        <v>402</v>
      </c>
      <c r="Y121" s="4" t="s">
        <v>384</v>
      </c>
      <c r="Z121" s="4" t="s">
        <v>419</v>
      </c>
    </row>
    <row r="122" spans="1:26" x14ac:dyDescent="0.25">
      <c r="A122" s="4"/>
      <c r="B122" s="4">
        <v>110</v>
      </c>
      <c r="C122" s="4">
        <v>63</v>
      </c>
      <c r="D122" s="4">
        <v>50</v>
      </c>
      <c r="E122" s="4" t="s">
        <v>26</v>
      </c>
      <c r="F122" s="4" t="s">
        <v>147</v>
      </c>
      <c r="G122" s="4">
        <v>733341.51179999998</v>
      </c>
      <c r="H122" s="4">
        <v>3134658.8687999998</v>
      </c>
      <c r="I122" s="4"/>
      <c r="J122" s="4" t="s">
        <v>376</v>
      </c>
      <c r="K122" s="4">
        <f t="shared" si="5"/>
        <v>3.2</v>
      </c>
      <c r="L122" s="4">
        <v>3.1</v>
      </c>
      <c r="M122" s="4">
        <v>40.5</v>
      </c>
      <c r="N122" s="4" t="s">
        <v>404</v>
      </c>
      <c r="O122" s="4" t="str">
        <f t="shared" si="6"/>
        <v>No</v>
      </c>
      <c r="P122" s="4" t="str">
        <f t="shared" si="7"/>
        <v>No</v>
      </c>
      <c r="Q122" s="4" t="str">
        <f t="shared" si="8"/>
        <v>No</v>
      </c>
      <c r="R122" s="4"/>
      <c r="S122" s="1" t="s">
        <v>409</v>
      </c>
      <c r="T122" s="1" t="str">
        <f t="shared" si="9"/>
        <v>Single Bracket</v>
      </c>
      <c r="X122">
        <v>3.2</v>
      </c>
      <c r="Y122" s="4" t="s">
        <v>417</v>
      </c>
      <c r="Z122" s="4" t="s">
        <v>419</v>
      </c>
    </row>
    <row r="123" spans="1:26" x14ac:dyDescent="0.25">
      <c r="A123" s="4"/>
      <c r="B123" s="4">
        <v>110</v>
      </c>
      <c r="C123" s="4">
        <v>104</v>
      </c>
      <c r="D123" s="4">
        <v>0</v>
      </c>
      <c r="E123" s="4" t="s">
        <v>26</v>
      </c>
      <c r="F123" s="4" t="s">
        <v>148</v>
      </c>
      <c r="G123" s="4">
        <v>733340.38470000005</v>
      </c>
      <c r="H123" s="4">
        <v>3134699.3550999998</v>
      </c>
      <c r="I123" s="4"/>
      <c r="J123" s="4" t="s">
        <v>382</v>
      </c>
      <c r="K123" s="4">
        <f t="shared" si="5"/>
        <v>3.5</v>
      </c>
      <c r="L123" s="4">
        <v>3.5</v>
      </c>
      <c r="M123" s="4">
        <v>45</v>
      </c>
      <c r="N123" s="4" t="s">
        <v>405</v>
      </c>
      <c r="O123" s="4" t="str">
        <f t="shared" si="6"/>
        <v>Yes</v>
      </c>
      <c r="P123" s="4" t="str">
        <f t="shared" si="7"/>
        <v>No</v>
      </c>
      <c r="Q123" s="4" t="str">
        <f t="shared" si="8"/>
        <v>Yes</v>
      </c>
      <c r="R123" s="4"/>
      <c r="S123" s="1" t="s">
        <v>413</v>
      </c>
      <c r="T123" s="1" t="str">
        <f t="shared" si="9"/>
        <v>Single Bracket</v>
      </c>
      <c r="X123">
        <v>3.5</v>
      </c>
      <c r="Y123" s="4" t="s">
        <v>417</v>
      </c>
      <c r="Z123" s="4" t="s">
        <v>421</v>
      </c>
    </row>
    <row r="124" spans="1:26" x14ac:dyDescent="0.25">
      <c r="A124" s="4"/>
      <c r="B124" s="4">
        <v>110</v>
      </c>
      <c r="C124" s="4">
        <v>149</v>
      </c>
      <c r="D124" s="4">
        <v>0</v>
      </c>
      <c r="E124" s="4" t="s">
        <v>26</v>
      </c>
      <c r="F124" s="4" t="s">
        <v>149</v>
      </c>
      <c r="G124" s="4">
        <v>733339.57660000003</v>
      </c>
      <c r="H124" s="4">
        <v>3134744.3478999999</v>
      </c>
      <c r="I124" s="4"/>
      <c r="J124" s="4" t="s">
        <v>394</v>
      </c>
      <c r="K124" s="4">
        <f t="shared" si="5"/>
        <v>3.3</v>
      </c>
      <c r="L124" s="4">
        <v>3.5</v>
      </c>
      <c r="M124" s="4">
        <v>40.5</v>
      </c>
      <c r="N124" s="4" t="s">
        <v>404</v>
      </c>
      <c r="O124" s="4" t="str">
        <f t="shared" si="6"/>
        <v>No</v>
      </c>
      <c r="P124" s="4" t="str">
        <f t="shared" si="7"/>
        <v>No</v>
      </c>
      <c r="Q124" s="4" t="str">
        <f t="shared" si="8"/>
        <v>No</v>
      </c>
      <c r="R124" s="4"/>
      <c r="S124" s="1" t="s">
        <v>414</v>
      </c>
      <c r="T124" s="1" t="str">
        <f t="shared" si="9"/>
        <v>Double Bracket</v>
      </c>
      <c r="X124">
        <v>3.3</v>
      </c>
      <c r="Y124" s="4" t="s">
        <v>417</v>
      </c>
      <c r="Z124" s="4" t="s">
        <v>419</v>
      </c>
    </row>
    <row r="125" spans="1:26" x14ac:dyDescent="0.25">
      <c r="A125" s="4"/>
      <c r="B125" s="4">
        <v>110</v>
      </c>
      <c r="C125" s="4">
        <v>189</v>
      </c>
      <c r="D125" s="4">
        <v>50</v>
      </c>
      <c r="E125" s="4" t="s">
        <v>26</v>
      </c>
      <c r="F125" s="4" t="s">
        <v>150</v>
      </c>
      <c r="G125" s="4">
        <v>733338.84939999995</v>
      </c>
      <c r="H125" s="4">
        <v>3134784.8413</v>
      </c>
      <c r="I125" s="4"/>
      <c r="J125" s="4" t="s">
        <v>380</v>
      </c>
      <c r="K125" s="4">
        <f t="shared" si="5"/>
        <v>3.5</v>
      </c>
      <c r="L125" s="4">
        <v>3.5</v>
      </c>
      <c r="M125" s="4">
        <v>40.5</v>
      </c>
      <c r="N125" s="4" t="s">
        <v>403</v>
      </c>
      <c r="O125" s="4" t="str">
        <f t="shared" si="6"/>
        <v>No</v>
      </c>
      <c r="P125" s="4" t="str">
        <f t="shared" si="7"/>
        <v>No</v>
      </c>
      <c r="Q125" s="4" t="str">
        <f t="shared" si="8"/>
        <v>No</v>
      </c>
      <c r="R125" s="4"/>
      <c r="S125" s="1" t="s">
        <v>414</v>
      </c>
      <c r="T125" s="1" t="str">
        <f t="shared" si="9"/>
        <v>Double Bracket</v>
      </c>
      <c r="X125">
        <v>3.5</v>
      </c>
      <c r="Y125" s="4" t="s">
        <v>417</v>
      </c>
      <c r="Z125" s="4" t="s">
        <v>419</v>
      </c>
    </row>
    <row r="126" spans="1:26" x14ac:dyDescent="0.25">
      <c r="A126" s="4"/>
      <c r="B126" s="4">
        <v>110</v>
      </c>
      <c r="C126" s="4">
        <v>230</v>
      </c>
      <c r="D126" s="4">
        <v>0</v>
      </c>
      <c r="E126" s="4" t="s">
        <v>26</v>
      </c>
      <c r="F126" s="4" t="s">
        <v>151</v>
      </c>
      <c r="G126" s="4">
        <v>733338.12219999998</v>
      </c>
      <c r="H126" s="4">
        <v>3134825.3347999998</v>
      </c>
      <c r="I126" s="4"/>
      <c r="J126" s="4" t="s">
        <v>394</v>
      </c>
      <c r="K126" s="4">
        <f t="shared" si="5"/>
        <v>3.3</v>
      </c>
      <c r="L126" s="4">
        <v>3.5</v>
      </c>
      <c r="M126" s="4">
        <v>45</v>
      </c>
      <c r="N126" s="4" t="s">
        <v>404</v>
      </c>
      <c r="O126" s="4" t="str">
        <f t="shared" si="6"/>
        <v>No</v>
      </c>
      <c r="P126" s="4" t="str">
        <f t="shared" si="7"/>
        <v>No</v>
      </c>
      <c r="Q126" s="4" t="str">
        <f t="shared" si="8"/>
        <v>No</v>
      </c>
      <c r="R126" s="4"/>
      <c r="S126" s="1" t="s">
        <v>414</v>
      </c>
      <c r="T126" s="1" t="str">
        <f t="shared" si="9"/>
        <v>Double Bracket</v>
      </c>
      <c r="X126">
        <v>3.3</v>
      </c>
      <c r="Y126" s="4" t="s">
        <v>417</v>
      </c>
      <c r="Z126" s="4" t="s">
        <v>419</v>
      </c>
    </row>
    <row r="127" spans="1:26" x14ac:dyDescent="0.25">
      <c r="A127" s="4"/>
      <c r="B127" s="4">
        <v>110</v>
      </c>
      <c r="C127" s="4">
        <v>275</v>
      </c>
      <c r="D127" s="4">
        <v>0</v>
      </c>
      <c r="E127" s="4" t="s">
        <v>26</v>
      </c>
      <c r="F127" s="4" t="s">
        <v>152</v>
      </c>
      <c r="G127" s="4">
        <v>733337.31420000002</v>
      </c>
      <c r="H127" s="4">
        <v>3134870.3276</v>
      </c>
      <c r="I127" s="4"/>
      <c r="J127" s="4" t="s">
        <v>382</v>
      </c>
      <c r="K127" s="4">
        <f t="shared" si="5"/>
        <v>3.5</v>
      </c>
      <c r="L127" s="4">
        <v>3.5</v>
      </c>
      <c r="M127" s="4">
        <v>40.5</v>
      </c>
      <c r="N127" s="4" t="s">
        <v>405</v>
      </c>
      <c r="O127" s="4" t="str">
        <f t="shared" si="6"/>
        <v>Yes</v>
      </c>
      <c r="P127" s="4" t="str">
        <f t="shared" si="7"/>
        <v>No</v>
      </c>
      <c r="Q127" s="4" t="str">
        <f t="shared" si="8"/>
        <v>Yes</v>
      </c>
      <c r="R127" s="4"/>
      <c r="S127" s="1" t="s">
        <v>415</v>
      </c>
      <c r="T127" s="1" t="str">
        <f t="shared" si="9"/>
        <v>Single Bracket</v>
      </c>
      <c r="X127">
        <v>3.5</v>
      </c>
      <c r="Y127" s="4" t="s">
        <v>417</v>
      </c>
      <c r="Z127" s="4" t="s">
        <v>421</v>
      </c>
    </row>
    <row r="128" spans="1:26" x14ac:dyDescent="0.25">
      <c r="A128" s="4"/>
      <c r="B128" s="4">
        <v>110</v>
      </c>
      <c r="C128" s="4">
        <v>315</v>
      </c>
      <c r="D128" s="4">
        <v>50</v>
      </c>
      <c r="E128" s="4" t="s">
        <v>26</v>
      </c>
      <c r="F128" s="4" t="s">
        <v>153</v>
      </c>
      <c r="G128" s="4">
        <v>733336.98690000002</v>
      </c>
      <c r="H128" s="4">
        <v>3134910.8281999999</v>
      </c>
      <c r="I128" s="4"/>
      <c r="J128" s="4" t="s">
        <v>376</v>
      </c>
      <c r="K128" s="4">
        <f t="shared" si="5"/>
        <v>3.2</v>
      </c>
      <c r="L128" s="4">
        <v>3.1</v>
      </c>
      <c r="M128" s="4">
        <v>54</v>
      </c>
      <c r="N128" s="4" t="s">
        <v>404</v>
      </c>
      <c r="O128" s="4" t="str">
        <f t="shared" si="6"/>
        <v>No</v>
      </c>
      <c r="P128" s="4" t="str">
        <f t="shared" si="7"/>
        <v>No</v>
      </c>
      <c r="Q128" s="4" t="str">
        <f t="shared" si="8"/>
        <v>No</v>
      </c>
      <c r="R128" s="4"/>
      <c r="S128" s="1" t="s">
        <v>409</v>
      </c>
      <c r="T128" s="1" t="str">
        <f t="shared" si="9"/>
        <v>Single Bracket</v>
      </c>
      <c r="X128">
        <v>3.2</v>
      </c>
      <c r="Y128" s="4" t="s">
        <v>417</v>
      </c>
      <c r="Z128" s="4" t="s">
        <v>419</v>
      </c>
    </row>
    <row r="129" spans="1:26" x14ac:dyDescent="0.25">
      <c r="A129" s="4"/>
      <c r="B129" s="4">
        <v>110</v>
      </c>
      <c r="C129" s="4">
        <v>369</v>
      </c>
      <c r="D129" s="4">
        <v>50</v>
      </c>
      <c r="E129" s="4" t="s">
        <v>26</v>
      </c>
      <c r="F129" s="4" t="s">
        <v>154</v>
      </c>
      <c r="G129" s="4">
        <v>733336.01729999995</v>
      </c>
      <c r="H129" s="4">
        <v>3134964.8195000002</v>
      </c>
      <c r="I129" s="4"/>
      <c r="J129" s="4" t="s">
        <v>377</v>
      </c>
      <c r="K129" s="4">
        <f t="shared" si="5"/>
        <v>3.4</v>
      </c>
      <c r="L129" s="4">
        <v>3.1</v>
      </c>
      <c r="M129" s="4">
        <v>54</v>
      </c>
      <c r="N129" s="4" t="s">
        <v>404</v>
      </c>
      <c r="O129" s="4" t="str">
        <f t="shared" si="6"/>
        <v>No</v>
      </c>
      <c r="P129" s="4" t="str">
        <f t="shared" si="7"/>
        <v>No</v>
      </c>
      <c r="Q129" s="4" t="str">
        <f t="shared" si="8"/>
        <v>No</v>
      </c>
      <c r="R129" s="4"/>
      <c r="S129" s="1" t="s">
        <v>409</v>
      </c>
      <c r="T129" s="1" t="str">
        <f t="shared" si="9"/>
        <v>Single Bracket</v>
      </c>
      <c r="X129">
        <v>3.4</v>
      </c>
      <c r="Y129" s="4" t="s">
        <v>417</v>
      </c>
      <c r="Z129" s="4" t="s">
        <v>419</v>
      </c>
    </row>
    <row r="130" spans="1:26" x14ac:dyDescent="0.25">
      <c r="A130" s="4"/>
      <c r="B130" s="4">
        <v>110</v>
      </c>
      <c r="C130" s="4">
        <v>477</v>
      </c>
      <c r="D130" s="4">
        <v>50</v>
      </c>
      <c r="E130" s="4" t="s">
        <v>26</v>
      </c>
      <c r="F130" s="4" t="s">
        <v>155</v>
      </c>
      <c r="G130" s="4">
        <v>733334.07810000004</v>
      </c>
      <c r="H130" s="4">
        <v>3135072.8021</v>
      </c>
      <c r="I130" s="4"/>
      <c r="J130" s="4" t="s">
        <v>377</v>
      </c>
      <c r="K130" s="4">
        <f t="shared" si="5"/>
        <v>3.4</v>
      </c>
      <c r="L130" s="4">
        <v>3.1</v>
      </c>
      <c r="M130" s="4">
        <v>54</v>
      </c>
      <c r="N130" s="4" t="s">
        <v>404</v>
      </c>
      <c r="O130" s="4" t="str">
        <f t="shared" si="6"/>
        <v>No</v>
      </c>
      <c r="P130" s="4" t="str">
        <f t="shared" si="7"/>
        <v>No</v>
      </c>
      <c r="Q130" s="4" t="str">
        <f t="shared" si="8"/>
        <v>No</v>
      </c>
      <c r="R130" s="4"/>
      <c r="S130" s="1" t="s">
        <v>409</v>
      </c>
      <c r="T130" s="1" t="str">
        <f t="shared" si="9"/>
        <v>Single Bracket</v>
      </c>
      <c r="X130">
        <v>3.4</v>
      </c>
      <c r="Y130" s="4" t="s">
        <v>417</v>
      </c>
      <c r="Z130" s="4" t="s">
        <v>419</v>
      </c>
    </row>
    <row r="131" spans="1:26" x14ac:dyDescent="0.25">
      <c r="A131" s="4"/>
      <c r="B131" s="4">
        <v>110</v>
      </c>
      <c r="C131" s="4">
        <v>531</v>
      </c>
      <c r="D131" s="4">
        <v>50</v>
      </c>
      <c r="E131" s="4" t="s">
        <v>26</v>
      </c>
      <c r="F131" s="4" t="s">
        <v>156</v>
      </c>
      <c r="G131" s="4">
        <v>733333.10849999997</v>
      </c>
      <c r="H131" s="4">
        <v>3135126.7933999998</v>
      </c>
      <c r="I131" s="4"/>
      <c r="J131" s="4" t="s">
        <v>376</v>
      </c>
      <c r="K131" s="4">
        <f t="shared" ref="K131:K135" si="10">IF(ISNUMBER(FIND("BG",J131)),INDEX($V$11:$V$36,MATCH(X131,$U$11:$U$36,0)),X131)</f>
        <v>3.2</v>
      </c>
      <c r="L131" s="4">
        <v>3.1</v>
      </c>
      <c r="M131" s="4">
        <v>54</v>
      </c>
      <c r="N131" s="4" t="s">
        <v>404</v>
      </c>
      <c r="O131" s="4" t="str">
        <f t="shared" ref="O131:O135" si="11">IF((COUNTIFS(S131,"BWASTART")+COUNTIFS(S131,"BWAEND")+COUNTIFS(S131,"FA/FA"))&gt;0,"Yes","No")</f>
        <v>No</v>
      </c>
      <c r="P131" s="4" t="str">
        <f t="shared" ref="P131:P135" si="12">IF((COUNTIFS(S131,"ACASTART")+COUNTIFS(S131,"ACC")+COUNTIFS(S131,"ACAEND"))&gt;0,"Yes","No")</f>
        <v>No</v>
      </c>
      <c r="Q131" s="4" t="str">
        <f t="shared" ref="Q131:Q135" si="13">IF((COUNTIFS(S131,"BWASTART")+COUNTIFS(S131,"BWAEND"))&gt;0,"Yes","No")</f>
        <v>No</v>
      </c>
      <c r="R131" s="4"/>
      <c r="S131" s="1" t="s">
        <v>409</v>
      </c>
      <c r="T131" s="1" t="str">
        <f t="shared" ref="T131:T135" si="14">IF((COUNTIFS(S131,"DOUBLE CANTILEVER LOCATION"))&gt;0,"Double Bracket","Single Bracket")</f>
        <v>Single Bracket</v>
      </c>
      <c r="X131">
        <v>3.2</v>
      </c>
      <c r="Y131" s="4" t="s">
        <v>417</v>
      </c>
      <c r="Z131" s="4" t="s">
        <v>419</v>
      </c>
    </row>
    <row r="132" spans="1:26" x14ac:dyDescent="0.25">
      <c r="A132" s="4"/>
      <c r="B132" s="4">
        <v>110</v>
      </c>
      <c r="C132" s="4">
        <v>585</v>
      </c>
      <c r="D132" s="4">
        <v>50</v>
      </c>
      <c r="E132" s="4" t="s">
        <v>26</v>
      </c>
      <c r="F132" s="4" t="s">
        <v>157</v>
      </c>
      <c r="G132" s="4">
        <v>733332.13890000002</v>
      </c>
      <c r="H132" s="4">
        <v>3135180.7847000002</v>
      </c>
      <c r="I132" s="4"/>
      <c r="J132" s="4" t="s">
        <v>377</v>
      </c>
      <c r="K132" s="4">
        <f t="shared" si="10"/>
        <v>3.4</v>
      </c>
      <c r="L132" s="4">
        <v>3.1</v>
      </c>
      <c r="M132" s="4">
        <v>49.5</v>
      </c>
      <c r="N132" s="4" t="s">
        <v>404</v>
      </c>
      <c r="O132" s="4" t="str">
        <f t="shared" si="11"/>
        <v>No</v>
      </c>
      <c r="P132" s="4" t="str">
        <f t="shared" si="12"/>
        <v>No</v>
      </c>
      <c r="Q132" s="4" t="str">
        <f t="shared" si="13"/>
        <v>No</v>
      </c>
      <c r="R132" s="4"/>
      <c r="S132" s="1" t="s">
        <v>409</v>
      </c>
      <c r="T132" s="1" t="str">
        <f t="shared" si="14"/>
        <v>Single Bracket</v>
      </c>
      <c r="X132">
        <v>3.4</v>
      </c>
      <c r="Y132" s="4" t="s">
        <v>417</v>
      </c>
      <c r="Z132" s="4" t="s">
        <v>419</v>
      </c>
    </row>
    <row r="133" spans="1:26" x14ac:dyDescent="0.25">
      <c r="A133" s="4"/>
      <c r="B133" s="4">
        <v>110</v>
      </c>
      <c r="C133" s="4">
        <v>635</v>
      </c>
      <c r="D133" s="4">
        <v>0</v>
      </c>
      <c r="E133" s="4" t="s">
        <v>26</v>
      </c>
      <c r="F133" s="4" t="s">
        <v>158</v>
      </c>
      <c r="G133" s="4">
        <v>733330.85010000004</v>
      </c>
      <c r="H133" s="4">
        <v>3135230.2694999999</v>
      </c>
      <c r="I133" s="4"/>
      <c r="J133" s="4" t="s">
        <v>386</v>
      </c>
      <c r="K133" s="4">
        <f t="shared" si="10"/>
        <v>3.2</v>
      </c>
      <c r="L133" s="4">
        <v>3.5</v>
      </c>
      <c r="M133" s="4">
        <v>54</v>
      </c>
      <c r="N133" s="4" t="s">
        <v>404</v>
      </c>
      <c r="O133" s="4" t="str">
        <f t="shared" si="11"/>
        <v>Yes</v>
      </c>
      <c r="P133" s="4" t="str">
        <f t="shared" si="12"/>
        <v>No</v>
      </c>
      <c r="Q133" s="4" t="str">
        <f t="shared" si="13"/>
        <v>No</v>
      </c>
      <c r="R133" s="4"/>
      <c r="S133" s="1" t="s">
        <v>408</v>
      </c>
      <c r="T133" s="1" t="str">
        <f t="shared" si="14"/>
        <v>Single Bracket</v>
      </c>
      <c r="X133">
        <v>3.2</v>
      </c>
      <c r="Y133" s="4" t="s">
        <v>417</v>
      </c>
      <c r="Z133" s="4" t="s">
        <v>418</v>
      </c>
    </row>
    <row r="134" spans="1:26" x14ac:dyDescent="0.25">
      <c r="A134" s="4"/>
      <c r="B134" s="4">
        <v>110</v>
      </c>
      <c r="C134" s="4">
        <v>689</v>
      </c>
      <c r="D134" s="4">
        <v>0</v>
      </c>
      <c r="E134" s="4" t="s">
        <v>26</v>
      </c>
      <c r="F134" s="4" t="s">
        <v>159</v>
      </c>
      <c r="G134" s="4">
        <v>733330.28040000005</v>
      </c>
      <c r="H134" s="4">
        <v>3135284.2680000002</v>
      </c>
      <c r="I134" s="4"/>
      <c r="J134" s="4" t="s">
        <v>377</v>
      </c>
      <c r="K134" s="4">
        <f t="shared" si="10"/>
        <v>3.4</v>
      </c>
      <c r="L134" s="4">
        <v>3.1</v>
      </c>
      <c r="M134" s="4">
        <v>54</v>
      </c>
      <c r="N134" s="4" t="s">
        <v>404</v>
      </c>
      <c r="O134" s="4" t="str">
        <f t="shared" si="11"/>
        <v>No</v>
      </c>
      <c r="P134" s="4" t="str">
        <f t="shared" si="12"/>
        <v>No</v>
      </c>
      <c r="Q134" s="4" t="str">
        <f t="shared" si="13"/>
        <v>No</v>
      </c>
      <c r="R134" s="4"/>
      <c r="S134" s="1" t="s">
        <v>409</v>
      </c>
      <c r="T134" s="1" t="str">
        <f t="shared" si="14"/>
        <v>Single Bracket</v>
      </c>
      <c r="X134">
        <v>3.4</v>
      </c>
      <c r="Y134" s="4" t="s">
        <v>417</v>
      </c>
      <c r="Z134" s="4" t="s">
        <v>419</v>
      </c>
    </row>
    <row r="135" spans="1:26" x14ac:dyDescent="0.25">
      <c r="A135" s="4"/>
      <c r="B135" s="4">
        <v>110</v>
      </c>
      <c r="C135" s="4">
        <v>743</v>
      </c>
      <c r="D135" s="4">
        <v>0</v>
      </c>
      <c r="E135" s="4" t="s">
        <v>26</v>
      </c>
      <c r="F135" s="4" t="s">
        <v>160</v>
      </c>
      <c r="G135" s="4">
        <v>733329.31079999998</v>
      </c>
      <c r="H135" s="4">
        <v>3135338.2593</v>
      </c>
      <c r="I135" s="4"/>
      <c r="J135" s="4" t="s">
        <v>376</v>
      </c>
      <c r="K135" s="4">
        <f t="shared" si="10"/>
        <v>3.2</v>
      </c>
      <c r="L135" s="4">
        <v>3.1</v>
      </c>
      <c r="M135" s="4">
        <v>54</v>
      </c>
      <c r="N135" s="4" t="s">
        <v>404</v>
      </c>
      <c r="O135" s="4" t="str">
        <f t="shared" si="11"/>
        <v>No</v>
      </c>
      <c r="P135" s="4" t="str">
        <f t="shared" si="12"/>
        <v>No</v>
      </c>
      <c r="Q135" s="4" t="str">
        <f t="shared" si="13"/>
        <v>No</v>
      </c>
      <c r="R135" s="4"/>
      <c r="S135" s="1" t="s">
        <v>409</v>
      </c>
      <c r="T135" s="1" t="str">
        <f t="shared" si="14"/>
        <v>Single Bracket</v>
      </c>
      <c r="X135">
        <v>3.2</v>
      </c>
      <c r="Y135" s="4" t="s">
        <v>417</v>
      </c>
      <c r="Z135" s="4" t="s">
        <v>419</v>
      </c>
    </row>
    <row r="136" spans="1:26" x14ac:dyDescent="0.25">
      <c r="B136">
        <v>110</v>
      </c>
      <c r="C136">
        <v>797</v>
      </c>
      <c r="D136">
        <v>0</v>
      </c>
      <c r="E136" t="s">
        <v>26</v>
      </c>
      <c r="F136" t="s">
        <v>161</v>
      </c>
      <c r="G136">
        <v>733327.94129999995</v>
      </c>
      <c r="H136">
        <v>3135392.2434</v>
      </c>
      <c r="J136" t="s">
        <v>378</v>
      </c>
      <c r="K136" s="4"/>
      <c r="L136">
        <v>3.5</v>
      </c>
      <c r="M136">
        <v>49.5</v>
      </c>
      <c r="N136" t="s">
        <v>403</v>
      </c>
      <c r="O136" s="4"/>
      <c r="P136" s="4"/>
      <c r="Q136" s="4"/>
      <c r="S136" s="1" t="s">
        <v>410</v>
      </c>
      <c r="X136">
        <v>3.6</v>
      </c>
      <c r="Y136" s="4" t="s">
        <v>417</v>
      </c>
      <c r="Z136" s="4" t="s">
        <v>420</v>
      </c>
    </row>
    <row r="137" spans="1:26" x14ac:dyDescent="0.25">
      <c r="B137">
        <v>110</v>
      </c>
      <c r="C137">
        <v>846</v>
      </c>
      <c r="D137">
        <v>50</v>
      </c>
      <c r="E137" t="s">
        <v>26</v>
      </c>
      <c r="F137" t="s">
        <v>162</v>
      </c>
      <c r="G137">
        <v>733327.45239999995</v>
      </c>
      <c r="H137">
        <v>3135441.7426</v>
      </c>
      <c r="J137" t="s">
        <v>377</v>
      </c>
      <c r="K137" s="4"/>
      <c r="L137">
        <v>3.1</v>
      </c>
      <c r="M137">
        <v>54</v>
      </c>
      <c r="N137" t="s">
        <v>404</v>
      </c>
      <c r="O137" s="4"/>
      <c r="P137" s="4"/>
      <c r="Q137" s="4"/>
      <c r="S137" s="1" t="s">
        <v>411</v>
      </c>
      <c r="X137">
        <v>3.4</v>
      </c>
      <c r="Y137" s="4" t="s">
        <v>417</v>
      </c>
      <c r="Z137" s="4" t="s">
        <v>419</v>
      </c>
    </row>
    <row r="138" spans="1:26" x14ac:dyDescent="0.25">
      <c r="B138">
        <v>110</v>
      </c>
      <c r="C138">
        <v>900</v>
      </c>
      <c r="D138">
        <v>50</v>
      </c>
      <c r="E138" t="s">
        <v>26</v>
      </c>
      <c r="F138" t="s">
        <v>163</v>
      </c>
      <c r="G138">
        <v>733326.08290000004</v>
      </c>
      <c r="H138">
        <v>3135495.7267</v>
      </c>
      <c r="J138" t="s">
        <v>378</v>
      </c>
      <c r="K138" s="4"/>
      <c r="L138">
        <v>3.5</v>
      </c>
      <c r="M138">
        <v>54</v>
      </c>
      <c r="N138" t="s">
        <v>403</v>
      </c>
      <c r="O138" s="4"/>
      <c r="P138" s="4"/>
      <c r="Q138" s="4"/>
      <c r="S138" s="1" t="s">
        <v>412</v>
      </c>
      <c r="X138">
        <v>3.6</v>
      </c>
      <c r="Y138" s="4" t="s">
        <v>417</v>
      </c>
      <c r="Z138" s="4" t="s">
        <v>420</v>
      </c>
    </row>
    <row r="139" spans="1:26" x14ac:dyDescent="0.25">
      <c r="B139">
        <v>110</v>
      </c>
      <c r="C139">
        <v>954</v>
      </c>
      <c r="D139">
        <v>50</v>
      </c>
      <c r="E139" t="s">
        <v>26</v>
      </c>
      <c r="F139" t="s">
        <v>164</v>
      </c>
      <c r="G139">
        <v>733325.51320000004</v>
      </c>
      <c r="H139">
        <v>3135549.7252000002</v>
      </c>
      <c r="J139" t="s">
        <v>376</v>
      </c>
      <c r="K139" s="4"/>
      <c r="L139">
        <v>3.1</v>
      </c>
      <c r="M139">
        <v>54</v>
      </c>
      <c r="N139" t="s">
        <v>404</v>
      </c>
      <c r="O139" s="4"/>
      <c r="P139" s="4"/>
      <c r="Q139" s="4"/>
      <c r="S139" s="1" t="s">
        <v>409</v>
      </c>
      <c r="X139">
        <v>3.2</v>
      </c>
      <c r="Y139" s="4" t="s">
        <v>417</v>
      </c>
      <c r="Z139" s="4" t="s">
        <v>419</v>
      </c>
    </row>
    <row r="140" spans="1:26" x14ac:dyDescent="0.25">
      <c r="B140">
        <v>111</v>
      </c>
      <c r="C140">
        <v>8</v>
      </c>
      <c r="D140">
        <v>50</v>
      </c>
      <c r="E140" t="s">
        <v>26</v>
      </c>
      <c r="F140" t="s">
        <v>165</v>
      </c>
      <c r="G140">
        <v>733324.54359999998</v>
      </c>
      <c r="H140">
        <v>3135603.7165000001</v>
      </c>
      <c r="J140" t="s">
        <v>377</v>
      </c>
      <c r="K140" s="4"/>
      <c r="L140">
        <v>3.1</v>
      </c>
      <c r="M140">
        <v>49.5</v>
      </c>
      <c r="N140" t="s">
        <v>404</v>
      </c>
      <c r="O140" s="4"/>
      <c r="P140" s="4"/>
      <c r="Q140" s="4"/>
      <c r="S140" s="1" t="s">
        <v>409</v>
      </c>
      <c r="X140">
        <v>3.4</v>
      </c>
      <c r="Y140" s="4" t="s">
        <v>417</v>
      </c>
      <c r="Z140" s="4" t="s">
        <v>419</v>
      </c>
    </row>
    <row r="141" spans="1:26" x14ac:dyDescent="0.25">
      <c r="B141">
        <v>111</v>
      </c>
      <c r="C141">
        <v>58</v>
      </c>
      <c r="D141">
        <v>0</v>
      </c>
      <c r="E141" t="s">
        <v>26</v>
      </c>
      <c r="F141" t="s">
        <v>166</v>
      </c>
      <c r="G141">
        <v>733323.65469999996</v>
      </c>
      <c r="H141">
        <v>3135653.2085000002</v>
      </c>
      <c r="J141" t="s">
        <v>376</v>
      </c>
      <c r="K141" s="4"/>
      <c r="L141">
        <v>3.1</v>
      </c>
      <c r="M141">
        <v>54</v>
      </c>
      <c r="N141" t="s">
        <v>404</v>
      </c>
      <c r="O141" s="4"/>
      <c r="P141" s="4"/>
      <c r="Q141" s="4"/>
      <c r="S141" s="1" t="s">
        <v>409</v>
      </c>
      <c r="X141">
        <v>3.2</v>
      </c>
      <c r="Y141" s="4" t="s">
        <v>417</v>
      </c>
      <c r="Z141" s="4" t="s">
        <v>419</v>
      </c>
    </row>
    <row r="142" spans="1:26" x14ac:dyDescent="0.25">
      <c r="B142">
        <v>111</v>
      </c>
      <c r="C142">
        <v>112</v>
      </c>
      <c r="D142">
        <v>0</v>
      </c>
      <c r="E142" t="s">
        <v>26</v>
      </c>
      <c r="F142" t="s">
        <v>167</v>
      </c>
      <c r="G142">
        <v>733322.6851</v>
      </c>
      <c r="H142">
        <v>3135707.1998000001</v>
      </c>
      <c r="J142" t="s">
        <v>377</v>
      </c>
      <c r="K142" s="4"/>
      <c r="L142">
        <v>3.1</v>
      </c>
      <c r="M142">
        <v>54</v>
      </c>
      <c r="N142" t="s">
        <v>404</v>
      </c>
      <c r="O142" s="4"/>
      <c r="P142" s="4"/>
      <c r="Q142" s="4"/>
      <c r="S142" s="1" t="s">
        <v>409</v>
      </c>
      <c r="X142">
        <v>3.4</v>
      </c>
      <c r="Y142" s="4" t="s">
        <v>417</v>
      </c>
      <c r="Z142" s="4" t="s">
        <v>419</v>
      </c>
    </row>
    <row r="143" spans="1:26" x14ac:dyDescent="0.25">
      <c r="B143">
        <v>111</v>
      </c>
      <c r="C143">
        <v>166</v>
      </c>
      <c r="D143">
        <v>0</v>
      </c>
      <c r="E143" t="s">
        <v>26</v>
      </c>
      <c r="F143" t="s">
        <v>168</v>
      </c>
      <c r="G143">
        <v>733321.31559999997</v>
      </c>
      <c r="H143">
        <v>3135761.1839000001</v>
      </c>
      <c r="J143" t="s">
        <v>386</v>
      </c>
      <c r="K143" s="4"/>
      <c r="L143">
        <v>3.5</v>
      </c>
      <c r="M143">
        <v>54</v>
      </c>
      <c r="N143" t="s">
        <v>404</v>
      </c>
      <c r="O143" s="4"/>
      <c r="P143" s="4"/>
      <c r="Q143" s="4"/>
      <c r="S143" s="1" t="s">
        <v>416</v>
      </c>
      <c r="X143">
        <v>3.2</v>
      </c>
      <c r="Y143" s="4" t="s">
        <v>417</v>
      </c>
      <c r="Z143" s="4" t="s">
        <v>422</v>
      </c>
    </row>
    <row r="144" spans="1:26" x14ac:dyDescent="0.25">
      <c r="B144">
        <v>111</v>
      </c>
      <c r="C144">
        <v>220</v>
      </c>
      <c r="D144">
        <v>0</v>
      </c>
      <c r="E144" t="s">
        <v>26</v>
      </c>
      <c r="F144" t="s">
        <v>169</v>
      </c>
      <c r="G144">
        <v>733320.74589999998</v>
      </c>
      <c r="H144">
        <v>3135815.1823999998</v>
      </c>
      <c r="J144" t="s">
        <v>377</v>
      </c>
      <c r="K144" s="4"/>
      <c r="L144">
        <v>3.1</v>
      </c>
      <c r="M144">
        <v>54</v>
      </c>
      <c r="N144" t="s">
        <v>404</v>
      </c>
      <c r="O144" s="4"/>
      <c r="P144" s="4"/>
      <c r="Q144" s="4"/>
      <c r="S144" s="1" t="s">
        <v>409</v>
      </c>
      <c r="X144">
        <v>3.4</v>
      </c>
      <c r="Y144" s="4" t="s">
        <v>417</v>
      </c>
      <c r="Z144" s="4" t="s">
        <v>419</v>
      </c>
    </row>
    <row r="145" spans="2:26" x14ac:dyDescent="0.25">
      <c r="B145">
        <v>111</v>
      </c>
      <c r="C145">
        <v>274</v>
      </c>
      <c r="D145">
        <v>0</v>
      </c>
      <c r="E145" t="s">
        <v>26</v>
      </c>
      <c r="F145" t="s">
        <v>170</v>
      </c>
      <c r="G145">
        <v>733319.77630000003</v>
      </c>
      <c r="H145">
        <v>3135869.1737000002</v>
      </c>
      <c r="J145" t="s">
        <v>376</v>
      </c>
      <c r="K145" s="4"/>
      <c r="L145">
        <v>3.1</v>
      </c>
      <c r="M145">
        <v>54</v>
      </c>
      <c r="N145" t="s">
        <v>404</v>
      </c>
      <c r="O145" s="4"/>
      <c r="P145" s="4"/>
      <c r="Q145" s="4"/>
      <c r="S145" s="1" t="s">
        <v>409</v>
      </c>
      <c r="X145">
        <v>3.2</v>
      </c>
      <c r="Y145" s="4" t="s">
        <v>417</v>
      </c>
      <c r="Z145" s="4" t="s">
        <v>419</v>
      </c>
    </row>
    <row r="146" spans="2:26" x14ac:dyDescent="0.25">
      <c r="B146">
        <v>111</v>
      </c>
      <c r="C146">
        <v>328</v>
      </c>
      <c r="D146">
        <v>0</v>
      </c>
      <c r="E146" t="s">
        <v>26</v>
      </c>
      <c r="F146" t="s">
        <v>171</v>
      </c>
      <c r="G146">
        <v>733318.80669999996</v>
      </c>
      <c r="H146">
        <v>3135923.165</v>
      </c>
      <c r="J146" t="s">
        <v>377</v>
      </c>
      <c r="K146" s="4"/>
      <c r="L146">
        <v>3.1</v>
      </c>
      <c r="M146">
        <v>54</v>
      </c>
      <c r="N146" t="s">
        <v>404</v>
      </c>
      <c r="O146" s="4"/>
      <c r="P146" s="4"/>
      <c r="Q146" s="4"/>
      <c r="S146" s="1" t="s">
        <v>409</v>
      </c>
      <c r="X146">
        <v>3.4</v>
      </c>
      <c r="Y146" s="4" t="s">
        <v>417</v>
      </c>
      <c r="Z146" s="4" t="s">
        <v>419</v>
      </c>
    </row>
    <row r="147" spans="2:26" x14ac:dyDescent="0.25">
      <c r="B147">
        <v>111</v>
      </c>
      <c r="C147">
        <v>382</v>
      </c>
      <c r="D147">
        <v>0</v>
      </c>
      <c r="E147" t="s">
        <v>26</v>
      </c>
      <c r="F147" t="s">
        <v>172</v>
      </c>
      <c r="G147">
        <v>733317.43709999998</v>
      </c>
      <c r="H147">
        <v>3135977.1491</v>
      </c>
      <c r="J147" t="s">
        <v>379</v>
      </c>
      <c r="K147" s="4"/>
      <c r="L147">
        <v>3.5</v>
      </c>
      <c r="M147">
        <v>49.5</v>
      </c>
      <c r="N147" t="s">
        <v>405</v>
      </c>
      <c r="O147" s="4"/>
      <c r="P147" s="4"/>
      <c r="Q147" s="4"/>
      <c r="S147" s="1" t="s">
        <v>413</v>
      </c>
      <c r="X147">
        <v>3.6</v>
      </c>
      <c r="Y147" s="4" t="s">
        <v>417</v>
      </c>
      <c r="Z147" s="4" t="s">
        <v>421</v>
      </c>
    </row>
    <row r="148" spans="2:26" x14ac:dyDescent="0.25">
      <c r="B148">
        <v>111</v>
      </c>
      <c r="C148">
        <v>431</v>
      </c>
      <c r="D148">
        <v>50</v>
      </c>
      <c r="E148" t="s">
        <v>26</v>
      </c>
      <c r="F148" t="s">
        <v>173</v>
      </c>
      <c r="G148">
        <v>733316.54830000002</v>
      </c>
      <c r="H148">
        <v>3136026.6411000001</v>
      </c>
      <c r="J148" t="s">
        <v>380</v>
      </c>
      <c r="K148" s="4"/>
      <c r="L148">
        <v>3.5</v>
      </c>
      <c r="M148">
        <v>49.5</v>
      </c>
      <c r="N148" t="s">
        <v>403</v>
      </c>
      <c r="O148" s="4"/>
      <c r="P148" s="4"/>
      <c r="Q148" s="4"/>
      <c r="S148" s="1" t="s">
        <v>414</v>
      </c>
      <c r="X148">
        <v>3.5</v>
      </c>
      <c r="Y148" s="4" t="s">
        <v>417</v>
      </c>
      <c r="Z148" s="4" t="s">
        <v>419</v>
      </c>
    </row>
    <row r="149" spans="2:26" x14ac:dyDescent="0.25">
      <c r="B149">
        <v>111</v>
      </c>
      <c r="C149">
        <v>481</v>
      </c>
      <c r="D149">
        <v>0</v>
      </c>
      <c r="E149" t="s">
        <v>26</v>
      </c>
      <c r="F149" t="s">
        <v>174</v>
      </c>
      <c r="G149">
        <v>733315.65949999995</v>
      </c>
      <c r="H149">
        <v>3136076.1331000002</v>
      </c>
      <c r="J149" t="s">
        <v>381</v>
      </c>
      <c r="K149" s="4"/>
      <c r="L149">
        <v>3.5</v>
      </c>
      <c r="M149">
        <v>49.5</v>
      </c>
      <c r="N149" t="s">
        <v>405</v>
      </c>
      <c r="O149" s="4"/>
      <c r="P149" s="4"/>
      <c r="Q149" s="4"/>
      <c r="S149" s="1" t="s">
        <v>414</v>
      </c>
      <c r="X149">
        <v>3.7</v>
      </c>
      <c r="Y149" s="4" t="s">
        <v>417</v>
      </c>
      <c r="Z149" s="4" t="s">
        <v>419</v>
      </c>
    </row>
    <row r="150" spans="2:26" x14ac:dyDescent="0.25">
      <c r="B150">
        <v>111</v>
      </c>
      <c r="C150">
        <v>530</v>
      </c>
      <c r="D150">
        <v>50</v>
      </c>
      <c r="E150" t="s">
        <v>26</v>
      </c>
      <c r="F150" t="s">
        <v>175</v>
      </c>
      <c r="G150">
        <v>733314.77069999999</v>
      </c>
      <c r="H150">
        <v>3136125.6250999998</v>
      </c>
      <c r="J150" t="s">
        <v>380</v>
      </c>
      <c r="K150" s="4"/>
      <c r="L150">
        <v>3.5</v>
      </c>
      <c r="M150">
        <v>49.5</v>
      </c>
      <c r="N150" t="s">
        <v>403</v>
      </c>
      <c r="O150" s="4"/>
      <c r="P150" s="4"/>
      <c r="Q150" s="4"/>
      <c r="S150" s="1" t="s">
        <v>414</v>
      </c>
      <c r="X150">
        <v>3.5</v>
      </c>
      <c r="Y150" s="4" t="s">
        <v>417</v>
      </c>
      <c r="Z150" s="4" t="s">
        <v>419</v>
      </c>
    </row>
    <row r="151" spans="2:26" x14ac:dyDescent="0.25">
      <c r="B151">
        <v>111</v>
      </c>
      <c r="C151">
        <v>580</v>
      </c>
      <c r="D151">
        <v>0</v>
      </c>
      <c r="E151" t="s">
        <v>26</v>
      </c>
      <c r="F151" t="s">
        <v>176</v>
      </c>
      <c r="G151">
        <v>733313.88190000004</v>
      </c>
      <c r="H151">
        <v>3136175.1172000002</v>
      </c>
      <c r="J151" t="s">
        <v>382</v>
      </c>
      <c r="K151" s="4"/>
      <c r="L151">
        <v>3.5</v>
      </c>
      <c r="M151">
        <v>49.5</v>
      </c>
      <c r="N151" t="s">
        <v>405</v>
      </c>
      <c r="O151" s="4"/>
      <c r="P151" s="4"/>
      <c r="Q151" s="4"/>
      <c r="S151" s="1" t="s">
        <v>415</v>
      </c>
      <c r="X151">
        <v>3.5</v>
      </c>
      <c r="Y151" s="4" t="s">
        <v>417</v>
      </c>
      <c r="Z151" s="4" t="s">
        <v>421</v>
      </c>
    </row>
    <row r="152" spans="2:26" x14ac:dyDescent="0.25">
      <c r="B152">
        <v>111</v>
      </c>
      <c r="C152">
        <v>629</v>
      </c>
      <c r="D152">
        <v>50</v>
      </c>
      <c r="E152" t="s">
        <v>26</v>
      </c>
      <c r="F152" t="s">
        <v>177</v>
      </c>
      <c r="G152">
        <v>733313.39300000004</v>
      </c>
      <c r="H152">
        <v>3136224.6164000002</v>
      </c>
      <c r="J152" t="s">
        <v>376</v>
      </c>
      <c r="K152" s="4"/>
      <c r="L152">
        <v>3.1</v>
      </c>
      <c r="M152">
        <v>49.5</v>
      </c>
      <c r="N152" t="s">
        <v>404</v>
      </c>
      <c r="O152" s="4"/>
      <c r="P152" s="4"/>
      <c r="Q152" s="4"/>
      <c r="S152" s="1" t="s">
        <v>409</v>
      </c>
      <c r="X152">
        <v>3.2</v>
      </c>
      <c r="Y152" s="4" t="s">
        <v>417</v>
      </c>
      <c r="Z152" s="4" t="s">
        <v>419</v>
      </c>
    </row>
    <row r="153" spans="2:26" x14ac:dyDescent="0.25">
      <c r="B153">
        <v>111</v>
      </c>
      <c r="C153">
        <v>679</v>
      </c>
      <c r="D153">
        <v>0</v>
      </c>
      <c r="E153" t="s">
        <v>26</v>
      </c>
      <c r="F153" t="s">
        <v>178</v>
      </c>
      <c r="G153">
        <v>733312.50419999997</v>
      </c>
      <c r="H153">
        <v>3136274.1083999998</v>
      </c>
      <c r="J153" t="s">
        <v>376</v>
      </c>
      <c r="K153" s="4"/>
      <c r="L153">
        <v>3.1</v>
      </c>
      <c r="M153">
        <v>49.5</v>
      </c>
      <c r="N153" t="s">
        <v>404</v>
      </c>
      <c r="O153" s="4"/>
      <c r="P153" s="4"/>
      <c r="Q153" s="4"/>
      <c r="S153" s="1" t="s">
        <v>409</v>
      </c>
      <c r="X153">
        <v>3.2</v>
      </c>
      <c r="Y153" s="4" t="s">
        <v>417</v>
      </c>
      <c r="Z153" s="4" t="s">
        <v>419</v>
      </c>
    </row>
    <row r="154" spans="2:26" x14ac:dyDescent="0.25">
      <c r="B154">
        <v>111</v>
      </c>
      <c r="C154">
        <v>728</v>
      </c>
      <c r="D154">
        <v>50</v>
      </c>
      <c r="E154" t="s">
        <v>26</v>
      </c>
      <c r="F154" t="s">
        <v>179</v>
      </c>
      <c r="G154">
        <v>733311.61540000001</v>
      </c>
      <c r="H154">
        <v>3136323.6003999999</v>
      </c>
      <c r="J154" t="s">
        <v>376</v>
      </c>
      <c r="K154" s="4"/>
      <c r="L154">
        <v>3.1</v>
      </c>
      <c r="M154">
        <v>54</v>
      </c>
      <c r="N154" t="s">
        <v>404</v>
      </c>
      <c r="O154" s="4"/>
      <c r="P154" s="4"/>
      <c r="Q154" s="4"/>
      <c r="S154" s="1" t="s">
        <v>409</v>
      </c>
      <c r="X154">
        <v>3.2</v>
      </c>
      <c r="Y154" s="4" t="s">
        <v>417</v>
      </c>
      <c r="Z154" s="4" t="s">
        <v>419</v>
      </c>
    </row>
    <row r="155" spans="2:26" x14ac:dyDescent="0.25">
      <c r="B155">
        <v>111</v>
      </c>
      <c r="C155">
        <v>782</v>
      </c>
      <c r="D155">
        <v>50</v>
      </c>
      <c r="E155" t="s">
        <v>26</v>
      </c>
      <c r="F155" t="s">
        <v>180</v>
      </c>
      <c r="G155">
        <v>733310.64580000006</v>
      </c>
      <c r="H155">
        <v>3136377.5917000002</v>
      </c>
      <c r="J155" t="s">
        <v>377</v>
      </c>
      <c r="K155" s="4"/>
      <c r="L155">
        <v>3.1</v>
      </c>
      <c r="M155">
        <v>49.5</v>
      </c>
      <c r="N155" t="s">
        <v>404</v>
      </c>
      <c r="O155" s="4"/>
      <c r="P155" s="4"/>
      <c r="Q155" s="4"/>
      <c r="S155" s="1" t="s">
        <v>409</v>
      </c>
      <c r="X155">
        <v>3.4</v>
      </c>
      <c r="Y155" s="4" t="s">
        <v>417</v>
      </c>
      <c r="Z155" s="4" t="s">
        <v>419</v>
      </c>
    </row>
    <row r="156" spans="2:26" x14ac:dyDescent="0.25">
      <c r="B156">
        <v>111</v>
      </c>
      <c r="C156">
        <v>832</v>
      </c>
      <c r="D156">
        <v>0</v>
      </c>
      <c r="E156" t="s">
        <v>26</v>
      </c>
      <c r="F156" t="s">
        <v>181</v>
      </c>
      <c r="G156">
        <v>733309.75690000004</v>
      </c>
      <c r="H156">
        <v>3136427.0836999998</v>
      </c>
      <c r="J156" t="s">
        <v>376</v>
      </c>
      <c r="K156" s="4"/>
      <c r="L156">
        <v>3.1</v>
      </c>
      <c r="M156">
        <v>49.5</v>
      </c>
      <c r="N156" t="s">
        <v>404</v>
      </c>
      <c r="O156" s="4"/>
      <c r="P156" s="4"/>
      <c r="Q156" s="4"/>
      <c r="S156" s="1" t="s">
        <v>409</v>
      </c>
      <c r="X156">
        <v>3.2</v>
      </c>
      <c r="Y156" s="4" t="s">
        <v>417</v>
      </c>
      <c r="Z156" s="4" t="s">
        <v>419</v>
      </c>
    </row>
    <row r="157" spans="2:26" x14ac:dyDescent="0.25">
      <c r="B157">
        <v>111</v>
      </c>
      <c r="C157">
        <v>881</v>
      </c>
      <c r="D157">
        <v>50</v>
      </c>
      <c r="E157" t="s">
        <v>26</v>
      </c>
      <c r="F157" t="s">
        <v>182</v>
      </c>
      <c r="G157">
        <v>733308.86809999996</v>
      </c>
      <c r="H157">
        <v>3136476.5756999999</v>
      </c>
      <c r="J157" t="s">
        <v>376</v>
      </c>
      <c r="K157" s="4"/>
      <c r="L157">
        <v>3.1</v>
      </c>
      <c r="M157">
        <v>40.5</v>
      </c>
      <c r="N157" t="s">
        <v>404</v>
      </c>
      <c r="O157" s="4"/>
      <c r="P157" s="4"/>
      <c r="Q157" s="4"/>
      <c r="S157" s="1" t="s">
        <v>409</v>
      </c>
      <c r="X157">
        <v>3.2</v>
      </c>
      <c r="Y157" s="4" t="s">
        <v>417</v>
      </c>
      <c r="Z157" s="4" t="s">
        <v>419</v>
      </c>
    </row>
    <row r="158" spans="2:26" x14ac:dyDescent="0.25">
      <c r="B158">
        <v>111</v>
      </c>
      <c r="C158">
        <v>922</v>
      </c>
      <c r="D158">
        <v>0</v>
      </c>
      <c r="E158" t="s">
        <v>26</v>
      </c>
      <c r="F158" t="s">
        <v>183</v>
      </c>
      <c r="G158">
        <v>733308.1409</v>
      </c>
      <c r="H158">
        <v>3136517.0691999998</v>
      </c>
      <c r="J158" t="s">
        <v>384</v>
      </c>
      <c r="K158" s="4"/>
      <c r="L158">
        <v>3.1</v>
      </c>
      <c r="M158">
        <v>45</v>
      </c>
      <c r="N158" t="s">
        <v>406</v>
      </c>
      <c r="O158" s="4"/>
      <c r="P158" s="4"/>
      <c r="Q158" s="4"/>
      <c r="S158" s="1" t="s">
        <v>409</v>
      </c>
      <c r="X158" t="s">
        <v>402</v>
      </c>
      <c r="Y158" s="4" t="s">
        <v>384</v>
      </c>
      <c r="Z158" s="4" t="s">
        <v>419</v>
      </c>
    </row>
    <row r="159" spans="2:26" x14ac:dyDescent="0.25">
      <c r="B159">
        <v>111</v>
      </c>
      <c r="C159">
        <v>967</v>
      </c>
      <c r="D159">
        <v>0</v>
      </c>
      <c r="E159" t="s">
        <v>26</v>
      </c>
      <c r="F159" t="s">
        <v>184</v>
      </c>
      <c r="G159">
        <v>733307.33290000004</v>
      </c>
      <c r="H159">
        <v>3136562.0619999999</v>
      </c>
      <c r="J159" t="s">
        <v>376</v>
      </c>
      <c r="K159" s="4"/>
      <c r="L159">
        <v>3.1</v>
      </c>
      <c r="M159">
        <v>49.5</v>
      </c>
      <c r="N159" t="s">
        <v>404</v>
      </c>
      <c r="O159" s="4"/>
      <c r="P159" s="4"/>
      <c r="Q159" s="4"/>
      <c r="S159" s="1" t="s">
        <v>409</v>
      </c>
      <c r="X159">
        <v>3.2</v>
      </c>
      <c r="Y159" s="4" t="s">
        <v>417</v>
      </c>
      <c r="Z159" s="4" t="s">
        <v>419</v>
      </c>
    </row>
    <row r="160" spans="2:26" x14ac:dyDescent="0.25">
      <c r="B160">
        <v>112</v>
      </c>
      <c r="C160">
        <v>16</v>
      </c>
      <c r="D160">
        <v>50</v>
      </c>
      <c r="E160" t="s">
        <v>26</v>
      </c>
      <c r="F160" t="s">
        <v>185</v>
      </c>
      <c r="G160">
        <v>733306.0442</v>
      </c>
      <c r="H160">
        <v>3136611.5468000001</v>
      </c>
      <c r="J160" t="s">
        <v>378</v>
      </c>
      <c r="K160" s="4"/>
      <c r="L160">
        <v>3.5</v>
      </c>
      <c r="M160">
        <v>54</v>
      </c>
      <c r="N160" t="s">
        <v>403</v>
      </c>
      <c r="O160" s="4"/>
      <c r="P160" s="4"/>
      <c r="Q160" s="4"/>
      <c r="S160" s="1" t="s">
        <v>410</v>
      </c>
      <c r="X160">
        <v>3.6</v>
      </c>
      <c r="Y160" s="4" t="s">
        <v>417</v>
      </c>
      <c r="Z160" s="4" t="s">
        <v>420</v>
      </c>
    </row>
    <row r="161" spans="2:26" x14ac:dyDescent="0.25">
      <c r="B161">
        <v>112</v>
      </c>
      <c r="C161">
        <v>70</v>
      </c>
      <c r="D161">
        <v>50</v>
      </c>
      <c r="E161" t="s">
        <v>26</v>
      </c>
      <c r="F161" t="s">
        <v>186</v>
      </c>
      <c r="G161">
        <v>733305.47450000001</v>
      </c>
      <c r="H161">
        <v>3136665.5452999999</v>
      </c>
      <c r="J161" t="s">
        <v>377</v>
      </c>
      <c r="K161" s="4"/>
      <c r="L161">
        <v>3.1</v>
      </c>
      <c r="M161">
        <v>54</v>
      </c>
      <c r="N161" t="s">
        <v>404</v>
      </c>
      <c r="O161" s="4"/>
      <c r="P161" s="4"/>
      <c r="Q161" s="4"/>
      <c r="S161" s="1" t="s">
        <v>411</v>
      </c>
      <c r="X161">
        <v>3.4</v>
      </c>
      <c r="Y161" s="4" t="s">
        <v>417</v>
      </c>
      <c r="Z161" s="4" t="s">
        <v>419</v>
      </c>
    </row>
    <row r="162" spans="2:26" x14ac:dyDescent="0.25">
      <c r="B162">
        <v>112</v>
      </c>
      <c r="C162">
        <v>124</v>
      </c>
      <c r="D162">
        <v>50</v>
      </c>
      <c r="E162" t="s">
        <v>26</v>
      </c>
      <c r="F162" t="s">
        <v>187</v>
      </c>
      <c r="G162">
        <v>733304.10490000003</v>
      </c>
      <c r="H162">
        <v>3136719.5293999999</v>
      </c>
      <c r="J162" t="s">
        <v>378</v>
      </c>
      <c r="K162" s="4"/>
      <c r="L162">
        <v>3.5</v>
      </c>
      <c r="M162">
        <v>54</v>
      </c>
      <c r="N162" t="s">
        <v>403</v>
      </c>
      <c r="O162" s="4"/>
      <c r="P162" s="4"/>
      <c r="Q162" s="4"/>
      <c r="S162" s="1" t="s">
        <v>412</v>
      </c>
      <c r="X162">
        <v>3.6</v>
      </c>
      <c r="Y162" s="4" t="s">
        <v>417</v>
      </c>
      <c r="Z162" s="4" t="s">
        <v>420</v>
      </c>
    </row>
    <row r="163" spans="2:26" x14ac:dyDescent="0.25">
      <c r="B163">
        <v>112</v>
      </c>
      <c r="C163">
        <v>178</v>
      </c>
      <c r="D163">
        <v>50</v>
      </c>
      <c r="E163" t="s">
        <v>26</v>
      </c>
      <c r="F163" t="s">
        <v>188</v>
      </c>
      <c r="G163">
        <v>733303.53520000004</v>
      </c>
      <c r="H163">
        <v>3136773.5279000001</v>
      </c>
      <c r="J163" t="s">
        <v>377</v>
      </c>
      <c r="K163" s="4"/>
      <c r="L163">
        <v>3.1</v>
      </c>
      <c r="M163">
        <v>49.5</v>
      </c>
      <c r="N163" t="s">
        <v>404</v>
      </c>
      <c r="O163" s="4"/>
      <c r="P163" s="4"/>
      <c r="Q163" s="4"/>
      <c r="S163" s="1" t="s">
        <v>409</v>
      </c>
      <c r="X163">
        <v>3.4</v>
      </c>
      <c r="Y163" s="4" t="s">
        <v>417</v>
      </c>
      <c r="Z163" s="4" t="s">
        <v>419</v>
      </c>
    </row>
    <row r="164" spans="2:26" x14ac:dyDescent="0.25">
      <c r="B164">
        <v>112</v>
      </c>
      <c r="C164">
        <v>228</v>
      </c>
      <c r="D164">
        <v>0</v>
      </c>
      <c r="E164" t="s">
        <v>26</v>
      </c>
      <c r="F164" t="s">
        <v>189</v>
      </c>
      <c r="G164">
        <v>733302.64639999997</v>
      </c>
      <c r="H164">
        <v>3136823.0199000002</v>
      </c>
      <c r="J164" t="s">
        <v>376</v>
      </c>
      <c r="K164" s="4"/>
      <c r="L164">
        <v>3.1</v>
      </c>
      <c r="M164">
        <v>54</v>
      </c>
      <c r="N164" t="s">
        <v>404</v>
      </c>
      <c r="O164" s="4"/>
      <c r="P164" s="4"/>
      <c r="Q164" s="4"/>
      <c r="S164" s="1" t="s">
        <v>409</v>
      </c>
      <c r="X164">
        <v>3.2</v>
      </c>
      <c r="Y164" s="4" t="s">
        <v>417</v>
      </c>
      <c r="Z164" s="4" t="s">
        <v>419</v>
      </c>
    </row>
    <row r="165" spans="2:26" x14ac:dyDescent="0.25">
      <c r="B165">
        <v>112</v>
      </c>
      <c r="C165">
        <v>282</v>
      </c>
      <c r="D165">
        <v>0</v>
      </c>
      <c r="E165" t="s">
        <v>26</v>
      </c>
      <c r="F165" t="s">
        <v>190</v>
      </c>
      <c r="G165">
        <v>733301.27690000006</v>
      </c>
      <c r="H165">
        <v>3136877.0040000002</v>
      </c>
      <c r="J165" t="s">
        <v>375</v>
      </c>
      <c r="K165" s="4"/>
      <c r="L165">
        <v>3.5</v>
      </c>
      <c r="M165">
        <v>54</v>
      </c>
      <c r="N165" t="s">
        <v>403</v>
      </c>
      <c r="O165" s="4"/>
      <c r="P165" s="4"/>
      <c r="Q165" s="4"/>
      <c r="S165" s="1" t="s">
        <v>408</v>
      </c>
      <c r="X165">
        <v>3.3</v>
      </c>
      <c r="Y165" s="4" t="s">
        <v>417</v>
      </c>
      <c r="Z165" s="4" t="s">
        <v>418</v>
      </c>
    </row>
    <row r="166" spans="2:26" x14ac:dyDescent="0.25">
      <c r="B166">
        <v>112</v>
      </c>
      <c r="C166">
        <v>336</v>
      </c>
      <c r="D166">
        <v>0</v>
      </c>
      <c r="E166" t="s">
        <v>26</v>
      </c>
      <c r="F166" t="s">
        <v>191</v>
      </c>
      <c r="G166">
        <v>733300.70719999995</v>
      </c>
      <c r="H166">
        <v>3136931.0024999999</v>
      </c>
      <c r="J166" t="s">
        <v>376</v>
      </c>
      <c r="K166" s="4"/>
      <c r="L166">
        <v>3.1</v>
      </c>
      <c r="M166">
        <v>54</v>
      </c>
      <c r="N166" t="s">
        <v>404</v>
      </c>
      <c r="O166" s="4"/>
      <c r="P166" s="4"/>
      <c r="Q166" s="4"/>
      <c r="S166" s="1" t="s">
        <v>409</v>
      </c>
      <c r="X166">
        <v>3.2</v>
      </c>
      <c r="Y166" s="4" t="s">
        <v>417</v>
      </c>
      <c r="Z166" s="4" t="s">
        <v>419</v>
      </c>
    </row>
    <row r="167" spans="2:26" x14ac:dyDescent="0.25">
      <c r="B167">
        <v>112</v>
      </c>
      <c r="C167">
        <v>439</v>
      </c>
      <c r="D167">
        <v>50</v>
      </c>
      <c r="E167" t="s">
        <v>26</v>
      </c>
      <c r="F167" t="s">
        <v>192</v>
      </c>
      <c r="G167">
        <v>733298.84880000004</v>
      </c>
      <c r="H167">
        <v>3137034.4857999999</v>
      </c>
      <c r="J167" t="s">
        <v>376</v>
      </c>
      <c r="K167" s="4"/>
      <c r="L167">
        <v>3.1</v>
      </c>
      <c r="M167">
        <v>49.5</v>
      </c>
      <c r="N167" t="s">
        <v>404</v>
      </c>
      <c r="O167" s="4"/>
      <c r="P167" s="4"/>
      <c r="Q167" s="4"/>
      <c r="S167" s="1" t="s">
        <v>409</v>
      </c>
      <c r="X167">
        <v>3.2</v>
      </c>
      <c r="Y167" s="4" t="s">
        <v>417</v>
      </c>
      <c r="Z167" s="4" t="s">
        <v>419</v>
      </c>
    </row>
    <row r="168" spans="2:26" x14ac:dyDescent="0.25">
      <c r="B168">
        <v>112</v>
      </c>
      <c r="C168">
        <v>489</v>
      </c>
      <c r="D168">
        <v>0</v>
      </c>
      <c r="E168" t="s">
        <v>26</v>
      </c>
      <c r="F168" t="s">
        <v>193</v>
      </c>
      <c r="G168">
        <v>733297.96</v>
      </c>
      <c r="H168">
        <v>3137083.9778</v>
      </c>
      <c r="J168" t="s">
        <v>377</v>
      </c>
      <c r="K168" s="4"/>
      <c r="L168">
        <v>3.1</v>
      </c>
      <c r="M168">
        <v>54</v>
      </c>
      <c r="N168" t="s">
        <v>404</v>
      </c>
      <c r="O168" s="4"/>
      <c r="P168" s="4"/>
      <c r="Q168" s="4"/>
      <c r="S168" s="1" t="s">
        <v>409</v>
      </c>
      <c r="X168">
        <v>3.4</v>
      </c>
      <c r="Y168" s="4" t="s">
        <v>417</v>
      </c>
      <c r="Z168" s="4" t="s">
        <v>419</v>
      </c>
    </row>
    <row r="169" spans="2:26" x14ac:dyDescent="0.25">
      <c r="B169">
        <v>104</v>
      </c>
      <c r="C169">
        <v>110</v>
      </c>
      <c r="D169">
        <v>0</v>
      </c>
      <c r="E169" t="s">
        <v>25</v>
      </c>
      <c r="F169" t="s">
        <v>194</v>
      </c>
      <c r="G169">
        <v>733463.8959</v>
      </c>
      <c r="H169">
        <v>3128720.1047</v>
      </c>
      <c r="J169" t="s">
        <v>376</v>
      </c>
      <c r="K169" s="4"/>
      <c r="L169">
        <v>3.1</v>
      </c>
      <c r="M169">
        <v>49.5</v>
      </c>
      <c r="N169" t="s">
        <v>404</v>
      </c>
      <c r="O169" s="4"/>
      <c r="P169" s="4"/>
      <c r="Q169" s="4"/>
      <c r="S169" s="1" t="s">
        <v>409</v>
      </c>
      <c r="X169">
        <v>3.2</v>
      </c>
      <c r="Y169" s="4" t="s">
        <v>417</v>
      </c>
      <c r="Z169" s="4" t="s">
        <v>419</v>
      </c>
    </row>
    <row r="170" spans="2:26" x14ac:dyDescent="0.25">
      <c r="B170">
        <v>104</v>
      </c>
      <c r="C170">
        <v>164</v>
      </c>
      <c r="D170">
        <v>0</v>
      </c>
      <c r="E170" t="s">
        <v>25</v>
      </c>
      <c r="F170" t="s">
        <v>195</v>
      </c>
      <c r="G170">
        <v>733463.1165</v>
      </c>
      <c r="H170">
        <v>3128769.5986000001</v>
      </c>
      <c r="J170" t="s">
        <v>376</v>
      </c>
      <c r="K170" s="4"/>
      <c r="L170">
        <v>3.1</v>
      </c>
      <c r="M170">
        <v>45</v>
      </c>
      <c r="N170" t="s">
        <v>404</v>
      </c>
      <c r="O170" s="4"/>
      <c r="P170" s="4"/>
      <c r="Q170" s="4"/>
      <c r="S170" s="1" t="s">
        <v>409</v>
      </c>
      <c r="X170">
        <v>3.2</v>
      </c>
      <c r="Y170" s="4" t="s">
        <v>417</v>
      </c>
      <c r="Z170" s="4" t="s">
        <v>419</v>
      </c>
    </row>
    <row r="171" spans="2:26" x14ac:dyDescent="0.25">
      <c r="B171">
        <v>104</v>
      </c>
      <c r="C171">
        <v>218</v>
      </c>
      <c r="D171">
        <v>0</v>
      </c>
      <c r="E171" t="s">
        <v>25</v>
      </c>
      <c r="F171" t="s">
        <v>196</v>
      </c>
      <c r="G171">
        <v>733462.40800000005</v>
      </c>
      <c r="H171">
        <v>3128814.5929999999</v>
      </c>
      <c r="J171" t="s">
        <v>376</v>
      </c>
      <c r="K171" s="4"/>
      <c r="L171">
        <v>3.1</v>
      </c>
      <c r="M171">
        <v>49.5</v>
      </c>
      <c r="N171" t="s">
        <v>404</v>
      </c>
      <c r="O171" s="4"/>
      <c r="P171" s="4"/>
      <c r="Q171" s="4"/>
      <c r="S171" s="1" t="s">
        <v>409</v>
      </c>
      <c r="X171">
        <v>3.2</v>
      </c>
      <c r="Y171" s="4" t="s">
        <v>417</v>
      </c>
      <c r="Z171" s="4" t="s">
        <v>419</v>
      </c>
    </row>
    <row r="172" spans="2:26" x14ac:dyDescent="0.25">
      <c r="B172">
        <v>104</v>
      </c>
      <c r="C172">
        <v>267</v>
      </c>
      <c r="D172">
        <v>50</v>
      </c>
      <c r="E172" t="s">
        <v>25</v>
      </c>
      <c r="F172" t="s">
        <v>197</v>
      </c>
      <c r="G172">
        <v>733461.62860000005</v>
      </c>
      <c r="H172">
        <v>3128864.0869</v>
      </c>
      <c r="J172" t="s">
        <v>376</v>
      </c>
      <c r="K172" s="4"/>
      <c r="L172">
        <v>3.1</v>
      </c>
      <c r="M172">
        <v>54</v>
      </c>
      <c r="N172" t="s">
        <v>404</v>
      </c>
      <c r="O172" s="4"/>
      <c r="P172" s="4"/>
      <c r="Q172" s="4"/>
      <c r="S172" s="1" t="s">
        <v>409</v>
      </c>
      <c r="X172">
        <v>3.2</v>
      </c>
      <c r="Y172" s="4" t="s">
        <v>417</v>
      </c>
      <c r="Z172" s="4" t="s">
        <v>419</v>
      </c>
    </row>
    <row r="173" spans="2:26" x14ac:dyDescent="0.25">
      <c r="B173">
        <v>104</v>
      </c>
      <c r="C173">
        <v>321</v>
      </c>
      <c r="D173">
        <v>50</v>
      </c>
      <c r="E173" t="s">
        <v>25</v>
      </c>
      <c r="F173" t="s">
        <v>198</v>
      </c>
      <c r="G173">
        <v>733460.77839999995</v>
      </c>
      <c r="H173">
        <v>3128918.0802000002</v>
      </c>
      <c r="J173" t="s">
        <v>377</v>
      </c>
      <c r="K173" s="4"/>
      <c r="L173">
        <v>3.1</v>
      </c>
      <c r="M173">
        <v>54</v>
      </c>
      <c r="N173" t="s">
        <v>404</v>
      </c>
      <c r="O173" s="4"/>
      <c r="P173" s="4"/>
      <c r="Q173" s="4"/>
      <c r="S173" s="1" t="s">
        <v>409</v>
      </c>
      <c r="X173">
        <v>3.4</v>
      </c>
      <c r="Y173" s="4" t="s">
        <v>417</v>
      </c>
      <c r="Z173" s="4" t="s">
        <v>419</v>
      </c>
    </row>
    <row r="174" spans="2:26" x14ac:dyDescent="0.25">
      <c r="B174">
        <v>104</v>
      </c>
      <c r="C174">
        <v>375</v>
      </c>
      <c r="D174">
        <v>50</v>
      </c>
      <c r="E174" t="s">
        <v>25</v>
      </c>
      <c r="F174" t="s">
        <v>199</v>
      </c>
      <c r="G174">
        <v>733459.92810000002</v>
      </c>
      <c r="H174">
        <v>3128972.0734999999</v>
      </c>
      <c r="J174" t="s">
        <v>376</v>
      </c>
      <c r="K174" s="4"/>
      <c r="L174">
        <v>3.1</v>
      </c>
      <c r="M174">
        <v>49.5</v>
      </c>
      <c r="N174" t="s">
        <v>404</v>
      </c>
      <c r="O174" s="4"/>
      <c r="P174" s="4"/>
      <c r="Q174" s="4"/>
      <c r="S174" s="1" t="s">
        <v>409</v>
      </c>
      <c r="X174">
        <v>3.2</v>
      </c>
      <c r="Y174" s="4" t="s">
        <v>417</v>
      </c>
      <c r="Z174" s="4" t="s">
        <v>419</v>
      </c>
    </row>
    <row r="175" spans="2:26" x14ac:dyDescent="0.25">
      <c r="B175">
        <v>104</v>
      </c>
      <c r="C175">
        <v>425</v>
      </c>
      <c r="D175">
        <v>0</v>
      </c>
      <c r="E175" t="s">
        <v>25</v>
      </c>
      <c r="F175" t="s">
        <v>200</v>
      </c>
      <c r="G175">
        <v>733459.54870000004</v>
      </c>
      <c r="H175">
        <v>3129021.5735999998</v>
      </c>
      <c r="J175" t="s">
        <v>378</v>
      </c>
      <c r="K175" s="4"/>
      <c r="L175">
        <v>3.5</v>
      </c>
      <c r="M175">
        <v>54</v>
      </c>
      <c r="N175" t="s">
        <v>403</v>
      </c>
      <c r="O175" s="4"/>
      <c r="P175" s="4"/>
      <c r="Q175" s="4"/>
      <c r="S175" s="1" t="s">
        <v>410</v>
      </c>
      <c r="X175">
        <v>3.6</v>
      </c>
      <c r="Y175" s="4" t="s">
        <v>417</v>
      </c>
      <c r="Z175" s="4" t="s">
        <v>420</v>
      </c>
    </row>
    <row r="176" spans="2:26" x14ac:dyDescent="0.25">
      <c r="B176">
        <v>104</v>
      </c>
      <c r="C176">
        <v>479</v>
      </c>
      <c r="D176">
        <v>0</v>
      </c>
      <c r="E176" t="s">
        <v>25</v>
      </c>
      <c r="F176" t="s">
        <v>201</v>
      </c>
      <c r="G176">
        <v>733458.29850000003</v>
      </c>
      <c r="H176">
        <v>3129075.5606</v>
      </c>
      <c r="J176" t="s">
        <v>377</v>
      </c>
      <c r="K176" s="4"/>
      <c r="L176">
        <v>3.1</v>
      </c>
      <c r="M176">
        <v>54</v>
      </c>
      <c r="N176" t="s">
        <v>404</v>
      </c>
      <c r="O176" s="4"/>
      <c r="P176" s="4"/>
      <c r="Q176" s="4"/>
      <c r="S176" s="1" t="s">
        <v>411</v>
      </c>
      <c r="X176">
        <v>3.4</v>
      </c>
      <c r="Y176" s="4" t="s">
        <v>417</v>
      </c>
      <c r="Z176" s="4" t="s">
        <v>419</v>
      </c>
    </row>
    <row r="177" spans="2:26" x14ac:dyDescent="0.25">
      <c r="B177">
        <v>104</v>
      </c>
      <c r="C177">
        <v>533</v>
      </c>
      <c r="D177">
        <v>0</v>
      </c>
      <c r="E177" t="s">
        <v>25</v>
      </c>
      <c r="F177" t="s">
        <v>202</v>
      </c>
      <c r="G177">
        <v>733457.84820000001</v>
      </c>
      <c r="H177">
        <v>3129129.5603</v>
      </c>
      <c r="J177" t="s">
        <v>378</v>
      </c>
      <c r="K177" s="4"/>
      <c r="L177">
        <v>3.5</v>
      </c>
      <c r="M177">
        <v>49.5</v>
      </c>
      <c r="N177" t="s">
        <v>403</v>
      </c>
      <c r="O177" s="4"/>
      <c r="P177" s="4"/>
      <c r="Q177" s="4"/>
      <c r="S177" s="1" t="s">
        <v>412</v>
      </c>
      <c r="X177">
        <v>3.6</v>
      </c>
      <c r="Y177" s="4" t="s">
        <v>417</v>
      </c>
      <c r="Z177" s="4" t="s">
        <v>420</v>
      </c>
    </row>
    <row r="178" spans="2:26" x14ac:dyDescent="0.25">
      <c r="B178">
        <v>104</v>
      </c>
      <c r="C178">
        <v>582</v>
      </c>
      <c r="D178">
        <v>50</v>
      </c>
      <c r="E178" t="s">
        <v>25</v>
      </c>
      <c r="F178" t="s">
        <v>203</v>
      </c>
      <c r="G178">
        <v>733456.66890000005</v>
      </c>
      <c r="H178">
        <v>3129179.0477999998</v>
      </c>
      <c r="J178" t="s">
        <v>376</v>
      </c>
      <c r="K178" s="4"/>
      <c r="L178">
        <v>3.1</v>
      </c>
      <c r="M178">
        <v>54</v>
      </c>
      <c r="N178" t="s">
        <v>404</v>
      </c>
      <c r="O178" s="4"/>
      <c r="P178" s="4"/>
      <c r="Q178" s="4"/>
      <c r="S178" s="1" t="s">
        <v>409</v>
      </c>
      <c r="X178">
        <v>3.2</v>
      </c>
      <c r="Y178" s="4" t="s">
        <v>417</v>
      </c>
      <c r="Z178" s="4" t="s">
        <v>419</v>
      </c>
    </row>
    <row r="179" spans="2:26" x14ac:dyDescent="0.25">
      <c r="B179">
        <v>104</v>
      </c>
      <c r="C179">
        <v>636</v>
      </c>
      <c r="D179">
        <v>50</v>
      </c>
      <c r="E179" t="s">
        <v>25</v>
      </c>
      <c r="F179" t="s">
        <v>204</v>
      </c>
      <c r="G179">
        <v>733455.81869999995</v>
      </c>
      <c r="H179">
        <v>3129233.0411</v>
      </c>
      <c r="J179" t="s">
        <v>377</v>
      </c>
      <c r="K179" s="4"/>
      <c r="L179">
        <v>3.1</v>
      </c>
      <c r="M179">
        <v>49.5</v>
      </c>
      <c r="N179" t="s">
        <v>404</v>
      </c>
      <c r="O179" s="4"/>
      <c r="P179" s="4"/>
      <c r="Q179" s="4"/>
      <c r="S179" s="1" t="s">
        <v>409</v>
      </c>
      <c r="X179">
        <v>3.4</v>
      </c>
      <c r="Y179" s="4" t="s">
        <v>417</v>
      </c>
      <c r="Z179" s="4" t="s">
        <v>419</v>
      </c>
    </row>
    <row r="180" spans="2:26" x14ac:dyDescent="0.25">
      <c r="B180">
        <v>104</v>
      </c>
      <c r="C180">
        <v>686</v>
      </c>
      <c r="D180">
        <v>0</v>
      </c>
      <c r="E180" t="s">
        <v>25</v>
      </c>
      <c r="F180" t="s">
        <v>205</v>
      </c>
      <c r="G180">
        <v>733455.03929999995</v>
      </c>
      <c r="H180">
        <v>3129282.5350000001</v>
      </c>
      <c r="J180" t="s">
        <v>376</v>
      </c>
      <c r="K180" s="4"/>
      <c r="L180">
        <v>3.1</v>
      </c>
      <c r="M180">
        <v>54</v>
      </c>
      <c r="N180" t="s">
        <v>404</v>
      </c>
      <c r="O180" s="4"/>
      <c r="P180" s="4"/>
      <c r="Q180" s="4"/>
      <c r="S180" s="1" t="s">
        <v>409</v>
      </c>
      <c r="X180">
        <v>3.2</v>
      </c>
      <c r="Y180" s="4" t="s">
        <v>417</v>
      </c>
      <c r="Z180" s="4" t="s">
        <v>419</v>
      </c>
    </row>
    <row r="181" spans="2:26" x14ac:dyDescent="0.25">
      <c r="B181">
        <v>104</v>
      </c>
      <c r="C181">
        <v>740</v>
      </c>
      <c r="D181">
        <v>0</v>
      </c>
      <c r="E181" t="s">
        <v>25</v>
      </c>
      <c r="F181" t="s">
        <v>206</v>
      </c>
      <c r="G181">
        <v>733454.18900000001</v>
      </c>
      <c r="H181">
        <v>3129336.5282999999</v>
      </c>
      <c r="J181" t="s">
        <v>377</v>
      </c>
      <c r="K181" s="4"/>
      <c r="L181">
        <v>3.1</v>
      </c>
      <c r="M181">
        <v>54</v>
      </c>
      <c r="N181" t="s">
        <v>404</v>
      </c>
      <c r="O181" s="4"/>
      <c r="P181" s="4"/>
      <c r="Q181" s="4"/>
      <c r="S181" s="1" t="s">
        <v>409</v>
      </c>
      <c r="X181">
        <v>3.4</v>
      </c>
      <c r="Y181" s="4" t="s">
        <v>417</v>
      </c>
      <c r="Z181" s="4" t="s">
        <v>419</v>
      </c>
    </row>
    <row r="182" spans="2:26" x14ac:dyDescent="0.25">
      <c r="B182">
        <v>104</v>
      </c>
      <c r="C182">
        <v>848</v>
      </c>
      <c r="D182">
        <v>0</v>
      </c>
      <c r="E182" t="s">
        <v>25</v>
      </c>
      <c r="F182" t="s">
        <v>207</v>
      </c>
      <c r="G182">
        <v>733452.48860000004</v>
      </c>
      <c r="H182">
        <v>3129444.5148999998</v>
      </c>
      <c r="J182" t="s">
        <v>377</v>
      </c>
      <c r="K182" s="4"/>
      <c r="L182">
        <v>3.1</v>
      </c>
      <c r="M182">
        <v>49.5</v>
      </c>
      <c r="N182" t="s">
        <v>404</v>
      </c>
      <c r="O182" s="4"/>
      <c r="P182" s="4"/>
      <c r="Q182" s="4"/>
      <c r="S182" s="1" t="s">
        <v>409</v>
      </c>
      <c r="X182">
        <v>3.4</v>
      </c>
      <c r="Y182" s="4" t="s">
        <v>417</v>
      </c>
      <c r="Z182" s="4" t="s">
        <v>419</v>
      </c>
    </row>
    <row r="183" spans="2:26" x14ac:dyDescent="0.25">
      <c r="B183">
        <v>104</v>
      </c>
      <c r="C183">
        <v>951</v>
      </c>
      <c r="D183">
        <v>50</v>
      </c>
      <c r="E183" t="s">
        <v>25</v>
      </c>
      <c r="F183" t="s">
        <v>208</v>
      </c>
      <c r="G183">
        <v>733451.25890000002</v>
      </c>
      <c r="H183">
        <v>3129548.0084000002</v>
      </c>
      <c r="J183" t="s">
        <v>379</v>
      </c>
      <c r="K183" s="4"/>
      <c r="L183">
        <v>3.5</v>
      </c>
      <c r="M183">
        <v>49.5</v>
      </c>
      <c r="N183" t="s">
        <v>405</v>
      </c>
      <c r="O183" s="4"/>
      <c r="P183" s="4"/>
      <c r="Q183" s="4"/>
      <c r="S183" s="1" t="s">
        <v>413</v>
      </c>
      <c r="X183">
        <v>3.6</v>
      </c>
      <c r="Y183" s="4" t="s">
        <v>417</v>
      </c>
      <c r="Z183" s="4" t="s">
        <v>421</v>
      </c>
    </row>
    <row r="184" spans="2:26" x14ac:dyDescent="0.25">
      <c r="B184">
        <v>105</v>
      </c>
      <c r="C184">
        <v>1</v>
      </c>
      <c r="D184">
        <v>0</v>
      </c>
      <c r="E184" t="s">
        <v>25</v>
      </c>
      <c r="F184" t="s">
        <v>209</v>
      </c>
      <c r="G184">
        <v>733450.47950000002</v>
      </c>
      <c r="H184">
        <v>3129597.5022</v>
      </c>
      <c r="J184" t="s">
        <v>380</v>
      </c>
      <c r="K184" s="4"/>
      <c r="L184">
        <v>3.5</v>
      </c>
      <c r="M184">
        <v>49.5</v>
      </c>
      <c r="N184" t="s">
        <v>403</v>
      </c>
      <c r="O184" s="4"/>
      <c r="P184" s="4"/>
      <c r="Q184" s="4"/>
      <c r="S184" s="1" t="s">
        <v>414</v>
      </c>
      <c r="X184">
        <v>3.5</v>
      </c>
      <c r="Y184" s="4" t="s">
        <v>417</v>
      </c>
      <c r="Z184" s="4" t="s">
        <v>419</v>
      </c>
    </row>
    <row r="185" spans="2:26" x14ac:dyDescent="0.25">
      <c r="B185">
        <v>105</v>
      </c>
      <c r="C185">
        <v>50</v>
      </c>
      <c r="D185">
        <v>50</v>
      </c>
      <c r="E185" t="s">
        <v>25</v>
      </c>
      <c r="F185" t="s">
        <v>210</v>
      </c>
      <c r="G185">
        <v>733449.70019999996</v>
      </c>
      <c r="H185">
        <v>3129646.9961000001</v>
      </c>
      <c r="J185" t="s">
        <v>381</v>
      </c>
      <c r="K185" s="4"/>
      <c r="L185">
        <v>3.5</v>
      </c>
      <c r="M185">
        <v>49.5</v>
      </c>
      <c r="N185" t="s">
        <v>405</v>
      </c>
      <c r="O185" s="4"/>
      <c r="P185" s="4"/>
      <c r="Q185" s="4"/>
      <c r="S185" s="1" t="s">
        <v>414</v>
      </c>
      <c r="X185">
        <v>3.7</v>
      </c>
      <c r="Y185" s="4" t="s">
        <v>417</v>
      </c>
      <c r="Z185" s="4" t="s">
        <v>419</v>
      </c>
    </row>
    <row r="186" spans="2:26" x14ac:dyDescent="0.25">
      <c r="B186">
        <v>105</v>
      </c>
      <c r="C186">
        <v>100</v>
      </c>
      <c r="D186">
        <v>0</v>
      </c>
      <c r="E186" t="s">
        <v>25</v>
      </c>
      <c r="F186" t="s">
        <v>211</v>
      </c>
      <c r="G186">
        <v>733448.92079999996</v>
      </c>
      <c r="H186">
        <v>3129696.49</v>
      </c>
      <c r="J186" t="s">
        <v>380</v>
      </c>
      <c r="K186" s="4"/>
      <c r="L186">
        <v>3.5</v>
      </c>
      <c r="M186">
        <v>49.5</v>
      </c>
      <c r="N186" t="s">
        <v>403</v>
      </c>
      <c r="O186" s="4"/>
      <c r="P186" s="4"/>
      <c r="Q186" s="4"/>
      <c r="S186" s="1" t="s">
        <v>414</v>
      </c>
      <c r="X186">
        <v>3.5</v>
      </c>
      <c r="Y186" s="4" t="s">
        <v>417</v>
      </c>
      <c r="Z186" s="4" t="s">
        <v>419</v>
      </c>
    </row>
    <row r="187" spans="2:26" x14ac:dyDescent="0.25">
      <c r="B187">
        <v>105</v>
      </c>
      <c r="C187">
        <v>149</v>
      </c>
      <c r="D187">
        <v>50</v>
      </c>
      <c r="E187" t="s">
        <v>25</v>
      </c>
      <c r="F187" t="s">
        <v>212</v>
      </c>
      <c r="G187">
        <v>733448.14139999996</v>
      </c>
      <c r="H187">
        <v>3129745.9838</v>
      </c>
      <c r="J187" t="s">
        <v>382</v>
      </c>
      <c r="K187" s="4"/>
      <c r="L187">
        <v>3.5</v>
      </c>
      <c r="M187">
        <v>49.5</v>
      </c>
      <c r="N187" t="s">
        <v>405</v>
      </c>
      <c r="O187" s="4"/>
      <c r="P187" s="4"/>
      <c r="Q187" s="4"/>
      <c r="S187" s="1" t="s">
        <v>415</v>
      </c>
      <c r="X187">
        <v>3.5</v>
      </c>
      <c r="Y187" s="4" t="s">
        <v>417</v>
      </c>
      <c r="Z187" s="4" t="s">
        <v>421</v>
      </c>
    </row>
    <row r="188" spans="2:26" x14ac:dyDescent="0.25">
      <c r="B188">
        <v>105</v>
      </c>
      <c r="C188">
        <v>199</v>
      </c>
      <c r="D188">
        <v>0</v>
      </c>
      <c r="E188" t="s">
        <v>25</v>
      </c>
      <c r="F188" t="s">
        <v>213</v>
      </c>
      <c r="G188">
        <v>733446.9621</v>
      </c>
      <c r="H188">
        <v>3129795.4714000002</v>
      </c>
      <c r="J188" t="s">
        <v>376</v>
      </c>
      <c r="K188" s="4"/>
      <c r="L188">
        <v>3.1</v>
      </c>
      <c r="M188">
        <v>40.5</v>
      </c>
      <c r="N188" t="s">
        <v>404</v>
      </c>
      <c r="O188" s="4"/>
      <c r="P188" s="4"/>
      <c r="Q188" s="4"/>
      <c r="S188" s="1" t="s">
        <v>409</v>
      </c>
      <c r="X188">
        <v>3.2</v>
      </c>
      <c r="Y188" s="4" t="s">
        <v>417</v>
      </c>
      <c r="Z188" s="4" t="s">
        <v>419</v>
      </c>
    </row>
    <row r="189" spans="2:26" x14ac:dyDescent="0.25">
      <c r="B189">
        <v>105</v>
      </c>
      <c r="C189">
        <v>239</v>
      </c>
      <c r="D189">
        <v>50</v>
      </c>
      <c r="E189" t="s">
        <v>25</v>
      </c>
      <c r="F189" t="s">
        <v>214</v>
      </c>
      <c r="G189">
        <v>733446.32440000004</v>
      </c>
      <c r="H189">
        <v>3129835.9663999998</v>
      </c>
      <c r="J189" t="s">
        <v>384</v>
      </c>
      <c r="K189" s="4"/>
      <c r="L189">
        <v>3.1</v>
      </c>
      <c r="M189">
        <v>36</v>
      </c>
      <c r="N189" t="s">
        <v>406</v>
      </c>
      <c r="O189" s="4"/>
      <c r="P189" s="4"/>
      <c r="Q189" s="4"/>
      <c r="S189" s="1" t="s">
        <v>409</v>
      </c>
      <c r="X189" t="s">
        <v>402</v>
      </c>
      <c r="Y189" s="4" t="s">
        <v>384</v>
      </c>
      <c r="Z189" s="4" t="s">
        <v>419</v>
      </c>
    </row>
    <row r="190" spans="2:26" x14ac:dyDescent="0.25">
      <c r="B190">
        <v>105</v>
      </c>
      <c r="C190">
        <v>275</v>
      </c>
      <c r="D190">
        <v>50</v>
      </c>
      <c r="E190" t="s">
        <v>25</v>
      </c>
      <c r="F190" t="s">
        <v>215</v>
      </c>
      <c r="G190">
        <v>733445.75760000001</v>
      </c>
      <c r="H190">
        <v>3129871.9619</v>
      </c>
      <c r="J190" t="s">
        <v>388</v>
      </c>
      <c r="K190" s="4"/>
      <c r="L190">
        <v>3.1</v>
      </c>
      <c r="M190">
        <v>31.5</v>
      </c>
      <c r="N190" t="s">
        <v>407</v>
      </c>
      <c r="O190" s="4"/>
      <c r="P190" s="4"/>
      <c r="Q190" s="4"/>
      <c r="S190" s="1" t="s">
        <v>409</v>
      </c>
      <c r="X190">
        <v>2.9</v>
      </c>
      <c r="Y190" s="4" t="s">
        <v>417</v>
      </c>
      <c r="Z190" s="4" t="s">
        <v>419</v>
      </c>
    </row>
    <row r="191" spans="2:26" x14ac:dyDescent="0.25">
      <c r="B191">
        <v>105</v>
      </c>
      <c r="C191">
        <v>307</v>
      </c>
      <c r="D191">
        <v>0</v>
      </c>
      <c r="E191" t="s">
        <v>25</v>
      </c>
      <c r="F191" t="s">
        <v>216</v>
      </c>
      <c r="G191">
        <v>733445.26159999997</v>
      </c>
      <c r="H191">
        <v>3129903.4580000001</v>
      </c>
      <c r="J191" t="s">
        <v>389</v>
      </c>
      <c r="K191" s="4"/>
      <c r="L191">
        <v>3.1</v>
      </c>
      <c r="M191">
        <v>45</v>
      </c>
      <c r="N191" t="s">
        <v>404</v>
      </c>
      <c r="O191" s="4"/>
      <c r="P191" s="4"/>
      <c r="Q191" s="4"/>
      <c r="S191" s="1" t="s">
        <v>409</v>
      </c>
      <c r="X191">
        <v>3.1</v>
      </c>
      <c r="Y191" s="4" t="s">
        <v>417</v>
      </c>
      <c r="Z191" s="4" t="s">
        <v>419</v>
      </c>
    </row>
    <row r="192" spans="2:26" x14ac:dyDescent="0.25">
      <c r="B192">
        <v>105</v>
      </c>
      <c r="C192">
        <v>352</v>
      </c>
      <c r="D192">
        <v>0</v>
      </c>
      <c r="E192" t="s">
        <v>25</v>
      </c>
      <c r="F192" t="s">
        <v>217</v>
      </c>
      <c r="G192">
        <v>733444.55310000002</v>
      </c>
      <c r="H192">
        <v>3129948.4523999998</v>
      </c>
      <c r="J192" t="s">
        <v>376</v>
      </c>
      <c r="K192" s="4"/>
      <c r="L192">
        <v>3.1</v>
      </c>
      <c r="M192">
        <v>54</v>
      </c>
      <c r="N192" t="s">
        <v>404</v>
      </c>
      <c r="O192" s="4"/>
      <c r="P192" s="4"/>
      <c r="Q192" s="4"/>
      <c r="S192" s="1" t="s">
        <v>409</v>
      </c>
      <c r="X192">
        <v>3.2</v>
      </c>
      <c r="Y192" s="4" t="s">
        <v>417</v>
      </c>
      <c r="Z192" s="4" t="s">
        <v>419</v>
      </c>
    </row>
    <row r="193" spans="2:26" x14ac:dyDescent="0.25">
      <c r="B193">
        <v>105</v>
      </c>
      <c r="C193">
        <v>406</v>
      </c>
      <c r="D193">
        <v>0</v>
      </c>
      <c r="E193" t="s">
        <v>25</v>
      </c>
      <c r="F193" t="s">
        <v>218</v>
      </c>
      <c r="G193">
        <v>733443.70279999997</v>
      </c>
      <c r="H193">
        <v>3130002.4457</v>
      </c>
      <c r="J193" t="s">
        <v>377</v>
      </c>
      <c r="K193" s="4"/>
      <c r="L193">
        <v>3.1</v>
      </c>
      <c r="M193">
        <v>54</v>
      </c>
      <c r="N193" t="s">
        <v>404</v>
      </c>
      <c r="O193" s="4"/>
      <c r="P193" s="4"/>
      <c r="Q193" s="4"/>
      <c r="S193" s="1" t="s">
        <v>409</v>
      </c>
      <c r="X193">
        <v>3.4</v>
      </c>
      <c r="Y193" s="4" t="s">
        <v>417</v>
      </c>
      <c r="Z193" s="4" t="s">
        <v>419</v>
      </c>
    </row>
    <row r="194" spans="2:26" x14ac:dyDescent="0.25">
      <c r="B194">
        <v>105</v>
      </c>
      <c r="C194">
        <v>460</v>
      </c>
      <c r="D194">
        <v>0</v>
      </c>
      <c r="E194" t="s">
        <v>25</v>
      </c>
      <c r="F194" t="s">
        <v>219</v>
      </c>
      <c r="G194">
        <v>733442.85259999998</v>
      </c>
      <c r="H194">
        <v>3130056.4389999998</v>
      </c>
      <c r="J194" t="s">
        <v>376</v>
      </c>
      <c r="K194" s="4"/>
      <c r="L194">
        <v>3.1</v>
      </c>
      <c r="M194">
        <v>54</v>
      </c>
      <c r="N194" t="s">
        <v>404</v>
      </c>
      <c r="O194" s="4"/>
      <c r="P194" s="4"/>
      <c r="Q194" s="4"/>
      <c r="S194" s="1" t="s">
        <v>409</v>
      </c>
      <c r="X194">
        <v>3.2</v>
      </c>
      <c r="Y194" s="4" t="s">
        <v>417</v>
      </c>
      <c r="Z194" s="4" t="s">
        <v>419</v>
      </c>
    </row>
    <row r="195" spans="2:26" x14ac:dyDescent="0.25">
      <c r="B195">
        <v>105</v>
      </c>
      <c r="C195">
        <v>514</v>
      </c>
      <c r="D195">
        <v>0</v>
      </c>
      <c r="E195" t="s">
        <v>25</v>
      </c>
      <c r="F195" t="s">
        <v>220</v>
      </c>
      <c r="G195">
        <v>733442.0024</v>
      </c>
      <c r="H195">
        <v>3130110.4323</v>
      </c>
      <c r="J195" t="s">
        <v>377</v>
      </c>
      <c r="K195" s="4"/>
      <c r="L195">
        <v>3.1</v>
      </c>
      <c r="M195">
        <v>49.5</v>
      </c>
      <c r="N195" t="s">
        <v>404</v>
      </c>
      <c r="O195" s="4"/>
      <c r="P195" s="4"/>
      <c r="Q195" s="4"/>
      <c r="S195" s="1" t="s">
        <v>409</v>
      </c>
      <c r="X195">
        <v>3.4</v>
      </c>
      <c r="Y195" s="4" t="s">
        <v>417</v>
      </c>
      <c r="Z195" s="4" t="s">
        <v>419</v>
      </c>
    </row>
    <row r="196" spans="2:26" x14ac:dyDescent="0.25">
      <c r="B196">
        <v>105</v>
      </c>
      <c r="C196">
        <v>563</v>
      </c>
      <c r="D196">
        <v>50</v>
      </c>
      <c r="E196" t="s">
        <v>25</v>
      </c>
      <c r="F196" t="s">
        <v>221</v>
      </c>
      <c r="G196">
        <v>733441.223</v>
      </c>
      <c r="H196">
        <v>3130159.9262000001</v>
      </c>
      <c r="J196" t="s">
        <v>376</v>
      </c>
      <c r="K196" s="4"/>
      <c r="L196">
        <v>3.1</v>
      </c>
      <c r="M196">
        <v>45</v>
      </c>
      <c r="N196" t="s">
        <v>404</v>
      </c>
      <c r="O196" s="4"/>
      <c r="P196" s="4"/>
      <c r="Q196" s="4"/>
      <c r="S196" s="1" t="s">
        <v>409</v>
      </c>
      <c r="X196">
        <v>3.2</v>
      </c>
      <c r="Y196" s="4" t="s">
        <v>417</v>
      </c>
      <c r="Z196" s="4" t="s">
        <v>419</v>
      </c>
    </row>
    <row r="197" spans="2:26" x14ac:dyDescent="0.25">
      <c r="B197">
        <v>105</v>
      </c>
      <c r="C197">
        <v>608</v>
      </c>
      <c r="D197">
        <v>50</v>
      </c>
      <c r="E197" t="s">
        <v>25</v>
      </c>
      <c r="F197" t="s">
        <v>222</v>
      </c>
      <c r="G197">
        <v>733440.91440000001</v>
      </c>
      <c r="H197">
        <v>3130204.9268999998</v>
      </c>
      <c r="J197" t="s">
        <v>386</v>
      </c>
      <c r="K197" s="4"/>
      <c r="L197">
        <v>3.5</v>
      </c>
      <c r="M197">
        <v>45</v>
      </c>
      <c r="N197" t="s">
        <v>404</v>
      </c>
      <c r="O197" s="4"/>
      <c r="P197" s="4"/>
      <c r="Q197" s="4"/>
      <c r="S197" s="1" t="s">
        <v>416</v>
      </c>
      <c r="X197">
        <v>3.2</v>
      </c>
      <c r="Y197" s="4" t="s">
        <v>417</v>
      </c>
      <c r="Z197" s="4" t="s">
        <v>422</v>
      </c>
    </row>
    <row r="198" spans="2:26" x14ac:dyDescent="0.25">
      <c r="B198">
        <v>105</v>
      </c>
      <c r="C198">
        <v>653</v>
      </c>
      <c r="D198">
        <v>50</v>
      </c>
      <c r="E198" t="s">
        <v>25</v>
      </c>
      <c r="F198" t="s">
        <v>223</v>
      </c>
      <c r="G198">
        <v>733440.20589999994</v>
      </c>
      <c r="H198">
        <v>3130249.9213999999</v>
      </c>
      <c r="J198" t="s">
        <v>387</v>
      </c>
      <c r="K198" s="4"/>
      <c r="L198">
        <v>3.5</v>
      </c>
      <c r="M198">
        <v>40.5</v>
      </c>
      <c r="N198" t="s">
        <v>403</v>
      </c>
      <c r="O198" s="4"/>
      <c r="P198" s="4"/>
      <c r="Q198" s="4"/>
      <c r="S198" s="1" t="s">
        <v>410</v>
      </c>
      <c r="X198">
        <v>3.5</v>
      </c>
      <c r="Y198" s="4" t="s">
        <v>417</v>
      </c>
      <c r="Z198" s="4" t="s">
        <v>420</v>
      </c>
    </row>
    <row r="199" spans="2:26" x14ac:dyDescent="0.25">
      <c r="B199">
        <v>105</v>
      </c>
      <c r="C199">
        <v>694</v>
      </c>
      <c r="D199">
        <v>0</v>
      </c>
      <c r="E199" t="s">
        <v>25</v>
      </c>
      <c r="F199" t="s">
        <v>224</v>
      </c>
      <c r="G199">
        <v>733439.16830000002</v>
      </c>
      <c r="H199">
        <v>3130290.41</v>
      </c>
      <c r="J199" t="s">
        <v>389</v>
      </c>
      <c r="K199" s="4"/>
      <c r="L199">
        <v>3.1</v>
      </c>
      <c r="M199">
        <v>45</v>
      </c>
      <c r="N199" t="s">
        <v>404</v>
      </c>
      <c r="O199" s="4"/>
      <c r="P199" s="4"/>
      <c r="Q199" s="4"/>
      <c r="S199" s="1" t="s">
        <v>411</v>
      </c>
      <c r="X199">
        <v>3.1</v>
      </c>
      <c r="Y199" s="4" t="s">
        <v>417</v>
      </c>
      <c r="Z199" s="4" t="s">
        <v>419</v>
      </c>
    </row>
    <row r="200" spans="2:26" x14ac:dyDescent="0.25">
      <c r="B200">
        <v>105</v>
      </c>
      <c r="C200">
        <v>739</v>
      </c>
      <c r="D200">
        <v>0</v>
      </c>
      <c r="E200" t="s">
        <v>25</v>
      </c>
      <c r="F200" t="s">
        <v>225</v>
      </c>
      <c r="G200">
        <v>733438.85970000003</v>
      </c>
      <c r="H200">
        <v>3130335.4108000002</v>
      </c>
      <c r="J200" t="s">
        <v>387</v>
      </c>
      <c r="K200" s="4"/>
      <c r="L200">
        <v>3.5</v>
      </c>
      <c r="M200">
        <v>45</v>
      </c>
      <c r="N200" t="s">
        <v>403</v>
      </c>
      <c r="O200" s="4"/>
      <c r="P200" s="4"/>
      <c r="Q200" s="4"/>
      <c r="S200" s="1" t="s">
        <v>412</v>
      </c>
      <c r="X200">
        <v>3.5</v>
      </c>
      <c r="Y200" s="4" t="s">
        <v>417</v>
      </c>
      <c r="Z200" s="4" t="s">
        <v>420</v>
      </c>
    </row>
    <row r="201" spans="2:26" x14ac:dyDescent="0.25">
      <c r="B201">
        <v>105</v>
      </c>
      <c r="C201">
        <v>784</v>
      </c>
      <c r="D201">
        <v>0</v>
      </c>
      <c r="E201" t="s">
        <v>25</v>
      </c>
      <c r="F201" t="s">
        <v>226</v>
      </c>
      <c r="G201">
        <v>733437.75120000006</v>
      </c>
      <c r="H201">
        <v>3130380.3988999999</v>
      </c>
      <c r="J201" t="s">
        <v>376</v>
      </c>
      <c r="L201">
        <v>3.1</v>
      </c>
      <c r="M201">
        <v>40.5</v>
      </c>
      <c r="N201" t="s">
        <v>404</v>
      </c>
      <c r="S201" s="1" t="s">
        <v>409</v>
      </c>
      <c r="X201">
        <v>3.2</v>
      </c>
      <c r="Y201" s="4" t="s">
        <v>417</v>
      </c>
      <c r="Z201" s="4" t="s">
        <v>419</v>
      </c>
    </row>
    <row r="202" spans="2:26" x14ac:dyDescent="0.25">
      <c r="B202">
        <v>105</v>
      </c>
      <c r="C202">
        <v>824</v>
      </c>
      <c r="D202">
        <v>50</v>
      </c>
      <c r="E202" t="s">
        <v>25</v>
      </c>
      <c r="F202" t="s">
        <v>227</v>
      </c>
      <c r="G202">
        <v>733437.11349999998</v>
      </c>
      <c r="H202">
        <v>3130420.8939</v>
      </c>
      <c r="J202" t="s">
        <v>389</v>
      </c>
      <c r="L202">
        <v>3.1</v>
      </c>
      <c r="M202">
        <v>45</v>
      </c>
      <c r="N202" t="s">
        <v>404</v>
      </c>
      <c r="S202" s="1" t="s">
        <v>409</v>
      </c>
      <c r="X202">
        <v>3.1</v>
      </c>
      <c r="Y202" s="4" t="s">
        <v>417</v>
      </c>
      <c r="Z202" s="4" t="s">
        <v>419</v>
      </c>
    </row>
    <row r="203" spans="2:26" x14ac:dyDescent="0.25">
      <c r="B203">
        <v>105</v>
      </c>
      <c r="C203">
        <v>869</v>
      </c>
      <c r="D203">
        <v>50</v>
      </c>
      <c r="E203" t="s">
        <v>25</v>
      </c>
      <c r="F203" t="s">
        <v>228</v>
      </c>
      <c r="G203">
        <v>733436.40500000003</v>
      </c>
      <c r="H203">
        <v>3130465.8883000002</v>
      </c>
      <c r="J203" t="s">
        <v>376</v>
      </c>
      <c r="L203">
        <v>3.1</v>
      </c>
      <c r="M203">
        <v>45</v>
      </c>
      <c r="N203" t="s">
        <v>404</v>
      </c>
      <c r="S203" s="1" t="s">
        <v>409</v>
      </c>
      <c r="X203">
        <v>3.2</v>
      </c>
      <c r="Y203" s="4" t="s">
        <v>417</v>
      </c>
      <c r="Z203" s="4" t="s">
        <v>419</v>
      </c>
    </row>
    <row r="204" spans="2:26" x14ac:dyDescent="0.25">
      <c r="B204">
        <v>105</v>
      </c>
      <c r="C204">
        <v>914</v>
      </c>
      <c r="D204">
        <v>50</v>
      </c>
      <c r="E204" t="s">
        <v>25</v>
      </c>
      <c r="F204" t="s">
        <v>229</v>
      </c>
      <c r="G204">
        <v>733435.68689999997</v>
      </c>
      <c r="H204">
        <v>3130510.8961999998</v>
      </c>
      <c r="J204" t="s">
        <v>376</v>
      </c>
      <c r="L204">
        <v>3.1</v>
      </c>
      <c r="M204">
        <v>45</v>
      </c>
      <c r="N204" t="s">
        <v>404</v>
      </c>
      <c r="S204" s="1" t="s">
        <v>409</v>
      </c>
      <c r="X204">
        <v>3.2</v>
      </c>
      <c r="Y204" s="4" t="s">
        <v>417</v>
      </c>
      <c r="Z204" s="4" t="s">
        <v>419</v>
      </c>
    </row>
    <row r="205" spans="2:26" x14ac:dyDescent="0.25">
      <c r="B205">
        <v>105</v>
      </c>
      <c r="C205">
        <v>959</v>
      </c>
      <c r="D205">
        <v>50</v>
      </c>
      <c r="E205" t="s">
        <v>25</v>
      </c>
      <c r="F205" t="s">
        <v>230</v>
      </c>
      <c r="G205">
        <v>733434.78960000002</v>
      </c>
      <c r="H205">
        <v>3130555.9265000001</v>
      </c>
      <c r="J205" t="s">
        <v>376</v>
      </c>
      <c r="L205">
        <v>3.1</v>
      </c>
      <c r="M205">
        <v>45</v>
      </c>
      <c r="N205" t="s">
        <v>404</v>
      </c>
      <c r="S205" s="1" t="s">
        <v>409</v>
      </c>
      <c r="X205">
        <v>3.2</v>
      </c>
      <c r="Y205" s="4" t="s">
        <v>417</v>
      </c>
      <c r="Z205" s="4" t="s">
        <v>419</v>
      </c>
    </row>
    <row r="206" spans="2:26" x14ac:dyDescent="0.25">
      <c r="B206">
        <v>106</v>
      </c>
      <c r="C206">
        <v>4</v>
      </c>
      <c r="D206">
        <v>50</v>
      </c>
      <c r="E206" t="s">
        <v>25</v>
      </c>
      <c r="F206" t="s">
        <v>231</v>
      </c>
      <c r="G206">
        <v>733433.82510000002</v>
      </c>
      <c r="H206">
        <v>3130600.9161999999</v>
      </c>
      <c r="J206" t="s">
        <v>376</v>
      </c>
      <c r="L206">
        <v>3.1</v>
      </c>
      <c r="M206">
        <v>40.5</v>
      </c>
      <c r="N206" t="s">
        <v>404</v>
      </c>
      <c r="S206" s="1" t="s">
        <v>409</v>
      </c>
      <c r="X206">
        <v>3.2</v>
      </c>
      <c r="Y206" s="4" t="s">
        <v>417</v>
      </c>
      <c r="Z206" s="4" t="s">
        <v>419</v>
      </c>
    </row>
    <row r="207" spans="2:26" x14ac:dyDescent="0.25">
      <c r="B207">
        <v>106</v>
      </c>
      <c r="C207">
        <v>45</v>
      </c>
      <c r="D207">
        <v>0</v>
      </c>
      <c r="E207" t="s">
        <v>25</v>
      </c>
      <c r="F207" t="s">
        <v>232</v>
      </c>
      <c r="G207">
        <v>733432.95700000005</v>
      </c>
      <c r="H207">
        <v>3130641.4068</v>
      </c>
      <c r="J207" t="s">
        <v>389</v>
      </c>
      <c r="L207">
        <v>3.1</v>
      </c>
      <c r="M207">
        <v>45</v>
      </c>
      <c r="N207" t="s">
        <v>404</v>
      </c>
      <c r="S207" s="1" t="s">
        <v>409</v>
      </c>
      <c r="X207">
        <v>3.1</v>
      </c>
      <c r="Y207" s="4" t="s">
        <v>417</v>
      </c>
      <c r="Z207" s="4" t="s">
        <v>419</v>
      </c>
    </row>
    <row r="208" spans="2:26" x14ac:dyDescent="0.25">
      <c r="B208">
        <v>106</v>
      </c>
      <c r="C208">
        <v>90</v>
      </c>
      <c r="D208">
        <v>0</v>
      </c>
      <c r="E208" t="s">
        <v>25</v>
      </c>
      <c r="F208" t="s">
        <v>233</v>
      </c>
      <c r="G208">
        <v>733431.99239999999</v>
      </c>
      <c r="H208">
        <v>3130686.3964999998</v>
      </c>
      <c r="J208" t="s">
        <v>376</v>
      </c>
      <c r="L208">
        <v>3.1</v>
      </c>
      <c r="M208">
        <v>49.5</v>
      </c>
      <c r="N208" t="s">
        <v>404</v>
      </c>
      <c r="S208" s="1" t="s">
        <v>409</v>
      </c>
      <c r="X208">
        <v>3.2</v>
      </c>
      <c r="Y208" s="4" t="s">
        <v>417</v>
      </c>
      <c r="Z208" s="4" t="s">
        <v>419</v>
      </c>
    </row>
    <row r="209" spans="2:26" x14ac:dyDescent="0.25">
      <c r="B209">
        <v>106</v>
      </c>
      <c r="C209">
        <v>139</v>
      </c>
      <c r="D209">
        <v>50</v>
      </c>
      <c r="E209" t="s">
        <v>25</v>
      </c>
      <c r="F209" t="s">
        <v>234</v>
      </c>
      <c r="G209">
        <v>733430.9314</v>
      </c>
      <c r="H209">
        <v>3130735.8851000001</v>
      </c>
      <c r="J209" t="s">
        <v>376</v>
      </c>
      <c r="L209">
        <v>3.1</v>
      </c>
      <c r="M209">
        <v>54</v>
      </c>
      <c r="N209" t="s">
        <v>404</v>
      </c>
      <c r="S209" s="1" t="s">
        <v>409</v>
      </c>
      <c r="X209">
        <v>3.2</v>
      </c>
      <c r="Y209" s="4" t="s">
        <v>417</v>
      </c>
      <c r="Z209" s="4" t="s">
        <v>419</v>
      </c>
    </row>
    <row r="210" spans="2:26" x14ac:dyDescent="0.25">
      <c r="B210">
        <v>106</v>
      </c>
      <c r="C210">
        <v>193</v>
      </c>
      <c r="D210">
        <v>50</v>
      </c>
      <c r="E210" t="s">
        <v>25</v>
      </c>
      <c r="F210" t="s">
        <v>235</v>
      </c>
      <c r="G210">
        <v>733429.77399999998</v>
      </c>
      <c r="H210">
        <v>3130789.8727000002</v>
      </c>
      <c r="J210" t="s">
        <v>377</v>
      </c>
      <c r="L210">
        <v>3.1</v>
      </c>
      <c r="M210">
        <v>49.5</v>
      </c>
      <c r="N210" t="s">
        <v>404</v>
      </c>
      <c r="S210" s="1" t="s">
        <v>409</v>
      </c>
      <c r="X210">
        <v>3.4</v>
      </c>
      <c r="Y210" s="4" t="s">
        <v>417</v>
      </c>
      <c r="Z210" s="4" t="s">
        <v>419</v>
      </c>
    </row>
    <row r="211" spans="2:26" x14ac:dyDescent="0.25">
      <c r="B211">
        <v>106</v>
      </c>
      <c r="C211">
        <v>243</v>
      </c>
      <c r="D211">
        <v>0</v>
      </c>
      <c r="E211" t="s">
        <v>25</v>
      </c>
      <c r="F211" t="s">
        <v>236</v>
      </c>
      <c r="G211">
        <v>733429.11289999995</v>
      </c>
      <c r="H211">
        <v>3130839.3698999998</v>
      </c>
      <c r="J211" t="s">
        <v>382</v>
      </c>
      <c r="L211">
        <v>3.5</v>
      </c>
      <c r="M211">
        <v>49.5</v>
      </c>
      <c r="N211" t="s">
        <v>405</v>
      </c>
      <c r="S211" s="1" t="s">
        <v>413</v>
      </c>
      <c r="X211">
        <v>3.5</v>
      </c>
      <c r="Y211" s="4" t="s">
        <v>417</v>
      </c>
      <c r="Z211" s="4" t="s">
        <v>421</v>
      </c>
    </row>
    <row r="212" spans="2:26" x14ac:dyDescent="0.25">
      <c r="B212">
        <v>106</v>
      </c>
      <c r="C212">
        <v>292</v>
      </c>
      <c r="D212">
        <v>50</v>
      </c>
      <c r="E212" t="s">
        <v>25</v>
      </c>
      <c r="F212" t="s">
        <v>237</v>
      </c>
      <c r="G212">
        <v>733428.05189999996</v>
      </c>
      <c r="H212">
        <v>3130888.8585999999</v>
      </c>
      <c r="J212" t="s">
        <v>380</v>
      </c>
      <c r="L212">
        <v>3.5</v>
      </c>
      <c r="M212">
        <v>49.5</v>
      </c>
      <c r="N212" t="s">
        <v>403</v>
      </c>
      <c r="S212" s="1" t="s">
        <v>414</v>
      </c>
      <c r="X212">
        <v>3.5</v>
      </c>
      <c r="Y212" s="4" t="s">
        <v>417</v>
      </c>
      <c r="Z212" s="4" t="s">
        <v>419</v>
      </c>
    </row>
    <row r="213" spans="2:26" x14ac:dyDescent="0.25">
      <c r="B213">
        <v>106</v>
      </c>
      <c r="C213">
        <v>342</v>
      </c>
      <c r="D213">
        <v>0</v>
      </c>
      <c r="E213" t="s">
        <v>25</v>
      </c>
      <c r="F213" t="s">
        <v>238</v>
      </c>
      <c r="G213">
        <v>733426.99089999998</v>
      </c>
      <c r="H213">
        <v>3130938.3472000002</v>
      </c>
      <c r="J213" t="s">
        <v>381</v>
      </c>
      <c r="L213">
        <v>3.5</v>
      </c>
      <c r="M213">
        <v>49.5</v>
      </c>
      <c r="N213" t="s">
        <v>405</v>
      </c>
      <c r="S213" s="1" t="s">
        <v>414</v>
      </c>
      <c r="X213">
        <v>3.7</v>
      </c>
      <c r="Y213" s="4" t="s">
        <v>417</v>
      </c>
      <c r="Z213" s="4" t="s">
        <v>419</v>
      </c>
    </row>
    <row r="214" spans="2:26" x14ac:dyDescent="0.25">
      <c r="B214">
        <v>106</v>
      </c>
      <c r="C214">
        <v>391</v>
      </c>
      <c r="D214">
        <v>50</v>
      </c>
      <c r="E214" t="s">
        <v>25</v>
      </c>
      <c r="F214" t="s">
        <v>239</v>
      </c>
      <c r="G214">
        <v>733425.92989999999</v>
      </c>
      <c r="H214">
        <v>3130987.8358</v>
      </c>
      <c r="J214" t="s">
        <v>380</v>
      </c>
      <c r="L214">
        <v>3.5</v>
      </c>
      <c r="M214">
        <v>49.5</v>
      </c>
      <c r="N214" t="s">
        <v>403</v>
      </c>
      <c r="S214" s="1" t="s">
        <v>414</v>
      </c>
      <c r="X214">
        <v>3.5</v>
      </c>
      <c r="Y214" s="4" t="s">
        <v>417</v>
      </c>
      <c r="Z214" s="4" t="s">
        <v>419</v>
      </c>
    </row>
    <row r="215" spans="2:26" x14ac:dyDescent="0.25">
      <c r="B215">
        <v>106</v>
      </c>
      <c r="C215">
        <v>441</v>
      </c>
      <c r="D215">
        <v>0</v>
      </c>
      <c r="E215" t="s">
        <v>25</v>
      </c>
      <c r="F215" t="s">
        <v>240</v>
      </c>
      <c r="G215">
        <v>733424.86880000005</v>
      </c>
      <c r="H215">
        <v>3131037.3243999998</v>
      </c>
      <c r="J215" t="s">
        <v>379</v>
      </c>
      <c r="L215">
        <v>3.5</v>
      </c>
      <c r="M215">
        <v>54</v>
      </c>
      <c r="N215" t="s">
        <v>405</v>
      </c>
      <c r="S215" s="1" t="s">
        <v>415</v>
      </c>
      <c r="X215">
        <v>3.6</v>
      </c>
      <c r="Y215" s="4" t="s">
        <v>417</v>
      </c>
      <c r="Z215" s="4" t="s">
        <v>421</v>
      </c>
    </row>
    <row r="216" spans="2:26" x14ac:dyDescent="0.25">
      <c r="B216">
        <v>106</v>
      </c>
      <c r="C216">
        <v>495</v>
      </c>
      <c r="D216">
        <v>0</v>
      </c>
      <c r="E216" t="s">
        <v>25</v>
      </c>
      <c r="F216" t="s">
        <v>241</v>
      </c>
      <c r="G216">
        <v>733423.31149999995</v>
      </c>
      <c r="H216">
        <v>3131091.3034999999</v>
      </c>
      <c r="J216" t="s">
        <v>377</v>
      </c>
      <c r="L216">
        <v>3.1</v>
      </c>
      <c r="M216">
        <v>54</v>
      </c>
      <c r="N216" t="s">
        <v>404</v>
      </c>
      <c r="S216" s="1" t="s">
        <v>409</v>
      </c>
      <c r="X216">
        <v>3.4</v>
      </c>
      <c r="Y216" s="4" t="s">
        <v>417</v>
      </c>
      <c r="Z216" s="4" t="s">
        <v>419</v>
      </c>
    </row>
    <row r="217" spans="2:26" x14ac:dyDescent="0.25">
      <c r="B217">
        <v>106</v>
      </c>
      <c r="C217">
        <v>549</v>
      </c>
      <c r="D217">
        <v>0</v>
      </c>
      <c r="E217" t="s">
        <v>25</v>
      </c>
      <c r="F217" t="s">
        <v>242</v>
      </c>
      <c r="G217">
        <v>733422.15399999998</v>
      </c>
      <c r="H217">
        <v>3131145.2911</v>
      </c>
      <c r="J217" t="s">
        <v>376</v>
      </c>
      <c r="L217">
        <v>3.1</v>
      </c>
      <c r="M217">
        <v>54</v>
      </c>
      <c r="N217" t="s">
        <v>404</v>
      </c>
      <c r="S217" s="1" t="s">
        <v>409</v>
      </c>
      <c r="X217">
        <v>3.2</v>
      </c>
      <c r="Y217" s="4" t="s">
        <v>417</v>
      </c>
      <c r="Z217" s="4" t="s">
        <v>419</v>
      </c>
    </row>
    <row r="218" spans="2:26" x14ac:dyDescent="0.25">
      <c r="B218">
        <v>106</v>
      </c>
      <c r="C218">
        <v>603</v>
      </c>
      <c r="D218">
        <v>0</v>
      </c>
      <c r="E218" t="s">
        <v>25</v>
      </c>
      <c r="F218" t="s">
        <v>243</v>
      </c>
      <c r="G218">
        <v>733420.99659999995</v>
      </c>
      <c r="H218">
        <v>3131199.2785999998</v>
      </c>
      <c r="J218" t="s">
        <v>377</v>
      </c>
      <c r="L218">
        <v>3.1</v>
      </c>
      <c r="M218">
        <v>49.5</v>
      </c>
      <c r="N218" t="s">
        <v>404</v>
      </c>
      <c r="S218" s="1" t="s">
        <v>409</v>
      </c>
      <c r="X218">
        <v>3.4</v>
      </c>
      <c r="Y218" s="4" t="s">
        <v>417</v>
      </c>
      <c r="Z218" s="4" t="s">
        <v>419</v>
      </c>
    </row>
    <row r="219" spans="2:26" x14ac:dyDescent="0.25">
      <c r="B219">
        <v>106</v>
      </c>
      <c r="C219">
        <v>652</v>
      </c>
      <c r="D219">
        <v>50</v>
      </c>
      <c r="E219" t="s">
        <v>25</v>
      </c>
      <c r="F219" t="s">
        <v>244</v>
      </c>
      <c r="G219">
        <v>733420.33550000004</v>
      </c>
      <c r="H219">
        <v>3131248.7757999999</v>
      </c>
      <c r="J219" t="s">
        <v>386</v>
      </c>
      <c r="L219">
        <v>3.5</v>
      </c>
      <c r="M219">
        <v>45</v>
      </c>
      <c r="N219" t="s">
        <v>404</v>
      </c>
      <c r="S219" s="1" t="s">
        <v>408</v>
      </c>
      <c r="X219">
        <v>3.2</v>
      </c>
      <c r="Y219" s="4" t="s">
        <v>417</v>
      </c>
      <c r="Z219" s="4" t="s">
        <v>418</v>
      </c>
    </row>
    <row r="220" spans="2:26" x14ac:dyDescent="0.25">
      <c r="B220">
        <v>106</v>
      </c>
      <c r="C220">
        <v>697</v>
      </c>
      <c r="D220">
        <v>50</v>
      </c>
      <c r="E220" t="s">
        <v>25</v>
      </c>
      <c r="F220" t="s">
        <v>245</v>
      </c>
      <c r="G220">
        <v>733418.97100000002</v>
      </c>
      <c r="H220">
        <v>3131293.7568999999</v>
      </c>
      <c r="J220" t="s">
        <v>376</v>
      </c>
      <c r="L220">
        <v>3.1</v>
      </c>
      <c r="M220">
        <v>45</v>
      </c>
      <c r="N220" t="s">
        <v>404</v>
      </c>
      <c r="S220" s="1" t="s">
        <v>409</v>
      </c>
      <c r="X220">
        <v>3.2</v>
      </c>
      <c r="Y220" s="4" t="s">
        <v>417</v>
      </c>
      <c r="Z220" s="4" t="s">
        <v>419</v>
      </c>
    </row>
    <row r="221" spans="2:26" x14ac:dyDescent="0.25">
      <c r="B221">
        <v>106</v>
      </c>
      <c r="C221">
        <v>742</v>
      </c>
      <c r="D221">
        <v>50</v>
      </c>
      <c r="E221" t="s">
        <v>25</v>
      </c>
      <c r="F221" t="s">
        <v>246</v>
      </c>
      <c r="G221">
        <v>733418.00639999995</v>
      </c>
      <c r="H221">
        <v>3131338.7466000002</v>
      </c>
      <c r="J221" t="s">
        <v>384</v>
      </c>
      <c r="L221">
        <v>3.1</v>
      </c>
      <c r="M221">
        <v>45</v>
      </c>
      <c r="N221" t="s">
        <v>406</v>
      </c>
      <c r="S221" s="1" t="s">
        <v>409</v>
      </c>
      <c r="X221" t="s">
        <v>402</v>
      </c>
      <c r="Y221" s="4" t="s">
        <v>384</v>
      </c>
      <c r="Z221" s="4" t="s">
        <v>419</v>
      </c>
    </row>
    <row r="222" spans="2:26" x14ac:dyDescent="0.25">
      <c r="B222">
        <v>106</v>
      </c>
      <c r="C222">
        <v>787</v>
      </c>
      <c r="D222">
        <v>50</v>
      </c>
      <c r="E222" t="s">
        <v>25</v>
      </c>
      <c r="F222" t="s">
        <v>247</v>
      </c>
      <c r="G222">
        <v>733417.04189999995</v>
      </c>
      <c r="H222">
        <v>3131383.7363</v>
      </c>
      <c r="J222" t="s">
        <v>376</v>
      </c>
      <c r="L222">
        <v>3.1</v>
      </c>
      <c r="M222">
        <v>45</v>
      </c>
      <c r="N222" t="s">
        <v>404</v>
      </c>
      <c r="S222" s="1" t="s">
        <v>409</v>
      </c>
      <c r="X222">
        <v>3.2</v>
      </c>
      <c r="Y222" s="4" t="s">
        <v>417</v>
      </c>
      <c r="Z222" s="4" t="s">
        <v>419</v>
      </c>
    </row>
    <row r="223" spans="2:26" x14ac:dyDescent="0.25">
      <c r="B223">
        <v>106</v>
      </c>
      <c r="C223">
        <v>832</v>
      </c>
      <c r="D223">
        <v>50</v>
      </c>
      <c r="E223" t="s">
        <v>25</v>
      </c>
      <c r="F223" t="s">
        <v>248</v>
      </c>
      <c r="G223">
        <v>733416.0773</v>
      </c>
      <c r="H223">
        <v>3131428.7259</v>
      </c>
      <c r="J223" t="s">
        <v>376</v>
      </c>
      <c r="L223">
        <v>3.1</v>
      </c>
      <c r="M223">
        <v>49.5</v>
      </c>
      <c r="N223" t="s">
        <v>404</v>
      </c>
      <c r="S223" s="1" t="s">
        <v>409</v>
      </c>
      <c r="X223">
        <v>3.2</v>
      </c>
      <c r="Y223" s="4" t="s">
        <v>417</v>
      </c>
      <c r="Z223" s="4" t="s">
        <v>419</v>
      </c>
    </row>
    <row r="224" spans="2:26" x14ac:dyDescent="0.25">
      <c r="B224">
        <v>106</v>
      </c>
      <c r="C224">
        <v>882</v>
      </c>
      <c r="D224">
        <v>0</v>
      </c>
      <c r="E224" t="s">
        <v>25</v>
      </c>
      <c r="F224" t="s">
        <v>249</v>
      </c>
      <c r="G224">
        <v>733415.41619999998</v>
      </c>
      <c r="H224">
        <v>3131478.2231000001</v>
      </c>
      <c r="J224" t="s">
        <v>386</v>
      </c>
      <c r="L224">
        <v>3.5</v>
      </c>
      <c r="M224">
        <v>49.5</v>
      </c>
      <c r="N224" t="s">
        <v>404</v>
      </c>
      <c r="S224" s="1" t="s">
        <v>408</v>
      </c>
      <c r="X224">
        <v>3.2</v>
      </c>
      <c r="Y224" s="4" t="s">
        <v>417</v>
      </c>
      <c r="Z224" s="4" t="s">
        <v>418</v>
      </c>
    </row>
    <row r="225" spans="2:26" x14ac:dyDescent="0.25">
      <c r="B225">
        <v>106</v>
      </c>
      <c r="C225">
        <v>931</v>
      </c>
      <c r="D225">
        <v>50</v>
      </c>
      <c r="E225" t="s">
        <v>25</v>
      </c>
      <c r="F225" t="s">
        <v>250</v>
      </c>
      <c r="G225">
        <v>733414.35519999999</v>
      </c>
      <c r="H225">
        <v>3131527.7118000002</v>
      </c>
      <c r="J225" t="s">
        <v>387</v>
      </c>
      <c r="L225">
        <v>3.5</v>
      </c>
      <c r="M225">
        <v>49.5</v>
      </c>
      <c r="N225" t="s">
        <v>403</v>
      </c>
      <c r="S225" s="1" t="s">
        <v>410</v>
      </c>
      <c r="X225">
        <v>3.5</v>
      </c>
      <c r="Y225" s="4" t="s">
        <v>417</v>
      </c>
      <c r="Z225" s="4" t="s">
        <v>420</v>
      </c>
    </row>
    <row r="226" spans="2:26" x14ac:dyDescent="0.25">
      <c r="B226">
        <v>106</v>
      </c>
      <c r="C226">
        <v>981</v>
      </c>
      <c r="D226">
        <v>0</v>
      </c>
      <c r="E226" t="s">
        <v>25</v>
      </c>
      <c r="F226" t="s">
        <v>251</v>
      </c>
      <c r="G226">
        <v>733412.89430000004</v>
      </c>
      <c r="H226">
        <v>3131577.1918000001</v>
      </c>
      <c r="J226" t="s">
        <v>389</v>
      </c>
      <c r="L226">
        <v>3.1</v>
      </c>
      <c r="M226">
        <v>45</v>
      </c>
      <c r="N226" t="s">
        <v>404</v>
      </c>
      <c r="S226" s="1" t="s">
        <v>411</v>
      </c>
      <c r="X226">
        <v>3.1</v>
      </c>
      <c r="Y226" s="4" t="s">
        <v>417</v>
      </c>
      <c r="Z226" s="4" t="s">
        <v>419</v>
      </c>
    </row>
    <row r="227" spans="2:26" x14ac:dyDescent="0.25">
      <c r="B227">
        <v>107</v>
      </c>
      <c r="C227">
        <v>26</v>
      </c>
      <c r="D227">
        <v>0</v>
      </c>
      <c r="E227" t="s">
        <v>25</v>
      </c>
      <c r="F227" t="s">
        <v>252</v>
      </c>
      <c r="G227">
        <v>733412.3297</v>
      </c>
      <c r="H227">
        <v>3131622.19</v>
      </c>
      <c r="J227" t="s">
        <v>387</v>
      </c>
      <c r="L227">
        <v>3.5</v>
      </c>
      <c r="M227">
        <v>49.5</v>
      </c>
      <c r="N227" t="s">
        <v>403</v>
      </c>
      <c r="S227" s="1" t="s">
        <v>412</v>
      </c>
      <c r="X227">
        <v>3.5</v>
      </c>
      <c r="Y227" s="4" t="s">
        <v>417</v>
      </c>
      <c r="Z227" s="4" t="s">
        <v>420</v>
      </c>
    </row>
    <row r="228" spans="2:26" x14ac:dyDescent="0.25">
      <c r="B228">
        <v>107</v>
      </c>
      <c r="C228">
        <v>75</v>
      </c>
      <c r="D228">
        <v>50</v>
      </c>
      <c r="E228" t="s">
        <v>25</v>
      </c>
      <c r="F228" t="s">
        <v>253</v>
      </c>
      <c r="G228">
        <v>733410.86880000005</v>
      </c>
      <c r="H228">
        <v>3131671.6701000002</v>
      </c>
      <c r="J228" t="s">
        <v>376</v>
      </c>
      <c r="L228">
        <v>3.1</v>
      </c>
      <c r="M228">
        <v>49.5</v>
      </c>
      <c r="N228" t="s">
        <v>404</v>
      </c>
      <c r="S228" s="1" t="s">
        <v>409</v>
      </c>
      <c r="X228">
        <v>3.2</v>
      </c>
      <c r="Y228" s="4" t="s">
        <v>417</v>
      </c>
      <c r="Z228" s="4" t="s">
        <v>419</v>
      </c>
    </row>
    <row r="229" spans="2:26" x14ac:dyDescent="0.25">
      <c r="B229">
        <v>107</v>
      </c>
      <c r="C229">
        <v>125</v>
      </c>
      <c r="D229">
        <v>0</v>
      </c>
      <c r="E229" t="s">
        <v>25</v>
      </c>
      <c r="F229" t="s">
        <v>254</v>
      </c>
      <c r="G229">
        <v>733409.80779999995</v>
      </c>
      <c r="H229">
        <v>3131721.1587</v>
      </c>
      <c r="J229" t="s">
        <v>376</v>
      </c>
      <c r="L229">
        <v>3.1</v>
      </c>
      <c r="M229">
        <v>45</v>
      </c>
      <c r="N229" t="s">
        <v>404</v>
      </c>
      <c r="S229" s="1" t="s">
        <v>409</v>
      </c>
      <c r="X229">
        <v>3.2</v>
      </c>
      <c r="Y229" s="4" t="s">
        <v>417</v>
      </c>
      <c r="Z229" s="4" t="s">
        <v>419</v>
      </c>
    </row>
    <row r="230" spans="2:26" x14ac:dyDescent="0.25">
      <c r="B230">
        <v>107</v>
      </c>
      <c r="C230">
        <v>170</v>
      </c>
      <c r="D230">
        <v>0</v>
      </c>
      <c r="E230" t="s">
        <v>25</v>
      </c>
      <c r="F230" t="s">
        <v>255</v>
      </c>
      <c r="G230">
        <v>733408.8432</v>
      </c>
      <c r="H230">
        <v>3131766.1483999998</v>
      </c>
      <c r="J230" t="s">
        <v>376</v>
      </c>
      <c r="L230">
        <v>3.1</v>
      </c>
      <c r="M230">
        <v>49.5</v>
      </c>
      <c r="N230" t="s">
        <v>404</v>
      </c>
      <c r="S230" s="1" t="s">
        <v>409</v>
      </c>
      <c r="X230">
        <v>3.2</v>
      </c>
      <c r="Y230" s="4" t="s">
        <v>417</v>
      </c>
      <c r="Z230" s="4" t="s">
        <v>419</v>
      </c>
    </row>
    <row r="231" spans="2:26" x14ac:dyDescent="0.25">
      <c r="B231">
        <v>107</v>
      </c>
      <c r="C231">
        <v>219</v>
      </c>
      <c r="D231">
        <v>50</v>
      </c>
      <c r="E231" t="s">
        <v>25</v>
      </c>
      <c r="F231" t="s">
        <v>256</v>
      </c>
      <c r="G231">
        <v>733407.78220000002</v>
      </c>
      <c r="H231">
        <v>3131815.6370000001</v>
      </c>
      <c r="J231" t="s">
        <v>376</v>
      </c>
      <c r="L231">
        <v>3.1</v>
      </c>
      <c r="M231">
        <v>49.5</v>
      </c>
      <c r="N231" t="s">
        <v>404</v>
      </c>
      <c r="S231" s="1" t="s">
        <v>409</v>
      </c>
      <c r="X231">
        <v>3.2</v>
      </c>
      <c r="Y231" s="4" t="s">
        <v>417</v>
      </c>
      <c r="Z231" s="4" t="s">
        <v>419</v>
      </c>
    </row>
    <row r="232" spans="2:26" x14ac:dyDescent="0.25">
      <c r="B232">
        <v>107</v>
      </c>
      <c r="C232">
        <v>269</v>
      </c>
      <c r="D232">
        <v>0</v>
      </c>
      <c r="E232" t="s">
        <v>25</v>
      </c>
      <c r="F232" t="s">
        <v>257</v>
      </c>
      <c r="G232">
        <v>733406.72120000003</v>
      </c>
      <c r="H232">
        <v>3131865.1255999999</v>
      </c>
      <c r="J232" t="s">
        <v>377</v>
      </c>
      <c r="L232">
        <v>3.1</v>
      </c>
      <c r="M232">
        <v>54</v>
      </c>
      <c r="N232" t="s">
        <v>404</v>
      </c>
      <c r="S232" s="1" t="s">
        <v>409</v>
      </c>
      <c r="X232">
        <v>3.4</v>
      </c>
      <c r="Y232" s="4" t="s">
        <v>417</v>
      </c>
      <c r="Z232" s="4" t="s">
        <v>419</v>
      </c>
    </row>
    <row r="233" spans="2:26" x14ac:dyDescent="0.25">
      <c r="B233">
        <v>107</v>
      </c>
      <c r="C233">
        <v>323</v>
      </c>
      <c r="D233">
        <v>0</v>
      </c>
      <c r="E233" t="s">
        <v>25</v>
      </c>
      <c r="F233" t="s">
        <v>258</v>
      </c>
      <c r="G233">
        <v>733405.56370000006</v>
      </c>
      <c r="H233">
        <v>3131919.1132</v>
      </c>
      <c r="J233" t="s">
        <v>376</v>
      </c>
      <c r="L233">
        <v>3.1</v>
      </c>
      <c r="M233">
        <v>49.5</v>
      </c>
      <c r="N233" t="s">
        <v>404</v>
      </c>
      <c r="S233" s="1" t="s">
        <v>409</v>
      </c>
      <c r="X233">
        <v>3.2</v>
      </c>
      <c r="Y233" s="4" t="s">
        <v>417</v>
      </c>
      <c r="Z233" s="4" t="s">
        <v>419</v>
      </c>
    </row>
    <row r="234" spans="2:26" x14ac:dyDescent="0.25">
      <c r="B234">
        <v>107</v>
      </c>
      <c r="C234">
        <v>372</v>
      </c>
      <c r="D234">
        <v>50</v>
      </c>
      <c r="E234" t="s">
        <v>25</v>
      </c>
      <c r="F234" t="s">
        <v>259</v>
      </c>
      <c r="G234">
        <v>733405.30249999999</v>
      </c>
      <c r="H234">
        <v>3131968.6189999999</v>
      </c>
      <c r="J234" t="s">
        <v>391</v>
      </c>
      <c r="L234">
        <v>3.9</v>
      </c>
      <c r="M234">
        <v>40.5</v>
      </c>
      <c r="N234" t="s">
        <v>404</v>
      </c>
      <c r="S234" s="1" t="s">
        <v>409</v>
      </c>
      <c r="X234">
        <v>2.7</v>
      </c>
      <c r="Y234" s="4" t="s">
        <v>417</v>
      </c>
      <c r="Z234" s="4" t="s">
        <v>419</v>
      </c>
    </row>
    <row r="235" spans="2:26" x14ac:dyDescent="0.25">
      <c r="B235">
        <v>107</v>
      </c>
      <c r="C235">
        <v>413</v>
      </c>
      <c r="D235">
        <v>0</v>
      </c>
      <c r="E235" t="s">
        <v>25</v>
      </c>
      <c r="F235" t="s">
        <v>260</v>
      </c>
      <c r="G235">
        <v>733404.23450000002</v>
      </c>
      <c r="H235">
        <v>3132009.1053999998</v>
      </c>
      <c r="J235" t="s">
        <v>395</v>
      </c>
      <c r="L235">
        <v>3.7</v>
      </c>
      <c r="M235">
        <v>49.5</v>
      </c>
      <c r="N235" t="s">
        <v>404</v>
      </c>
      <c r="S235" s="1" t="s">
        <v>416</v>
      </c>
      <c r="X235">
        <v>3.6</v>
      </c>
      <c r="Y235" s="4" t="s">
        <v>417</v>
      </c>
      <c r="Z235" s="4" t="s">
        <v>422</v>
      </c>
    </row>
    <row r="236" spans="2:26" x14ac:dyDescent="0.25">
      <c r="B236">
        <v>107</v>
      </c>
      <c r="C236">
        <v>462</v>
      </c>
      <c r="D236">
        <v>50</v>
      </c>
      <c r="E236" t="s">
        <v>25</v>
      </c>
      <c r="F236" t="s">
        <v>261</v>
      </c>
      <c r="G236">
        <v>733403.02350000001</v>
      </c>
      <c r="H236">
        <v>3132058.5907999999</v>
      </c>
      <c r="J236" t="s">
        <v>396</v>
      </c>
      <c r="L236">
        <v>3.55</v>
      </c>
      <c r="M236">
        <v>54</v>
      </c>
      <c r="N236" t="s">
        <v>403</v>
      </c>
      <c r="S236" s="1" t="s">
        <v>409</v>
      </c>
      <c r="X236">
        <v>3.9</v>
      </c>
      <c r="Y236" s="4" t="s">
        <v>417</v>
      </c>
      <c r="Z236" s="4" t="s">
        <v>419</v>
      </c>
    </row>
    <row r="237" spans="2:26" x14ac:dyDescent="0.25">
      <c r="B237">
        <v>107</v>
      </c>
      <c r="C237">
        <v>516</v>
      </c>
      <c r="D237">
        <v>50</v>
      </c>
      <c r="E237" t="s">
        <v>25</v>
      </c>
      <c r="F237" t="s">
        <v>262</v>
      </c>
      <c r="G237">
        <v>733401.71609999996</v>
      </c>
      <c r="H237">
        <v>3132112.5751999998</v>
      </c>
      <c r="J237" t="s">
        <v>376</v>
      </c>
      <c r="L237">
        <v>3.4</v>
      </c>
      <c r="M237">
        <v>45</v>
      </c>
      <c r="N237" t="s">
        <v>404</v>
      </c>
      <c r="S237" s="1" t="s">
        <v>409</v>
      </c>
      <c r="X237">
        <v>3.2</v>
      </c>
      <c r="Y237" s="4" t="s">
        <v>417</v>
      </c>
      <c r="Z237" s="4" t="s">
        <v>419</v>
      </c>
    </row>
    <row r="238" spans="2:26" x14ac:dyDescent="0.25">
      <c r="B238">
        <v>107</v>
      </c>
      <c r="C238">
        <v>561</v>
      </c>
      <c r="D238">
        <v>50</v>
      </c>
      <c r="E238" t="s">
        <v>25</v>
      </c>
      <c r="F238" t="s">
        <v>263</v>
      </c>
      <c r="G238">
        <v>733400.85149999999</v>
      </c>
      <c r="H238">
        <v>3132157.5669999998</v>
      </c>
      <c r="J238" t="s">
        <v>382</v>
      </c>
      <c r="L238">
        <v>3.5</v>
      </c>
      <c r="M238">
        <v>40.5</v>
      </c>
      <c r="N238" t="s">
        <v>405</v>
      </c>
      <c r="S238" s="1" t="s">
        <v>413</v>
      </c>
      <c r="X238">
        <v>3.5</v>
      </c>
      <c r="Y238" s="4" t="s">
        <v>417</v>
      </c>
      <c r="Z238" s="4" t="s">
        <v>421</v>
      </c>
    </row>
    <row r="239" spans="2:26" x14ac:dyDescent="0.25">
      <c r="B239">
        <v>107</v>
      </c>
      <c r="C239">
        <v>602</v>
      </c>
      <c r="D239">
        <v>0</v>
      </c>
      <c r="E239" t="s">
        <v>25</v>
      </c>
      <c r="F239" t="s">
        <v>264</v>
      </c>
      <c r="G239">
        <v>733399.98340000003</v>
      </c>
      <c r="H239">
        <v>3132198.0576999998</v>
      </c>
      <c r="J239" t="s">
        <v>392</v>
      </c>
      <c r="L239">
        <v>3.5</v>
      </c>
      <c r="M239">
        <v>40.5</v>
      </c>
      <c r="N239" t="s">
        <v>404</v>
      </c>
      <c r="S239" s="1" t="s">
        <v>414</v>
      </c>
      <c r="X239">
        <v>3.2</v>
      </c>
      <c r="Y239" s="4" t="s">
        <v>417</v>
      </c>
      <c r="Z239" s="4" t="s">
        <v>419</v>
      </c>
    </row>
    <row r="240" spans="2:26" x14ac:dyDescent="0.25">
      <c r="B240">
        <v>107</v>
      </c>
      <c r="C240">
        <v>642</v>
      </c>
      <c r="D240">
        <v>50</v>
      </c>
      <c r="E240" t="s">
        <v>25</v>
      </c>
      <c r="F240" t="s">
        <v>265</v>
      </c>
      <c r="G240">
        <v>733399.11529999995</v>
      </c>
      <c r="H240">
        <v>3132238.5484000002</v>
      </c>
      <c r="J240" t="s">
        <v>380</v>
      </c>
      <c r="L240">
        <v>3.5</v>
      </c>
      <c r="M240">
        <v>40.5</v>
      </c>
      <c r="N240" t="s">
        <v>403</v>
      </c>
      <c r="S240" s="1" t="s">
        <v>414</v>
      </c>
      <c r="X240">
        <v>3.5</v>
      </c>
      <c r="Y240" s="4" t="s">
        <v>417</v>
      </c>
      <c r="Z240" s="4" t="s">
        <v>419</v>
      </c>
    </row>
    <row r="241" spans="2:26" x14ac:dyDescent="0.25">
      <c r="B241">
        <v>107</v>
      </c>
      <c r="C241">
        <v>683</v>
      </c>
      <c r="D241">
        <v>0</v>
      </c>
      <c r="E241" t="s">
        <v>25</v>
      </c>
      <c r="F241" t="s">
        <v>266</v>
      </c>
      <c r="G241">
        <v>733398.24719999998</v>
      </c>
      <c r="H241">
        <v>3132279.0391000002</v>
      </c>
      <c r="J241" t="s">
        <v>392</v>
      </c>
      <c r="L241">
        <v>3.5</v>
      </c>
      <c r="M241">
        <v>40.5</v>
      </c>
      <c r="N241" t="s">
        <v>404</v>
      </c>
      <c r="S241" s="1" t="s">
        <v>414</v>
      </c>
      <c r="X241">
        <v>3.2</v>
      </c>
      <c r="Y241" s="4" t="s">
        <v>417</v>
      </c>
      <c r="Z241" s="4" t="s">
        <v>419</v>
      </c>
    </row>
    <row r="242" spans="2:26" x14ac:dyDescent="0.25">
      <c r="B242">
        <v>107</v>
      </c>
      <c r="C242">
        <v>723</v>
      </c>
      <c r="D242">
        <v>50</v>
      </c>
      <c r="E242" t="s">
        <v>25</v>
      </c>
      <c r="F242" t="s">
        <v>267</v>
      </c>
      <c r="G242">
        <v>733397.37910000002</v>
      </c>
      <c r="H242">
        <v>3132319.5298000001</v>
      </c>
      <c r="J242" t="s">
        <v>382</v>
      </c>
      <c r="L242">
        <v>3.5</v>
      </c>
      <c r="M242">
        <v>54</v>
      </c>
      <c r="N242" t="s">
        <v>405</v>
      </c>
      <c r="S242" s="1" t="s">
        <v>415</v>
      </c>
      <c r="X242">
        <v>3.5</v>
      </c>
      <c r="Y242" s="4" t="s">
        <v>417</v>
      </c>
      <c r="Z242" s="4" t="s">
        <v>421</v>
      </c>
    </row>
    <row r="243" spans="2:26" x14ac:dyDescent="0.25">
      <c r="B243">
        <v>107</v>
      </c>
      <c r="C243">
        <v>777</v>
      </c>
      <c r="D243">
        <v>50</v>
      </c>
      <c r="E243" t="s">
        <v>25</v>
      </c>
      <c r="F243" t="s">
        <v>268</v>
      </c>
      <c r="G243">
        <v>733395.82180000003</v>
      </c>
      <c r="H243">
        <v>3132373.5088</v>
      </c>
      <c r="J243" t="s">
        <v>377</v>
      </c>
      <c r="L243">
        <v>3.1</v>
      </c>
      <c r="M243">
        <v>54</v>
      </c>
      <c r="N243" t="s">
        <v>404</v>
      </c>
      <c r="S243" s="1" t="s">
        <v>409</v>
      </c>
      <c r="X243">
        <v>3.4</v>
      </c>
      <c r="Y243" s="4" t="s">
        <v>417</v>
      </c>
      <c r="Z243" s="4" t="s">
        <v>419</v>
      </c>
    </row>
    <row r="244" spans="2:26" x14ac:dyDescent="0.25">
      <c r="B244">
        <v>107</v>
      </c>
      <c r="C244">
        <v>831</v>
      </c>
      <c r="D244">
        <v>50</v>
      </c>
      <c r="E244" t="s">
        <v>25</v>
      </c>
      <c r="F244" t="s">
        <v>269</v>
      </c>
      <c r="G244">
        <v>733394.66429999995</v>
      </c>
      <c r="H244">
        <v>3132427.4964000001</v>
      </c>
      <c r="J244" t="s">
        <v>376</v>
      </c>
      <c r="L244">
        <v>3.1</v>
      </c>
      <c r="M244">
        <v>54</v>
      </c>
      <c r="N244" t="s">
        <v>404</v>
      </c>
      <c r="S244" s="1" t="s">
        <v>409</v>
      </c>
      <c r="X244">
        <v>3.2</v>
      </c>
      <c r="Y244" s="4" t="s">
        <v>417</v>
      </c>
      <c r="Z244" s="4" t="s">
        <v>419</v>
      </c>
    </row>
    <row r="245" spans="2:26" x14ac:dyDescent="0.25">
      <c r="B245">
        <v>107</v>
      </c>
      <c r="C245">
        <v>885</v>
      </c>
      <c r="D245">
        <v>50</v>
      </c>
      <c r="E245" t="s">
        <v>25</v>
      </c>
      <c r="F245" t="s">
        <v>270</v>
      </c>
      <c r="G245">
        <v>733393.50679999997</v>
      </c>
      <c r="H245">
        <v>3132481.4840000002</v>
      </c>
      <c r="J245" t="s">
        <v>377</v>
      </c>
      <c r="L245">
        <v>3.1</v>
      </c>
      <c r="M245">
        <v>54</v>
      </c>
      <c r="N245" t="s">
        <v>404</v>
      </c>
      <c r="S245" s="1" t="s">
        <v>409</v>
      </c>
      <c r="X245">
        <v>3.4</v>
      </c>
      <c r="Y245" s="4" t="s">
        <v>417</v>
      </c>
      <c r="Z245" s="4" t="s">
        <v>419</v>
      </c>
    </row>
    <row r="246" spans="2:26" x14ac:dyDescent="0.25">
      <c r="B246">
        <v>107</v>
      </c>
      <c r="C246">
        <v>939</v>
      </c>
      <c r="D246">
        <v>50</v>
      </c>
      <c r="E246" t="s">
        <v>25</v>
      </c>
      <c r="F246" t="s">
        <v>271</v>
      </c>
      <c r="G246">
        <v>733392.34939999995</v>
      </c>
      <c r="H246">
        <v>3132535.4715999998</v>
      </c>
      <c r="J246" t="s">
        <v>376</v>
      </c>
      <c r="L246">
        <v>3.1</v>
      </c>
      <c r="M246">
        <v>49.5</v>
      </c>
      <c r="N246" t="s">
        <v>404</v>
      </c>
      <c r="S246" s="1" t="s">
        <v>409</v>
      </c>
      <c r="X246">
        <v>3.2</v>
      </c>
      <c r="Y246" s="4" t="s">
        <v>417</v>
      </c>
      <c r="Z246" s="4" t="s">
        <v>419</v>
      </c>
    </row>
    <row r="247" spans="2:26" x14ac:dyDescent="0.25">
      <c r="B247">
        <v>107</v>
      </c>
      <c r="C247">
        <v>989</v>
      </c>
      <c r="D247">
        <v>0</v>
      </c>
      <c r="E247" t="s">
        <v>25</v>
      </c>
      <c r="F247" t="s">
        <v>272</v>
      </c>
      <c r="G247">
        <v>733391.35919999995</v>
      </c>
      <c r="H247">
        <v>3132584.9301</v>
      </c>
      <c r="J247" t="s">
        <v>389</v>
      </c>
      <c r="L247">
        <v>3.1</v>
      </c>
      <c r="M247">
        <v>49.5</v>
      </c>
      <c r="N247" t="s">
        <v>407</v>
      </c>
      <c r="S247" s="1" t="s">
        <v>409</v>
      </c>
      <c r="X247">
        <v>3.1</v>
      </c>
      <c r="Y247" s="4" t="s">
        <v>417</v>
      </c>
      <c r="Z247" s="4" t="s">
        <v>419</v>
      </c>
    </row>
    <row r="248" spans="2:26" x14ac:dyDescent="0.25">
      <c r="B248">
        <v>108</v>
      </c>
      <c r="C248">
        <v>38</v>
      </c>
      <c r="D248">
        <v>50</v>
      </c>
      <c r="E248" t="s">
        <v>25</v>
      </c>
      <c r="F248" t="s">
        <v>273</v>
      </c>
      <c r="G248">
        <v>733390.47030000004</v>
      </c>
      <c r="H248">
        <v>3132634.4215000002</v>
      </c>
      <c r="J248" t="s">
        <v>376</v>
      </c>
      <c r="L248">
        <v>3.1</v>
      </c>
      <c r="M248">
        <v>45</v>
      </c>
      <c r="N248" t="s">
        <v>404</v>
      </c>
      <c r="S248" s="1" t="s">
        <v>409</v>
      </c>
      <c r="X248">
        <v>3.2</v>
      </c>
      <c r="Y248" s="4" t="s">
        <v>417</v>
      </c>
      <c r="Z248" s="4" t="s">
        <v>419</v>
      </c>
    </row>
    <row r="249" spans="2:26" x14ac:dyDescent="0.25">
      <c r="B249">
        <v>108</v>
      </c>
      <c r="C249">
        <v>83</v>
      </c>
      <c r="D249">
        <v>50</v>
      </c>
      <c r="E249" t="s">
        <v>25</v>
      </c>
      <c r="F249" t="s">
        <v>274</v>
      </c>
      <c r="G249">
        <v>733389.66229999997</v>
      </c>
      <c r="H249">
        <v>3132679.4142999998</v>
      </c>
      <c r="J249" t="s">
        <v>384</v>
      </c>
      <c r="L249">
        <v>3.1</v>
      </c>
      <c r="M249">
        <v>36</v>
      </c>
      <c r="N249" t="s">
        <v>406</v>
      </c>
      <c r="S249" s="1" t="s">
        <v>409</v>
      </c>
      <c r="X249" t="s">
        <v>402</v>
      </c>
      <c r="Y249" s="4" t="s">
        <v>384</v>
      </c>
      <c r="Z249" s="4" t="s">
        <v>419</v>
      </c>
    </row>
    <row r="250" spans="2:26" x14ac:dyDescent="0.25">
      <c r="B250">
        <v>108</v>
      </c>
      <c r="C250">
        <v>119</v>
      </c>
      <c r="D250">
        <v>50</v>
      </c>
      <c r="E250" t="s">
        <v>25</v>
      </c>
      <c r="F250" t="s">
        <v>275</v>
      </c>
      <c r="G250">
        <v>733389.0159</v>
      </c>
      <c r="H250">
        <v>3132715.4084999999</v>
      </c>
      <c r="J250" t="s">
        <v>389</v>
      </c>
      <c r="L250">
        <v>3.1</v>
      </c>
      <c r="M250">
        <v>49.5</v>
      </c>
      <c r="N250" t="s">
        <v>404</v>
      </c>
      <c r="S250" s="1" t="s">
        <v>409</v>
      </c>
      <c r="X250">
        <v>3.1</v>
      </c>
      <c r="Y250" s="4" t="s">
        <v>417</v>
      </c>
      <c r="Z250" s="4" t="s">
        <v>419</v>
      </c>
    </row>
    <row r="251" spans="2:26" x14ac:dyDescent="0.25">
      <c r="B251">
        <v>108</v>
      </c>
      <c r="C251">
        <v>169</v>
      </c>
      <c r="D251">
        <v>0</v>
      </c>
      <c r="E251" t="s">
        <v>25</v>
      </c>
      <c r="F251" t="s">
        <v>276</v>
      </c>
      <c r="G251">
        <v>733388.12710000004</v>
      </c>
      <c r="H251">
        <v>3132764.9005</v>
      </c>
      <c r="J251" t="s">
        <v>377</v>
      </c>
      <c r="L251">
        <v>3.1</v>
      </c>
      <c r="M251">
        <v>54</v>
      </c>
      <c r="N251" t="s">
        <v>404</v>
      </c>
      <c r="S251" s="1" t="s">
        <v>409</v>
      </c>
      <c r="X251">
        <v>3.4</v>
      </c>
      <c r="Y251" s="4" t="s">
        <v>417</v>
      </c>
      <c r="Z251" s="4" t="s">
        <v>419</v>
      </c>
    </row>
    <row r="252" spans="2:26" x14ac:dyDescent="0.25">
      <c r="B252">
        <v>108</v>
      </c>
      <c r="C252">
        <v>223</v>
      </c>
      <c r="D252">
        <v>0</v>
      </c>
      <c r="E252" t="s">
        <v>25</v>
      </c>
      <c r="F252" t="s">
        <v>277</v>
      </c>
      <c r="G252">
        <v>733387.15749999997</v>
      </c>
      <c r="H252">
        <v>3132818.8917999999</v>
      </c>
      <c r="J252" t="s">
        <v>376</v>
      </c>
      <c r="L252">
        <v>3.1</v>
      </c>
      <c r="M252">
        <v>40.5</v>
      </c>
      <c r="N252" t="s">
        <v>404</v>
      </c>
      <c r="S252" s="1" t="s">
        <v>409</v>
      </c>
      <c r="X252">
        <v>3.2</v>
      </c>
      <c r="Y252" s="4" t="s">
        <v>417</v>
      </c>
      <c r="Z252" s="4" t="s">
        <v>419</v>
      </c>
    </row>
    <row r="253" spans="2:26" x14ac:dyDescent="0.25">
      <c r="B253">
        <v>108</v>
      </c>
      <c r="C253">
        <v>263</v>
      </c>
      <c r="D253">
        <v>50</v>
      </c>
      <c r="E253" t="s">
        <v>25</v>
      </c>
      <c r="F253" t="s">
        <v>278</v>
      </c>
      <c r="G253">
        <v>733386.83019999997</v>
      </c>
      <c r="H253">
        <v>3132859.3925000001</v>
      </c>
      <c r="J253" t="s">
        <v>387</v>
      </c>
      <c r="L253">
        <v>3.5</v>
      </c>
      <c r="M253">
        <v>40.5</v>
      </c>
      <c r="N253" t="s">
        <v>403</v>
      </c>
      <c r="S253" s="1" t="s">
        <v>410</v>
      </c>
      <c r="X253">
        <v>3.5</v>
      </c>
      <c r="Y253" s="4" t="s">
        <v>417</v>
      </c>
      <c r="Z253" s="4" t="s">
        <v>420</v>
      </c>
    </row>
    <row r="254" spans="2:26" x14ac:dyDescent="0.25">
      <c r="B254">
        <v>108</v>
      </c>
      <c r="C254">
        <v>304</v>
      </c>
      <c r="D254">
        <v>0</v>
      </c>
      <c r="E254" t="s">
        <v>25</v>
      </c>
      <c r="F254" t="s">
        <v>279</v>
      </c>
      <c r="G254">
        <v>733385.70299999998</v>
      </c>
      <c r="H254">
        <v>3132899.8786999998</v>
      </c>
      <c r="J254" t="s">
        <v>388</v>
      </c>
      <c r="L254">
        <v>3.1</v>
      </c>
      <c r="M254">
        <v>54</v>
      </c>
      <c r="N254" t="s">
        <v>407</v>
      </c>
      <c r="S254" s="1" t="s">
        <v>411</v>
      </c>
      <c r="X254">
        <v>2.9</v>
      </c>
      <c r="Y254" s="4" t="s">
        <v>417</v>
      </c>
      <c r="Z254" s="4" t="s">
        <v>419</v>
      </c>
    </row>
    <row r="255" spans="2:26" x14ac:dyDescent="0.25">
      <c r="B255">
        <v>108</v>
      </c>
      <c r="C255">
        <v>358</v>
      </c>
      <c r="D255">
        <v>0</v>
      </c>
      <c r="E255" t="s">
        <v>25</v>
      </c>
      <c r="F255" t="s">
        <v>280</v>
      </c>
      <c r="G255">
        <v>733385.13340000005</v>
      </c>
      <c r="H255">
        <v>3132953.8772</v>
      </c>
      <c r="J255" t="s">
        <v>378</v>
      </c>
      <c r="L255">
        <v>3.5</v>
      </c>
      <c r="M255">
        <v>54</v>
      </c>
      <c r="N255" t="s">
        <v>403</v>
      </c>
      <c r="S255" s="1" t="s">
        <v>412</v>
      </c>
      <c r="X255">
        <v>3.6</v>
      </c>
      <c r="Y255" s="4" t="s">
        <v>417</v>
      </c>
      <c r="Z255" s="4" t="s">
        <v>420</v>
      </c>
    </row>
    <row r="256" spans="2:26" x14ac:dyDescent="0.25">
      <c r="B256">
        <v>108</v>
      </c>
      <c r="C256">
        <v>412</v>
      </c>
      <c r="D256">
        <v>0</v>
      </c>
      <c r="E256" t="s">
        <v>25</v>
      </c>
      <c r="F256" t="s">
        <v>281</v>
      </c>
      <c r="G256">
        <v>733383.76379999996</v>
      </c>
      <c r="H256">
        <v>3133007.8613</v>
      </c>
      <c r="J256" t="s">
        <v>376</v>
      </c>
      <c r="L256">
        <v>3.1</v>
      </c>
      <c r="M256">
        <v>54</v>
      </c>
      <c r="N256" t="s">
        <v>404</v>
      </c>
      <c r="S256" s="1" t="s">
        <v>409</v>
      </c>
      <c r="X256">
        <v>3.2</v>
      </c>
      <c r="Y256" s="4" t="s">
        <v>417</v>
      </c>
      <c r="Z256" s="4" t="s">
        <v>419</v>
      </c>
    </row>
    <row r="257" spans="2:26" x14ac:dyDescent="0.25">
      <c r="B257">
        <v>108</v>
      </c>
      <c r="C257">
        <v>466</v>
      </c>
      <c r="D257">
        <v>0</v>
      </c>
      <c r="E257" t="s">
        <v>25</v>
      </c>
      <c r="F257" t="s">
        <v>282</v>
      </c>
      <c r="G257">
        <v>733382.7942</v>
      </c>
      <c r="H257">
        <v>3133061.8525999999</v>
      </c>
      <c r="J257" t="s">
        <v>377</v>
      </c>
      <c r="L257">
        <v>3.1</v>
      </c>
      <c r="M257">
        <v>49.5</v>
      </c>
      <c r="N257" t="s">
        <v>404</v>
      </c>
      <c r="S257" s="1" t="s">
        <v>409</v>
      </c>
      <c r="X257">
        <v>3.4</v>
      </c>
      <c r="Y257" s="4" t="s">
        <v>417</v>
      </c>
      <c r="Z257" s="4" t="s">
        <v>419</v>
      </c>
    </row>
    <row r="258" spans="2:26" x14ac:dyDescent="0.25">
      <c r="B258">
        <v>108</v>
      </c>
      <c r="C258">
        <v>515</v>
      </c>
      <c r="D258">
        <v>50</v>
      </c>
      <c r="E258" t="s">
        <v>25</v>
      </c>
      <c r="F258" t="s">
        <v>283</v>
      </c>
      <c r="G258">
        <v>733381.90540000005</v>
      </c>
      <c r="H258">
        <v>3133111.3446</v>
      </c>
      <c r="J258" t="s">
        <v>376</v>
      </c>
      <c r="L258">
        <v>3.1</v>
      </c>
      <c r="M258">
        <v>54</v>
      </c>
      <c r="N258" t="s">
        <v>404</v>
      </c>
      <c r="S258" s="1" t="s">
        <v>409</v>
      </c>
      <c r="X258">
        <v>3.2</v>
      </c>
      <c r="Y258" s="4" t="s">
        <v>417</v>
      </c>
      <c r="Z258" s="4" t="s">
        <v>419</v>
      </c>
    </row>
    <row r="259" spans="2:26" x14ac:dyDescent="0.25">
      <c r="B259">
        <v>108</v>
      </c>
      <c r="C259">
        <v>569</v>
      </c>
      <c r="D259">
        <v>50</v>
      </c>
      <c r="E259" t="s">
        <v>25</v>
      </c>
      <c r="F259" t="s">
        <v>284</v>
      </c>
      <c r="G259">
        <v>733380.93579999998</v>
      </c>
      <c r="H259">
        <v>3133165.3358999998</v>
      </c>
      <c r="J259" t="s">
        <v>376</v>
      </c>
      <c r="L259">
        <v>3.1</v>
      </c>
      <c r="M259">
        <v>40.5</v>
      </c>
      <c r="N259" t="s">
        <v>404</v>
      </c>
      <c r="S259" s="1" t="s">
        <v>409</v>
      </c>
      <c r="X259">
        <v>3.2</v>
      </c>
      <c r="Y259" s="4" t="s">
        <v>417</v>
      </c>
      <c r="Z259" s="4" t="s">
        <v>419</v>
      </c>
    </row>
    <row r="260" spans="2:26" x14ac:dyDescent="0.25">
      <c r="B260">
        <v>108</v>
      </c>
      <c r="C260">
        <v>610</v>
      </c>
      <c r="D260">
        <v>0</v>
      </c>
      <c r="E260" t="s">
        <v>25</v>
      </c>
      <c r="F260" t="s">
        <v>285</v>
      </c>
      <c r="G260">
        <v>733380.60849999997</v>
      </c>
      <c r="H260">
        <v>3133205.8366</v>
      </c>
      <c r="J260" t="s">
        <v>397</v>
      </c>
      <c r="L260">
        <v>3.5</v>
      </c>
      <c r="M260">
        <v>40.5</v>
      </c>
      <c r="N260" t="s">
        <v>404</v>
      </c>
      <c r="S260" s="1" t="s">
        <v>408</v>
      </c>
      <c r="X260">
        <v>3.2</v>
      </c>
      <c r="Y260" s="4" t="s">
        <v>417</v>
      </c>
      <c r="Z260" s="4" t="s">
        <v>418</v>
      </c>
    </row>
    <row r="261" spans="2:26" x14ac:dyDescent="0.25">
      <c r="B261">
        <v>108</v>
      </c>
      <c r="C261">
        <v>650</v>
      </c>
      <c r="D261">
        <v>50</v>
      </c>
      <c r="E261" t="s">
        <v>25</v>
      </c>
      <c r="F261" t="s">
        <v>286</v>
      </c>
      <c r="G261">
        <v>733379.48129999998</v>
      </c>
      <c r="H261">
        <v>3133246.3229</v>
      </c>
      <c r="J261" t="s">
        <v>389</v>
      </c>
      <c r="L261">
        <v>3.1</v>
      </c>
      <c r="M261">
        <v>40.5</v>
      </c>
      <c r="N261" t="s">
        <v>404</v>
      </c>
      <c r="S261" s="1" t="s">
        <v>409</v>
      </c>
      <c r="X261">
        <v>3.1</v>
      </c>
      <c r="Y261" s="4" t="s">
        <v>417</v>
      </c>
      <c r="Z261" s="4" t="s">
        <v>419</v>
      </c>
    </row>
    <row r="262" spans="2:26" x14ac:dyDescent="0.25">
      <c r="B262">
        <v>108</v>
      </c>
      <c r="C262">
        <v>691</v>
      </c>
      <c r="D262">
        <v>0</v>
      </c>
      <c r="E262" t="s">
        <v>25</v>
      </c>
      <c r="F262" t="s">
        <v>287</v>
      </c>
      <c r="G262">
        <v>733378.75410000002</v>
      </c>
      <c r="H262">
        <v>3133286.8163999999</v>
      </c>
      <c r="J262" t="s">
        <v>384</v>
      </c>
      <c r="L262">
        <v>3.1</v>
      </c>
      <c r="M262">
        <v>45</v>
      </c>
      <c r="N262" t="s">
        <v>406</v>
      </c>
      <c r="S262" s="1" t="s">
        <v>409</v>
      </c>
      <c r="X262" t="s">
        <v>402</v>
      </c>
      <c r="Y262" s="4" t="s">
        <v>384</v>
      </c>
      <c r="Z262" s="4" t="s">
        <v>419</v>
      </c>
    </row>
    <row r="263" spans="2:26" x14ac:dyDescent="0.25">
      <c r="B263">
        <v>108</v>
      </c>
      <c r="C263">
        <v>736</v>
      </c>
      <c r="D263">
        <v>0</v>
      </c>
      <c r="E263" t="s">
        <v>25</v>
      </c>
      <c r="F263" t="s">
        <v>288</v>
      </c>
      <c r="G263">
        <v>733377.94609999994</v>
      </c>
      <c r="H263">
        <v>3133331.8091000002</v>
      </c>
      <c r="J263" t="s">
        <v>376</v>
      </c>
      <c r="L263">
        <v>3.1</v>
      </c>
      <c r="M263">
        <v>54</v>
      </c>
      <c r="N263" t="s">
        <v>404</v>
      </c>
      <c r="S263" s="1" t="s">
        <v>409</v>
      </c>
      <c r="X263">
        <v>3.2</v>
      </c>
      <c r="Y263" s="4" t="s">
        <v>417</v>
      </c>
      <c r="Z263" s="4" t="s">
        <v>419</v>
      </c>
    </row>
    <row r="264" spans="2:26" x14ac:dyDescent="0.25">
      <c r="B264">
        <v>108</v>
      </c>
      <c r="C264">
        <v>790</v>
      </c>
      <c r="D264">
        <v>0</v>
      </c>
      <c r="E264" t="s">
        <v>25</v>
      </c>
      <c r="F264" t="s">
        <v>289</v>
      </c>
      <c r="G264">
        <v>733377.37639999995</v>
      </c>
      <c r="H264">
        <v>3133385.8075999999</v>
      </c>
      <c r="J264" t="s">
        <v>386</v>
      </c>
      <c r="L264">
        <v>3.5</v>
      </c>
      <c r="M264">
        <v>54</v>
      </c>
      <c r="N264" t="s">
        <v>404</v>
      </c>
      <c r="S264" s="1" t="s">
        <v>408</v>
      </c>
      <c r="X264">
        <v>3.2</v>
      </c>
      <c r="Y264" s="4" t="s">
        <v>417</v>
      </c>
      <c r="Z264" s="4" t="s">
        <v>418</v>
      </c>
    </row>
    <row r="265" spans="2:26" x14ac:dyDescent="0.25">
      <c r="B265">
        <v>108</v>
      </c>
      <c r="C265">
        <v>844</v>
      </c>
      <c r="D265">
        <v>0</v>
      </c>
      <c r="E265" t="s">
        <v>25</v>
      </c>
      <c r="F265" t="s">
        <v>290</v>
      </c>
      <c r="G265">
        <v>733376.4068</v>
      </c>
      <c r="H265">
        <v>3133439.7988999998</v>
      </c>
      <c r="J265" t="s">
        <v>379</v>
      </c>
      <c r="L265">
        <v>3.5</v>
      </c>
      <c r="M265">
        <v>49.5</v>
      </c>
      <c r="N265" t="s">
        <v>405</v>
      </c>
      <c r="S265" s="1" t="s">
        <v>413</v>
      </c>
      <c r="X265">
        <v>3.6</v>
      </c>
      <c r="Y265" s="4" t="s">
        <v>417</v>
      </c>
      <c r="Z265" s="4" t="s">
        <v>421</v>
      </c>
    </row>
    <row r="266" spans="2:26" x14ac:dyDescent="0.25">
      <c r="B266">
        <v>108</v>
      </c>
      <c r="C266">
        <v>893</v>
      </c>
      <c r="D266">
        <v>50</v>
      </c>
      <c r="E266" t="s">
        <v>25</v>
      </c>
      <c r="F266" t="s">
        <v>291</v>
      </c>
      <c r="G266">
        <v>733375.51800000004</v>
      </c>
      <c r="H266">
        <v>3133489.2908999999</v>
      </c>
      <c r="J266" t="s">
        <v>380</v>
      </c>
      <c r="L266">
        <v>3.5</v>
      </c>
      <c r="M266">
        <v>49.5</v>
      </c>
      <c r="N266" t="s">
        <v>403</v>
      </c>
      <c r="S266" s="1" t="s">
        <v>414</v>
      </c>
      <c r="X266">
        <v>3.5</v>
      </c>
      <c r="Y266" s="4" t="s">
        <v>417</v>
      </c>
      <c r="Z266" s="4" t="s">
        <v>419</v>
      </c>
    </row>
    <row r="267" spans="2:26" x14ac:dyDescent="0.25">
      <c r="B267">
        <v>108</v>
      </c>
      <c r="C267">
        <v>943</v>
      </c>
      <c r="D267">
        <v>0</v>
      </c>
      <c r="E267" t="s">
        <v>25</v>
      </c>
      <c r="F267" t="s">
        <v>292</v>
      </c>
      <c r="G267">
        <v>733374.62919999997</v>
      </c>
      <c r="H267">
        <v>3133538.7829</v>
      </c>
      <c r="J267" t="s">
        <v>381</v>
      </c>
      <c r="L267">
        <v>3.5</v>
      </c>
      <c r="M267">
        <v>49.5</v>
      </c>
      <c r="N267" t="s">
        <v>405</v>
      </c>
      <c r="S267" s="1" t="s">
        <v>414</v>
      </c>
      <c r="X267">
        <v>3.7</v>
      </c>
      <c r="Y267" s="4" t="s">
        <v>417</v>
      </c>
      <c r="Z267" s="4" t="s">
        <v>419</v>
      </c>
    </row>
    <row r="268" spans="2:26" x14ac:dyDescent="0.25">
      <c r="B268">
        <v>108</v>
      </c>
      <c r="C268">
        <v>992</v>
      </c>
      <c r="D268">
        <v>50</v>
      </c>
      <c r="E268" t="s">
        <v>25</v>
      </c>
      <c r="F268" t="s">
        <v>293</v>
      </c>
      <c r="G268">
        <v>733373.74040000001</v>
      </c>
      <c r="H268">
        <v>3133588.2749000001</v>
      </c>
      <c r="J268" t="s">
        <v>393</v>
      </c>
      <c r="L268">
        <v>3.5</v>
      </c>
      <c r="M268">
        <v>54</v>
      </c>
      <c r="N268" t="s">
        <v>403</v>
      </c>
      <c r="S268" s="1" t="s">
        <v>414</v>
      </c>
      <c r="X268">
        <v>3.6</v>
      </c>
      <c r="Y268" s="4" t="s">
        <v>417</v>
      </c>
      <c r="Z268" s="4" t="s">
        <v>419</v>
      </c>
    </row>
    <row r="269" spans="2:26" x14ac:dyDescent="0.25">
      <c r="B269">
        <v>109</v>
      </c>
      <c r="C269">
        <v>46</v>
      </c>
      <c r="D269">
        <v>50</v>
      </c>
      <c r="E269" t="s">
        <v>25</v>
      </c>
      <c r="F269" t="s">
        <v>294</v>
      </c>
      <c r="G269">
        <v>733372.77080000006</v>
      </c>
      <c r="H269">
        <v>3133642.2662</v>
      </c>
      <c r="J269" t="s">
        <v>379</v>
      </c>
      <c r="L269">
        <v>3.5</v>
      </c>
      <c r="M269">
        <v>54</v>
      </c>
      <c r="N269" t="s">
        <v>405</v>
      </c>
      <c r="S269" s="1" t="s">
        <v>415</v>
      </c>
      <c r="X269">
        <v>3.6</v>
      </c>
      <c r="Y269" s="4" t="s">
        <v>417</v>
      </c>
      <c r="Z269" s="4" t="s">
        <v>421</v>
      </c>
    </row>
    <row r="270" spans="2:26" x14ac:dyDescent="0.25">
      <c r="B270">
        <v>109</v>
      </c>
      <c r="C270">
        <v>100</v>
      </c>
      <c r="D270">
        <v>50</v>
      </c>
      <c r="E270" t="s">
        <v>25</v>
      </c>
      <c r="F270" t="s">
        <v>295</v>
      </c>
      <c r="G270">
        <v>733371.40119999996</v>
      </c>
      <c r="H270">
        <v>3133696.2503</v>
      </c>
      <c r="J270" t="s">
        <v>377</v>
      </c>
      <c r="L270">
        <v>3.1</v>
      </c>
      <c r="M270">
        <v>54</v>
      </c>
      <c r="N270" t="s">
        <v>404</v>
      </c>
      <c r="S270" s="1" t="s">
        <v>409</v>
      </c>
      <c r="X270">
        <v>3.4</v>
      </c>
      <c r="Y270" s="4" t="s">
        <v>417</v>
      </c>
      <c r="Z270" s="4" t="s">
        <v>419</v>
      </c>
    </row>
    <row r="271" spans="2:26" x14ac:dyDescent="0.25">
      <c r="B271">
        <v>109</v>
      </c>
      <c r="C271">
        <v>154</v>
      </c>
      <c r="D271">
        <v>50</v>
      </c>
      <c r="E271" t="s">
        <v>25</v>
      </c>
      <c r="F271" t="s">
        <v>296</v>
      </c>
      <c r="G271">
        <v>733370.43160000001</v>
      </c>
      <c r="H271">
        <v>3133750.2415999998</v>
      </c>
      <c r="J271" t="s">
        <v>376</v>
      </c>
      <c r="L271">
        <v>3.1</v>
      </c>
      <c r="M271">
        <v>54</v>
      </c>
      <c r="N271" t="s">
        <v>404</v>
      </c>
      <c r="S271" s="1" t="s">
        <v>409</v>
      </c>
      <c r="X271">
        <v>3.2</v>
      </c>
      <c r="Y271" s="4" t="s">
        <v>417</v>
      </c>
      <c r="Z271" s="4" t="s">
        <v>419</v>
      </c>
    </row>
    <row r="272" spans="2:26" x14ac:dyDescent="0.25">
      <c r="B272">
        <v>109</v>
      </c>
      <c r="C272">
        <v>208</v>
      </c>
      <c r="D272">
        <v>50</v>
      </c>
      <c r="E272" t="s">
        <v>25</v>
      </c>
      <c r="F272" t="s">
        <v>297</v>
      </c>
      <c r="G272">
        <v>733369.46200000006</v>
      </c>
      <c r="H272">
        <v>3133804.2329000002</v>
      </c>
      <c r="J272" t="s">
        <v>377</v>
      </c>
      <c r="L272">
        <v>3.1</v>
      </c>
      <c r="M272">
        <v>54</v>
      </c>
      <c r="N272" t="s">
        <v>404</v>
      </c>
      <c r="S272" s="1" t="s">
        <v>409</v>
      </c>
      <c r="X272">
        <v>3.4</v>
      </c>
      <c r="Y272" s="4" t="s">
        <v>417</v>
      </c>
      <c r="Z272" s="4" t="s">
        <v>419</v>
      </c>
    </row>
    <row r="273" spans="2:26" x14ac:dyDescent="0.25">
      <c r="B273">
        <v>109</v>
      </c>
      <c r="C273">
        <v>262</v>
      </c>
      <c r="D273">
        <v>50</v>
      </c>
      <c r="E273" t="s">
        <v>25</v>
      </c>
      <c r="F273" t="s">
        <v>298</v>
      </c>
      <c r="G273">
        <v>733368.89229999995</v>
      </c>
      <c r="H273">
        <v>3133858.2313999999</v>
      </c>
      <c r="J273" t="s">
        <v>386</v>
      </c>
      <c r="L273">
        <v>3.5</v>
      </c>
      <c r="M273">
        <v>54</v>
      </c>
      <c r="N273" t="s">
        <v>404</v>
      </c>
      <c r="S273" s="1" t="s">
        <v>416</v>
      </c>
      <c r="X273">
        <v>3.2</v>
      </c>
      <c r="Y273" s="4" t="s">
        <v>417</v>
      </c>
      <c r="Z273" s="4" t="s">
        <v>422</v>
      </c>
    </row>
    <row r="274" spans="2:26" x14ac:dyDescent="0.25">
      <c r="B274">
        <v>109</v>
      </c>
      <c r="C274">
        <v>316</v>
      </c>
      <c r="D274">
        <v>50</v>
      </c>
      <c r="E274" t="s">
        <v>25</v>
      </c>
      <c r="F274" t="s">
        <v>299</v>
      </c>
      <c r="G274">
        <v>733367.52280000004</v>
      </c>
      <c r="H274">
        <v>3133912.2154999999</v>
      </c>
      <c r="J274" t="s">
        <v>377</v>
      </c>
      <c r="L274">
        <v>3.1</v>
      </c>
      <c r="M274">
        <v>54</v>
      </c>
      <c r="N274" t="s">
        <v>404</v>
      </c>
      <c r="S274" s="1" t="s">
        <v>409</v>
      </c>
      <c r="X274">
        <v>3.4</v>
      </c>
      <c r="Y274" s="4" t="s">
        <v>417</v>
      </c>
      <c r="Z274" s="4" t="s">
        <v>419</v>
      </c>
    </row>
    <row r="275" spans="2:26" x14ac:dyDescent="0.25">
      <c r="B275">
        <v>109</v>
      </c>
      <c r="C275">
        <v>370</v>
      </c>
      <c r="D275">
        <v>50</v>
      </c>
      <c r="E275" t="s">
        <v>25</v>
      </c>
      <c r="F275" t="s">
        <v>300</v>
      </c>
      <c r="G275">
        <v>733367.353</v>
      </c>
      <c r="H275">
        <v>3133966.2212</v>
      </c>
      <c r="J275" t="s">
        <v>398</v>
      </c>
      <c r="L275">
        <v>3.9</v>
      </c>
      <c r="M275">
        <v>49.5</v>
      </c>
      <c r="N275" t="s">
        <v>403</v>
      </c>
      <c r="S275" s="1" t="s">
        <v>409</v>
      </c>
      <c r="X275">
        <v>2.8</v>
      </c>
      <c r="Y275" s="4" t="s">
        <v>417</v>
      </c>
      <c r="Z275" s="4" t="s">
        <v>419</v>
      </c>
    </row>
    <row r="276" spans="2:26" x14ac:dyDescent="0.25">
      <c r="B276">
        <v>109</v>
      </c>
      <c r="C276">
        <v>420</v>
      </c>
      <c r="D276">
        <v>0</v>
      </c>
      <c r="E276" t="s">
        <v>25</v>
      </c>
      <c r="F276" t="s">
        <v>301</v>
      </c>
      <c r="G276">
        <v>733366.26419999998</v>
      </c>
      <c r="H276">
        <v>3134015.7096000002</v>
      </c>
      <c r="J276" t="s">
        <v>396</v>
      </c>
      <c r="L276">
        <v>3.7</v>
      </c>
      <c r="M276">
        <v>54</v>
      </c>
      <c r="N276" t="s">
        <v>403</v>
      </c>
      <c r="S276" s="1" t="s">
        <v>409</v>
      </c>
      <c r="X276">
        <v>3.9</v>
      </c>
      <c r="Y276" s="4" t="s">
        <v>417</v>
      </c>
      <c r="Z276" s="4" t="s">
        <v>419</v>
      </c>
    </row>
    <row r="277" spans="2:26" x14ac:dyDescent="0.25">
      <c r="B277">
        <v>109</v>
      </c>
      <c r="C277">
        <v>474</v>
      </c>
      <c r="D277">
        <v>0</v>
      </c>
      <c r="E277" t="s">
        <v>25</v>
      </c>
      <c r="F277" t="s">
        <v>302</v>
      </c>
      <c r="G277">
        <v>733365.14469999995</v>
      </c>
      <c r="H277">
        <v>3134069.6982</v>
      </c>
      <c r="J277" t="s">
        <v>390</v>
      </c>
      <c r="L277">
        <v>3.55</v>
      </c>
      <c r="M277">
        <v>54</v>
      </c>
      <c r="N277" t="s">
        <v>404</v>
      </c>
      <c r="S277" s="1" t="s">
        <v>409</v>
      </c>
      <c r="X277">
        <v>3.8</v>
      </c>
      <c r="Y277" s="4" t="s">
        <v>417</v>
      </c>
      <c r="Z277" s="4" t="s">
        <v>419</v>
      </c>
    </row>
    <row r="278" spans="2:26" x14ac:dyDescent="0.25">
      <c r="B278">
        <v>109</v>
      </c>
      <c r="C278">
        <v>528</v>
      </c>
      <c r="D278">
        <v>0</v>
      </c>
      <c r="E278" t="s">
        <v>25</v>
      </c>
      <c r="F278" t="s">
        <v>303</v>
      </c>
      <c r="G278">
        <v>733364.12509999995</v>
      </c>
      <c r="H278">
        <v>3134123.6886</v>
      </c>
      <c r="J278" t="s">
        <v>378</v>
      </c>
      <c r="L278">
        <v>3.5</v>
      </c>
      <c r="M278">
        <v>49.5</v>
      </c>
      <c r="N278" t="s">
        <v>403</v>
      </c>
      <c r="S278" s="1" t="s">
        <v>410</v>
      </c>
      <c r="X278">
        <v>3.6</v>
      </c>
      <c r="Y278" s="4" t="s">
        <v>417</v>
      </c>
      <c r="Z278" s="4" t="s">
        <v>420</v>
      </c>
    </row>
    <row r="279" spans="2:26" x14ac:dyDescent="0.25">
      <c r="B279">
        <v>109</v>
      </c>
      <c r="C279">
        <v>577</v>
      </c>
      <c r="D279">
        <v>50</v>
      </c>
      <c r="E279" t="s">
        <v>25</v>
      </c>
      <c r="F279" t="s">
        <v>304</v>
      </c>
      <c r="G279">
        <v>733362.83629999997</v>
      </c>
      <c r="H279">
        <v>3134173.1734000002</v>
      </c>
      <c r="J279" t="s">
        <v>377</v>
      </c>
      <c r="L279">
        <v>3.1</v>
      </c>
      <c r="M279">
        <v>54</v>
      </c>
      <c r="N279" t="s">
        <v>404</v>
      </c>
      <c r="S279" s="1" t="s">
        <v>411</v>
      </c>
      <c r="X279">
        <v>3.4</v>
      </c>
      <c r="Y279" s="4" t="s">
        <v>417</v>
      </c>
      <c r="Z279" s="4" t="s">
        <v>419</v>
      </c>
    </row>
    <row r="280" spans="2:26" x14ac:dyDescent="0.25">
      <c r="B280">
        <v>109</v>
      </c>
      <c r="C280">
        <v>631</v>
      </c>
      <c r="D280">
        <v>50</v>
      </c>
      <c r="E280" t="s">
        <v>25</v>
      </c>
      <c r="F280" t="s">
        <v>305</v>
      </c>
      <c r="G280">
        <v>733362.26659999997</v>
      </c>
      <c r="H280">
        <v>3134227.1719</v>
      </c>
      <c r="J280" t="s">
        <v>378</v>
      </c>
      <c r="L280">
        <v>3.5</v>
      </c>
      <c r="M280">
        <v>54</v>
      </c>
      <c r="N280" t="s">
        <v>403</v>
      </c>
      <c r="S280" s="1" t="s">
        <v>412</v>
      </c>
      <c r="X280">
        <v>3.6</v>
      </c>
      <c r="Y280" s="4" t="s">
        <v>417</v>
      </c>
      <c r="Z280" s="4" t="s">
        <v>420</v>
      </c>
    </row>
    <row r="281" spans="2:26" x14ac:dyDescent="0.25">
      <c r="B281">
        <v>109</v>
      </c>
      <c r="C281">
        <v>685</v>
      </c>
      <c r="D281">
        <v>50</v>
      </c>
      <c r="E281" t="s">
        <v>25</v>
      </c>
      <c r="F281" t="s">
        <v>306</v>
      </c>
      <c r="G281">
        <v>733360.89709999994</v>
      </c>
      <c r="H281">
        <v>3134281.156</v>
      </c>
      <c r="J281" t="s">
        <v>376</v>
      </c>
      <c r="L281">
        <v>3.1</v>
      </c>
      <c r="M281">
        <v>54</v>
      </c>
      <c r="N281" t="s">
        <v>404</v>
      </c>
      <c r="S281" s="1" t="s">
        <v>409</v>
      </c>
      <c r="X281">
        <v>3.2</v>
      </c>
      <c r="Y281" s="4" t="s">
        <v>417</v>
      </c>
      <c r="Z281" s="4" t="s">
        <v>419</v>
      </c>
    </row>
    <row r="282" spans="2:26" x14ac:dyDescent="0.25">
      <c r="B282">
        <v>109</v>
      </c>
      <c r="C282">
        <v>739</v>
      </c>
      <c r="D282">
        <v>50</v>
      </c>
      <c r="E282" t="s">
        <v>25</v>
      </c>
      <c r="F282" t="s">
        <v>307</v>
      </c>
      <c r="G282">
        <v>733359.92749999999</v>
      </c>
      <c r="H282">
        <v>3134335.1472999998</v>
      </c>
      <c r="J282" t="s">
        <v>377</v>
      </c>
      <c r="L282">
        <v>3.1</v>
      </c>
      <c r="M282">
        <v>54</v>
      </c>
      <c r="N282" t="s">
        <v>404</v>
      </c>
      <c r="S282" s="1" t="s">
        <v>409</v>
      </c>
      <c r="X282">
        <v>3.4</v>
      </c>
      <c r="Y282" s="4" t="s">
        <v>417</v>
      </c>
      <c r="Z282" s="4" t="s">
        <v>419</v>
      </c>
    </row>
    <row r="283" spans="2:26" x14ac:dyDescent="0.25">
      <c r="B283">
        <v>109</v>
      </c>
      <c r="C283">
        <v>793</v>
      </c>
      <c r="D283">
        <v>50</v>
      </c>
      <c r="E283" t="s">
        <v>25</v>
      </c>
      <c r="F283" t="s">
        <v>308</v>
      </c>
      <c r="G283">
        <v>733358.95779999997</v>
      </c>
      <c r="H283">
        <v>3134389.1386000002</v>
      </c>
      <c r="J283" t="s">
        <v>376</v>
      </c>
      <c r="L283">
        <v>3.1</v>
      </c>
      <c r="M283">
        <v>49.5</v>
      </c>
      <c r="N283" t="s">
        <v>404</v>
      </c>
      <c r="S283" s="1" t="s">
        <v>409</v>
      </c>
      <c r="X283">
        <v>3.2</v>
      </c>
      <c r="Y283" s="4" t="s">
        <v>417</v>
      </c>
      <c r="Z283" s="4" t="s">
        <v>419</v>
      </c>
    </row>
    <row r="284" spans="2:26" x14ac:dyDescent="0.25">
      <c r="B284">
        <v>109</v>
      </c>
      <c r="C284">
        <v>843</v>
      </c>
      <c r="D284">
        <v>0</v>
      </c>
      <c r="E284" t="s">
        <v>25</v>
      </c>
      <c r="F284" t="s">
        <v>309</v>
      </c>
      <c r="G284">
        <v>733358.06900000002</v>
      </c>
      <c r="H284">
        <v>3134438.6305999998</v>
      </c>
      <c r="J284" t="s">
        <v>376</v>
      </c>
      <c r="L284">
        <v>3.1</v>
      </c>
      <c r="M284">
        <v>49.5</v>
      </c>
      <c r="N284" t="s">
        <v>404</v>
      </c>
      <c r="S284" s="1" t="s">
        <v>409</v>
      </c>
      <c r="X284">
        <v>3.2</v>
      </c>
      <c r="Y284" s="4" t="s">
        <v>417</v>
      </c>
      <c r="Z284" s="4" t="s">
        <v>419</v>
      </c>
    </row>
    <row r="285" spans="2:26" x14ac:dyDescent="0.25">
      <c r="B285">
        <v>109</v>
      </c>
      <c r="C285">
        <v>892</v>
      </c>
      <c r="D285">
        <v>50</v>
      </c>
      <c r="E285" t="s">
        <v>25</v>
      </c>
      <c r="F285" t="s">
        <v>310</v>
      </c>
      <c r="G285">
        <v>733357.18019999994</v>
      </c>
      <c r="H285">
        <v>3134488.1227000002</v>
      </c>
      <c r="J285" t="s">
        <v>376</v>
      </c>
      <c r="L285">
        <v>3.1</v>
      </c>
      <c r="M285">
        <v>45</v>
      </c>
      <c r="N285" t="s">
        <v>404</v>
      </c>
      <c r="S285" s="1" t="s">
        <v>409</v>
      </c>
      <c r="X285">
        <v>3.2</v>
      </c>
      <c r="Y285" s="4" t="s">
        <v>417</v>
      </c>
      <c r="Z285" s="4" t="s">
        <v>419</v>
      </c>
    </row>
    <row r="286" spans="2:26" x14ac:dyDescent="0.25">
      <c r="B286">
        <v>109</v>
      </c>
      <c r="C286">
        <v>937</v>
      </c>
      <c r="D286">
        <v>50</v>
      </c>
      <c r="E286" t="s">
        <v>25</v>
      </c>
      <c r="F286" t="s">
        <v>311</v>
      </c>
      <c r="G286">
        <v>733356.37219999998</v>
      </c>
      <c r="H286">
        <v>3134533.1154</v>
      </c>
      <c r="J286" t="s">
        <v>376</v>
      </c>
      <c r="L286">
        <v>3.1</v>
      </c>
      <c r="M286">
        <v>40.5</v>
      </c>
      <c r="N286" t="s">
        <v>404</v>
      </c>
      <c r="S286" s="1" t="s">
        <v>409</v>
      </c>
      <c r="X286">
        <v>3.2</v>
      </c>
      <c r="Y286" s="4" t="s">
        <v>417</v>
      </c>
      <c r="Z286" s="4" t="s">
        <v>419</v>
      </c>
    </row>
    <row r="287" spans="2:26" x14ac:dyDescent="0.25">
      <c r="B287">
        <v>109</v>
      </c>
      <c r="C287">
        <v>978</v>
      </c>
      <c r="D287">
        <v>0</v>
      </c>
      <c r="E287" t="s">
        <v>25</v>
      </c>
      <c r="F287" t="s">
        <v>312</v>
      </c>
      <c r="G287">
        <v>733355.64500000002</v>
      </c>
      <c r="H287">
        <v>3134573.6088999999</v>
      </c>
      <c r="J287" t="s">
        <v>388</v>
      </c>
      <c r="L287">
        <v>3.1</v>
      </c>
      <c r="M287">
        <v>40.5</v>
      </c>
      <c r="N287" t="s">
        <v>407</v>
      </c>
      <c r="S287" s="1" t="s">
        <v>409</v>
      </c>
      <c r="X287">
        <v>2.9</v>
      </c>
      <c r="Y287" s="4" t="s">
        <v>417</v>
      </c>
      <c r="Z287" s="4" t="s">
        <v>419</v>
      </c>
    </row>
    <row r="288" spans="2:26" x14ac:dyDescent="0.25">
      <c r="B288">
        <v>110</v>
      </c>
      <c r="C288">
        <v>18</v>
      </c>
      <c r="D288">
        <v>50</v>
      </c>
      <c r="E288" t="s">
        <v>25</v>
      </c>
      <c r="F288" t="s">
        <v>313</v>
      </c>
      <c r="G288">
        <v>733354.91780000005</v>
      </c>
      <c r="H288">
        <v>3134614.1022999999</v>
      </c>
      <c r="J288" t="s">
        <v>384</v>
      </c>
      <c r="L288">
        <v>3.1</v>
      </c>
      <c r="M288">
        <v>45</v>
      </c>
      <c r="N288" t="s">
        <v>406</v>
      </c>
      <c r="S288" s="1" t="s">
        <v>409</v>
      </c>
      <c r="X288" t="s">
        <v>402</v>
      </c>
      <c r="Y288" s="4" t="s">
        <v>384</v>
      </c>
      <c r="Z288" s="4" t="s">
        <v>419</v>
      </c>
    </row>
    <row r="289" spans="2:26" x14ac:dyDescent="0.25">
      <c r="B289">
        <v>110</v>
      </c>
      <c r="C289">
        <v>63</v>
      </c>
      <c r="D289">
        <v>50</v>
      </c>
      <c r="E289" t="s">
        <v>25</v>
      </c>
      <c r="F289" t="s">
        <v>314</v>
      </c>
      <c r="G289">
        <v>733354.10979999998</v>
      </c>
      <c r="H289">
        <v>3134659.0951</v>
      </c>
      <c r="J289" t="s">
        <v>389</v>
      </c>
      <c r="L289">
        <v>3.1</v>
      </c>
      <c r="M289">
        <v>40.5</v>
      </c>
      <c r="N289" t="s">
        <v>404</v>
      </c>
      <c r="S289" s="1" t="s">
        <v>409</v>
      </c>
      <c r="X289">
        <v>3.1</v>
      </c>
      <c r="Y289" s="4" t="s">
        <v>417</v>
      </c>
      <c r="Z289" s="4" t="s">
        <v>419</v>
      </c>
    </row>
    <row r="290" spans="2:26" x14ac:dyDescent="0.25">
      <c r="B290">
        <v>110</v>
      </c>
      <c r="C290">
        <v>104</v>
      </c>
      <c r="D290">
        <v>0</v>
      </c>
      <c r="E290" t="s">
        <v>25</v>
      </c>
      <c r="F290" t="s">
        <v>315</v>
      </c>
      <c r="G290">
        <v>733353.78249999997</v>
      </c>
      <c r="H290">
        <v>3134699.5956999999</v>
      </c>
      <c r="J290" t="s">
        <v>382</v>
      </c>
      <c r="L290">
        <v>3.5</v>
      </c>
      <c r="M290">
        <v>45</v>
      </c>
      <c r="N290" t="s">
        <v>405</v>
      </c>
      <c r="S290" s="1" t="s">
        <v>413</v>
      </c>
      <c r="X290">
        <v>3.5</v>
      </c>
      <c r="Y290" s="4" t="s">
        <v>417</v>
      </c>
      <c r="Z290" s="4" t="s">
        <v>421</v>
      </c>
    </row>
    <row r="291" spans="2:26" x14ac:dyDescent="0.25">
      <c r="B291">
        <v>110</v>
      </c>
      <c r="C291">
        <v>149</v>
      </c>
      <c r="D291">
        <v>0</v>
      </c>
      <c r="E291" t="s">
        <v>25</v>
      </c>
      <c r="F291" t="s">
        <v>316</v>
      </c>
      <c r="G291">
        <v>733352.97450000001</v>
      </c>
      <c r="H291">
        <v>3134744.5885000001</v>
      </c>
      <c r="J291" t="s">
        <v>394</v>
      </c>
      <c r="L291">
        <v>3.5</v>
      </c>
      <c r="M291">
        <v>40.5</v>
      </c>
      <c r="N291" t="s">
        <v>404</v>
      </c>
      <c r="S291" s="1" t="s">
        <v>414</v>
      </c>
      <c r="X291">
        <v>3.3</v>
      </c>
      <c r="Y291" s="4" t="s">
        <v>417</v>
      </c>
      <c r="Z291" s="4" t="s">
        <v>419</v>
      </c>
    </row>
    <row r="292" spans="2:26" x14ac:dyDescent="0.25">
      <c r="B292">
        <v>110</v>
      </c>
      <c r="C292">
        <v>189</v>
      </c>
      <c r="D292">
        <v>50</v>
      </c>
      <c r="E292" t="s">
        <v>25</v>
      </c>
      <c r="F292" t="s">
        <v>317</v>
      </c>
      <c r="G292">
        <v>733352.24730000005</v>
      </c>
      <c r="H292">
        <v>3134785.0819999999</v>
      </c>
      <c r="J292" t="s">
        <v>380</v>
      </c>
      <c r="L292">
        <v>3.5</v>
      </c>
      <c r="M292">
        <v>40.5</v>
      </c>
      <c r="N292" t="s">
        <v>403</v>
      </c>
      <c r="S292" s="1" t="s">
        <v>414</v>
      </c>
      <c r="X292">
        <v>3.5</v>
      </c>
      <c r="Y292" s="4" t="s">
        <v>417</v>
      </c>
      <c r="Z292" s="4" t="s">
        <v>419</v>
      </c>
    </row>
    <row r="293" spans="2:26" x14ac:dyDescent="0.25">
      <c r="B293">
        <v>110</v>
      </c>
      <c r="C293">
        <v>230</v>
      </c>
      <c r="D293">
        <v>0</v>
      </c>
      <c r="E293" t="s">
        <v>25</v>
      </c>
      <c r="F293" t="s">
        <v>318</v>
      </c>
      <c r="G293">
        <v>733351.52009999997</v>
      </c>
      <c r="H293">
        <v>3134825.5754</v>
      </c>
      <c r="J293" t="s">
        <v>394</v>
      </c>
      <c r="L293">
        <v>3.5</v>
      </c>
      <c r="M293">
        <v>45</v>
      </c>
      <c r="N293" t="s">
        <v>404</v>
      </c>
      <c r="S293" s="1" t="s">
        <v>414</v>
      </c>
      <c r="X293">
        <v>3.3</v>
      </c>
      <c r="Y293" s="4" t="s">
        <v>417</v>
      </c>
      <c r="Z293" s="4" t="s">
        <v>419</v>
      </c>
    </row>
    <row r="294" spans="2:26" x14ac:dyDescent="0.25">
      <c r="B294">
        <v>110</v>
      </c>
      <c r="C294">
        <v>275</v>
      </c>
      <c r="D294">
        <v>0</v>
      </c>
      <c r="E294" t="s">
        <v>25</v>
      </c>
      <c r="F294" t="s">
        <v>319</v>
      </c>
      <c r="G294">
        <v>733350.7121</v>
      </c>
      <c r="H294">
        <v>3134870.5682000001</v>
      </c>
      <c r="J294" t="s">
        <v>382</v>
      </c>
      <c r="L294">
        <v>3.5</v>
      </c>
      <c r="M294">
        <v>40.5</v>
      </c>
      <c r="N294" t="s">
        <v>405</v>
      </c>
      <c r="S294" s="1" t="s">
        <v>415</v>
      </c>
      <c r="X294">
        <v>3.5</v>
      </c>
      <c r="Y294" s="4" t="s">
        <v>417</v>
      </c>
      <c r="Z294" s="4" t="s">
        <v>421</v>
      </c>
    </row>
    <row r="295" spans="2:26" x14ac:dyDescent="0.25">
      <c r="B295">
        <v>110</v>
      </c>
      <c r="C295">
        <v>315</v>
      </c>
      <c r="D295">
        <v>50</v>
      </c>
      <c r="E295" t="s">
        <v>25</v>
      </c>
      <c r="F295" t="s">
        <v>320</v>
      </c>
      <c r="G295">
        <v>733349.58490000002</v>
      </c>
      <c r="H295">
        <v>3134911.0545000001</v>
      </c>
      <c r="J295" t="s">
        <v>376</v>
      </c>
      <c r="L295">
        <v>3.1</v>
      </c>
      <c r="M295">
        <v>54</v>
      </c>
      <c r="N295" t="s">
        <v>404</v>
      </c>
      <c r="S295" s="1" t="s">
        <v>409</v>
      </c>
      <c r="X295">
        <v>3.2</v>
      </c>
      <c r="Y295" s="4" t="s">
        <v>417</v>
      </c>
      <c r="Z295" s="4" t="s">
        <v>419</v>
      </c>
    </row>
    <row r="296" spans="2:26" x14ac:dyDescent="0.25">
      <c r="B296">
        <v>110</v>
      </c>
      <c r="C296">
        <v>369</v>
      </c>
      <c r="D296">
        <v>50</v>
      </c>
      <c r="E296" t="s">
        <v>25</v>
      </c>
      <c r="F296" t="s">
        <v>321</v>
      </c>
      <c r="G296">
        <v>733348.61529999995</v>
      </c>
      <c r="H296">
        <v>3134965.0457000001</v>
      </c>
      <c r="J296" t="s">
        <v>376</v>
      </c>
      <c r="L296">
        <v>3.1</v>
      </c>
      <c r="M296">
        <v>54</v>
      </c>
      <c r="N296" t="s">
        <v>404</v>
      </c>
      <c r="S296" s="1" t="s">
        <v>409</v>
      </c>
      <c r="X296">
        <v>3.2</v>
      </c>
      <c r="Y296" s="4" t="s">
        <v>417</v>
      </c>
      <c r="Z296" s="4" t="s">
        <v>419</v>
      </c>
    </row>
    <row r="297" spans="2:26" x14ac:dyDescent="0.25">
      <c r="B297">
        <v>110</v>
      </c>
      <c r="C297">
        <v>477</v>
      </c>
      <c r="D297">
        <v>50</v>
      </c>
      <c r="E297" t="s">
        <v>25</v>
      </c>
      <c r="F297" t="s">
        <v>322</v>
      </c>
      <c r="G297">
        <v>733346.67610000004</v>
      </c>
      <c r="H297">
        <v>3135073.0282999999</v>
      </c>
      <c r="J297" t="s">
        <v>376</v>
      </c>
      <c r="L297">
        <v>3.1</v>
      </c>
      <c r="M297">
        <v>54</v>
      </c>
      <c r="N297" t="s">
        <v>404</v>
      </c>
      <c r="S297" s="1" t="s">
        <v>409</v>
      </c>
      <c r="X297">
        <v>3.2</v>
      </c>
      <c r="Y297" s="4" t="s">
        <v>417</v>
      </c>
      <c r="Z297" s="4" t="s">
        <v>419</v>
      </c>
    </row>
    <row r="298" spans="2:26" x14ac:dyDescent="0.25">
      <c r="B298">
        <v>110</v>
      </c>
      <c r="C298">
        <v>531</v>
      </c>
      <c r="D298">
        <v>50</v>
      </c>
      <c r="E298" t="s">
        <v>25</v>
      </c>
      <c r="F298" t="s">
        <v>323</v>
      </c>
      <c r="G298">
        <v>733345.70649999997</v>
      </c>
      <c r="H298">
        <v>3135127.0196000002</v>
      </c>
      <c r="J298" t="s">
        <v>377</v>
      </c>
      <c r="L298">
        <v>3.1</v>
      </c>
      <c r="M298">
        <v>54</v>
      </c>
      <c r="N298" t="s">
        <v>404</v>
      </c>
      <c r="S298" s="1" t="s">
        <v>409</v>
      </c>
      <c r="X298">
        <v>3.4</v>
      </c>
      <c r="Y298" s="4" t="s">
        <v>417</v>
      </c>
      <c r="Z298" s="4" t="s">
        <v>419</v>
      </c>
    </row>
    <row r="299" spans="2:26" x14ac:dyDescent="0.25">
      <c r="B299">
        <v>110</v>
      </c>
      <c r="C299">
        <v>585</v>
      </c>
      <c r="D299">
        <v>50</v>
      </c>
      <c r="E299" t="s">
        <v>25</v>
      </c>
      <c r="F299" t="s">
        <v>324</v>
      </c>
      <c r="G299">
        <v>733344.73679999996</v>
      </c>
      <c r="H299">
        <v>3135181.0109000001</v>
      </c>
      <c r="J299" t="s">
        <v>376</v>
      </c>
      <c r="L299">
        <v>3.1</v>
      </c>
      <c r="M299">
        <v>49.5</v>
      </c>
      <c r="N299" t="s">
        <v>404</v>
      </c>
      <c r="S299" s="1" t="s">
        <v>409</v>
      </c>
      <c r="X299">
        <v>3.2</v>
      </c>
      <c r="Y299" s="4" t="s">
        <v>417</v>
      </c>
      <c r="Z299" s="4" t="s">
        <v>419</v>
      </c>
    </row>
    <row r="300" spans="2:26" x14ac:dyDescent="0.25">
      <c r="B300">
        <v>110</v>
      </c>
      <c r="C300">
        <v>689</v>
      </c>
      <c r="D300">
        <v>0</v>
      </c>
      <c r="E300" t="s">
        <v>25</v>
      </c>
      <c r="F300" t="s">
        <v>325</v>
      </c>
      <c r="G300">
        <v>733342.87840000005</v>
      </c>
      <c r="H300">
        <v>3135284.4942000001</v>
      </c>
      <c r="J300" t="s">
        <v>376</v>
      </c>
      <c r="L300">
        <v>3.1</v>
      </c>
      <c r="M300">
        <v>54</v>
      </c>
      <c r="N300" t="s">
        <v>404</v>
      </c>
      <c r="S300" s="1" t="s">
        <v>409</v>
      </c>
      <c r="X300">
        <v>3.2</v>
      </c>
      <c r="Y300" s="4" t="s">
        <v>417</v>
      </c>
      <c r="Z300" s="4" t="s">
        <v>419</v>
      </c>
    </row>
    <row r="301" spans="2:26" x14ac:dyDescent="0.25">
      <c r="B301">
        <v>110</v>
      </c>
      <c r="C301">
        <v>743</v>
      </c>
      <c r="D301">
        <v>0</v>
      </c>
      <c r="E301" t="s">
        <v>25</v>
      </c>
      <c r="F301" t="s">
        <v>326</v>
      </c>
      <c r="G301">
        <v>733341.90879999998</v>
      </c>
      <c r="H301">
        <v>3135338.4855</v>
      </c>
      <c r="J301" t="s">
        <v>377</v>
      </c>
      <c r="L301">
        <v>3.1</v>
      </c>
      <c r="M301">
        <v>54</v>
      </c>
      <c r="N301" t="s">
        <v>404</v>
      </c>
      <c r="S301" s="1" t="s">
        <v>409</v>
      </c>
      <c r="X301">
        <v>3.4</v>
      </c>
      <c r="Y301" s="4" t="s">
        <v>417</v>
      </c>
      <c r="Z301" s="4" t="s">
        <v>419</v>
      </c>
    </row>
    <row r="302" spans="2:26" x14ac:dyDescent="0.25">
      <c r="B302">
        <v>110</v>
      </c>
      <c r="C302">
        <v>797</v>
      </c>
      <c r="D302">
        <v>0</v>
      </c>
      <c r="E302" t="s">
        <v>25</v>
      </c>
      <c r="F302" t="s">
        <v>327</v>
      </c>
      <c r="G302">
        <v>733341.33909999998</v>
      </c>
      <c r="H302">
        <v>3135392.4840000002</v>
      </c>
      <c r="J302" t="s">
        <v>378</v>
      </c>
      <c r="L302">
        <v>3.5</v>
      </c>
      <c r="M302">
        <v>49.5</v>
      </c>
      <c r="N302" t="s">
        <v>403</v>
      </c>
      <c r="S302" s="1" t="s">
        <v>410</v>
      </c>
      <c r="X302">
        <v>3.6</v>
      </c>
      <c r="Y302" s="4" t="s">
        <v>417</v>
      </c>
      <c r="Z302" s="4" t="s">
        <v>420</v>
      </c>
    </row>
    <row r="303" spans="2:26" x14ac:dyDescent="0.25">
      <c r="B303">
        <v>110</v>
      </c>
      <c r="C303">
        <v>846</v>
      </c>
      <c r="D303">
        <v>50</v>
      </c>
      <c r="E303" t="s">
        <v>25</v>
      </c>
      <c r="F303" t="s">
        <v>328</v>
      </c>
      <c r="G303">
        <v>733340.05039999995</v>
      </c>
      <c r="H303">
        <v>3135441.9687999999</v>
      </c>
      <c r="J303" t="s">
        <v>377</v>
      </c>
      <c r="L303">
        <v>3.1</v>
      </c>
      <c r="M303">
        <v>54</v>
      </c>
      <c r="N303" t="s">
        <v>404</v>
      </c>
      <c r="S303" s="1" t="s">
        <v>411</v>
      </c>
      <c r="X303">
        <v>3.4</v>
      </c>
      <c r="Y303" s="4" t="s">
        <v>417</v>
      </c>
      <c r="Z303" s="4" t="s">
        <v>419</v>
      </c>
    </row>
    <row r="304" spans="2:26" x14ac:dyDescent="0.25">
      <c r="B304">
        <v>110</v>
      </c>
      <c r="C304">
        <v>900</v>
      </c>
      <c r="D304">
        <v>50</v>
      </c>
      <c r="E304" t="s">
        <v>25</v>
      </c>
      <c r="F304" t="s">
        <v>329</v>
      </c>
      <c r="G304">
        <v>733339.48069999996</v>
      </c>
      <c r="H304">
        <v>3135495.9673000001</v>
      </c>
      <c r="J304" t="s">
        <v>378</v>
      </c>
      <c r="L304">
        <v>3.5</v>
      </c>
      <c r="M304">
        <v>54</v>
      </c>
      <c r="N304" t="s">
        <v>403</v>
      </c>
      <c r="S304" s="1" t="s">
        <v>412</v>
      </c>
      <c r="X304">
        <v>3.6</v>
      </c>
      <c r="Y304" s="4" t="s">
        <v>417</v>
      </c>
      <c r="Z304" s="4" t="s">
        <v>420</v>
      </c>
    </row>
    <row r="305" spans="2:26" x14ac:dyDescent="0.25">
      <c r="B305">
        <v>110</v>
      </c>
      <c r="C305">
        <v>954</v>
      </c>
      <c r="D305">
        <v>50</v>
      </c>
      <c r="E305" t="s">
        <v>25</v>
      </c>
      <c r="F305" t="s">
        <v>330</v>
      </c>
      <c r="G305">
        <v>733338.11109999998</v>
      </c>
      <c r="H305">
        <v>3135549.9514000001</v>
      </c>
      <c r="J305" t="s">
        <v>377</v>
      </c>
      <c r="L305">
        <v>3.1</v>
      </c>
      <c r="M305">
        <v>54</v>
      </c>
      <c r="N305" t="s">
        <v>404</v>
      </c>
      <c r="S305" s="1" t="s">
        <v>409</v>
      </c>
      <c r="X305">
        <v>3.4</v>
      </c>
      <c r="Y305" s="4" t="s">
        <v>417</v>
      </c>
      <c r="Z305" s="4" t="s">
        <v>419</v>
      </c>
    </row>
    <row r="306" spans="2:26" x14ac:dyDescent="0.25">
      <c r="B306">
        <v>111</v>
      </c>
      <c r="C306">
        <v>8</v>
      </c>
      <c r="D306">
        <v>50</v>
      </c>
      <c r="E306" t="s">
        <v>25</v>
      </c>
      <c r="F306" t="s">
        <v>331</v>
      </c>
      <c r="G306">
        <v>733337.14150000003</v>
      </c>
      <c r="H306">
        <v>3135603.9427</v>
      </c>
      <c r="J306" t="s">
        <v>376</v>
      </c>
      <c r="L306">
        <v>3.1</v>
      </c>
      <c r="M306">
        <v>49.5</v>
      </c>
      <c r="N306" t="s">
        <v>404</v>
      </c>
      <c r="S306" s="1" t="s">
        <v>409</v>
      </c>
      <c r="X306">
        <v>3.2</v>
      </c>
      <c r="Y306" s="4" t="s">
        <v>417</v>
      </c>
      <c r="Z306" s="4" t="s">
        <v>419</v>
      </c>
    </row>
    <row r="307" spans="2:26" x14ac:dyDescent="0.25">
      <c r="B307">
        <v>111</v>
      </c>
      <c r="C307">
        <v>58</v>
      </c>
      <c r="D307">
        <v>0</v>
      </c>
      <c r="E307" t="s">
        <v>25</v>
      </c>
      <c r="F307" t="s">
        <v>332</v>
      </c>
      <c r="G307">
        <v>733336.25269999995</v>
      </c>
      <c r="H307">
        <v>3135653.4347000001</v>
      </c>
      <c r="J307" t="s">
        <v>377</v>
      </c>
      <c r="L307">
        <v>3.1</v>
      </c>
      <c r="M307">
        <v>54</v>
      </c>
      <c r="N307" t="s">
        <v>404</v>
      </c>
      <c r="S307" s="1" t="s">
        <v>409</v>
      </c>
      <c r="X307">
        <v>3.4</v>
      </c>
      <c r="Y307" s="4" t="s">
        <v>417</v>
      </c>
      <c r="Z307" s="4" t="s">
        <v>419</v>
      </c>
    </row>
    <row r="308" spans="2:26" x14ac:dyDescent="0.25">
      <c r="B308">
        <v>111</v>
      </c>
      <c r="C308">
        <v>112</v>
      </c>
      <c r="D308">
        <v>0</v>
      </c>
      <c r="E308" t="s">
        <v>25</v>
      </c>
      <c r="F308" t="s">
        <v>333</v>
      </c>
      <c r="G308">
        <v>733335.2831</v>
      </c>
      <c r="H308">
        <v>3135707.426</v>
      </c>
      <c r="J308" t="s">
        <v>376</v>
      </c>
      <c r="L308">
        <v>3.1</v>
      </c>
      <c r="M308">
        <v>54</v>
      </c>
      <c r="N308" t="s">
        <v>404</v>
      </c>
      <c r="S308" s="1" t="s">
        <v>409</v>
      </c>
      <c r="X308">
        <v>3.2</v>
      </c>
      <c r="Y308" s="4" t="s">
        <v>417</v>
      </c>
      <c r="Z308" s="4" t="s">
        <v>419</v>
      </c>
    </row>
    <row r="309" spans="2:26" x14ac:dyDescent="0.25">
      <c r="B309">
        <v>111</v>
      </c>
      <c r="C309">
        <v>166</v>
      </c>
      <c r="D309">
        <v>0</v>
      </c>
      <c r="E309" t="s">
        <v>25</v>
      </c>
      <c r="F309" t="s">
        <v>334</v>
      </c>
      <c r="G309">
        <v>733334.71340000001</v>
      </c>
      <c r="H309">
        <v>3135761.4245000002</v>
      </c>
      <c r="J309" t="s">
        <v>386</v>
      </c>
      <c r="L309">
        <v>3.5</v>
      </c>
      <c r="M309">
        <v>54</v>
      </c>
      <c r="N309" t="s">
        <v>403</v>
      </c>
      <c r="S309" s="1" t="s">
        <v>416</v>
      </c>
      <c r="X309">
        <v>3.2</v>
      </c>
      <c r="Y309" s="4" t="s">
        <v>417</v>
      </c>
      <c r="Z309" s="4" t="s">
        <v>422</v>
      </c>
    </row>
    <row r="310" spans="2:26" x14ac:dyDescent="0.25">
      <c r="B310">
        <v>111</v>
      </c>
      <c r="C310">
        <v>220</v>
      </c>
      <c r="D310">
        <v>0</v>
      </c>
      <c r="E310" t="s">
        <v>25</v>
      </c>
      <c r="F310" t="s">
        <v>335</v>
      </c>
      <c r="G310">
        <v>733333.34389999998</v>
      </c>
      <c r="H310">
        <v>3135815.4086000002</v>
      </c>
      <c r="J310" t="s">
        <v>376</v>
      </c>
      <c r="L310">
        <v>3.1</v>
      </c>
      <c r="M310">
        <v>54</v>
      </c>
      <c r="N310" t="s">
        <v>404</v>
      </c>
      <c r="S310" s="1" t="s">
        <v>409</v>
      </c>
      <c r="X310">
        <v>3.2</v>
      </c>
      <c r="Y310" s="4" t="s">
        <v>417</v>
      </c>
      <c r="Z310" s="4" t="s">
        <v>419</v>
      </c>
    </row>
    <row r="311" spans="2:26" x14ac:dyDescent="0.25">
      <c r="B311">
        <v>111</v>
      </c>
      <c r="C311">
        <v>274</v>
      </c>
      <c r="D311">
        <v>0</v>
      </c>
      <c r="E311" t="s">
        <v>25</v>
      </c>
      <c r="F311" t="s">
        <v>336</v>
      </c>
      <c r="G311">
        <v>733332.37430000002</v>
      </c>
      <c r="H311">
        <v>3135869.3999000001</v>
      </c>
      <c r="J311" t="s">
        <v>377</v>
      </c>
      <c r="L311">
        <v>3.1</v>
      </c>
      <c r="M311">
        <v>54</v>
      </c>
      <c r="N311" t="s">
        <v>404</v>
      </c>
      <c r="S311" s="1" t="s">
        <v>409</v>
      </c>
      <c r="X311">
        <v>3.4</v>
      </c>
      <c r="Y311" s="4" t="s">
        <v>417</v>
      </c>
      <c r="Z311" s="4" t="s">
        <v>419</v>
      </c>
    </row>
    <row r="312" spans="2:26" x14ac:dyDescent="0.25">
      <c r="B312">
        <v>111</v>
      </c>
      <c r="C312">
        <v>328</v>
      </c>
      <c r="D312">
        <v>0</v>
      </c>
      <c r="E312" t="s">
        <v>25</v>
      </c>
      <c r="F312" t="s">
        <v>337</v>
      </c>
      <c r="G312">
        <v>733331.40460000001</v>
      </c>
      <c r="H312">
        <v>3135923.3912</v>
      </c>
      <c r="J312" t="s">
        <v>376</v>
      </c>
      <c r="L312">
        <v>3.1</v>
      </c>
      <c r="M312">
        <v>54</v>
      </c>
      <c r="N312" t="s">
        <v>404</v>
      </c>
      <c r="S312" s="1" t="s">
        <v>409</v>
      </c>
      <c r="X312">
        <v>3.2</v>
      </c>
      <c r="Y312" s="4" t="s">
        <v>417</v>
      </c>
      <c r="Z312" s="4" t="s">
        <v>419</v>
      </c>
    </row>
    <row r="313" spans="2:26" x14ac:dyDescent="0.25">
      <c r="B313">
        <v>111</v>
      </c>
      <c r="C313">
        <v>382</v>
      </c>
      <c r="D313">
        <v>0</v>
      </c>
      <c r="E313" t="s">
        <v>25</v>
      </c>
      <c r="F313" t="s">
        <v>338</v>
      </c>
      <c r="G313">
        <v>733331.23490000004</v>
      </c>
      <c r="H313">
        <v>3135977.3969000001</v>
      </c>
      <c r="J313" t="s">
        <v>399</v>
      </c>
      <c r="L313">
        <v>3.9</v>
      </c>
      <c r="M313">
        <v>49.5</v>
      </c>
      <c r="N313" t="s">
        <v>405</v>
      </c>
      <c r="S313" s="1" t="s">
        <v>413</v>
      </c>
      <c r="X313">
        <v>3.1</v>
      </c>
      <c r="Y313" s="4" t="s">
        <v>417</v>
      </c>
      <c r="Z313" s="4" t="s">
        <v>421</v>
      </c>
    </row>
    <row r="314" spans="2:26" x14ac:dyDescent="0.25">
      <c r="B314">
        <v>111</v>
      </c>
      <c r="C314">
        <v>431</v>
      </c>
      <c r="D314">
        <v>50</v>
      </c>
      <c r="E314" t="s">
        <v>25</v>
      </c>
      <c r="F314" t="s">
        <v>339</v>
      </c>
      <c r="G314">
        <v>733330.14610000001</v>
      </c>
      <c r="H314">
        <v>3136026.8853000002</v>
      </c>
      <c r="J314" t="s">
        <v>400</v>
      </c>
      <c r="L314">
        <v>3.7</v>
      </c>
      <c r="M314">
        <v>49.5</v>
      </c>
      <c r="N314" t="s">
        <v>403</v>
      </c>
      <c r="S314" s="1" t="s">
        <v>414</v>
      </c>
      <c r="X314">
        <v>3.9</v>
      </c>
      <c r="Y314" s="4" t="s">
        <v>417</v>
      </c>
      <c r="Z314" s="4" t="s">
        <v>419</v>
      </c>
    </row>
    <row r="315" spans="2:26" x14ac:dyDescent="0.25">
      <c r="B315">
        <v>111</v>
      </c>
      <c r="C315">
        <v>481</v>
      </c>
      <c r="D315">
        <v>0</v>
      </c>
      <c r="E315" t="s">
        <v>25</v>
      </c>
      <c r="F315" t="s">
        <v>340</v>
      </c>
      <c r="G315">
        <v>733329.10730000003</v>
      </c>
      <c r="H315">
        <v>3136076.3746000002</v>
      </c>
      <c r="J315" t="s">
        <v>401</v>
      </c>
      <c r="L315">
        <v>3.55</v>
      </c>
      <c r="M315">
        <v>49.5</v>
      </c>
      <c r="N315" t="s">
        <v>405</v>
      </c>
      <c r="S315" s="1" t="s">
        <v>414</v>
      </c>
      <c r="X315">
        <v>4.0999999999999996</v>
      </c>
      <c r="Y315" s="4" t="s">
        <v>417</v>
      </c>
      <c r="Z315" s="4" t="s">
        <v>419</v>
      </c>
    </row>
    <row r="316" spans="2:26" x14ac:dyDescent="0.25">
      <c r="B316">
        <v>111</v>
      </c>
      <c r="C316">
        <v>530</v>
      </c>
      <c r="D316">
        <v>50</v>
      </c>
      <c r="E316" t="s">
        <v>25</v>
      </c>
      <c r="F316" t="s">
        <v>341</v>
      </c>
      <c r="G316">
        <v>733328.16850000003</v>
      </c>
      <c r="H316">
        <v>3136125.8657999998</v>
      </c>
      <c r="J316" t="s">
        <v>380</v>
      </c>
      <c r="L316">
        <v>3.5</v>
      </c>
      <c r="M316">
        <v>49.5</v>
      </c>
      <c r="N316" t="s">
        <v>403</v>
      </c>
      <c r="S316" s="1" t="s">
        <v>414</v>
      </c>
      <c r="X316">
        <v>3.5</v>
      </c>
      <c r="Y316" s="4" t="s">
        <v>417</v>
      </c>
      <c r="Z316" s="4" t="s">
        <v>419</v>
      </c>
    </row>
    <row r="317" spans="2:26" x14ac:dyDescent="0.25">
      <c r="B317">
        <v>111</v>
      </c>
      <c r="C317">
        <v>580</v>
      </c>
      <c r="D317">
        <v>0</v>
      </c>
      <c r="E317" t="s">
        <v>25</v>
      </c>
      <c r="F317" t="s">
        <v>342</v>
      </c>
      <c r="G317">
        <v>733327.27969999996</v>
      </c>
      <c r="H317">
        <v>3136175.3577999999</v>
      </c>
      <c r="J317" t="s">
        <v>382</v>
      </c>
      <c r="L317">
        <v>3.5</v>
      </c>
      <c r="M317">
        <v>49.5</v>
      </c>
      <c r="N317" t="s">
        <v>405</v>
      </c>
      <c r="S317" s="1" t="s">
        <v>415</v>
      </c>
      <c r="X317">
        <v>3.5</v>
      </c>
      <c r="Y317" s="4" t="s">
        <v>417</v>
      </c>
      <c r="Z317" s="4" t="s">
        <v>421</v>
      </c>
    </row>
    <row r="318" spans="2:26" x14ac:dyDescent="0.25">
      <c r="B318">
        <v>111</v>
      </c>
      <c r="C318">
        <v>629</v>
      </c>
      <c r="D318">
        <v>50</v>
      </c>
      <c r="E318" t="s">
        <v>25</v>
      </c>
      <c r="F318" t="s">
        <v>343</v>
      </c>
      <c r="G318">
        <v>733325.99100000004</v>
      </c>
      <c r="H318">
        <v>3136224.8426000001</v>
      </c>
      <c r="J318" t="s">
        <v>376</v>
      </c>
      <c r="L318">
        <v>3.1</v>
      </c>
      <c r="M318">
        <v>49.5</v>
      </c>
      <c r="N318" t="s">
        <v>404</v>
      </c>
      <c r="S318" s="1" t="s">
        <v>409</v>
      </c>
      <c r="X318">
        <v>3.2</v>
      </c>
      <c r="Y318" s="4" t="s">
        <v>417</v>
      </c>
      <c r="Z318" s="4" t="s">
        <v>419</v>
      </c>
    </row>
    <row r="319" spans="2:26" x14ac:dyDescent="0.25">
      <c r="B319">
        <v>111</v>
      </c>
      <c r="C319">
        <v>679</v>
      </c>
      <c r="D319">
        <v>0</v>
      </c>
      <c r="E319" t="s">
        <v>25</v>
      </c>
      <c r="F319" t="s">
        <v>344</v>
      </c>
      <c r="G319">
        <v>733325.10219999996</v>
      </c>
      <c r="H319">
        <v>3136274.3346000002</v>
      </c>
      <c r="J319" t="s">
        <v>376</v>
      </c>
      <c r="L319">
        <v>3.1</v>
      </c>
      <c r="M319">
        <v>49.5</v>
      </c>
      <c r="N319" t="s">
        <v>404</v>
      </c>
      <c r="S319" s="1" t="s">
        <v>409</v>
      </c>
      <c r="X319">
        <v>3.2</v>
      </c>
      <c r="Y319" s="4" t="s">
        <v>417</v>
      </c>
      <c r="Z319" s="4" t="s">
        <v>419</v>
      </c>
    </row>
    <row r="320" spans="2:26" x14ac:dyDescent="0.25">
      <c r="B320">
        <v>111</v>
      </c>
      <c r="C320">
        <v>728</v>
      </c>
      <c r="D320">
        <v>50</v>
      </c>
      <c r="E320" t="s">
        <v>25</v>
      </c>
      <c r="F320" t="s">
        <v>345</v>
      </c>
      <c r="G320">
        <v>733324.21329999994</v>
      </c>
      <c r="H320">
        <v>3136323.8267000001</v>
      </c>
      <c r="J320" t="s">
        <v>377</v>
      </c>
      <c r="L320">
        <v>3.1</v>
      </c>
      <c r="M320">
        <v>54</v>
      </c>
      <c r="N320" t="s">
        <v>404</v>
      </c>
      <c r="S320" s="1" t="s">
        <v>409</v>
      </c>
      <c r="X320">
        <v>3.4</v>
      </c>
      <c r="Y320" s="4" t="s">
        <v>417</v>
      </c>
      <c r="Z320" s="4" t="s">
        <v>419</v>
      </c>
    </row>
    <row r="321" spans="2:26" x14ac:dyDescent="0.25">
      <c r="B321">
        <v>111</v>
      </c>
      <c r="C321">
        <v>782</v>
      </c>
      <c r="D321">
        <v>50</v>
      </c>
      <c r="E321" t="s">
        <v>25</v>
      </c>
      <c r="F321" t="s">
        <v>346</v>
      </c>
      <c r="G321">
        <v>733323.24369999999</v>
      </c>
      <c r="H321">
        <v>3136377.8179000001</v>
      </c>
      <c r="J321" t="s">
        <v>376</v>
      </c>
      <c r="L321">
        <v>3.1</v>
      </c>
      <c r="M321">
        <v>49.5</v>
      </c>
      <c r="N321" t="s">
        <v>404</v>
      </c>
      <c r="S321" s="1" t="s">
        <v>409</v>
      </c>
      <c r="X321">
        <v>3.2</v>
      </c>
      <c r="Y321" s="4" t="s">
        <v>417</v>
      </c>
      <c r="Z321" s="4" t="s">
        <v>419</v>
      </c>
    </row>
    <row r="322" spans="2:26" x14ac:dyDescent="0.25">
      <c r="B322">
        <v>111</v>
      </c>
      <c r="C322">
        <v>832</v>
      </c>
      <c r="D322">
        <v>0</v>
      </c>
      <c r="E322" t="s">
        <v>25</v>
      </c>
      <c r="F322" t="s">
        <v>347</v>
      </c>
      <c r="G322">
        <v>733322.35490000003</v>
      </c>
      <c r="H322">
        <v>3136427.31</v>
      </c>
      <c r="J322" t="s">
        <v>376</v>
      </c>
      <c r="L322">
        <v>3.1</v>
      </c>
      <c r="M322">
        <v>49.5</v>
      </c>
      <c r="N322" t="s">
        <v>404</v>
      </c>
      <c r="S322" s="1" t="s">
        <v>409</v>
      </c>
      <c r="X322">
        <v>3.2</v>
      </c>
      <c r="Y322" s="4" t="s">
        <v>417</v>
      </c>
      <c r="Z322" s="4" t="s">
        <v>419</v>
      </c>
    </row>
    <row r="323" spans="2:26" x14ac:dyDescent="0.25">
      <c r="B323">
        <v>111</v>
      </c>
      <c r="C323">
        <v>881</v>
      </c>
      <c r="D323">
        <v>50</v>
      </c>
      <c r="E323" t="s">
        <v>25</v>
      </c>
      <c r="F323" t="s">
        <v>348</v>
      </c>
      <c r="G323">
        <v>733321.46609999996</v>
      </c>
      <c r="H323">
        <v>3136476.8020000001</v>
      </c>
      <c r="J323" t="s">
        <v>389</v>
      </c>
      <c r="L323">
        <v>3.1</v>
      </c>
      <c r="M323">
        <v>40.5</v>
      </c>
      <c r="N323" t="s">
        <v>404</v>
      </c>
      <c r="S323" s="1" t="s">
        <v>409</v>
      </c>
      <c r="X323">
        <v>3.1</v>
      </c>
      <c r="Y323" s="4" t="s">
        <v>417</v>
      </c>
      <c r="Z323" s="4" t="s">
        <v>419</v>
      </c>
    </row>
    <row r="324" spans="2:26" x14ac:dyDescent="0.25">
      <c r="B324">
        <v>111</v>
      </c>
      <c r="C324">
        <v>922</v>
      </c>
      <c r="D324">
        <v>0</v>
      </c>
      <c r="E324" t="s">
        <v>25</v>
      </c>
      <c r="F324" t="s">
        <v>349</v>
      </c>
      <c r="G324">
        <v>733320.7389</v>
      </c>
      <c r="H324">
        <v>3136517.2955</v>
      </c>
      <c r="J324" t="s">
        <v>384</v>
      </c>
      <c r="L324">
        <v>3.1</v>
      </c>
      <c r="M324">
        <v>45</v>
      </c>
      <c r="N324" t="s">
        <v>406</v>
      </c>
      <c r="S324" s="1" t="s">
        <v>409</v>
      </c>
      <c r="X324" t="s">
        <v>402</v>
      </c>
      <c r="Y324" s="4" t="s">
        <v>384</v>
      </c>
      <c r="Z324" s="4" t="s">
        <v>419</v>
      </c>
    </row>
    <row r="325" spans="2:26" x14ac:dyDescent="0.25">
      <c r="B325">
        <v>111</v>
      </c>
      <c r="C325">
        <v>967</v>
      </c>
      <c r="D325">
        <v>0</v>
      </c>
      <c r="E325" t="s">
        <v>25</v>
      </c>
      <c r="F325" t="s">
        <v>350</v>
      </c>
      <c r="G325">
        <v>733319.93090000004</v>
      </c>
      <c r="H325">
        <v>3136562.2881999998</v>
      </c>
      <c r="J325" t="s">
        <v>376</v>
      </c>
      <c r="L325">
        <v>3.1</v>
      </c>
      <c r="M325">
        <v>49.5</v>
      </c>
      <c r="N325" t="s">
        <v>404</v>
      </c>
      <c r="S325" s="1" t="s">
        <v>409</v>
      </c>
      <c r="X325">
        <v>3.2</v>
      </c>
      <c r="Y325" s="4" t="s">
        <v>417</v>
      </c>
      <c r="Z325" s="4" t="s">
        <v>419</v>
      </c>
    </row>
    <row r="326" spans="2:26" x14ac:dyDescent="0.25">
      <c r="B326">
        <v>112</v>
      </c>
      <c r="C326">
        <v>16</v>
      </c>
      <c r="D326">
        <v>50</v>
      </c>
      <c r="E326" t="s">
        <v>25</v>
      </c>
      <c r="F326" t="s">
        <v>351</v>
      </c>
      <c r="G326">
        <v>733319.44200000004</v>
      </c>
      <c r="H326">
        <v>3136611.7873999998</v>
      </c>
      <c r="J326" t="s">
        <v>378</v>
      </c>
      <c r="L326">
        <v>3.5</v>
      </c>
      <c r="M326">
        <v>54</v>
      </c>
      <c r="N326" t="s">
        <v>403</v>
      </c>
      <c r="S326" s="1" t="s">
        <v>410</v>
      </c>
      <c r="X326">
        <v>3.6</v>
      </c>
      <c r="Y326" s="4" t="s">
        <v>417</v>
      </c>
      <c r="Z326" s="4" t="s">
        <v>420</v>
      </c>
    </row>
    <row r="327" spans="2:26" x14ac:dyDescent="0.25">
      <c r="B327">
        <v>112</v>
      </c>
      <c r="C327">
        <v>70</v>
      </c>
      <c r="D327">
        <v>50</v>
      </c>
      <c r="E327" t="s">
        <v>25</v>
      </c>
      <c r="F327" t="s">
        <v>352</v>
      </c>
      <c r="G327">
        <v>733318.07239999995</v>
      </c>
      <c r="H327">
        <v>3136665.7714999998</v>
      </c>
      <c r="J327" t="s">
        <v>377</v>
      </c>
      <c r="L327">
        <v>3.1</v>
      </c>
      <c r="M327">
        <v>54</v>
      </c>
      <c r="N327" t="s">
        <v>404</v>
      </c>
      <c r="S327" s="1" t="s">
        <v>411</v>
      </c>
      <c r="X327">
        <v>3.4</v>
      </c>
      <c r="Y327" s="4" t="s">
        <v>417</v>
      </c>
      <c r="Z327" s="4" t="s">
        <v>419</v>
      </c>
    </row>
    <row r="328" spans="2:26" x14ac:dyDescent="0.25">
      <c r="B328">
        <v>112</v>
      </c>
      <c r="C328">
        <v>124</v>
      </c>
      <c r="D328">
        <v>50</v>
      </c>
      <c r="E328" t="s">
        <v>25</v>
      </c>
      <c r="F328" t="s">
        <v>353</v>
      </c>
      <c r="G328">
        <v>733317.50280000002</v>
      </c>
      <c r="H328">
        <v>3136719.77</v>
      </c>
      <c r="J328" t="s">
        <v>378</v>
      </c>
      <c r="L328">
        <v>3.5</v>
      </c>
      <c r="M328">
        <v>54</v>
      </c>
      <c r="N328" t="s">
        <v>403</v>
      </c>
      <c r="S328" s="1" t="s">
        <v>412</v>
      </c>
      <c r="X328">
        <v>3.6</v>
      </c>
      <c r="Y328" s="4" t="s">
        <v>417</v>
      </c>
      <c r="Z328" s="4" t="s">
        <v>420</v>
      </c>
    </row>
    <row r="329" spans="2:26" x14ac:dyDescent="0.25">
      <c r="B329">
        <v>112</v>
      </c>
      <c r="C329">
        <v>178</v>
      </c>
      <c r="D329">
        <v>50</v>
      </c>
      <c r="E329" t="s">
        <v>25</v>
      </c>
      <c r="F329" t="s">
        <v>354</v>
      </c>
      <c r="G329">
        <v>733316.13320000004</v>
      </c>
      <c r="H329">
        <v>3136773.7541</v>
      </c>
      <c r="J329" t="s">
        <v>376</v>
      </c>
      <c r="L329">
        <v>3.1</v>
      </c>
      <c r="M329">
        <v>49.5</v>
      </c>
      <c r="N329" t="s">
        <v>404</v>
      </c>
      <c r="S329" s="1" t="s">
        <v>409</v>
      </c>
      <c r="X329">
        <v>3.2</v>
      </c>
      <c r="Y329" s="4" t="s">
        <v>417</v>
      </c>
      <c r="Z329" s="4" t="s">
        <v>419</v>
      </c>
    </row>
    <row r="330" spans="2:26" x14ac:dyDescent="0.25">
      <c r="B330">
        <v>112</v>
      </c>
      <c r="C330">
        <v>228</v>
      </c>
      <c r="D330">
        <v>0</v>
      </c>
      <c r="E330" t="s">
        <v>25</v>
      </c>
      <c r="F330" t="s">
        <v>355</v>
      </c>
      <c r="G330">
        <v>733315.24439999997</v>
      </c>
      <c r="H330">
        <v>3136823.2461000001</v>
      </c>
      <c r="J330" t="s">
        <v>377</v>
      </c>
      <c r="L330">
        <v>3.1</v>
      </c>
      <c r="M330">
        <v>54</v>
      </c>
      <c r="N330" t="s">
        <v>404</v>
      </c>
      <c r="S330" s="1" t="s">
        <v>409</v>
      </c>
      <c r="X330">
        <v>3.4</v>
      </c>
      <c r="Y330" s="4" t="s">
        <v>417</v>
      </c>
      <c r="Z330" s="4" t="s">
        <v>419</v>
      </c>
    </row>
    <row r="331" spans="2:26" x14ac:dyDescent="0.25">
      <c r="B331">
        <v>112</v>
      </c>
      <c r="C331">
        <v>282</v>
      </c>
      <c r="D331">
        <v>0</v>
      </c>
      <c r="E331" t="s">
        <v>25</v>
      </c>
      <c r="F331" t="s">
        <v>356</v>
      </c>
      <c r="G331">
        <v>733314.67469999997</v>
      </c>
      <c r="H331">
        <v>3136877.2445999999</v>
      </c>
      <c r="J331" t="s">
        <v>375</v>
      </c>
      <c r="L331">
        <v>3.5</v>
      </c>
      <c r="M331">
        <v>54</v>
      </c>
      <c r="N331" t="s">
        <v>403</v>
      </c>
      <c r="S331" s="1" t="s">
        <v>408</v>
      </c>
      <c r="X331">
        <v>3.3</v>
      </c>
      <c r="Y331" s="4" t="s">
        <v>417</v>
      </c>
      <c r="Z331" s="4" t="s">
        <v>418</v>
      </c>
    </row>
    <row r="332" spans="2:26" x14ac:dyDescent="0.25">
      <c r="B332">
        <v>112</v>
      </c>
      <c r="C332">
        <v>336</v>
      </c>
      <c r="D332">
        <v>0</v>
      </c>
      <c r="E332" t="s">
        <v>25</v>
      </c>
      <c r="F332" t="s">
        <v>357</v>
      </c>
      <c r="G332">
        <v>733313.30519999994</v>
      </c>
      <c r="H332">
        <v>3136931.2286999999</v>
      </c>
      <c r="J332" t="s">
        <v>377</v>
      </c>
      <c r="L332">
        <v>3.1</v>
      </c>
      <c r="M332">
        <v>54</v>
      </c>
      <c r="N332" t="s">
        <v>404</v>
      </c>
      <c r="S332" s="1" t="s">
        <v>409</v>
      </c>
      <c r="X332">
        <v>3.4</v>
      </c>
      <c r="Y332" s="4" t="s">
        <v>417</v>
      </c>
      <c r="Z332" s="4" t="s">
        <v>419</v>
      </c>
    </row>
    <row r="333" spans="2:26" x14ac:dyDescent="0.25">
      <c r="B333">
        <v>112</v>
      </c>
      <c r="C333">
        <v>439</v>
      </c>
      <c r="D333">
        <v>50</v>
      </c>
      <c r="E333" t="s">
        <v>25</v>
      </c>
      <c r="F333" t="s">
        <v>358</v>
      </c>
      <c r="G333">
        <v>733311.44669999997</v>
      </c>
      <c r="H333">
        <v>3137034.7119999998</v>
      </c>
      <c r="J333" t="s">
        <v>376</v>
      </c>
      <c r="L333">
        <v>3.1</v>
      </c>
      <c r="M333">
        <v>49.5</v>
      </c>
      <c r="N333" t="s">
        <v>404</v>
      </c>
      <c r="S333" s="1" t="s">
        <v>409</v>
      </c>
      <c r="X333">
        <v>3.2</v>
      </c>
      <c r="Y333" s="4" t="s">
        <v>417</v>
      </c>
      <c r="Z333" s="4" t="s">
        <v>419</v>
      </c>
    </row>
    <row r="334" spans="2:26" x14ac:dyDescent="0.25">
      <c r="B334">
        <v>112</v>
      </c>
      <c r="C334">
        <v>489</v>
      </c>
      <c r="D334">
        <v>0</v>
      </c>
      <c r="E334" t="s">
        <v>25</v>
      </c>
      <c r="F334" t="s">
        <v>359</v>
      </c>
      <c r="G334">
        <v>733310.55790000001</v>
      </c>
      <c r="H334">
        <v>3137084.2039999999</v>
      </c>
      <c r="J334" t="s">
        <v>376</v>
      </c>
      <c r="L334">
        <v>3.1</v>
      </c>
      <c r="M334">
        <v>54</v>
      </c>
      <c r="N334" t="s">
        <v>404</v>
      </c>
      <c r="S334" s="1" t="s">
        <v>409</v>
      </c>
      <c r="X334">
        <v>3.2</v>
      </c>
      <c r="Y334" s="4" t="s">
        <v>417</v>
      </c>
      <c r="Z334" s="4" t="s">
        <v>419</v>
      </c>
    </row>
    <row r="335" spans="2:26" x14ac:dyDescent="0.25">
      <c r="B335">
        <v>103</v>
      </c>
      <c r="C335">
        <v>984</v>
      </c>
      <c r="D335">
        <v>0</v>
      </c>
      <c r="E335" t="s">
        <v>26</v>
      </c>
      <c r="F335" t="s">
        <v>360</v>
      </c>
      <c r="G335">
        <v>733453.4939</v>
      </c>
      <c r="H335">
        <v>3128580.4235999999</v>
      </c>
      <c r="J335" t="s">
        <v>384</v>
      </c>
      <c r="L335">
        <v>3.1</v>
      </c>
      <c r="M335">
        <v>49.5</v>
      </c>
      <c r="N335" t="s">
        <v>406</v>
      </c>
      <c r="S335" s="1" t="s">
        <v>409</v>
      </c>
      <c r="X335" t="s">
        <v>402</v>
      </c>
      <c r="Y335" s="4" t="s">
        <v>384</v>
      </c>
      <c r="Z335" s="4" t="s">
        <v>419</v>
      </c>
    </row>
    <row r="336" spans="2:26" x14ac:dyDescent="0.25">
      <c r="B336">
        <v>104</v>
      </c>
      <c r="C336">
        <v>33</v>
      </c>
      <c r="D336">
        <v>50</v>
      </c>
      <c r="E336" t="s">
        <v>26</v>
      </c>
      <c r="F336" t="s">
        <v>361</v>
      </c>
      <c r="G336">
        <v>733452.7145</v>
      </c>
      <c r="H336">
        <v>3128629.9175</v>
      </c>
      <c r="J336" t="s">
        <v>376</v>
      </c>
      <c r="L336">
        <v>3.1</v>
      </c>
      <c r="M336">
        <v>40.5</v>
      </c>
      <c r="N336" t="s">
        <v>404</v>
      </c>
      <c r="S336" s="1" t="s">
        <v>409</v>
      </c>
      <c r="X336">
        <v>3.2</v>
      </c>
      <c r="Y336" s="4" t="s">
        <v>417</v>
      </c>
      <c r="Z336" s="4" t="s">
        <v>419</v>
      </c>
    </row>
    <row r="337" spans="2:26" x14ac:dyDescent="0.25">
      <c r="B337">
        <v>104</v>
      </c>
      <c r="C337">
        <v>74</v>
      </c>
      <c r="D337">
        <v>0</v>
      </c>
      <c r="E337" t="s">
        <v>26</v>
      </c>
      <c r="F337" t="s">
        <v>362</v>
      </c>
      <c r="G337">
        <v>733452.07680000004</v>
      </c>
      <c r="H337">
        <v>3128670.4125000001</v>
      </c>
      <c r="J337" t="s">
        <v>376</v>
      </c>
      <c r="L337">
        <v>3.1</v>
      </c>
      <c r="M337">
        <v>49.5</v>
      </c>
      <c r="N337" t="s">
        <v>404</v>
      </c>
      <c r="S337" s="1" t="s">
        <v>409</v>
      </c>
      <c r="X337">
        <v>3.2</v>
      </c>
      <c r="Y337" s="4" t="s">
        <v>417</v>
      </c>
      <c r="Z337" s="4" t="s">
        <v>419</v>
      </c>
    </row>
    <row r="338" spans="2:26" x14ac:dyDescent="0.25">
      <c r="B338">
        <v>103</v>
      </c>
      <c r="C338">
        <v>984</v>
      </c>
      <c r="D338">
        <v>0</v>
      </c>
      <c r="E338" t="s">
        <v>25</v>
      </c>
      <c r="F338" t="s">
        <v>363</v>
      </c>
      <c r="G338">
        <v>733466.09230000002</v>
      </c>
      <c r="H338">
        <v>3128580.622</v>
      </c>
      <c r="J338" t="s">
        <v>384</v>
      </c>
      <c r="L338">
        <v>3.1</v>
      </c>
      <c r="M338">
        <v>49.5</v>
      </c>
      <c r="N338" t="s">
        <v>406</v>
      </c>
      <c r="S338" s="1" t="s">
        <v>409</v>
      </c>
      <c r="X338" t="s">
        <v>402</v>
      </c>
      <c r="Y338" s="4" t="s">
        <v>384</v>
      </c>
      <c r="Z338" s="4" t="s">
        <v>419</v>
      </c>
    </row>
    <row r="339" spans="2:26" x14ac:dyDescent="0.25">
      <c r="B339">
        <v>104</v>
      </c>
      <c r="C339">
        <v>33</v>
      </c>
      <c r="D339">
        <v>50</v>
      </c>
      <c r="E339" t="s">
        <v>25</v>
      </c>
      <c r="F339" t="s">
        <v>364</v>
      </c>
      <c r="G339">
        <v>733465.31290000002</v>
      </c>
      <c r="H339">
        <v>3128630.1159000001</v>
      </c>
      <c r="J339" t="s">
        <v>389</v>
      </c>
      <c r="L339">
        <v>3.1</v>
      </c>
      <c r="M339">
        <v>40.5</v>
      </c>
      <c r="N339" t="s">
        <v>404</v>
      </c>
      <c r="S339" s="1" t="s">
        <v>409</v>
      </c>
      <c r="X339">
        <v>3.1</v>
      </c>
      <c r="Y339" s="4" t="s">
        <v>417</v>
      </c>
      <c r="Z339" s="4" t="s">
        <v>419</v>
      </c>
    </row>
    <row r="340" spans="2:26" x14ac:dyDescent="0.25">
      <c r="B340">
        <v>104</v>
      </c>
      <c r="C340">
        <v>74</v>
      </c>
      <c r="D340">
        <v>0</v>
      </c>
      <c r="E340" t="s">
        <v>25</v>
      </c>
      <c r="F340" t="s">
        <v>365</v>
      </c>
      <c r="G340">
        <v>733464.6753</v>
      </c>
      <c r="H340">
        <v>3128670.6109000002</v>
      </c>
      <c r="J340" t="s">
        <v>389</v>
      </c>
      <c r="L340">
        <v>3.1</v>
      </c>
      <c r="M340">
        <v>49.5</v>
      </c>
      <c r="N340" t="s">
        <v>404</v>
      </c>
      <c r="S340" s="1" t="s">
        <v>409</v>
      </c>
      <c r="X340">
        <v>3.1</v>
      </c>
      <c r="Y340" s="4" t="s">
        <v>417</v>
      </c>
      <c r="Z340" s="4" t="s">
        <v>419</v>
      </c>
    </row>
    <row r="341" spans="2:26" x14ac:dyDescent="0.25">
      <c r="B341">
        <v>104</v>
      </c>
      <c r="C341">
        <v>794</v>
      </c>
      <c r="D341">
        <v>0</v>
      </c>
      <c r="E341" t="s">
        <v>26</v>
      </c>
      <c r="F341" t="s">
        <v>366</v>
      </c>
      <c r="G341">
        <v>733440.34039999999</v>
      </c>
      <c r="H341">
        <v>3129390.3169</v>
      </c>
      <c r="J341" t="s">
        <v>375</v>
      </c>
      <c r="L341">
        <v>3.5</v>
      </c>
      <c r="M341">
        <v>54</v>
      </c>
      <c r="N341" t="s">
        <v>403</v>
      </c>
      <c r="S341" s="1" t="s">
        <v>408</v>
      </c>
      <c r="X341">
        <v>3.3</v>
      </c>
      <c r="Y341" s="4" t="s">
        <v>417</v>
      </c>
      <c r="Z341" s="4" t="s">
        <v>418</v>
      </c>
    </row>
    <row r="342" spans="2:26" x14ac:dyDescent="0.25">
      <c r="B342">
        <v>104</v>
      </c>
      <c r="C342">
        <v>897</v>
      </c>
      <c r="D342">
        <v>50</v>
      </c>
      <c r="E342" t="s">
        <v>26</v>
      </c>
      <c r="F342" t="s">
        <v>367</v>
      </c>
      <c r="G342">
        <v>733438.7108</v>
      </c>
      <c r="H342">
        <v>3129493.8040999998</v>
      </c>
      <c r="J342" t="s">
        <v>386</v>
      </c>
      <c r="L342">
        <v>3.5</v>
      </c>
      <c r="M342">
        <v>54</v>
      </c>
      <c r="N342" t="s">
        <v>403</v>
      </c>
      <c r="S342" s="1" t="s">
        <v>408</v>
      </c>
      <c r="X342">
        <v>3.2</v>
      </c>
      <c r="Y342" s="4" t="s">
        <v>417</v>
      </c>
      <c r="Z342" s="4" t="s">
        <v>418</v>
      </c>
    </row>
    <row r="343" spans="2:26" x14ac:dyDescent="0.25">
      <c r="B343">
        <v>104</v>
      </c>
      <c r="C343">
        <v>897</v>
      </c>
      <c r="D343">
        <v>50</v>
      </c>
      <c r="E343" t="s">
        <v>25</v>
      </c>
      <c r="F343" t="s">
        <v>368</v>
      </c>
      <c r="G343">
        <v>733452.10919999995</v>
      </c>
      <c r="H343">
        <v>3129494.0151</v>
      </c>
      <c r="J343" t="s">
        <v>386</v>
      </c>
      <c r="L343">
        <v>3.5</v>
      </c>
      <c r="M343">
        <v>54</v>
      </c>
      <c r="N343" t="s">
        <v>404</v>
      </c>
      <c r="S343" s="1" t="s">
        <v>408</v>
      </c>
      <c r="X343">
        <v>3.2</v>
      </c>
      <c r="Y343" s="4" t="s">
        <v>417</v>
      </c>
      <c r="Z343" s="4" t="s">
        <v>418</v>
      </c>
    </row>
    <row r="344" spans="2:26" x14ac:dyDescent="0.25">
      <c r="B344">
        <v>108</v>
      </c>
      <c r="C344">
        <v>610</v>
      </c>
      <c r="D344">
        <v>0</v>
      </c>
      <c r="E344" t="s">
        <v>26</v>
      </c>
      <c r="F344" t="s">
        <v>369</v>
      </c>
      <c r="G344">
        <v>733367.21070000005</v>
      </c>
      <c r="H344">
        <v>3133205.5959999999</v>
      </c>
      <c r="J344" t="s">
        <v>386</v>
      </c>
      <c r="L344">
        <v>3.5</v>
      </c>
      <c r="M344">
        <v>40.5</v>
      </c>
      <c r="N344" t="s">
        <v>404</v>
      </c>
      <c r="S344" s="1" t="s">
        <v>408</v>
      </c>
      <c r="X344">
        <v>3.2</v>
      </c>
      <c r="Y344" s="4" t="s">
        <v>417</v>
      </c>
      <c r="Z344" s="4" t="s">
        <v>418</v>
      </c>
    </row>
    <row r="345" spans="2:26" x14ac:dyDescent="0.25">
      <c r="B345">
        <v>110</v>
      </c>
      <c r="C345">
        <v>423</v>
      </c>
      <c r="D345">
        <v>50</v>
      </c>
      <c r="E345" t="s">
        <v>26</v>
      </c>
      <c r="F345" t="s">
        <v>370</v>
      </c>
      <c r="G345">
        <v>733334.64780000004</v>
      </c>
      <c r="H345">
        <v>3135018.8036000002</v>
      </c>
      <c r="J345" t="s">
        <v>375</v>
      </c>
      <c r="L345">
        <v>3.5</v>
      </c>
      <c r="M345">
        <v>54</v>
      </c>
      <c r="N345" t="s">
        <v>403</v>
      </c>
      <c r="S345" s="1" t="s">
        <v>408</v>
      </c>
      <c r="X345">
        <v>3.3</v>
      </c>
      <c r="Y345" s="4" t="s">
        <v>417</v>
      </c>
      <c r="Z345" s="4" t="s">
        <v>418</v>
      </c>
    </row>
    <row r="346" spans="2:26" x14ac:dyDescent="0.25">
      <c r="B346">
        <v>110</v>
      </c>
      <c r="C346">
        <v>423</v>
      </c>
      <c r="D346">
        <v>50</v>
      </c>
      <c r="E346" t="s">
        <v>25</v>
      </c>
      <c r="F346" t="s">
        <v>371</v>
      </c>
      <c r="G346">
        <v>733348.04559999995</v>
      </c>
      <c r="H346">
        <v>3135019.0441999999</v>
      </c>
      <c r="J346" t="s">
        <v>375</v>
      </c>
      <c r="L346">
        <v>3.5</v>
      </c>
      <c r="M346">
        <v>54</v>
      </c>
      <c r="N346" t="s">
        <v>403</v>
      </c>
      <c r="S346" s="1" t="s">
        <v>408</v>
      </c>
      <c r="X346">
        <v>3.3</v>
      </c>
      <c r="Y346" s="4" t="s">
        <v>417</v>
      </c>
      <c r="Z346" s="4" t="s">
        <v>418</v>
      </c>
    </row>
    <row r="347" spans="2:26" x14ac:dyDescent="0.25">
      <c r="B347">
        <v>112</v>
      </c>
      <c r="C347">
        <v>390</v>
      </c>
      <c r="D347">
        <v>0</v>
      </c>
      <c r="E347" t="s">
        <v>25</v>
      </c>
      <c r="F347" t="s">
        <v>372</v>
      </c>
      <c r="G347">
        <v>733312.73549999995</v>
      </c>
      <c r="H347">
        <v>3136985.2272000001</v>
      </c>
      <c r="J347" t="s">
        <v>386</v>
      </c>
      <c r="L347">
        <v>3.5</v>
      </c>
      <c r="M347">
        <v>49.5</v>
      </c>
      <c r="N347" t="s">
        <v>404</v>
      </c>
      <c r="S347" s="1" t="s">
        <v>408</v>
      </c>
      <c r="X347">
        <v>3.2</v>
      </c>
      <c r="Y347" s="4" t="s">
        <v>417</v>
      </c>
      <c r="Z347" s="4" t="s">
        <v>418</v>
      </c>
    </row>
    <row r="348" spans="2:26" x14ac:dyDescent="0.25">
      <c r="B348">
        <v>112</v>
      </c>
      <c r="C348">
        <v>390</v>
      </c>
      <c r="D348">
        <v>0</v>
      </c>
      <c r="E348" t="s">
        <v>26</v>
      </c>
      <c r="F348" t="s">
        <v>373</v>
      </c>
      <c r="G348">
        <v>733299.33770000003</v>
      </c>
      <c r="H348">
        <v>3136984.9865999999</v>
      </c>
      <c r="J348" t="s">
        <v>386</v>
      </c>
      <c r="L348">
        <v>3.5</v>
      </c>
      <c r="M348">
        <v>49.5</v>
      </c>
      <c r="N348" t="s">
        <v>403</v>
      </c>
      <c r="S348" s="1" t="s">
        <v>408</v>
      </c>
      <c r="X348">
        <v>3.2</v>
      </c>
      <c r="Y348" s="4" t="s">
        <v>417</v>
      </c>
      <c r="Z348" s="4" t="s">
        <v>418</v>
      </c>
    </row>
    <row r="349" spans="2:26" x14ac:dyDescent="0.25">
      <c r="B349">
        <v>110</v>
      </c>
      <c r="C349">
        <v>635</v>
      </c>
      <c r="D349">
        <v>0</v>
      </c>
      <c r="E349" t="s">
        <v>25</v>
      </c>
      <c r="F349" t="s">
        <v>374</v>
      </c>
      <c r="G349">
        <v>733344.24800000002</v>
      </c>
      <c r="H349">
        <v>3135230.5101000001</v>
      </c>
      <c r="J349" t="s">
        <v>386</v>
      </c>
      <c r="L349">
        <v>3.5</v>
      </c>
      <c r="M349">
        <v>54</v>
      </c>
      <c r="N349" t="s">
        <v>403</v>
      </c>
      <c r="S349" s="1" t="s">
        <v>408</v>
      </c>
      <c r="X349">
        <v>3.2</v>
      </c>
      <c r="Y349" s="4" t="s">
        <v>417</v>
      </c>
      <c r="Z349" s="4" t="s">
        <v>418</v>
      </c>
    </row>
  </sheetData>
  <mergeCells count="1">
    <mergeCell ref="U9:V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Pratap Singh</dc:creator>
  <cp:lastModifiedBy>VIJAY</cp:lastModifiedBy>
  <dcterms:created xsi:type="dcterms:W3CDTF">2017-12-08T04:58:06Z</dcterms:created>
  <dcterms:modified xsi:type="dcterms:W3CDTF">2019-08-02T09:36:35Z</dcterms:modified>
</cp:coreProperties>
</file>