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QL Programs" sheetId="2" r:id="rId2"/>
    <sheet name="SQL Script Categories" sheetId="3" r:id="rId3"/>
    <sheet name="UNKNOWN SQL Category" sheetId="4" r:id="rId4"/>
    <sheet name="SQL Special Patterns" sheetId="5" r:id="rId5"/>
    <sheet name="Functions" sheetId="6" r:id="rId6"/>
    <sheet name="Referenced Objects" sheetId="7" r:id="rId7"/>
    <sheet name="Program-Object Xref" sheetId="8" r:id="rId8"/>
    <sheet name="RAW_PROGRAM_OBJECT_XREF" sheetId="9" r:id="rId9"/>
    <sheet name="Duplicated SQL Items" sheetId="10" r:id="rId10"/>
    <sheet name="SQL Data Types" sheetId="11" r:id="rId11"/>
  </sheets>
  <calcPr calcId="124519" fullCalcOnLoad="1"/>
</workbook>
</file>

<file path=xl/sharedStrings.xml><?xml version="1.0" encoding="utf-8"?>
<sst xmlns="http://schemas.openxmlformats.org/spreadsheetml/2006/main" count="399" uniqueCount="203">
  <si>
    <t>Run date/time: 2023-04-18 12:51:29</t>
  </si>
  <si>
    <t>Code Base Details</t>
  </si>
  <si>
    <t>Total SQL Scripts</t>
  </si>
  <si>
    <t>Total FILE Scripts</t>
  </si>
  <si>
    <t>Total DDLs</t>
  </si>
  <si>
    <t>Total CTAS Scripts</t>
  </si>
  <si>
    <t>Total Tables (in scripts)</t>
  </si>
  <si>
    <t>Total Views</t>
  </si>
  <si>
    <t>Total Materialized Views</t>
  </si>
  <si>
    <t>Total Indicies</t>
  </si>
  <si>
    <t>Total Packages</t>
  </si>
  <si>
    <t>Total Procedures</t>
  </si>
  <si>
    <t>Total Functions</t>
  </si>
  <si>
    <t>Total Triggers</t>
  </si>
  <si>
    <t>Total Dynamic SQL Calls</t>
  </si>
  <si>
    <t>Total Loops &amp; Cursors</t>
  </si>
  <si>
    <t>Total Conditionals</t>
  </si>
  <si>
    <t>Total Lines of Code</t>
  </si>
  <si>
    <t>Total Duplicated SQL Items</t>
  </si>
  <si>
    <t>Analyzer Version: 3.7.6 Build 20230126</t>
  </si>
  <si>
    <t>Command Line Options:</t>
  </si>
  <si>
    <t>Option</t>
  </si>
  <si>
    <t>Value</t>
  </si>
  <si>
    <t>-F</t>
  </si>
  <si>
    <t>-Q</t>
  </si>
  <si>
    <t>SNOWFLAKE</t>
  </si>
  <si>
    <t>-d</t>
  </si>
  <si>
    <t>./sfcode-new/</t>
  </si>
  <si>
    <t>-e</t>
  </si>
  <si>
    <t>-r</t>
  </si>
  <si>
    <t>./instacart_df_analyzer_report_9_new.xlsx</t>
  </si>
  <si>
    <t>-t</t>
  </si>
  <si>
    <t>SQL</t>
  </si>
  <si>
    <t>-u</t>
  </si>
  <si>
    <t>/opt/bladebridge/config/general_sql_specs.json</t>
  </si>
  <si>
    <t>Analyzer run duration:</t>
  </si>
  <si>
    <t>0h, 0m, 9s</t>
  </si>
  <si>
    <t>Analyzer Complexity Documentation</t>
  </si>
  <si>
    <t>Program Name</t>
  </si>
  <si>
    <t>Source File</t>
  </si>
  <si>
    <t>Included</t>
  </si>
  <si>
    <t>Line Count</t>
  </si>
  <si>
    <t>Complexity</t>
  </si>
  <si>
    <t>Statement Count</t>
  </si>
  <si>
    <t>Script Category</t>
  </si>
  <si>
    <t>Categorization Metrics</t>
  </si>
  <si>
    <t>Legacy Checksum</t>
  </si>
  <si>
    <t>Checksum Extended</t>
  </si>
  <si>
    <t>1.Dwh_fact_event_replacement_customer.sql</t>
  </si>
  <si>
    <t>./sfcode-new//1.Dwh_fact_event_replacement_customer.sql</t>
  </si>
  <si>
    <t>YES</t>
  </si>
  <si>
    <t>LOW</t>
  </si>
  <si>
    <t>COMMIT,DELETE,INSERT_INTO,UNKNOWN</t>
  </si>
  <si>
    <t>Statement count: 4, Pivot functions: 0, XML functions: 0, Loops: 0, Medium category breaks: 0, High category breaks: 0</t>
  </si>
  <si>
    <t>D1A007CAD03F6F9F4B246C6D63C0B223</t>
  </si>
  <si>
    <t>c21fbd8891b414efcdc8e8f599437587fbbc0098b9a8d1a0fdb3d94615da95081774c30a7915130180bab3f2fc8068c13eb55511ff16dfc89e42a660817ffb91062609ce9b4d302338e15aebf23a6193ae6a67cecb7514ac2e04f6b397daa636d7498eb35771e652</t>
  </si>
  <si>
    <t>2.FACT_EVENT_CART_IMPRESSION.sql</t>
  </si>
  <si>
    <t>./sfcode-new//2.FACT_EVENT_CART_IMPRESSION.sql</t>
  </si>
  <si>
    <t>INSERT_INTO</t>
  </si>
  <si>
    <t>Statement count: 1, Pivot functions: 0, XML functions: 0, Loops: 0, Medium category breaks: 0, High category breaks: 0</t>
  </si>
  <si>
    <t>D916D706FA961FFEAE13A50F0641FC85</t>
  </si>
  <si>
    <t>935457085a5baeb575d1710ccf1613c341cf5c2889a8a80d64c816461f0306961774c30a7915130180bab3f2fc8068c13eb55511ff16dfc8f2e85d3ed7128f109c2f173c59fd4c511b4646ecd05cbbda4d84453ab421de43b8ef58474c50d2d8</t>
  </si>
  <si>
    <t>3.fact_event_category_hero.sql</t>
  </si>
  <si>
    <t>./sfcode-new//3.fact_event_category_hero.sql</t>
  </si>
  <si>
    <t>COMMIT,INSERT_INTO,TABLE_DDL_AS_SELECT</t>
  </si>
  <si>
    <t>Statement count: 3, Pivot functions: 0, XML functions: 0, Loops: 0, Medium category breaks: 0, High category breaks: 0</t>
  </si>
  <si>
    <t>5673B2C7A6FB9B4BDB24CE9DF2AB0E09</t>
  </si>
  <si>
    <t>1d9c4e78f71bc5e9f27e30220acaa2c8e99ea33f76a4dc14860661980833d3e41774c30a7915130180bab3f2fc8068c13eb55511ff16dfc851469e5d5dbb1e8ba5e7497f7ffb3b99a0ad800b166fb444cb2f5df6af99b77d</t>
  </si>
  <si>
    <t>4.fact_event_home_engagement.sql</t>
  </si>
  <si>
    <t>./sfcode-new//4.fact_event_home_engagement.sql</t>
  </si>
  <si>
    <t>8D7028471E10FDCBC6724600D9004859</t>
  </si>
  <si>
    <t>612d4b61bcbafe3227810b433be4717234f49caad0f1fbed208de153abdde0431774c30a7915130180bab3f2fc8068c13eb55511ff16dfc82ffa6a7b95e88566b3e37ed3222c337a9277297054c094b71036e1a02c4bc1ecb8ef58474c50d2d8</t>
  </si>
  <si>
    <t>6.fact_event_replacement_shopper.sql</t>
  </si>
  <si>
    <t>./sfcode-new//6.fact_event_replacement_shopper.sql</t>
  </si>
  <si>
    <t>4FBFB2A024F9D180EDD98F4E7D5F910A</t>
  </si>
  <si>
    <t>b29f39e5dcfd0fcb7907789015b6c6d0d538c7d433ee2209baa4be4f1cf366da1774c30a7915130180bab3f2fc8068c13eb55511ff16dfc8671b2736a6fa3b78211d6da4be776210a7a4827628a69935133278912efe9830893a8ae1ee95981c</t>
  </si>
  <si>
    <t>7.dbt-fact_event_replacement_impression.sql</t>
  </si>
  <si>
    <t>./sfcode-new//7.dbt-fact_event_replacement_impression.sql</t>
  </si>
  <si>
    <t>READ_DML</t>
  </si>
  <si>
    <t>C936F26A7CC82A02A9C625A01BBFF31F</t>
  </si>
  <si>
    <t>ac8cb1a683fbac4c4a03d9c6a0b3604ce90d69d8b0f028e44175442dbea69b9e1774c30a7915130180bab3f2fc8068c13eb55511ff16dfc85799fe79a4cb1791062609ce9b4d302338e15aebf23a6193ff5702321bfdf544dd3f10d89aa787dd361bc019e04b5df3</t>
  </si>
  <si>
    <t>8.dbt-fact_event_replacement_conversion.sql</t>
  </si>
  <si>
    <t>./sfcode-new//8.dbt-fact_event_replacement_conversion.sql</t>
  </si>
  <si>
    <t>EDCBADF49E7A63323CE95BEE9543AA72</t>
  </si>
  <si>
    <t>dddfb8b68eca80aa5df6f3ca93a2b459905962add4d8703c3a71b09f2e3f49561774c30a7915130180bab3f2fc8068c13eb55511ff16dfc8436367efcfd34185062609ce9b4d302338e15aebf23a6193ae6a67cecb7514acf1d29cbd09696ef7361bc019e04b5df3</t>
  </si>
  <si>
    <t>9.agg_fact_event_replacement.sql</t>
  </si>
  <si>
    <t>./sfcode-new//9.agg_fact_event_replacement.sql</t>
  </si>
  <si>
    <t>MEDIUM</t>
  </si>
  <si>
    <t>Statement count: 11, Pivot functions: 0, XML functions: 0, Loops: 0, Medium category breaks: 1, High category breaks: 0</t>
  </si>
  <si>
    <t>145750AC09FFA8FD3BE5AC8ECEF20BA1</t>
  </si>
  <si>
    <t>afd0155ba17b940663f27adad15e99e57e756885ca1e89a2dc2a647ddefa169c21e0d2a97a0c530380bab3f2fc8068c13eb55511ff16dfc8bd41b6607f0ebc52062609ce9b4d302338e15aebf23a61933701da1a8ff92f3ab8ef58474c50d2d8</t>
  </si>
  <si>
    <t>SQL Script Categories</t>
  </si>
  <si>
    <t># of Occurrences</t>
  </si>
  <si>
    <t>COMMIT</t>
  </si>
  <si>
    <t>DELETE</t>
  </si>
  <si>
    <t>TABLE_DDL_AS_SELECT</t>
  </si>
  <si>
    <t>UNKNOWN</t>
  </si>
  <si>
    <t>SQL unknown category scripts</t>
  </si>
  <si>
    <t>BEGIN TRANSACTION;</t>
  </si>
  <si>
    <t>BEGIN;</t>
  </si>
  <si>
    <t>Job Complexity Categorization</t>
  </si>
  <si>
    <t>COMPLEX</t>
  </si>
  <si>
    <t>VERY_COMPLEX</t>
  </si>
  <si>
    <t>Name</t>
  </si>
  <si>
    <t>Pattern Type</t>
  </si>
  <si>
    <t>Source Node</t>
  </si>
  <si>
    <t>Target Node</t>
  </si>
  <si>
    <t>Additional Info</t>
  </si>
  <si>
    <t>Query</t>
  </si>
  <si>
    <t>N/a</t>
  </si>
  <si>
    <t>Correlated sub-query</t>
  </si>
  <si>
    <t>Function</t>
  </si>
  <si>
    <t>Number of calls</t>
  </si>
  <si>
    <t>ARRAY_SLICE</t>
  </si>
  <si>
    <t>ARRAY_TO_STRING</t>
  </si>
  <si>
    <t>CAST</t>
  </si>
  <si>
    <t>COALESCE</t>
  </si>
  <si>
    <t>CONVERT_TIMEZONE</t>
  </si>
  <si>
    <t>CURRENT_TIMESTAMP</t>
  </si>
  <si>
    <t>DATEADD</t>
  </si>
  <si>
    <t>DATEDIFF</t>
  </si>
  <si>
    <t>DATE_TRUNC</t>
  </si>
  <si>
    <t>DECODE</t>
  </si>
  <si>
    <t>ENDSWITH</t>
  </si>
  <si>
    <t>FLATTEN</t>
  </si>
  <si>
    <t>IS_INCREMENTAL</t>
  </si>
  <si>
    <t>LENGTH</t>
  </si>
  <si>
    <t>LOWER</t>
  </si>
  <si>
    <t>MAX</t>
  </si>
  <si>
    <t>NVL</t>
  </si>
  <si>
    <t>REF</t>
  </si>
  <si>
    <t>REPLACE</t>
  </si>
  <si>
    <t>ROW_NUMBER</t>
  </si>
  <si>
    <t>SPLIT</t>
  </si>
  <si>
    <t>SPLIT_PART</t>
  </si>
  <si>
    <t>SUBSTRING</t>
  </si>
  <si>
    <t>TIMESTAMP_NTZ</t>
  </si>
  <si>
    <t>TO_DATE</t>
  </si>
  <si>
    <t>TO_VARCHAR</t>
  </si>
  <si>
    <t>TRY_CAST</t>
  </si>
  <si>
    <t>TRY_TO_NUMBER</t>
  </si>
  <si>
    <t>TRY_TO_NUMERIC</t>
  </si>
  <si>
    <t>TRY_TO_TIMESTAMP</t>
  </si>
  <si>
    <t>TRY_TO_TIMESTAMP_NTZ</t>
  </si>
  <si>
    <t>TYPEOF</t>
  </si>
  <si>
    <t>OBJECT</t>
  </si>
  <si>
    <t>CREATE</t>
  </si>
  <si>
    <t>READ</t>
  </si>
  <si>
    <t>WRITE</t>
  </si>
  <si>
    <t>AND</t>
  </si>
  <si>
    <t>CUSTOMER_REPLACEMENTS</t>
  </si>
  <si>
    <t>DWH.FACT_EVENT_CATEGORY_HERO</t>
  </si>
  <si>
    <t>DWH.FACT_EVENT_HOME_ENGAGEMENT</t>
  </si>
  <si>
    <t>DWH.FACT_EVENT_REPLACEMENT_CONVERSION</t>
  </si>
  <si>
    <t>DWH.FACT_EVENT_REPLACEMENT_CUSTOMER</t>
  </si>
  <si>
    <t>DWH.FACT_EVENT_REPLACEMENT_IMPRESSION</t>
  </si>
  <si>
    <t>DWH.FACT_EVENT_REPLACEMENT_SHOPPER</t>
  </si>
  <si>
    <t>DWH.FACT_EVENT_REPLACEMENT_VIEW</t>
  </si>
  <si>
    <t>DWH.VW_REPLACEMENT_CUSTOMER</t>
  </si>
  <si>
    <t>DWH.VW_REPLACEMENT_SHOPPER</t>
  </si>
  <si>
    <t>EVENTS_CUSTOMERS_V2.CART__ITEM_CARD_IMPRESSIONS</t>
  </si>
  <si>
    <t>EVENTS_CUSTOMERS_V2.CATEGORY_HERO</t>
  </si>
  <si>
    <t>FACT_EVENT_CART_IMPRESSION</t>
  </si>
  <si>
    <t>FACT_EVENT_REPLACEMENT_CUSTOMER</t>
  </si>
  <si>
    <t>FACT_EVENT_REPLACEMENT_IMPRESSION</t>
  </si>
  <si>
    <t>FACT_EVENT_REPLACEMENT_SHOPPER</t>
  </si>
  <si>
    <t>IF</t>
  </si>
  <si>
    <t>INSTADATA.EVENTS_CUSTOMERS_V2.HOME</t>
  </si>
  <si>
    <t>LATERAL</t>
  </si>
  <si>
    <t>MVW_FACT_EVENT_CATEGORY_HERO</t>
  </si>
  <si>
    <t>OR</t>
  </si>
  <si>
    <t>TEMPORARY</t>
  </si>
  <si>
    <t>{{</t>
  </si>
  <si>
    <t>READ: 1, WRITE: 1</t>
  </si>
  <si>
    <t>READ: 1</t>
  </si>
  <si>
    <t>READ: 2, WRITE: 1</t>
  </si>
  <si>
    <t>CREATE: 1, READ: 1</t>
  </si>
  <si>
    <t>CREATE: 1</t>
  </si>
  <si>
    <t>READ: 6</t>
  </si>
  <si>
    <t>READ: 3, WRITE: 3</t>
  </si>
  <si>
    <t>READ: 1, WRITE: 2</t>
  </si>
  <si>
    <t>READ: 3</t>
  </si>
  <si>
    <t>READ: 2</t>
  </si>
  <si>
    <t>Program</t>
  </si>
  <si>
    <t>Object</t>
  </si>
  <si>
    <t>Operation</t>
  </si>
  <si>
    <t>Count</t>
  </si>
  <si>
    <t>Checksum</t>
  </si>
  <si>
    <t>Item</t>
  </si>
  <si>
    <t>./sfcode-new//5.fact_event_replacement_customer.sql</t>
  </si>
  <si>
    <t>DDL DataType</t>
  </si>
  <si>
    <t>INT</t>
  </si>
  <si>
    <t>Worksheet Index</t>
  </si>
  <si>
    <t>Summary</t>
  </si>
  <si>
    <t>SQL Programs</t>
  </si>
  <si>
    <t>UNKNOWN SQL Category</t>
  </si>
  <si>
    <t>SQL Special Patterns</t>
  </si>
  <si>
    <t>Functions</t>
  </si>
  <si>
    <t>Referenced Objects</t>
  </si>
  <si>
    <t>Program-Object Xref</t>
  </si>
  <si>
    <t>RAW_PROGRAM_OBJECT_XREF</t>
  </si>
  <si>
    <t>Duplicated SQL Items</t>
  </si>
  <si>
    <t>SQL Data Types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</si>
</sst>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u/>
      <sz val="9"/>
      <color rgb="FF0000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Continuous" vertical="center"/>
    </xf>
    <xf numFmtId="0" fontId="1" fillId="2" borderId="1" xfId="0" applyFont="1" applyFill="1" applyBorder="1" applyAlignment="1">
      <alignment horizontal="righ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000000"/>
      </font>
      <fill>
        <patternFill>
          <bgColor rgb="FFE6B8B7"/>
        </patternFill>
      </fill>
    </dxf>
  </dxfs>
  <tableStyles count="0" defaultTableStyle="TableStyleMedium9" defaultPivotStyle="PivotStyleLight16"/>
  <colors>
    <mruColors>
      <color rgb="FFD9D9D9"/>
    </mruColors>
  </color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community.bladebridge.com/t/analyzer-complexity-determination-algorithm/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6"/>
  <sheetViews>
    <sheetView tabSelected="1" workbookViewId="0"/>
  </sheetViews>
  <sheetFormatPr defaultRowHeight="15"/>
  <cols>
    <col min="1" max="1" width="25.7109375" customWidth="1"/>
    <col min="2" max="2" width="10.7109375" customWidth="1"/>
    <col min="4" max="4" width="70.7109375" customWidth="1"/>
    <col min="5" max="5" width="10.7109375" customWidth="1"/>
    <col min="6" max="6" width="40.7109375" customWidth="1"/>
  </cols>
  <sheetData>
    <row r="1" spans="1:6">
      <c r="A1" s="1" t="s">
        <v>0</v>
      </c>
      <c r="B1" s="1"/>
      <c r="D1" s="2" t="s">
        <v>192</v>
      </c>
      <c r="E1" s="2" t="s">
        <v>19</v>
      </c>
      <c r="F1" s="2"/>
    </row>
    <row r="2" spans="1:6">
      <c r="D2" s="3" t="s">
        <v>193</v>
      </c>
      <c r="E2" s="2" t="s">
        <v>20</v>
      </c>
      <c r="F2" s="2"/>
    </row>
    <row r="3" spans="1:6">
      <c r="A3" s="4" t="s">
        <v>1</v>
      </c>
      <c r="B3" s="4"/>
      <c r="D3" s="3" t="s">
        <v>194</v>
      </c>
      <c r="E3" s="2" t="s">
        <v>21</v>
      </c>
      <c r="F3" s="2" t="s">
        <v>22</v>
      </c>
    </row>
    <row r="4" spans="1:6">
      <c r="A4" s="1" t="s">
        <v>2</v>
      </c>
      <c r="B4" s="5">
        <v>9</v>
      </c>
      <c r="D4" s="3" t="s">
        <v>91</v>
      </c>
      <c r="E4" s="2" t="s">
        <v>23</v>
      </c>
      <c r="F4" s="6">
        <v>1000000000000</v>
      </c>
    </row>
    <row r="5" spans="1:6">
      <c r="A5" s="1" t="s">
        <v>3</v>
      </c>
      <c r="B5" s="5">
        <v>9</v>
      </c>
      <c r="D5" s="3" t="s">
        <v>195</v>
      </c>
      <c r="E5" s="2" t="s">
        <v>24</v>
      </c>
      <c r="F5" s="6" t="s">
        <v>25</v>
      </c>
    </row>
    <row r="6" spans="1:6">
      <c r="A6" s="1" t="s">
        <v>4</v>
      </c>
      <c r="B6" s="5">
        <v>0</v>
      </c>
      <c r="D6" s="3" t="s">
        <v>196</v>
      </c>
      <c r="E6" s="2" t="s">
        <v>26</v>
      </c>
      <c r="F6" s="6" t="s">
        <v>27</v>
      </c>
    </row>
    <row r="7" spans="1:6">
      <c r="A7" s="1" t="s">
        <v>5</v>
      </c>
      <c r="B7" s="5">
        <v>1</v>
      </c>
      <c r="D7" s="3" t="s">
        <v>197</v>
      </c>
      <c r="E7" s="2" t="s">
        <v>28</v>
      </c>
      <c r="F7" s="6">
        <v>1</v>
      </c>
    </row>
    <row r="8" spans="1:6">
      <c r="A8" s="1" t="s">
        <v>6</v>
      </c>
      <c r="B8" s="5">
        <v>1</v>
      </c>
      <c r="D8" s="3" t="s">
        <v>198</v>
      </c>
      <c r="E8" s="2" t="s">
        <v>29</v>
      </c>
      <c r="F8" s="6" t="s">
        <v>30</v>
      </c>
    </row>
    <row r="9" spans="1:6">
      <c r="A9" s="1" t="s">
        <v>7</v>
      </c>
      <c r="B9" s="5">
        <v>0</v>
      </c>
      <c r="D9" s="3" t="s">
        <v>199</v>
      </c>
      <c r="E9" s="2" t="s">
        <v>31</v>
      </c>
      <c r="F9" s="6" t="s">
        <v>32</v>
      </c>
    </row>
    <row r="10" spans="1:6">
      <c r="A10" s="1" t="s">
        <v>8</v>
      </c>
      <c r="B10" s="5">
        <v>0</v>
      </c>
      <c r="D10" s="3" t="s">
        <v>200</v>
      </c>
      <c r="E10" s="2" t="s">
        <v>33</v>
      </c>
      <c r="F10" s="6" t="s">
        <v>34</v>
      </c>
    </row>
    <row r="11" spans="1:6">
      <c r="A11" s="1" t="s">
        <v>9</v>
      </c>
      <c r="B11" s="5">
        <v>0</v>
      </c>
      <c r="D11" s="3" t="s">
        <v>201</v>
      </c>
      <c r="E11" s="2" t="s">
        <v>35</v>
      </c>
    </row>
    <row r="12" spans="1:6">
      <c r="A12" s="1" t="s">
        <v>10</v>
      </c>
      <c r="B12" s="5">
        <v>0</v>
      </c>
      <c r="D12" s="3" t="s">
        <v>202</v>
      </c>
      <c r="E12" s="6" t="s">
        <v>36</v>
      </c>
    </row>
    <row r="13" spans="1:6">
      <c r="A13" s="1" t="s">
        <v>11</v>
      </c>
      <c r="B13" s="5">
        <v>0</v>
      </c>
    </row>
    <row r="14" spans="1:6">
      <c r="A14" s="1" t="s">
        <v>12</v>
      </c>
      <c r="B14" s="5">
        <v>0</v>
      </c>
      <c r="E14" s="3" t="s">
        <v>37</v>
      </c>
    </row>
    <row r="15" spans="1:6">
      <c r="A15" s="1" t="s">
        <v>13</v>
      </c>
      <c r="B15" s="5">
        <v>0</v>
      </c>
    </row>
    <row r="16" spans="1:6">
      <c r="A16" s="1" t="s">
        <v>14</v>
      </c>
      <c r="B16" s="5">
        <v>0</v>
      </c>
    </row>
    <row r="17" spans="1:2">
      <c r="A17" s="1" t="s">
        <v>15</v>
      </c>
      <c r="B17" s="5">
        <v>0</v>
      </c>
    </row>
    <row r="18" spans="1:2">
      <c r="A18" s="1" t="s">
        <v>16</v>
      </c>
      <c r="B18" s="5">
        <v>0</v>
      </c>
    </row>
    <row r="19" spans="1:2">
      <c r="A19" s="1" t="s">
        <v>17</v>
      </c>
      <c r="B19" s="5">
        <v>1255</v>
      </c>
    </row>
    <row r="20" spans="1:2">
      <c r="A20" s="1" t="s">
        <v>18</v>
      </c>
      <c r="B20" s="5">
        <v>1</v>
      </c>
    </row>
    <row r="22" spans="1:2">
      <c r="A22" s="4" t="s">
        <v>100</v>
      </c>
      <c r="B22" s="4"/>
    </row>
    <row r="23" spans="1:2">
      <c r="A23" s="1" t="s">
        <v>51</v>
      </c>
      <c r="B23" s="5">
        <f>COUNTIFS('SQL Programs'!E:E,"LOW",'SQL Programs'!C:C,"YES")</f>
        <v>0</v>
      </c>
    </row>
    <row r="24" spans="1:2">
      <c r="A24" s="1" t="s">
        <v>87</v>
      </c>
      <c r="B24" s="5">
        <f>COUNTIFS('SQL Programs'!E:E,"MEDIUM",'SQL Programs'!C:C,"YES")</f>
        <v>0</v>
      </c>
    </row>
    <row r="25" spans="1:2">
      <c r="A25" s="1" t="s">
        <v>101</v>
      </c>
      <c r="B25" s="5">
        <f>COUNTIFS('SQL Programs'!E:E,"COMPLEX",'SQL Programs'!C:C,"YES")</f>
        <v>0</v>
      </c>
    </row>
    <row r="26" spans="1:2">
      <c r="A26" s="1" t="s">
        <v>102</v>
      </c>
      <c r="B26" s="5">
        <f>COUNTIFS('SQL Programs'!E:E,"VERY_COMPLEX",'SQL Programs'!C:C,"YES")</f>
        <v>0</v>
      </c>
    </row>
  </sheetData>
  <mergeCells count="5">
    <mergeCell ref="A1:B1"/>
    <mergeCell ref="A3:B3"/>
    <mergeCell ref="E1:F1"/>
    <mergeCell ref="E2:F2"/>
    <mergeCell ref="A22:B22"/>
  </mergeCells>
  <hyperlinks>
    <hyperlink ref="D2" location="'Summary'!A1" display="Summary"/>
    <hyperlink ref="D3" location="'SQL Programs'!A1" display="SQL Programs"/>
    <hyperlink ref="D4" location="'SQL Script Categories'!A1" display="SQL Script Categories"/>
    <hyperlink ref="D5" location="'UNKNOWN SQL Category'!A1" display="UNKNOWN SQL Category"/>
    <hyperlink ref="D6" location="'SQL Special Patterns'!A1" display="SQL Special Patterns"/>
    <hyperlink ref="D7" location="'Functions'!A1" display="Functions"/>
    <hyperlink ref="D8" location="'Referenced Objects'!A1" display="Referenced Objects"/>
    <hyperlink ref="D9" location="'Program-Object Xref'!A1" display="Program-Object Xref"/>
    <hyperlink ref="D10" location="'RAW_PROGRAM_OBJECT_XREF'!A1" display="RAW_PROGRAM_OBJECT_XREF"/>
    <hyperlink ref="D11" location="'Duplicated SQL Items'!A1" display="Duplicated SQL Items"/>
    <hyperlink ref="D12" location="'SQL Data Types'!A1" display="SQL Data Types"/>
    <hyperlink ref="E14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30.7109375" customWidth="1"/>
    <col min="2" max="2" width="150.7109375" customWidth="1"/>
  </cols>
  <sheetData>
    <row r="1" spans="1:2">
      <c r="A1" s="2" t="s">
        <v>187</v>
      </c>
      <c r="B1" s="2" t="s">
        <v>188</v>
      </c>
    </row>
    <row r="2" spans="1:2">
      <c r="A2" s="6" t="s">
        <v>54</v>
      </c>
      <c r="B2" s="6" t="s">
        <v>49</v>
      </c>
    </row>
    <row r="3" spans="1:2">
      <c r="A3" s="6" t="s">
        <v>54</v>
      </c>
      <c r="B3" s="6" t="s">
        <v>189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2" max="2" width="30.7109375" customWidth="1"/>
  </cols>
  <sheetData>
    <row r="1" spans="1:2">
      <c r="A1" s="2" t="s">
        <v>190</v>
      </c>
      <c r="B1" s="2" t="s">
        <v>92</v>
      </c>
    </row>
    <row r="2" spans="1:2">
      <c r="A2" s="6" t="s">
        <v>191</v>
      </c>
      <c r="B2" s="6">
        <v>1</v>
      </c>
    </row>
    <row r="3" spans="1:2">
      <c r="A3" s="6" t="s">
        <v>136</v>
      </c>
      <c r="B3" s="6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2" max="2" width="30.7109375" customWidth="1"/>
    <col min="3" max="3" width="10.7109375" customWidth="1"/>
    <col min="4" max="4" width="10.7109375" customWidth="1"/>
    <col min="5" max="5" width="15.7109375" customWidth="1"/>
    <col min="6" max="6" width="15.7109375" customWidth="1"/>
    <col min="7" max="7" width="30.7109375" customWidth="1"/>
    <col min="8" max="8" width="100.7109375" customWidth="1"/>
    <col min="9" max="9" width="100.7109375" customWidth="1"/>
  </cols>
  <sheetData>
    <row r="1" spans="1:10">
      <c r="A1" s="2" t="s">
        <v>38</v>
      </c>
      <c r="B1" s="2" t="s">
        <v>39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</row>
    <row r="2" spans="1:10">
      <c r="A2" s="6" t="s">
        <v>48</v>
      </c>
      <c r="B2" s="6" t="s">
        <v>49</v>
      </c>
      <c r="C2" s="6" t="s">
        <v>50</v>
      </c>
      <c r="D2" s="6">
        <v>124</v>
      </c>
      <c r="E2" s="6" t="s">
        <v>51</v>
      </c>
      <c r="F2" s="6">
        <v>4</v>
      </c>
      <c r="G2" s="6" t="s">
        <v>52</v>
      </c>
      <c r="H2" s="6" t="s">
        <v>53</v>
      </c>
      <c r="I2" s="6" t="s">
        <v>54</v>
      </c>
      <c r="J2" s="6" t="s">
        <v>55</v>
      </c>
    </row>
    <row r="3" spans="1:10">
      <c r="A3" s="6" t="s">
        <v>56</v>
      </c>
      <c r="B3" s="6" t="s">
        <v>57</v>
      </c>
      <c r="C3" s="6" t="s">
        <v>50</v>
      </c>
      <c r="D3" s="6">
        <v>88</v>
      </c>
      <c r="E3" s="6" t="s">
        <v>51</v>
      </c>
      <c r="F3" s="6">
        <v>1</v>
      </c>
      <c r="G3" s="6" t="s">
        <v>58</v>
      </c>
      <c r="H3" s="6" t="s">
        <v>59</v>
      </c>
      <c r="I3" s="6" t="s">
        <v>60</v>
      </c>
      <c r="J3" s="6" t="s">
        <v>61</v>
      </c>
    </row>
    <row r="4" spans="1:10">
      <c r="A4" s="6" t="s">
        <v>62</v>
      </c>
      <c r="B4" s="6" t="s">
        <v>63</v>
      </c>
      <c r="C4" s="6" t="s">
        <v>50</v>
      </c>
      <c r="D4" s="6">
        <v>91</v>
      </c>
      <c r="E4" s="6" t="s">
        <v>51</v>
      </c>
      <c r="F4" s="6">
        <v>3</v>
      </c>
      <c r="G4" s="6" t="s">
        <v>64</v>
      </c>
      <c r="H4" s="6" t="s">
        <v>65</v>
      </c>
      <c r="I4" s="6" t="s">
        <v>66</v>
      </c>
      <c r="J4" s="6" t="s">
        <v>67</v>
      </c>
    </row>
    <row r="5" spans="1:10">
      <c r="A5" s="6" t="s">
        <v>68</v>
      </c>
      <c r="B5" s="6" t="s">
        <v>69</v>
      </c>
      <c r="C5" s="6" t="s">
        <v>50</v>
      </c>
      <c r="D5" s="6">
        <v>46</v>
      </c>
      <c r="E5" s="6" t="s">
        <v>51</v>
      </c>
      <c r="F5" s="6">
        <v>4</v>
      </c>
      <c r="G5" s="6" t="s">
        <v>52</v>
      </c>
      <c r="H5" s="6" t="s">
        <v>53</v>
      </c>
      <c r="I5" s="6" t="s">
        <v>70</v>
      </c>
      <c r="J5" s="6" t="s">
        <v>71</v>
      </c>
    </row>
    <row r="6" spans="1:10">
      <c r="A6" s="6" t="s">
        <v>72</v>
      </c>
      <c r="B6" s="6" t="s">
        <v>73</v>
      </c>
      <c r="C6" s="6" t="s">
        <v>50</v>
      </c>
      <c r="D6" s="6">
        <v>114</v>
      </c>
      <c r="E6" s="6" t="s">
        <v>51</v>
      </c>
      <c r="F6" s="6">
        <v>4</v>
      </c>
      <c r="G6" s="6" t="s">
        <v>52</v>
      </c>
      <c r="H6" s="6" t="s">
        <v>53</v>
      </c>
      <c r="I6" s="6" t="s">
        <v>74</v>
      </c>
      <c r="J6" s="6" t="s">
        <v>75</v>
      </c>
    </row>
    <row r="7" spans="1:10">
      <c r="A7" s="6" t="s">
        <v>76</v>
      </c>
      <c r="B7" s="6" t="s">
        <v>77</v>
      </c>
      <c r="C7" s="6" t="s">
        <v>50</v>
      </c>
      <c r="D7" s="6">
        <v>41</v>
      </c>
      <c r="E7" s="6" t="s">
        <v>51</v>
      </c>
      <c r="F7" s="6">
        <v>1</v>
      </c>
      <c r="G7" s="6" t="s">
        <v>78</v>
      </c>
      <c r="H7" s="6" t="s">
        <v>59</v>
      </c>
      <c r="I7" s="6" t="s">
        <v>79</v>
      </c>
      <c r="J7" s="6" t="s">
        <v>80</v>
      </c>
    </row>
    <row r="8" spans="1:10">
      <c r="A8" s="6" t="s">
        <v>81</v>
      </c>
      <c r="B8" s="6" t="s">
        <v>82</v>
      </c>
      <c r="C8" s="6" t="s">
        <v>50</v>
      </c>
      <c r="D8" s="6">
        <v>142</v>
      </c>
      <c r="E8" s="6" t="s">
        <v>51</v>
      </c>
      <c r="F8" s="6">
        <v>1</v>
      </c>
      <c r="G8" s="6" t="s">
        <v>78</v>
      </c>
      <c r="H8" s="6" t="s">
        <v>59</v>
      </c>
      <c r="I8" s="6" t="s">
        <v>83</v>
      </c>
      <c r="J8" s="6" t="s">
        <v>84</v>
      </c>
    </row>
    <row r="9" spans="1:10">
      <c r="A9" s="6" t="s">
        <v>85</v>
      </c>
      <c r="B9" s="6" t="s">
        <v>86</v>
      </c>
      <c r="C9" s="6" t="s">
        <v>50</v>
      </c>
      <c r="D9" s="6">
        <v>485</v>
      </c>
      <c r="E9" s="6" t="s">
        <v>87</v>
      </c>
      <c r="F9" s="6">
        <v>11</v>
      </c>
      <c r="G9" s="6" t="s">
        <v>52</v>
      </c>
      <c r="H9" s="6" t="s">
        <v>88</v>
      </c>
      <c r="I9" s="6" t="s">
        <v>89</v>
      </c>
      <c r="J9" s="6" t="s">
        <v>90</v>
      </c>
    </row>
  </sheetData>
  <conditionalFormatting sqref="A2:I9999">
    <cfRule type="expression" dxfId="0" priority="1">
      <formula>AND($A2 &lt;&gt; "", $C2 &lt;&gt; "YES")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2" max="2" width="15.7109375" customWidth="1"/>
  </cols>
  <sheetData>
    <row r="1" spans="1:2">
      <c r="A1" s="2" t="s">
        <v>91</v>
      </c>
      <c r="B1" s="2" t="s">
        <v>92</v>
      </c>
    </row>
    <row r="2" spans="1:2">
      <c r="A2" s="6" t="s">
        <v>93</v>
      </c>
      <c r="B2" s="6">
        <v>5</v>
      </c>
    </row>
    <row r="3" spans="1:2">
      <c r="A3" s="6" t="s">
        <v>94</v>
      </c>
      <c r="B3" s="6">
        <v>6</v>
      </c>
    </row>
    <row r="4" spans="1:2">
      <c r="A4" s="6" t="s">
        <v>58</v>
      </c>
      <c r="B4" s="6">
        <v>11</v>
      </c>
    </row>
    <row r="5" spans="1:2">
      <c r="A5" s="6" t="s">
        <v>78</v>
      </c>
      <c r="B5" s="6">
        <v>2</v>
      </c>
    </row>
    <row r="6" spans="1:2">
      <c r="A6" s="6" t="s">
        <v>95</v>
      </c>
      <c r="B6" s="6">
        <v>1</v>
      </c>
    </row>
    <row r="7" spans="1:2">
      <c r="A7" s="6" t="s">
        <v>96</v>
      </c>
      <c r="B7" s="6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00.7109375" customWidth="1"/>
    <col min="2" max="2" width="30.7109375" customWidth="1"/>
  </cols>
  <sheetData>
    <row r="1" spans="1:2">
      <c r="A1" s="2" t="s">
        <v>97</v>
      </c>
      <c r="B1" s="2" t="s">
        <v>92</v>
      </c>
    </row>
    <row r="2" spans="1:2">
      <c r="A2" s="6" t="s">
        <v>98</v>
      </c>
      <c r="B2" s="6">
        <v>4</v>
      </c>
    </row>
    <row r="3" spans="1:2">
      <c r="A3" s="6" t="s">
        <v>99</v>
      </c>
      <c r="B3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0.7109375" customWidth="1"/>
    <col min="2" max="2" width="20.7109375" customWidth="1"/>
    <col min="3" max="3" width="30.7109375" customWidth="1"/>
    <col min="4" max="4" width="30.7109375" customWidth="1"/>
    <col min="5" max="5" width="20.7109375" customWidth="1"/>
  </cols>
  <sheetData>
    <row r="1" spans="1:5">
      <c r="A1" s="2" t="s">
        <v>103</v>
      </c>
      <c r="B1" s="2" t="s">
        <v>104</v>
      </c>
      <c r="C1" s="2" t="s">
        <v>105</v>
      </c>
      <c r="D1" s="2" t="s">
        <v>106</v>
      </c>
      <c r="E1" s="2" t="s">
        <v>107</v>
      </c>
    </row>
    <row r="2" spans="1:5">
      <c r="A2" s="6" t="s">
        <v>86</v>
      </c>
      <c r="B2" s="6" t="s">
        <v>108</v>
      </c>
      <c r="C2" s="6" t="s">
        <v>109</v>
      </c>
      <c r="D2" s="6" t="s">
        <v>109</v>
      </c>
      <c r="E2" s="6" t="s">
        <v>110</v>
      </c>
    </row>
    <row r="3" spans="1:5">
      <c r="A3" s="6" t="s">
        <v>63</v>
      </c>
      <c r="B3" s="6" t="s">
        <v>108</v>
      </c>
      <c r="C3" s="6" t="s">
        <v>109</v>
      </c>
      <c r="D3" s="6" t="s">
        <v>109</v>
      </c>
      <c r="E3" s="6" t="s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2" max="2" width="15.7109375" customWidth="1"/>
  </cols>
  <sheetData>
    <row r="1" spans="1:2">
      <c r="A1" s="2" t="s">
        <v>111</v>
      </c>
      <c r="B1" s="2" t="s">
        <v>112</v>
      </c>
    </row>
    <row r="2" spans="1:2">
      <c r="A2" s="6" t="s">
        <v>113</v>
      </c>
      <c r="B2" s="6">
        <v>2</v>
      </c>
    </row>
    <row r="3" spans="1:2">
      <c r="A3" s="6" t="s">
        <v>114</v>
      </c>
      <c r="B3" s="6">
        <v>2</v>
      </c>
    </row>
    <row r="4" spans="1:2">
      <c r="A4" s="6" t="s">
        <v>115</v>
      </c>
      <c r="B4" s="6">
        <v>6</v>
      </c>
    </row>
    <row r="5" spans="1:2">
      <c r="A5" s="6" t="s">
        <v>116</v>
      </c>
      <c r="B5" s="6">
        <v>10</v>
      </c>
    </row>
    <row r="6" spans="1:2">
      <c r="A6" s="6" t="s">
        <v>117</v>
      </c>
      <c r="B6" s="6">
        <v>6</v>
      </c>
    </row>
    <row r="7" spans="1:2">
      <c r="A7" s="6" t="s">
        <v>118</v>
      </c>
      <c r="B7" s="6">
        <v>7</v>
      </c>
    </row>
    <row r="8" spans="1:2">
      <c r="A8" s="6" t="s">
        <v>119</v>
      </c>
      <c r="B8" s="6">
        <v>6</v>
      </c>
    </row>
    <row r="9" spans="1:2">
      <c r="A9" s="6" t="s">
        <v>120</v>
      </c>
      <c r="B9" s="6">
        <v>3</v>
      </c>
    </row>
    <row r="10" spans="1:2">
      <c r="A10" s="6" t="s">
        <v>121</v>
      </c>
      <c r="B10" s="6">
        <v>2</v>
      </c>
    </row>
    <row r="11" spans="1:2">
      <c r="A11" s="6" t="s">
        <v>122</v>
      </c>
      <c r="B11" s="6">
        <v>9</v>
      </c>
    </row>
    <row r="12" spans="1:2">
      <c r="A12" s="6" t="s">
        <v>123</v>
      </c>
      <c r="B12" s="6">
        <v>1</v>
      </c>
    </row>
    <row r="13" spans="1:2">
      <c r="A13" s="6" t="s">
        <v>124</v>
      </c>
      <c r="B13" s="6">
        <v>4</v>
      </c>
    </row>
    <row r="14" spans="1:2">
      <c r="A14" s="6" t="s">
        <v>125</v>
      </c>
      <c r="B14" s="6">
        <v>2</v>
      </c>
    </row>
    <row r="15" spans="1:2">
      <c r="A15" s="6" t="s">
        <v>126</v>
      </c>
      <c r="B15" s="6">
        <v>1</v>
      </c>
    </row>
    <row r="16" spans="1:2">
      <c r="A16" s="6" t="s">
        <v>127</v>
      </c>
      <c r="B16" s="6">
        <v>12</v>
      </c>
    </row>
    <row r="17" spans="1:2">
      <c r="A17" s="6" t="s">
        <v>128</v>
      </c>
      <c r="B17" s="6">
        <v>2</v>
      </c>
    </row>
    <row r="18" spans="1:2">
      <c r="A18" s="6" t="s">
        <v>129</v>
      </c>
      <c r="B18" s="6">
        <v>8</v>
      </c>
    </row>
    <row r="19" spans="1:2">
      <c r="A19" s="6" t="s">
        <v>130</v>
      </c>
      <c r="B19" s="6">
        <v>7</v>
      </c>
    </row>
    <row r="20" spans="1:2">
      <c r="A20" s="6" t="s">
        <v>131</v>
      </c>
      <c r="B20" s="6">
        <v>11</v>
      </c>
    </row>
    <row r="21" spans="1:2">
      <c r="A21" s="6" t="s">
        <v>132</v>
      </c>
      <c r="B21" s="6">
        <v>2</v>
      </c>
    </row>
    <row r="22" spans="1:2">
      <c r="A22" s="6" t="s">
        <v>133</v>
      </c>
      <c r="B22" s="6">
        <v>2</v>
      </c>
    </row>
    <row r="23" spans="1:2">
      <c r="A23" s="6" t="s">
        <v>134</v>
      </c>
      <c r="B23" s="6">
        <v>1</v>
      </c>
    </row>
    <row r="24" spans="1:2">
      <c r="A24" s="6" t="s">
        <v>135</v>
      </c>
      <c r="B24" s="6">
        <v>2</v>
      </c>
    </row>
    <row r="25" spans="1:2">
      <c r="A25" s="6" t="s">
        <v>136</v>
      </c>
      <c r="B25" s="6">
        <v>5</v>
      </c>
    </row>
    <row r="26" spans="1:2">
      <c r="A26" s="6" t="s">
        <v>137</v>
      </c>
      <c r="B26" s="6">
        <v>2</v>
      </c>
    </row>
    <row r="27" spans="1:2">
      <c r="A27" s="6" t="s">
        <v>138</v>
      </c>
      <c r="B27" s="6">
        <v>14</v>
      </c>
    </row>
    <row r="28" spans="1:2">
      <c r="A28" s="6" t="s">
        <v>139</v>
      </c>
      <c r="B28" s="6">
        <v>9</v>
      </c>
    </row>
    <row r="29" spans="1:2">
      <c r="A29" s="6" t="s">
        <v>140</v>
      </c>
      <c r="B29" s="6">
        <v>25</v>
      </c>
    </row>
    <row r="30" spans="1:2">
      <c r="A30" s="6" t="s">
        <v>141</v>
      </c>
      <c r="B30" s="6">
        <v>1</v>
      </c>
    </row>
    <row r="31" spans="1:2">
      <c r="A31" s="6" t="s">
        <v>142</v>
      </c>
      <c r="B31" s="6">
        <v>2</v>
      </c>
    </row>
    <row r="32" spans="1:2">
      <c r="A32" s="6" t="s">
        <v>143</v>
      </c>
      <c r="B32" s="6">
        <v>6</v>
      </c>
    </row>
    <row r="33" spans="1:2">
      <c r="A33" s="6" t="s">
        <v>144</v>
      </c>
      <c r="B33" s="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40.7109375" customWidth="1"/>
    <col min="2" max="2" width="10.7109375" customWidth="1"/>
    <col min="3" max="3" width="10.7109375" customWidth="1"/>
    <col min="4" max="4" width="10.7109375" customWidth="1"/>
  </cols>
  <sheetData>
    <row r="1" spans="1:4">
      <c r="A1" s="7" t="s">
        <v>145</v>
      </c>
      <c r="B1" s="7" t="s">
        <v>146</v>
      </c>
      <c r="C1" s="7" t="s">
        <v>147</v>
      </c>
      <c r="D1" s="7" t="s">
        <v>148</v>
      </c>
    </row>
    <row r="2" spans="1:4">
      <c r="A2" s="6" t="s">
        <v>149</v>
      </c>
      <c r="C2" s="8">
        <v>1</v>
      </c>
    </row>
    <row r="3" spans="1:4">
      <c r="A3" s="6" t="s">
        <v>150</v>
      </c>
      <c r="C3" s="8">
        <v>1</v>
      </c>
    </row>
    <row r="4" spans="1:4">
      <c r="A4" s="6" t="s">
        <v>151</v>
      </c>
      <c r="C4" s="8">
        <v>2</v>
      </c>
      <c r="D4" s="8">
        <v>1</v>
      </c>
    </row>
    <row r="5" spans="1:4">
      <c r="A5" s="6" t="s">
        <v>152</v>
      </c>
      <c r="C5" s="8">
        <v>1</v>
      </c>
      <c r="D5" s="8">
        <v>1</v>
      </c>
    </row>
    <row r="6" spans="1:4">
      <c r="A6" s="6" t="s">
        <v>153</v>
      </c>
      <c r="C6" s="8">
        <v>3</v>
      </c>
      <c r="D6" s="8">
        <v>3</v>
      </c>
    </row>
    <row r="7" spans="1:4">
      <c r="A7" s="6" t="s">
        <v>154</v>
      </c>
      <c r="C7" s="8">
        <v>2</v>
      </c>
      <c r="D7" s="8">
        <v>2</v>
      </c>
    </row>
    <row r="8" spans="1:4">
      <c r="A8" s="6" t="s">
        <v>155</v>
      </c>
      <c r="C8" s="8">
        <v>2</v>
      </c>
      <c r="D8" s="8">
        <v>1</v>
      </c>
    </row>
    <row r="9" spans="1:4">
      <c r="A9" s="6" t="s">
        <v>156</v>
      </c>
      <c r="C9" s="8">
        <v>1</v>
      </c>
      <c r="D9" s="8">
        <v>1</v>
      </c>
    </row>
    <row r="10" spans="1:4">
      <c r="A10" s="6" t="s">
        <v>157</v>
      </c>
      <c r="C10" s="8">
        <v>1</v>
      </c>
      <c r="D10" s="8">
        <v>2</v>
      </c>
    </row>
    <row r="11" spans="1:4">
      <c r="A11" s="6" t="s">
        <v>158</v>
      </c>
      <c r="C11" s="8">
        <v>2</v>
      </c>
    </row>
    <row r="12" spans="1:4">
      <c r="A12" s="6" t="s">
        <v>159</v>
      </c>
      <c r="C12" s="8">
        <v>1</v>
      </c>
    </row>
    <row r="13" spans="1:4">
      <c r="A13" s="6" t="s">
        <v>160</v>
      </c>
      <c r="C13" s="8">
        <v>1</v>
      </c>
    </row>
    <row r="14" spans="1:4">
      <c r="A14" s="6" t="s">
        <v>161</v>
      </c>
      <c r="C14" s="8">
        <v>1</v>
      </c>
    </row>
    <row r="15" spans="1:4">
      <c r="A15" s="6" t="s">
        <v>162</v>
      </c>
      <c r="C15" s="8">
        <v>1</v>
      </c>
      <c r="D15" s="8">
        <v>1</v>
      </c>
    </row>
    <row r="16" spans="1:4">
      <c r="A16" s="6" t="s">
        <v>163</v>
      </c>
      <c r="C16" s="8">
        <v>3</v>
      </c>
    </row>
    <row r="17" spans="1:3">
      <c r="A17" s="6" t="s">
        <v>164</v>
      </c>
      <c r="C17" s="8">
        <v>2</v>
      </c>
    </row>
    <row r="18" spans="1:3">
      <c r="A18" s="6" t="s">
        <v>165</v>
      </c>
      <c r="C18" s="8">
        <v>3</v>
      </c>
    </row>
    <row r="19" spans="1:3">
      <c r="A19" s="6" t="s">
        <v>166</v>
      </c>
      <c r="C19" s="8">
        <v>1</v>
      </c>
    </row>
    <row r="20" spans="1:3">
      <c r="A20" s="6" t="s">
        <v>167</v>
      </c>
      <c r="C20" s="8">
        <v>1</v>
      </c>
    </row>
    <row r="21" spans="1:3">
      <c r="A21" s="6" t="s">
        <v>168</v>
      </c>
      <c r="C21" s="8">
        <v>4</v>
      </c>
    </row>
    <row r="22" spans="1:3">
      <c r="A22" s="6" t="s">
        <v>169</v>
      </c>
      <c r="B22" s="8">
        <v>1</v>
      </c>
      <c r="C22" s="8">
        <v>1</v>
      </c>
    </row>
    <row r="23" spans="1:3">
      <c r="A23" s="6" t="s">
        <v>170</v>
      </c>
      <c r="B23" s="8">
        <v>1</v>
      </c>
    </row>
    <row r="24" spans="1:3">
      <c r="A24" s="6" t="s">
        <v>171</v>
      </c>
      <c r="B24" s="8">
        <v>1</v>
      </c>
    </row>
    <row r="25" spans="1:3">
      <c r="A25" s="6" t="s">
        <v>172</v>
      </c>
      <c r="C25" s="8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Y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40.7109375" customWidth="1"/>
    <col min="2" max="2" width="30.7109375" customWidth="1"/>
    <col min="3" max="3" width="30.7109375" customWidth="1"/>
    <col min="4" max="4" width="30.7109375" customWidth="1"/>
    <col min="5" max="5" width="30.7109375" customWidth="1"/>
    <col min="6" max="6" width="30.7109375" customWidth="1"/>
    <col min="7" max="7" width="30.7109375" customWidth="1"/>
    <col min="8" max="8" width="30.7109375" customWidth="1"/>
    <col min="9" max="9" width="30.7109375" customWidth="1"/>
    <col min="10" max="10" width="30.7109375" customWidth="1"/>
    <col min="11" max="11" width="30.7109375" customWidth="1"/>
    <col min="12" max="12" width="30.7109375" customWidth="1"/>
    <col min="13" max="13" width="30.7109375" customWidth="1"/>
    <col min="14" max="14" width="30.7109375" customWidth="1"/>
    <col min="15" max="15" width="30.7109375" customWidth="1"/>
    <col min="16" max="16" width="30.7109375" customWidth="1"/>
    <col min="17" max="17" width="30.7109375" customWidth="1"/>
    <col min="18" max="18" width="30.7109375" customWidth="1"/>
    <col min="19" max="19" width="30.7109375" customWidth="1"/>
    <col min="20" max="20" width="30.7109375" customWidth="1"/>
    <col min="21" max="21" width="30.7109375" customWidth="1"/>
    <col min="22" max="22" width="30.7109375" customWidth="1"/>
    <col min="23" max="23" width="30.7109375" customWidth="1"/>
    <col min="24" max="24" width="30.7109375" customWidth="1"/>
    <col min="25" max="25" width="30.7109375" customWidth="1"/>
  </cols>
  <sheetData>
    <row r="1" spans="1:25">
      <c r="B1" s="7" t="s">
        <v>149</v>
      </c>
      <c r="C1" s="7" t="s">
        <v>150</v>
      </c>
      <c r="D1" s="7" t="s">
        <v>151</v>
      </c>
      <c r="E1" s="7" t="s">
        <v>152</v>
      </c>
      <c r="F1" s="7" t="s">
        <v>153</v>
      </c>
      <c r="G1" s="7" t="s">
        <v>154</v>
      </c>
      <c r="H1" s="7" t="s">
        <v>155</v>
      </c>
      <c r="I1" s="7" t="s">
        <v>156</v>
      </c>
      <c r="J1" s="7" t="s">
        <v>157</v>
      </c>
      <c r="K1" s="7" t="s">
        <v>158</v>
      </c>
      <c r="L1" s="7" t="s">
        <v>159</v>
      </c>
      <c r="M1" s="7" t="s">
        <v>160</v>
      </c>
      <c r="N1" s="7" t="s">
        <v>161</v>
      </c>
      <c r="O1" s="7" t="s">
        <v>162</v>
      </c>
      <c r="P1" s="7" t="s">
        <v>163</v>
      </c>
      <c r="Q1" s="7" t="s">
        <v>164</v>
      </c>
      <c r="R1" s="7" t="s">
        <v>165</v>
      </c>
      <c r="S1" s="7" t="s">
        <v>166</v>
      </c>
      <c r="T1" s="7" t="s">
        <v>167</v>
      </c>
      <c r="U1" s="7" t="s">
        <v>168</v>
      </c>
      <c r="V1" s="7" t="s">
        <v>169</v>
      </c>
      <c r="W1" s="7" t="s">
        <v>170</v>
      </c>
      <c r="X1" s="7" t="s">
        <v>171</v>
      </c>
      <c r="Y1" s="7" t="s">
        <v>172</v>
      </c>
    </row>
    <row r="2" spans="1:25">
      <c r="A2" s="2" t="s">
        <v>49</v>
      </c>
      <c r="G2" s="8" t="s">
        <v>173</v>
      </c>
      <c r="K2" s="8" t="s">
        <v>174</v>
      </c>
      <c r="U2" s="8" t="s">
        <v>174</v>
      </c>
    </row>
    <row r="3" spans="1:25">
      <c r="A3" s="2" t="s">
        <v>57</v>
      </c>
      <c r="M3" s="8" t="s">
        <v>174</v>
      </c>
      <c r="O3" s="8" t="s">
        <v>173</v>
      </c>
      <c r="U3" s="8" t="s">
        <v>174</v>
      </c>
    </row>
    <row r="4" spans="1:25">
      <c r="A4" s="2" t="s">
        <v>63</v>
      </c>
      <c r="B4" s="8" t="s">
        <v>174</v>
      </c>
      <c r="D4" s="8" t="s">
        <v>175</v>
      </c>
      <c r="N4" s="8" t="s">
        <v>174</v>
      </c>
      <c r="V4" s="8" t="s">
        <v>176</v>
      </c>
      <c r="W4" s="8" t="s">
        <v>177</v>
      </c>
      <c r="X4" s="8" t="s">
        <v>177</v>
      </c>
    </row>
    <row r="5" spans="1:25">
      <c r="A5" s="2" t="s">
        <v>69</v>
      </c>
      <c r="E5" s="8" t="s">
        <v>173</v>
      </c>
      <c r="T5" s="8" t="s">
        <v>174</v>
      </c>
    </row>
    <row r="6" spans="1:25">
      <c r="A6" s="2" t="s">
        <v>73</v>
      </c>
      <c r="I6" s="8" t="s">
        <v>173</v>
      </c>
      <c r="L6" s="8" t="s">
        <v>174</v>
      </c>
      <c r="U6" s="8" t="s">
        <v>174</v>
      </c>
    </row>
    <row r="7" spans="1:25">
      <c r="A7" s="2" t="s">
        <v>77</v>
      </c>
      <c r="Y7" s="8" t="s">
        <v>174</v>
      </c>
    </row>
    <row r="8" spans="1:25">
      <c r="A8" s="2" t="s">
        <v>82</v>
      </c>
      <c r="C8" s="8" t="s">
        <v>174</v>
      </c>
      <c r="S8" s="8" t="s">
        <v>174</v>
      </c>
      <c r="Y8" s="8" t="s">
        <v>178</v>
      </c>
    </row>
    <row r="9" spans="1:25">
      <c r="A9" s="2" t="s">
        <v>86</v>
      </c>
      <c r="F9" s="8" t="s">
        <v>179</v>
      </c>
      <c r="H9" s="8" t="s">
        <v>175</v>
      </c>
      <c r="J9" s="8" t="s">
        <v>180</v>
      </c>
      <c r="P9" s="8" t="s">
        <v>181</v>
      </c>
      <c r="Q9" s="8" t="s">
        <v>182</v>
      </c>
      <c r="R9" s="8" t="s">
        <v>181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37"/>
  <sheetViews>
    <sheetView workbookViewId="0"/>
  </sheetViews>
  <sheetFormatPr defaultRowHeight="15"/>
  <cols>
    <col min="1" max="1" width="30.7109375" customWidth="1"/>
    <col min="2" max="2" width="30.7109375" customWidth="1"/>
    <col min="3" max="3" width="30.7109375" customWidth="1"/>
    <col min="4" max="4" width="30.7109375" customWidth="1"/>
  </cols>
  <sheetData>
    <row r="1" spans="1:4">
      <c r="A1" s="7" t="s">
        <v>183</v>
      </c>
      <c r="B1" s="7" t="s">
        <v>184</v>
      </c>
      <c r="C1" s="7" t="s">
        <v>185</v>
      </c>
      <c r="D1" s="7" t="s">
        <v>186</v>
      </c>
    </row>
    <row r="2" spans="1:4">
      <c r="A2" s="6" t="s">
        <v>49</v>
      </c>
      <c r="B2" s="6" t="s">
        <v>154</v>
      </c>
      <c r="C2" s="6" t="s">
        <v>147</v>
      </c>
      <c r="D2" s="6">
        <v>1</v>
      </c>
    </row>
    <row r="3" spans="1:4">
      <c r="A3" s="6" t="s">
        <v>49</v>
      </c>
      <c r="B3" s="6" t="s">
        <v>154</v>
      </c>
      <c r="C3" s="6" t="s">
        <v>148</v>
      </c>
      <c r="D3" s="6">
        <v>1</v>
      </c>
    </row>
    <row r="4" spans="1:4">
      <c r="A4" s="6" t="s">
        <v>49</v>
      </c>
      <c r="B4" s="6" t="s">
        <v>158</v>
      </c>
      <c r="C4" s="6" t="s">
        <v>147</v>
      </c>
      <c r="D4" s="6">
        <v>1</v>
      </c>
    </row>
    <row r="5" spans="1:4">
      <c r="A5" s="6" t="s">
        <v>49</v>
      </c>
      <c r="B5" s="6" t="s">
        <v>168</v>
      </c>
      <c r="C5" s="6" t="s">
        <v>147</v>
      </c>
      <c r="D5" s="6">
        <v>1</v>
      </c>
    </row>
    <row r="6" spans="1:4">
      <c r="A6" s="6" t="s">
        <v>57</v>
      </c>
      <c r="B6" s="6" t="s">
        <v>160</v>
      </c>
      <c r="C6" s="6" t="s">
        <v>147</v>
      </c>
      <c r="D6" s="6">
        <v>1</v>
      </c>
    </row>
    <row r="7" spans="1:4">
      <c r="A7" s="6" t="s">
        <v>57</v>
      </c>
      <c r="B7" s="6" t="s">
        <v>162</v>
      </c>
      <c r="C7" s="6" t="s">
        <v>147</v>
      </c>
      <c r="D7" s="6">
        <v>1</v>
      </c>
    </row>
    <row r="8" spans="1:4">
      <c r="A8" s="6" t="s">
        <v>57</v>
      </c>
      <c r="B8" s="6" t="s">
        <v>162</v>
      </c>
      <c r="C8" s="6" t="s">
        <v>148</v>
      </c>
      <c r="D8" s="6">
        <v>1</v>
      </c>
    </row>
    <row r="9" spans="1:4">
      <c r="A9" s="6" t="s">
        <v>57</v>
      </c>
      <c r="B9" s="6" t="s">
        <v>168</v>
      </c>
      <c r="C9" s="6" t="s">
        <v>147</v>
      </c>
      <c r="D9" s="6">
        <v>1</v>
      </c>
    </row>
    <row r="10" spans="1:4">
      <c r="A10" s="6" t="s">
        <v>63</v>
      </c>
      <c r="B10" s="6" t="s">
        <v>149</v>
      </c>
      <c r="C10" s="6" t="s">
        <v>147</v>
      </c>
      <c r="D10" s="6">
        <v>1</v>
      </c>
    </row>
    <row r="11" spans="1:4">
      <c r="A11" s="6" t="s">
        <v>63</v>
      </c>
      <c r="B11" s="6" t="s">
        <v>151</v>
      </c>
      <c r="C11" s="6" t="s">
        <v>147</v>
      </c>
      <c r="D11" s="6">
        <v>2</v>
      </c>
    </row>
    <row r="12" spans="1:4">
      <c r="A12" s="6" t="s">
        <v>63</v>
      </c>
      <c r="B12" s="6" t="s">
        <v>151</v>
      </c>
      <c r="C12" s="6" t="s">
        <v>148</v>
      </c>
      <c r="D12" s="6">
        <v>1</v>
      </c>
    </row>
    <row r="13" spans="1:4">
      <c r="A13" s="6" t="s">
        <v>63</v>
      </c>
      <c r="B13" s="6" t="s">
        <v>161</v>
      </c>
      <c r="C13" s="6" t="s">
        <v>147</v>
      </c>
      <c r="D13" s="6">
        <v>1</v>
      </c>
    </row>
    <row r="14" spans="1:4">
      <c r="A14" s="6" t="s">
        <v>63</v>
      </c>
      <c r="B14" s="6" t="s">
        <v>169</v>
      </c>
      <c r="C14" s="6" t="s">
        <v>146</v>
      </c>
      <c r="D14" s="6">
        <v>1</v>
      </c>
    </row>
    <row r="15" spans="1:4">
      <c r="A15" s="6" t="s">
        <v>63</v>
      </c>
      <c r="B15" s="6" t="s">
        <v>169</v>
      </c>
      <c r="C15" s="6" t="s">
        <v>147</v>
      </c>
      <c r="D15" s="6">
        <v>1</v>
      </c>
    </row>
    <row r="16" spans="1:4">
      <c r="A16" s="6" t="s">
        <v>63</v>
      </c>
      <c r="B16" s="6" t="s">
        <v>170</v>
      </c>
      <c r="C16" s="6" t="s">
        <v>146</v>
      </c>
      <c r="D16" s="6">
        <v>1</v>
      </c>
    </row>
    <row r="17" spans="1:4">
      <c r="A17" s="6" t="s">
        <v>63</v>
      </c>
      <c r="B17" s="6" t="s">
        <v>171</v>
      </c>
      <c r="C17" s="6" t="s">
        <v>146</v>
      </c>
      <c r="D17" s="6">
        <v>1</v>
      </c>
    </row>
    <row r="18" spans="1:4">
      <c r="A18" s="6" t="s">
        <v>69</v>
      </c>
      <c r="B18" s="6" t="s">
        <v>152</v>
      </c>
      <c r="C18" s="6" t="s">
        <v>147</v>
      </c>
      <c r="D18" s="6">
        <v>1</v>
      </c>
    </row>
    <row r="19" spans="1:4">
      <c r="A19" s="6" t="s">
        <v>69</v>
      </c>
      <c r="B19" s="6" t="s">
        <v>152</v>
      </c>
      <c r="C19" s="6" t="s">
        <v>148</v>
      </c>
      <c r="D19" s="6">
        <v>1</v>
      </c>
    </row>
    <row r="20" spans="1:4">
      <c r="A20" s="6" t="s">
        <v>69</v>
      </c>
      <c r="B20" s="6" t="s">
        <v>167</v>
      </c>
      <c r="C20" s="6" t="s">
        <v>147</v>
      </c>
      <c r="D20" s="6">
        <v>1</v>
      </c>
    </row>
    <row r="21" spans="1:4">
      <c r="A21" s="6" t="s">
        <v>73</v>
      </c>
      <c r="B21" s="6" t="s">
        <v>156</v>
      </c>
      <c r="C21" s="6" t="s">
        <v>147</v>
      </c>
      <c r="D21" s="6">
        <v>1</v>
      </c>
    </row>
    <row r="22" spans="1:4">
      <c r="A22" s="6" t="s">
        <v>73</v>
      </c>
      <c r="B22" s="6" t="s">
        <v>156</v>
      </c>
      <c r="C22" s="6" t="s">
        <v>148</v>
      </c>
      <c r="D22" s="6">
        <v>1</v>
      </c>
    </row>
    <row r="23" spans="1:4">
      <c r="A23" s="6" t="s">
        <v>73</v>
      </c>
      <c r="B23" s="6" t="s">
        <v>159</v>
      </c>
      <c r="C23" s="6" t="s">
        <v>147</v>
      </c>
      <c r="D23" s="6">
        <v>1</v>
      </c>
    </row>
    <row r="24" spans="1:4">
      <c r="A24" s="6" t="s">
        <v>73</v>
      </c>
      <c r="B24" s="6" t="s">
        <v>168</v>
      </c>
      <c r="C24" s="6" t="s">
        <v>147</v>
      </c>
      <c r="D24" s="6">
        <v>1</v>
      </c>
    </row>
    <row r="25" spans="1:4">
      <c r="A25" s="6" t="s">
        <v>77</v>
      </c>
      <c r="B25" s="6" t="s">
        <v>172</v>
      </c>
      <c r="C25" s="6" t="s">
        <v>147</v>
      </c>
      <c r="D25" s="6">
        <v>1</v>
      </c>
    </row>
    <row r="26" spans="1:4">
      <c r="A26" s="6" t="s">
        <v>82</v>
      </c>
      <c r="B26" s="6" t="s">
        <v>150</v>
      </c>
      <c r="C26" s="6" t="s">
        <v>147</v>
      </c>
      <c r="D26" s="6">
        <v>1</v>
      </c>
    </row>
    <row r="27" spans="1:4">
      <c r="A27" s="6" t="s">
        <v>82</v>
      </c>
      <c r="B27" s="6" t="s">
        <v>166</v>
      </c>
      <c r="C27" s="6" t="s">
        <v>147</v>
      </c>
      <c r="D27" s="6">
        <v>1</v>
      </c>
    </row>
    <row r="28" spans="1:4">
      <c r="A28" s="6" t="s">
        <v>82</v>
      </c>
      <c r="B28" s="6" t="s">
        <v>172</v>
      </c>
      <c r="C28" s="6" t="s">
        <v>147</v>
      </c>
      <c r="D28" s="6">
        <v>6</v>
      </c>
    </row>
    <row r="29" spans="1:4">
      <c r="A29" s="6" t="s">
        <v>86</v>
      </c>
      <c r="B29" s="6" t="s">
        <v>153</v>
      </c>
      <c r="C29" s="6" t="s">
        <v>147</v>
      </c>
      <c r="D29" s="6">
        <v>3</v>
      </c>
    </row>
    <row r="30" spans="1:4">
      <c r="A30" s="6" t="s">
        <v>86</v>
      </c>
      <c r="B30" s="6" t="s">
        <v>153</v>
      </c>
      <c r="C30" s="6" t="s">
        <v>148</v>
      </c>
      <c r="D30" s="6">
        <v>3</v>
      </c>
    </row>
    <row r="31" spans="1:4">
      <c r="A31" s="6" t="s">
        <v>86</v>
      </c>
      <c r="B31" s="6" t="s">
        <v>155</v>
      </c>
      <c r="C31" s="6" t="s">
        <v>147</v>
      </c>
      <c r="D31" s="6">
        <v>2</v>
      </c>
    </row>
    <row r="32" spans="1:4">
      <c r="A32" s="6" t="s">
        <v>86</v>
      </c>
      <c r="B32" s="6" t="s">
        <v>155</v>
      </c>
      <c r="C32" s="6" t="s">
        <v>148</v>
      </c>
      <c r="D32" s="6">
        <v>1</v>
      </c>
    </row>
    <row r="33" spans="1:4">
      <c r="A33" s="6" t="s">
        <v>86</v>
      </c>
      <c r="B33" s="6" t="s">
        <v>157</v>
      </c>
      <c r="C33" s="6" t="s">
        <v>147</v>
      </c>
      <c r="D33" s="6">
        <v>1</v>
      </c>
    </row>
    <row r="34" spans="1:4">
      <c r="A34" s="6" t="s">
        <v>86</v>
      </c>
      <c r="B34" s="6" t="s">
        <v>157</v>
      </c>
      <c r="C34" s="6" t="s">
        <v>148</v>
      </c>
      <c r="D34" s="6">
        <v>2</v>
      </c>
    </row>
    <row r="35" spans="1:4">
      <c r="A35" s="6" t="s">
        <v>86</v>
      </c>
      <c r="B35" s="6" t="s">
        <v>163</v>
      </c>
      <c r="C35" s="6" t="s">
        <v>147</v>
      </c>
      <c r="D35" s="6">
        <v>3</v>
      </c>
    </row>
    <row r="36" spans="1:4">
      <c r="A36" s="6" t="s">
        <v>86</v>
      </c>
      <c r="B36" s="6" t="s">
        <v>164</v>
      </c>
      <c r="C36" s="6" t="s">
        <v>147</v>
      </c>
      <c r="D36" s="6">
        <v>2</v>
      </c>
    </row>
    <row r="37" spans="1:4">
      <c r="A37" s="6" t="s">
        <v>86</v>
      </c>
      <c r="B37" s="6" t="s">
        <v>165</v>
      </c>
      <c r="C37" s="6" t="s">
        <v>147</v>
      </c>
      <c r="D3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SQL Programs</vt:lpstr>
      <vt:lpstr>SQL Script Categories</vt:lpstr>
      <vt:lpstr>UNKNOWN SQL Category</vt:lpstr>
      <vt:lpstr>SQL Special Patterns</vt:lpstr>
      <vt:lpstr>Functions</vt:lpstr>
      <vt:lpstr>Referenced Objects</vt:lpstr>
      <vt:lpstr>Program-Object Xref</vt:lpstr>
      <vt:lpstr>RAW_PROGRAM_OBJECT_XREF</vt:lpstr>
      <vt:lpstr>Duplicated SQL Items</vt:lpstr>
      <vt:lpstr>SQL Data Types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2023-04-18T12:51:29Z</dcterms:created>
  <dcterms:modified xsi:type="dcterms:W3CDTF">2023-04-18T12:51:29Z</dcterms:modified>
</cp:coreProperties>
</file>