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esktop\"/>
    </mc:Choice>
  </mc:AlternateContent>
  <xr:revisionPtr revIDLastSave="0" documentId="13_ncr:1_{9ADA1403-3C3B-492E-888A-07B5D5AF1F30}" xr6:coauthVersionLast="47" xr6:coauthVersionMax="47" xr10:uidLastSave="{00000000-0000-0000-0000-000000000000}"/>
  <bookViews>
    <workbookView xWindow="-120" yWindow="-120" windowWidth="20730" windowHeight="11040" activeTab="1" xr2:uid="{3FD5FF69-A66C-4807-AB45-81FFAEABA2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D19" i="2"/>
  <c r="D20" i="2"/>
  <c r="D21" i="2"/>
  <c r="Y5" i="2"/>
  <c r="Z5" i="2"/>
  <c r="AA5" i="2"/>
  <c r="AB5" i="2"/>
  <c r="Y6" i="2"/>
  <c r="Z6" i="2"/>
  <c r="AA6" i="2"/>
  <c r="AB6" i="2"/>
  <c r="Y7" i="2"/>
  <c r="Z7" i="2"/>
  <c r="AA7" i="2"/>
  <c r="AB7" i="2"/>
  <c r="Y8" i="2"/>
  <c r="Z8" i="2"/>
  <c r="AA8" i="2"/>
  <c r="AB8" i="2"/>
  <c r="Y9" i="2"/>
  <c r="Z9" i="2"/>
  <c r="AA9" i="2"/>
  <c r="AB9" i="2"/>
  <c r="Y10" i="2"/>
  <c r="Z10" i="2"/>
  <c r="AA10" i="2"/>
  <c r="AB10" i="2"/>
  <c r="Y11" i="2"/>
  <c r="Z11" i="2"/>
  <c r="AA11" i="2"/>
  <c r="AB11" i="2"/>
  <c r="Y12" i="2"/>
  <c r="Z12" i="2"/>
  <c r="AA12" i="2"/>
  <c r="AB12" i="2"/>
  <c r="Y13" i="2"/>
  <c r="Z13" i="2"/>
  <c r="AA13" i="2"/>
  <c r="AB13" i="2"/>
  <c r="Y14" i="2"/>
  <c r="Z14" i="2"/>
  <c r="AA14" i="2"/>
  <c r="AB14" i="2"/>
  <c r="Y15" i="2"/>
  <c r="Z15" i="2"/>
  <c r="AA15" i="2"/>
  <c r="AB15" i="2"/>
  <c r="X6" i="2"/>
  <c r="X7" i="2"/>
  <c r="X8" i="2"/>
  <c r="X9" i="2"/>
  <c r="X10" i="2"/>
  <c r="X11" i="2"/>
  <c r="X12" i="2"/>
  <c r="X13" i="2"/>
  <c r="X14" i="2"/>
  <c r="X15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S6" i="2"/>
  <c r="S7" i="2"/>
  <c r="S8" i="2"/>
  <c r="S9" i="2"/>
  <c r="S10" i="2"/>
  <c r="S11" i="2"/>
  <c r="S12" i="2"/>
  <c r="S13" i="2"/>
  <c r="S14" i="2"/>
  <c r="S15" i="2"/>
  <c r="S5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N6" i="2"/>
  <c r="N7" i="2"/>
  <c r="N8" i="2"/>
  <c r="N9" i="2"/>
  <c r="N10" i="2"/>
  <c r="N11" i="2"/>
  <c r="N12" i="2"/>
  <c r="N13" i="2"/>
  <c r="N14" i="2"/>
  <c r="N15" i="2"/>
  <c r="J5" i="2"/>
  <c r="K5" i="2"/>
  <c r="L5" i="2"/>
  <c r="M5" i="2"/>
  <c r="J6" i="2"/>
  <c r="K6" i="2"/>
  <c r="L6" i="2"/>
  <c r="M6" i="2"/>
  <c r="J7" i="2"/>
  <c r="K7" i="2"/>
  <c r="L7" i="2"/>
  <c r="M7" i="2"/>
  <c r="J8" i="2"/>
  <c r="K8" i="2"/>
  <c r="L8" i="2"/>
  <c r="M8" i="2"/>
  <c r="J9" i="2"/>
  <c r="K9" i="2"/>
  <c r="L9" i="2"/>
  <c r="M9" i="2"/>
  <c r="J10" i="2"/>
  <c r="K10" i="2"/>
  <c r="L10" i="2"/>
  <c r="M10" i="2"/>
  <c r="J11" i="2"/>
  <c r="K11" i="2"/>
  <c r="L11" i="2"/>
  <c r="M11" i="2"/>
  <c r="J12" i="2"/>
  <c r="K12" i="2"/>
  <c r="L12" i="2"/>
  <c r="M12" i="2"/>
  <c r="J13" i="2"/>
  <c r="K13" i="2"/>
  <c r="L13" i="2"/>
  <c r="M13" i="2"/>
  <c r="J14" i="2"/>
  <c r="K14" i="2"/>
  <c r="L14" i="2"/>
  <c r="M14" i="2"/>
  <c r="J15" i="2"/>
  <c r="K15" i="2"/>
  <c r="L15" i="2"/>
  <c r="M15" i="2"/>
  <c r="I6" i="2"/>
  <c r="I7" i="2"/>
  <c r="I8" i="2"/>
  <c r="I9" i="2"/>
  <c r="I10" i="2"/>
  <c r="I11" i="2"/>
  <c r="I12" i="2"/>
  <c r="I13" i="2"/>
  <c r="I14" i="2"/>
  <c r="I15" i="2"/>
  <c r="X5" i="2"/>
  <c r="I5" i="2"/>
  <c r="J4" i="2"/>
  <c r="K4" i="2" s="1"/>
  <c r="L4" i="2" s="1"/>
  <c r="M4" i="2" s="1"/>
  <c r="Y4" i="2"/>
  <c r="Z4" i="2" s="1"/>
  <c r="AA4" i="2" s="1"/>
  <c r="AB4" i="2" s="1"/>
  <c r="T4" i="2"/>
  <c r="U4" i="2" s="1"/>
  <c r="V4" i="2" s="1"/>
  <c r="W4" i="2" s="1"/>
  <c r="O4" i="2"/>
  <c r="P4" i="2" s="1"/>
  <c r="Q4" i="2" s="1"/>
  <c r="R4" i="2" s="1"/>
  <c r="E4" i="2"/>
  <c r="F4" i="2" s="1"/>
  <c r="G4" i="2" s="1"/>
  <c r="H4" i="2" s="1"/>
  <c r="N5" i="2"/>
  <c r="D18" i="2"/>
</calcChain>
</file>

<file path=xl/sharedStrings.xml><?xml version="1.0" encoding="utf-8"?>
<sst xmlns="http://schemas.openxmlformats.org/spreadsheetml/2006/main" count="36" uniqueCount="35">
  <si>
    <t>Employee Payroll</t>
  </si>
  <si>
    <t>Last Name</t>
  </si>
  <si>
    <t>Howard</t>
  </si>
  <si>
    <t>Herndandez</t>
  </si>
  <si>
    <t>Velinda</t>
  </si>
  <si>
    <t>Islington</t>
  </si>
  <si>
    <t>Trenton</t>
  </si>
  <si>
    <t>Engleheart</t>
  </si>
  <si>
    <t>Underhill</t>
  </si>
  <si>
    <t>First Name</t>
  </si>
  <si>
    <t>Ron</t>
  </si>
  <si>
    <t>wendy</t>
  </si>
  <si>
    <t>Tom</t>
  </si>
  <si>
    <t>Dennis</t>
  </si>
  <si>
    <t>Blessing</t>
  </si>
  <si>
    <t>Chandra</t>
  </si>
  <si>
    <t>Bill</t>
  </si>
  <si>
    <t>Trent</t>
  </si>
  <si>
    <t>Pay</t>
  </si>
  <si>
    <t>Mr. Sluner</t>
  </si>
  <si>
    <t>O'Donnald</t>
  </si>
  <si>
    <t>Westedield</t>
  </si>
  <si>
    <t>Penfold</t>
  </si>
  <si>
    <t>Young</t>
  </si>
  <si>
    <t>Paul</t>
  </si>
  <si>
    <t>Sandy</t>
  </si>
  <si>
    <t>Linda</t>
  </si>
  <si>
    <t>Hour wage</t>
  </si>
  <si>
    <t>House worked</t>
  </si>
  <si>
    <t>Max</t>
  </si>
  <si>
    <t>Min</t>
  </si>
  <si>
    <t>Average</t>
  </si>
  <si>
    <t>Total</t>
  </si>
  <si>
    <t xml:space="preserve">Over time </t>
  </si>
  <si>
    <t>Over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</si>
</sst>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Alignment="1">
      <alignment horizontal="center"/>
    </xf>
    <xf numFmtId="16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center"/>
    </xf>
    <xf numFmtId="16" fontId="0" fillId="3" borderId="0" xfId="0" applyNumberFormat="1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16" fontId="0" fillId="4" borderId="0" xfId="0" applyNumberFormat="1" applyFill="1"/>
    <xf numFmtId="0" fontId="0" fillId="5" borderId="0" xfId="0" applyFill="1" applyAlignment="1">
      <alignment horizontal="center"/>
    </xf>
    <xf numFmtId="16" fontId="0" fillId="5" borderId="0" xfId="0" applyNumberFormat="1" applyFill="1"/>
    <xf numFmtId="0" fontId="0" fillId="5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AB15A-ABD2-4EA8-A161-0DF8D7B48A94}">
  <dimension ref="A1"/>
  <sheetViews>
    <sheetView topLeftCell="A37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F4FA-1FB5-4E8A-A8E0-209247B86950}">
  <dimension ref="A1:AB21"/>
  <sheetViews>
    <sheetView tabSelected="1" zoomScale="57" zoomScaleNormal="57" workbookViewId="0">
      <selection activeCell="D20" sqref="D20:AB21"/>
    </sheetView>
  </sheetViews>
  <sheetFormatPr defaultRowHeight="15" x14ac:dyDescent="0.25"/>
  <cols>
    <col min="1" max="1" width="18.140625" customWidth="1"/>
    <col min="2" max="2" width="15.28515625" customWidth="1"/>
    <col min="3" max="3" width="16.28515625" customWidth="1"/>
    <col min="4" max="13" width="13.85546875" customWidth="1"/>
    <col min="14" max="22" width="15.85546875" customWidth="1"/>
    <col min="23" max="23" width="17" customWidth="1"/>
    <col min="24" max="24" width="14" customWidth="1"/>
  </cols>
  <sheetData>
    <row r="1" spans="1:28" x14ac:dyDescent="0.25">
      <c r="A1" t="s">
        <v>0</v>
      </c>
    </row>
    <row r="2" spans="1:28" x14ac:dyDescent="0.25">
      <c r="A2" t="s">
        <v>19</v>
      </c>
    </row>
    <row r="3" spans="1:28" x14ac:dyDescent="0.25">
      <c r="D3" s="1" t="s">
        <v>28</v>
      </c>
      <c r="E3" s="1"/>
      <c r="F3" s="1"/>
      <c r="G3" s="1"/>
      <c r="H3" s="1"/>
      <c r="I3" s="4" t="s">
        <v>18</v>
      </c>
      <c r="J3" s="4"/>
      <c r="K3" s="4"/>
      <c r="L3" s="4"/>
      <c r="M3" s="4"/>
      <c r="N3" s="7" t="s">
        <v>33</v>
      </c>
      <c r="O3" s="7"/>
      <c r="P3" s="7"/>
      <c r="Q3" s="7"/>
      <c r="R3" s="8"/>
      <c r="S3" s="10" t="s">
        <v>34</v>
      </c>
      <c r="T3" s="10"/>
      <c r="U3" s="10"/>
      <c r="V3" s="10"/>
      <c r="W3" s="12"/>
      <c r="X3" s="13" t="s">
        <v>32</v>
      </c>
      <c r="Y3" s="13"/>
      <c r="Z3" s="13"/>
      <c r="AA3" s="13"/>
      <c r="AB3" s="13"/>
    </row>
    <row r="4" spans="1:28" x14ac:dyDescent="0.25">
      <c r="A4" t="s">
        <v>9</v>
      </c>
      <c r="B4" t="s">
        <v>1</v>
      </c>
      <c r="C4" t="s">
        <v>27</v>
      </c>
      <c r="D4" s="2">
        <v>44927</v>
      </c>
      <c r="E4" s="2">
        <f>D4+7</f>
        <v>44934</v>
      </c>
      <c r="F4" s="2">
        <f t="shared" ref="F4:H4" si="0">E4+7</f>
        <v>44941</v>
      </c>
      <c r="G4" s="2">
        <f t="shared" si="0"/>
        <v>44948</v>
      </c>
      <c r="H4" s="2">
        <f t="shared" si="0"/>
        <v>44955</v>
      </c>
      <c r="I4" s="5">
        <v>44927</v>
      </c>
      <c r="J4" s="5">
        <f>I4+7</f>
        <v>44934</v>
      </c>
      <c r="K4" s="5">
        <f t="shared" ref="K4:L4" si="1">J4+7</f>
        <v>44941</v>
      </c>
      <c r="L4" s="5">
        <f t="shared" si="1"/>
        <v>44948</v>
      </c>
      <c r="M4" s="5">
        <f>L4+7</f>
        <v>44955</v>
      </c>
      <c r="N4" s="9">
        <v>44927</v>
      </c>
      <c r="O4" s="9">
        <f>N4+7</f>
        <v>44934</v>
      </c>
      <c r="P4" s="9">
        <f t="shared" ref="P4:Q4" si="2">O4+7</f>
        <v>44941</v>
      </c>
      <c r="Q4" s="9">
        <f t="shared" si="2"/>
        <v>44948</v>
      </c>
      <c r="R4" s="9">
        <f>Q4+7</f>
        <v>44955</v>
      </c>
      <c r="S4" s="11">
        <v>44927</v>
      </c>
      <c r="T4" s="11">
        <f>S4+7</f>
        <v>44934</v>
      </c>
      <c r="U4" s="11">
        <f t="shared" ref="U4:V4" si="3">T4+7</f>
        <v>44941</v>
      </c>
      <c r="V4" s="11">
        <f t="shared" si="3"/>
        <v>44948</v>
      </c>
      <c r="W4" s="11">
        <f>V4+7</f>
        <v>44955</v>
      </c>
      <c r="X4" s="14">
        <v>44927</v>
      </c>
      <c r="Y4" s="14">
        <f>X4+7</f>
        <v>44934</v>
      </c>
      <c r="Z4" s="14">
        <f t="shared" ref="Z4:AA4" si="4">Y4+7</f>
        <v>44941</v>
      </c>
      <c r="AA4" s="14">
        <f t="shared" si="4"/>
        <v>44948</v>
      </c>
      <c r="AB4" s="14">
        <f>AA4+7</f>
        <v>44955</v>
      </c>
    </row>
    <row r="5" spans="1:28" x14ac:dyDescent="0.25">
      <c r="A5" t="s">
        <v>10</v>
      </c>
      <c r="B5" t="s">
        <v>2</v>
      </c>
      <c r="C5">
        <v>13.9</v>
      </c>
      <c r="D5" s="3">
        <v>41</v>
      </c>
      <c r="E5" s="3">
        <v>45</v>
      </c>
      <c r="F5" s="3">
        <v>65</v>
      </c>
      <c r="G5" s="3">
        <v>45</v>
      </c>
      <c r="H5" s="3">
        <v>58</v>
      </c>
      <c r="I5" s="6">
        <f>$C5*D5</f>
        <v>569.9</v>
      </c>
      <c r="J5" s="6">
        <f t="shared" ref="J5:M15" si="5">$C5*E5</f>
        <v>625.5</v>
      </c>
      <c r="K5" s="6">
        <f t="shared" si="5"/>
        <v>903.5</v>
      </c>
      <c r="L5" s="6">
        <f t="shared" si="5"/>
        <v>625.5</v>
      </c>
      <c r="M5" s="6">
        <f t="shared" si="5"/>
        <v>806.2</v>
      </c>
      <c r="N5" s="8">
        <f>IF(D5&gt;40,D5-40,0)</f>
        <v>1</v>
      </c>
      <c r="O5" s="8">
        <f t="shared" ref="O5:R15" si="6">IF(E5&gt;40,E5-40,0)</f>
        <v>5</v>
      </c>
      <c r="P5" s="8">
        <f t="shared" si="6"/>
        <v>25</v>
      </c>
      <c r="Q5" s="8">
        <f t="shared" si="6"/>
        <v>5</v>
      </c>
      <c r="R5" s="8">
        <f t="shared" si="6"/>
        <v>18</v>
      </c>
      <c r="S5" s="12">
        <f>0.5*$C5*N5</f>
        <v>6.95</v>
      </c>
      <c r="T5" s="12">
        <f t="shared" ref="T5:W15" si="7">0.5*$C5*O5</f>
        <v>34.75</v>
      </c>
      <c r="U5" s="12">
        <f t="shared" si="7"/>
        <v>173.75</v>
      </c>
      <c r="V5" s="12">
        <f t="shared" si="7"/>
        <v>34.75</v>
      </c>
      <c r="W5" s="12">
        <f t="shared" si="7"/>
        <v>125.10000000000001</v>
      </c>
      <c r="X5" s="15">
        <f>I5+S5</f>
        <v>576.85</v>
      </c>
      <c r="Y5" s="15">
        <f t="shared" ref="Y5:AB15" si="8">J5+T5</f>
        <v>660.25</v>
      </c>
      <c r="Z5" s="15">
        <f t="shared" si="8"/>
        <v>1077.25</v>
      </c>
      <c r="AA5" s="15">
        <f t="shared" si="8"/>
        <v>660.25</v>
      </c>
      <c r="AB5" s="15">
        <f t="shared" si="8"/>
        <v>931.30000000000007</v>
      </c>
    </row>
    <row r="6" spans="1:28" x14ac:dyDescent="0.25">
      <c r="A6" t="s">
        <v>11</v>
      </c>
      <c r="B6" t="s">
        <v>20</v>
      </c>
      <c r="C6">
        <v>22.1</v>
      </c>
      <c r="D6" s="3">
        <v>42</v>
      </c>
      <c r="E6" s="3">
        <v>24</v>
      </c>
      <c r="F6" s="3">
        <v>58</v>
      </c>
      <c r="G6" s="3">
        <v>36</v>
      </c>
      <c r="H6" s="3">
        <v>53</v>
      </c>
      <c r="I6" s="6">
        <f t="shared" ref="I6:I15" si="9">$C6*D6</f>
        <v>928.2</v>
      </c>
      <c r="J6" s="6">
        <f t="shared" si="5"/>
        <v>530.40000000000009</v>
      </c>
      <c r="K6" s="6">
        <f t="shared" si="5"/>
        <v>1281.8000000000002</v>
      </c>
      <c r="L6" s="6">
        <f t="shared" si="5"/>
        <v>795.6</v>
      </c>
      <c r="M6" s="6">
        <f t="shared" si="5"/>
        <v>1171.3000000000002</v>
      </c>
      <c r="N6" s="8">
        <f t="shared" ref="N6:N15" si="10">IF(D6&gt;40,D6-40,0)</f>
        <v>2</v>
      </c>
      <c r="O6" s="8">
        <f t="shared" si="6"/>
        <v>0</v>
      </c>
      <c r="P6" s="8">
        <f t="shared" si="6"/>
        <v>18</v>
      </c>
      <c r="Q6" s="8">
        <f t="shared" si="6"/>
        <v>0</v>
      </c>
      <c r="R6" s="8">
        <f t="shared" si="6"/>
        <v>13</v>
      </c>
      <c r="S6" s="12">
        <f t="shared" ref="S6:S15" si="11">0.5*$C6*N6</f>
        <v>22.1</v>
      </c>
      <c r="T6" s="12">
        <f t="shared" si="7"/>
        <v>0</v>
      </c>
      <c r="U6" s="12">
        <f t="shared" si="7"/>
        <v>198.9</v>
      </c>
      <c r="V6" s="12">
        <f t="shared" si="7"/>
        <v>0</v>
      </c>
      <c r="W6" s="12">
        <f t="shared" si="7"/>
        <v>143.65</v>
      </c>
      <c r="X6" s="15">
        <f t="shared" ref="X6:X15" si="12">I6+S6</f>
        <v>950.30000000000007</v>
      </c>
      <c r="Y6" s="15">
        <f t="shared" si="8"/>
        <v>530.40000000000009</v>
      </c>
      <c r="Z6" s="15">
        <f t="shared" si="8"/>
        <v>1480.7000000000003</v>
      </c>
      <c r="AA6" s="15">
        <f t="shared" si="8"/>
        <v>795.6</v>
      </c>
      <c r="AB6" s="15">
        <f t="shared" si="8"/>
        <v>1314.9500000000003</v>
      </c>
    </row>
    <row r="7" spans="1:28" x14ac:dyDescent="0.25">
      <c r="A7" t="s">
        <v>24</v>
      </c>
      <c r="B7" t="s">
        <v>3</v>
      </c>
      <c r="C7">
        <v>19.100000000000001</v>
      </c>
      <c r="D7" s="3">
        <v>49</v>
      </c>
      <c r="E7" s="3">
        <v>58</v>
      </c>
      <c r="F7" s="3">
        <v>75</v>
      </c>
      <c r="G7" s="3">
        <v>65</v>
      </c>
      <c r="H7" s="3">
        <v>61</v>
      </c>
      <c r="I7" s="6">
        <f t="shared" si="9"/>
        <v>935.90000000000009</v>
      </c>
      <c r="J7" s="6">
        <f t="shared" si="5"/>
        <v>1107.8000000000002</v>
      </c>
      <c r="K7" s="6">
        <f t="shared" si="5"/>
        <v>1432.5</v>
      </c>
      <c r="L7" s="6">
        <f t="shared" si="5"/>
        <v>1241.5</v>
      </c>
      <c r="M7" s="6">
        <f t="shared" si="5"/>
        <v>1165.1000000000001</v>
      </c>
      <c r="N7" s="8">
        <f t="shared" si="10"/>
        <v>9</v>
      </c>
      <c r="O7" s="8">
        <f t="shared" si="6"/>
        <v>18</v>
      </c>
      <c r="P7" s="8">
        <f t="shared" si="6"/>
        <v>35</v>
      </c>
      <c r="Q7" s="8">
        <f t="shared" si="6"/>
        <v>25</v>
      </c>
      <c r="R7" s="8">
        <f t="shared" si="6"/>
        <v>21</v>
      </c>
      <c r="S7" s="12">
        <f t="shared" si="11"/>
        <v>85.95</v>
      </c>
      <c r="T7" s="12">
        <f t="shared" si="7"/>
        <v>171.9</v>
      </c>
      <c r="U7" s="12">
        <f t="shared" si="7"/>
        <v>334.25</v>
      </c>
      <c r="V7" s="12">
        <f t="shared" si="7"/>
        <v>238.75000000000003</v>
      </c>
      <c r="W7" s="12">
        <f t="shared" si="7"/>
        <v>200.55</v>
      </c>
      <c r="X7" s="15">
        <f t="shared" si="12"/>
        <v>1021.8500000000001</v>
      </c>
      <c r="Y7" s="15">
        <f t="shared" si="8"/>
        <v>1279.7000000000003</v>
      </c>
      <c r="Z7" s="15">
        <f t="shared" si="8"/>
        <v>1766.75</v>
      </c>
      <c r="AA7" s="15">
        <f t="shared" si="8"/>
        <v>1480.25</v>
      </c>
      <c r="AB7" s="15">
        <f t="shared" si="8"/>
        <v>1365.65</v>
      </c>
    </row>
    <row r="8" spans="1:28" x14ac:dyDescent="0.25">
      <c r="A8" t="s">
        <v>12</v>
      </c>
      <c r="B8" t="s">
        <v>4</v>
      </c>
      <c r="C8">
        <v>17.5</v>
      </c>
      <c r="D8" s="3">
        <v>41</v>
      </c>
      <c r="E8" s="3">
        <v>61</v>
      </c>
      <c r="F8" s="3">
        <v>95</v>
      </c>
      <c r="G8" s="3">
        <v>91</v>
      </c>
      <c r="H8" s="3">
        <v>78</v>
      </c>
      <c r="I8" s="6">
        <f t="shared" si="9"/>
        <v>717.5</v>
      </c>
      <c r="J8" s="6">
        <f t="shared" si="5"/>
        <v>1067.5</v>
      </c>
      <c r="K8" s="6">
        <f t="shared" si="5"/>
        <v>1662.5</v>
      </c>
      <c r="L8" s="6">
        <f t="shared" si="5"/>
        <v>1592.5</v>
      </c>
      <c r="M8" s="6">
        <f t="shared" si="5"/>
        <v>1365</v>
      </c>
      <c r="N8" s="8">
        <f t="shared" si="10"/>
        <v>1</v>
      </c>
      <c r="O8" s="8">
        <f t="shared" si="6"/>
        <v>21</v>
      </c>
      <c r="P8" s="8">
        <f t="shared" si="6"/>
        <v>55</v>
      </c>
      <c r="Q8" s="8">
        <f t="shared" si="6"/>
        <v>51</v>
      </c>
      <c r="R8" s="8">
        <f t="shared" si="6"/>
        <v>38</v>
      </c>
      <c r="S8" s="12">
        <f t="shared" si="11"/>
        <v>8.75</v>
      </c>
      <c r="T8" s="12">
        <f t="shared" si="7"/>
        <v>183.75</v>
      </c>
      <c r="U8" s="12">
        <f t="shared" si="7"/>
        <v>481.25</v>
      </c>
      <c r="V8" s="12">
        <f t="shared" si="7"/>
        <v>446.25</v>
      </c>
      <c r="W8" s="12">
        <f t="shared" si="7"/>
        <v>332.5</v>
      </c>
      <c r="X8" s="15">
        <f t="shared" si="12"/>
        <v>726.25</v>
      </c>
      <c r="Y8" s="15">
        <f t="shared" si="8"/>
        <v>1251.25</v>
      </c>
      <c r="Z8" s="15">
        <f t="shared" si="8"/>
        <v>2143.75</v>
      </c>
      <c r="AA8" s="15">
        <f t="shared" si="8"/>
        <v>2038.75</v>
      </c>
      <c r="AB8" s="15">
        <f t="shared" si="8"/>
        <v>1697.5</v>
      </c>
    </row>
    <row r="9" spans="1:28" x14ac:dyDescent="0.25">
      <c r="A9" t="s">
        <v>13</v>
      </c>
      <c r="B9" t="s">
        <v>21</v>
      </c>
      <c r="C9">
        <v>14.2</v>
      </c>
      <c r="D9" s="3">
        <v>39</v>
      </c>
      <c r="E9" s="3">
        <v>36</v>
      </c>
      <c r="F9" s="3">
        <v>65</v>
      </c>
      <c r="G9" s="3">
        <v>47</v>
      </c>
      <c r="H9" s="3">
        <v>81</v>
      </c>
      <c r="I9" s="6">
        <f t="shared" si="9"/>
        <v>553.79999999999995</v>
      </c>
      <c r="J9" s="6">
        <f t="shared" si="5"/>
        <v>511.2</v>
      </c>
      <c r="K9" s="6">
        <f t="shared" si="5"/>
        <v>923</v>
      </c>
      <c r="L9" s="6">
        <f t="shared" si="5"/>
        <v>667.4</v>
      </c>
      <c r="M9" s="6">
        <f t="shared" si="5"/>
        <v>1150.2</v>
      </c>
      <c r="N9" s="8">
        <f t="shared" si="10"/>
        <v>0</v>
      </c>
      <c r="O9" s="8">
        <f t="shared" si="6"/>
        <v>0</v>
      </c>
      <c r="P9" s="8">
        <f t="shared" si="6"/>
        <v>25</v>
      </c>
      <c r="Q9" s="8">
        <f t="shared" si="6"/>
        <v>7</v>
      </c>
      <c r="R9" s="8">
        <f t="shared" si="6"/>
        <v>41</v>
      </c>
      <c r="S9" s="12">
        <f t="shared" si="11"/>
        <v>0</v>
      </c>
      <c r="T9" s="12">
        <f t="shared" si="7"/>
        <v>0</v>
      </c>
      <c r="U9" s="12">
        <f t="shared" si="7"/>
        <v>177.5</v>
      </c>
      <c r="V9" s="12">
        <f t="shared" si="7"/>
        <v>49.699999999999996</v>
      </c>
      <c r="W9" s="12">
        <f t="shared" si="7"/>
        <v>291.09999999999997</v>
      </c>
      <c r="X9" s="15">
        <f t="shared" si="12"/>
        <v>553.79999999999995</v>
      </c>
      <c r="Y9" s="15">
        <f t="shared" si="8"/>
        <v>511.2</v>
      </c>
      <c r="Z9" s="15">
        <f t="shared" si="8"/>
        <v>1100.5</v>
      </c>
      <c r="AA9" s="15">
        <f t="shared" si="8"/>
        <v>717.1</v>
      </c>
      <c r="AB9" s="15">
        <f t="shared" si="8"/>
        <v>1441.3</v>
      </c>
    </row>
    <row r="10" spans="1:28" x14ac:dyDescent="0.25">
      <c r="A10" t="s">
        <v>25</v>
      </c>
      <c r="B10" t="s">
        <v>22</v>
      </c>
      <c r="C10">
        <v>13.9</v>
      </c>
      <c r="D10" s="3">
        <v>44</v>
      </c>
      <c r="E10" s="3">
        <v>74</v>
      </c>
      <c r="F10" s="3">
        <v>78</v>
      </c>
      <c r="G10" s="3">
        <v>40</v>
      </c>
      <c r="H10" s="3">
        <v>36</v>
      </c>
      <c r="I10" s="6">
        <f t="shared" si="9"/>
        <v>611.6</v>
      </c>
      <c r="J10" s="6">
        <f t="shared" si="5"/>
        <v>1028.6000000000001</v>
      </c>
      <c r="K10" s="6">
        <f t="shared" si="5"/>
        <v>1084.2</v>
      </c>
      <c r="L10" s="6">
        <f t="shared" si="5"/>
        <v>556</v>
      </c>
      <c r="M10" s="6">
        <f t="shared" si="5"/>
        <v>500.40000000000003</v>
      </c>
      <c r="N10" s="8">
        <f t="shared" si="10"/>
        <v>4</v>
      </c>
      <c r="O10" s="8">
        <f t="shared" si="6"/>
        <v>34</v>
      </c>
      <c r="P10" s="8">
        <f t="shared" si="6"/>
        <v>38</v>
      </c>
      <c r="Q10" s="8">
        <f t="shared" si="6"/>
        <v>0</v>
      </c>
      <c r="R10" s="8">
        <f t="shared" si="6"/>
        <v>0</v>
      </c>
      <c r="S10" s="12">
        <f t="shared" si="11"/>
        <v>27.8</v>
      </c>
      <c r="T10" s="12">
        <f t="shared" si="7"/>
        <v>236.3</v>
      </c>
      <c r="U10" s="12">
        <f t="shared" si="7"/>
        <v>264.10000000000002</v>
      </c>
      <c r="V10" s="12">
        <f t="shared" si="7"/>
        <v>0</v>
      </c>
      <c r="W10" s="12">
        <f t="shared" si="7"/>
        <v>0</v>
      </c>
      <c r="X10" s="15">
        <f t="shared" si="12"/>
        <v>639.4</v>
      </c>
      <c r="Y10" s="15">
        <f t="shared" si="8"/>
        <v>1264.9000000000001</v>
      </c>
      <c r="Z10" s="15">
        <f t="shared" si="8"/>
        <v>1348.3000000000002</v>
      </c>
      <c r="AA10" s="15">
        <f t="shared" si="8"/>
        <v>556</v>
      </c>
      <c r="AB10" s="15">
        <f t="shared" si="8"/>
        <v>500.40000000000003</v>
      </c>
    </row>
    <row r="11" spans="1:28" x14ac:dyDescent="0.25">
      <c r="A11" t="s">
        <v>26</v>
      </c>
      <c r="B11" t="s">
        <v>5</v>
      </c>
      <c r="C11">
        <v>11.2</v>
      </c>
      <c r="D11" s="3">
        <v>33</v>
      </c>
      <c r="E11" s="3">
        <v>52</v>
      </c>
      <c r="F11" s="3">
        <v>12</v>
      </c>
      <c r="G11" s="3">
        <v>58</v>
      </c>
      <c r="H11" s="3">
        <v>97</v>
      </c>
      <c r="I11" s="6">
        <f t="shared" si="9"/>
        <v>369.59999999999997</v>
      </c>
      <c r="J11" s="6">
        <f t="shared" si="5"/>
        <v>582.4</v>
      </c>
      <c r="K11" s="6">
        <f t="shared" si="5"/>
        <v>134.39999999999998</v>
      </c>
      <c r="L11" s="6">
        <f t="shared" si="5"/>
        <v>649.59999999999991</v>
      </c>
      <c r="M11" s="6">
        <f t="shared" si="5"/>
        <v>1086.3999999999999</v>
      </c>
      <c r="N11" s="8">
        <f t="shared" si="10"/>
        <v>0</v>
      </c>
      <c r="O11" s="8">
        <f t="shared" si="6"/>
        <v>12</v>
      </c>
      <c r="P11" s="8">
        <f t="shared" si="6"/>
        <v>0</v>
      </c>
      <c r="Q11" s="8">
        <f t="shared" si="6"/>
        <v>18</v>
      </c>
      <c r="R11" s="8">
        <f t="shared" si="6"/>
        <v>57</v>
      </c>
      <c r="S11" s="12">
        <f t="shared" si="11"/>
        <v>0</v>
      </c>
      <c r="T11" s="12">
        <f t="shared" si="7"/>
        <v>67.199999999999989</v>
      </c>
      <c r="U11" s="12">
        <f t="shared" si="7"/>
        <v>0</v>
      </c>
      <c r="V11" s="12">
        <f t="shared" si="7"/>
        <v>100.8</v>
      </c>
      <c r="W11" s="12">
        <f t="shared" si="7"/>
        <v>319.2</v>
      </c>
      <c r="X11" s="15">
        <f t="shared" si="12"/>
        <v>369.59999999999997</v>
      </c>
      <c r="Y11" s="15">
        <f t="shared" si="8"/>
        <v>649.59999999999991</v>
      </c>
      <c r="Z11" s="15">
        <f t="shared" si="8"/>
        <v>134.39999999999998</v>
      </c>
      <c r="AA11" s="15">
        <f t="shared" si="8"/>
        <v>750.39999999999986</v>
      </c>
      <c r="AB11" s="15">
        <f t="shared" si="8"/>
        <v>1405.6</v>
      </c>
    </row>
    <row r="12" spans="1:28" x14ac:dyDescent="0.25">
      <c r="A12" t="s">
        <v>14</v>
      </c>
      <c r="B12" t="s">
        <v>23</v>
      </c>
      <c r="C12">
        <v>10.1</v>
      </c>
      <c r="D12" s="3">
        <v>40</v>
      </c>
      <c r="E12" s="3">
        <v>61</v>
      </c>
      <c r="F12" s="3">
        <v>36</v>
      </c>
      <c r="G12" s="3">
        <v>49</v>
      </c>
      <c r="H12" s="3">
        <v>65</v>
      </c>
      <c r="I12" s="6">
        <f t="shared" si="9"/>
        <v>404</v>
      </c>
      <c r="J12" s="6">
        <f t="shared" si="5"/>
        <v>616.1</v>
      </c>
      <c r="K12" s="6">
        <f t="shared" si="5"/>
        <v>363.59999999999997</v>
      </c>
      <c r="L12" s="6">
        <f t="shared" si="5"/>
        <v>494.9</v>
      </c>
      <c r="M12" s="6">
        <f t="shared" si="5"/>
        <v>656.5</v>
      </c>
      <c r="N12" s="8">
        <f t="shared" si="10"/>
        <v>0</v>
      </c>
      <c r="O12" s="8">
        <f t="shared" si="6"/>
        <v>21</v>
      </c>
      <c r="P12" s="8">
        <f t="shared" si="6"/>
        <v>0</v>
      </c>
      <c r="Q12" s="8">
        <f t="shared" si="6"/>
        <v>9</v>
      </c>
      <c r="R12" s="8">
        <f t="shared" si="6"/>
        <v>25</v>
      </c>
      <c r="S12" s="12">
        <f t="shared" si="11"/>
        <v>0</v>
      </c>
      <c r="T12" s="12">
        <f t="shared" si="7"/>
        <v>106.05</v>
      </c>
      <c r="U12" s="12">
        <f t="shared" si="7"/>
        <v>0</v>
      </c>
      <c r="V12" s="12">
        <f t="shared" si="7"/>
        <v>45.449999999999996</v>
      </c>
      <c r="W12" s="12">
        <f t="shared" si="7"/>
        <v>126.25</v>
      </c>
      <c r="X12" s="15">
        <f t="shared" si="12"/>
        <v>404</v>
      </c>
      <c r="Y12" s="15">
        <f t="shared" si="8"/>
        <v>722.15</v>
      </c>
      <c r="Z12" s="15">
        <f t="shared" si="8"/>
        <v>363.59999999999997</v>
      </c>
      <c r="AA12" s="15">
        <f t="shared" si="8"/>
        <v>540.35</v>
      </c>
      <c r="AB12" s="15">
        <f t="shared" si="8"/>
        <v>782.75</v>
      </c>
    </row>
    <row r="13" spans="1:28" x14ac:dyDescent="0.25">
      <c r="A13" t="s">
        <v>15</v>
      </c>
      <c r="B13" t="s">
        <v>6</v>
      </c>
      <c r="C13">
        <v>45.2</v>
      </c>
      <c r="D13" s="3">
        <v>40</v>
      </c>
      <c r="E13" s="3">
        <v>45</v>
      </c>
      <c r="F13" s="3">
        <v>65</v>
      </c>
      <c r="G13" s="3">
        <v>37</v>
      </c>
      <c r="H13" s="3">
        <v>45</v>
      </c>
      <c r="I13" s="6">
        <f t="shared" si="9"/>
        <v>1808</v>
      </c>
      <c r="J13" s="6">
        <f t="shared" si="5"/>
        <v>2034.0000000000002</v>
      </c>
      <c r="K13" s="6">
        <f t="shared" si="5"/>
        <v>2938</v>
      </c>
      <c r="L13" s="6">
        <f t="shared" si="5"/>
        <v>1672.4</v>
      </c>
      <c r="M13" s="6">
        <f t="shared" si="5"/>
        <v>2034.0000000000002</v>
      </c>
      <c r="N13" s="8">
        <f t="shared" si="10"/>
        <v>0</v>
      </c>
      <c r="O13" s="8">
        <f t="shared" si="6"/>
        <v>5</v>
      </c>
      <c r="P13" s="8">
        <f t="shared" si="6"/>
        <v>25</v>
      </c>
      <c r="Q13" s="8">
        <f t="shared" si="6"/>
        <v>0</v>
      </c>
      <c r="R13" s="8">
        <f t="shared" si="6"/>
        <v>5</v>
      </c>
      <c r="S13" s="12">
        <f t="shared" si="11"/>
        <v>0</v>
      </c>
      <c r="T13" s="12">
        <f t="shared" si="7"/>
        <v>113</v>
      </c>
      <c r="U13" s="12">
        <f t="shared" si="7"/>
        <v>565</v>
      </c>
      <c r="V13" s="12">
        <f t="shared" si="7"/>
        <v>0</v>
      </c>
      <c r="W13" s="12">
        <f t="shared" si="7"/>
        <v>113</v>
      </c>
      <c r="X13" s="15">
        <f t="shared" si="12"/>
        <v>1808</v>
      </c>
      <c r="Y13" s="15">
        <f t="shared" si="8"/>
        <v>2147</v>
      </c>
      <c r="Z13" s="15">
        <f t="shared" si="8"/>
        <v>3503</v>
      </c>
      <c r="AA13" s="15">
        <f t="shared" si="8"/>
        <v>1672.4</v>
      </c>
      <c r="AB13" s="15">
        <f t="shared" si="8"/>
        <v>2147</v>
      </c>
    </row>
    <row r="14" spans="1:28" x14ac:dyDescent="0.25">
      <c r="A14" t="s">
        <v>16</v>
      </c>
      <c r="B14" t="s">
        <v>7</v>
      </c>
      <c r="C14">
        <v>30</v>
      </c>
      <c r="D14" s="3">
        <v>36</v>
      </c>
      <c r="E14" s="3">
        <v>33</v>
      </c>
      <c r="F14" s="3">
        <v>84</v>
      </c>
      <c r="G14" s="3">
        <v>54</v>
      </c>
      <c r="H14" s="3">
        <v>42</v>
      </c>
      <c r="I14" s="6">
        <f t="shared" si="9"/>
        <v>1080</v>
      </c>
      <c r="J14" s="6">
        <f t="shared" si="5"/>
        <v>990</v>
      </c>
      <c r="K14" s="6">
        <f t="shared" si="5"/>
        <v>2520</v>
      </c>
      <c r="L14" s="6">
        <f t="shared" si="5"/>
        <v>1620</v>
      </c>
      <c r="M14" s="6">
        <f t="shared" si="5"/>
        <v>1260</v>
      </c>
      <c r="N14" s="8">
        <f t="shared" si="10"/>
        <v>0</v>
      </c>
      <c r="O14" s="8">
        <f t="shared" si="6"/>
        <v>0</v>
      </c>
      <c r="P14" s="8">
        <f t="shared" si="6"/>
        <v>44</v>
      </c>
      <c r="Q14" s="8">
        <f t="shared" si="6"/>
        <v>14</v>
      </c>
      <c r="R14" s="8">
        <f t="shared" si="6"/>
        <v>2</v>
      </c>
      <c r="S14" s="12">
        <f t="shared" si="11"/>
        <v>0</v>
      </c>
      <c r="T14" s="12">
        <f t="shared" si="7"/>
        <v>0</v>
      </c>
      <c r="U14" s="12">
        <f t="shared" si="7"/>
        <v>660</v>
      </c>
      <c r="V14" s="12">
        <f t="shared" si="7"/>
        <v>210</v>
      </c>
      <c r="W14" s="12">
        <f t="shared" si="7"/>
        <v>30</v>
      </c>
      <c r="X14" s="15">
        <f t="shared" si="12"/>
        <v>1080</v>
      </c>
      <c r="Y14" s="15">
        <f t="shared" si="8"/>
        <v>990</v>
      </c>
      <c r="Z14" s="15">
        <f t="shared" si="8"/>
        <v>3180</v>
      </c>
      <c r="AA14" s="15">
        <f t="shared" si="8"/>
        <v>1830</v>
      </c>
      <c r="AB14" s="15">
        <f t="shared" si="8"/>
        <v>1290</v>
      </c>
    </row>
    <row r="15" spans="1:28" x14ac:dyDescent="0.25">
      <c r="A15" t="s">
        <v>17</v>
      </c>
      <c r="B15" t="s">
        <v>8</v>
      </c>
      <c r="C15">
        <v>35.200000000000003</v>
      </c>
      <c r="D15" s="3">
        <v>39</v>
      </c>
      <c r="E15" s="3">
        <v>30</v>
      </c>
      <c r="F15" s="3">
        <v>56</v>
      </c>
      <c r="G15" s="3">
        <v>65</v>
      </c>
      <c r="H15" s="3">
        <v>43</v>
      </c>
      <c r="I15" s="6">
        <f t="shared" si="9"/>
        <v>1372.8000000000002</v>
      </c>
      <c r="J15" s="6">
        <f t="shared" si="5"/>
        <v>1056</v>
      </c>
      <c r="K15" s="6">
        <f t="shared" si="5"/>
        <v>1971.2000000000003</v>
      </c>
      <c r="L15" s="6">
        <f t="shared" si="5"/>
        <v>2288</v>
      </c>
      <c r="M15" s="6">
        <f t="shared" si="5"/>
        <v>1513.6000000000001</v>
      </c>
      <c r="N15" s="8">
        <f t="shared" si="10"/>
        <v>0</v>
      </c>
      <c r="O15" s="8">
        <f t="shared" si="6"/>
        <v>0</v>
      </c>
      <c r="P15" s="8">
        <f t="shared" si="6"/>
        <v>16</v>
      </c>
      <c r="Q15" s="8">
        <f t="shared" si="6"/>
        <v>25</v>
      </c>
      <c r="R15" s="8">
        <f t="shared" si="6"/>
        <v>3</v>
      </c>
      <c r="S15" s="12">
        <f t="shared" si="11"/>
        <v>0</v>
      </c>
      <c r="T15" s="12">
        <f t="shared" si="7"/>
        <v>0</v>
      </c>
      <c r="U15" s="12">
        <f t="shared" si="7"/>
        <v>281.60000000000002</v>
      </c>
      <c r="V15" s="12">
        <f t="shared" si="7"/>
        <v>440.00000000000006</v>
      </c>
      <c r="W15" s="12">
        <f t="shared" si="7"/>
        <v>52.800000000000004</v>
      </c>
      <c r="X15" s="15">
        <f t="shared" si="12"/>
        <v>1372.8000000000002</v>
      </c>
      <c r="Y15" s="15">
        <f t="shared" si="8"/>
        <v>1056</v>
      </c>
      <c r="Z15" s="15">
        <f t="shared" si="8"/>
        <v>2252.8000000000002</v>
      </c>
      <c r="AA15" s="15">
        <f t="shared" si="8"/>
        <v>2728</v>
      </c>
      <c r="AB15" s="15">
        <f t="shared" si="8"/>
        <v>1566.4</v>
      </c>
    </row>
    <row r="18" spans="2:28" x14ac:dyDescent="0.25">
      <c r="B18" t="s">
        <v>29</v>
      </c>
      <c r="D18">
        <f>MAX(D5:D15)</f>
        <v>49</v>
      </c>
      <c r="E18">
        <f t="shared" ref="E18:AC18" si="13">MAX(E5:E15)</f>
        <v>74</v>
      </c>
      <c r="F18">
        <f t="shared" si="13"/>
        <v>95</v>
      </c>
      <c r="G18">
        <f t="shared" si="13"/>
        <v>91</v>
      </c>
      <c r="H18">
        <f t="shared" si="13"/>
        <v>97</v>
      </c>
      <c r="I18">
        <f t="shared" si="13"/>
        <v>1808</v>
      </c>
      <c r="J18">
        <f t="shared" si="13"/>
        <v>2034.0000000000002</v>
      </c>
      <c r="K18">
        <f t="shared" si="13"/>
        <v>2938</v>
      </c>
      <c r="L18">
        <f t="shared" si="13"/>
        <v>2288</v>
      </c>
      <c r="M18">
        <f t="shared" si="13"/>
        <v>2034.0000000000002</v>
      </c>
      <c r="N18">
        <f t="shared" si="13"/>
        <v>9</v>
      </c>
      <c r="O18">
        <f t="shared" si="13"/>
        <v>34</v>
      </c>
      <c r="P18">
        <f t="shared" si="13"/>
        <v>55</v>
      </c>
      <c r="Q18">
        <f t="shared" si="13"/>
        <v>51</v>
      </c>
      <c r="R18">
        <f t="shared" si="13"/>
        <v>57</v>
      </c>
      <c r="S18">
        <f t="shared" si="13"/>
        <v>85.95</v>
      </c>
      <c r="T18">
        <f t="shared" si="13"/>
        <v>236.3</v>
      </c>
      <c r="U18">
        <f t="shared" si="13"/>
        <v>660</v>
      </c>
      <c r="V18">
        <f t="shared" si="13"/>
        <v>446.25</v>
      </c>
      <c r="W18">
        <f t="shared" si="13"/>
        <v>332.5</v>
      </c>
      <c r="X18">
        <f t="shared" si="13"/>
        <v>1808</v>
      </c>
      <c r="Y18">
        <f t="shared" si="13"/>
        <v>2147</v>
      </c>
      <c r="Z18">
        <f t="shared" si="13"/>
        <v>3503</v>
      </c>
      <c r="AA18">
        <f t="shared" si="13"/>
        <v>2728</v>
      </c>
      <c r="AB18">
        <f t="shared" si="13"/>
        <v>2147</v>
      </c>
    </row>
    <row r="19" spans="2:28" x14ac:dyDescent="0.25">
      <c r="B19" t="s">
        <v>30</v>
      </c>
      <c r="D19">
        <f>MIN(D5:D15)</f>
        <v>33</v>
      </c>
      <c r="E19">
        <f t="shared" ref="E19:AC19" si="14">MIN(E5:E15)</f>
        <v>24</v>
      </c>
      <c r="F19">
        <f t="shared" si="14"/>
        <v>12</v>
      </c>
      <c r="G19">
        <f t="shared" si="14"/>
        <v>36</v>
      </c>
      <c r="H19">
        <f t="shared" si="14"/>
        <v>36</v>
      </c>
      <c r="I19">
        <f t="shared" si="14"/>
        <v>369.59999999999997</v>
      </c>
      <c r="J19">
        <f t="shared" si="14"/>
        <v>511.2</v>
      </c>
      <c r="K19">
        <f t="shared" si="14"/>
        <v>134.39999999999998</v>
      </c>
      <c r="L19">
        <f t="shared" si="14"/>
        <v>494.9</v>
      </c>
      <c r="M19">
        <f t="shared" si="14"/>
        <v>500.40000000000003</v>
      </c>
      <c r="N19">
        <f t="shared" si="14"/>
        <v>0</v>
      </c>
      <c r="O19">
        <f t="shared" si="14"/>
        <v>0</v>
      </c>
      <c r="P19">
        <f t="shared" si="14"/>
        <v>0</v>
      </c>
      <c r="Q19">
        <f t="shared" si="14"/>
        <v>0</v>
      </c>
      <c r="R19">
        <f t="shared" si="14"/>
        <v>0</v>
      </c>
      <c r="S19">
        <f t="shared" si="14"/>
        <v>0</v>
      </c>
      <c r="T19">
        <f t="shared" si="14"/>
        <v>0</v>
      </c>
      <c r="U19">
        <f t="shared" si="14"/>
        <v>0</v>
      </c>
      <c r="V19">
        <f t="shared" si="14"/>
        <v>0</v>
      </c>
      <c r="W19">
        <f t="shared" si="14"/>
        <v>0</v>
      </c>
      <c r="X19">
        <f t="shared" si="14"/>
        <v>369.59999999999997</v>
      </c>
      <c r="Y19">
        <f t="shared" si="14"/>
        <v>511.2</v>
      </c>
      <c r="Z19">
        <f t="shared" si="14"/>
        <v>134.39999999999998</v>
      </c>
      <c r="AA19">
        <f t="shared" si="14"/>
        <v>540.35</v>
      </c>
      <c r="AB19">
        <f t="shared" si="14"/>
        <v>500.40000000000003</v>
      </c>
    </row>
    <row r="20" spans="2:28" x14ac:dyDescent="0.25">
      <c r="B20" t="s">
        <v>31</v>
      </c>
      <c r="D20">
        <f>AVERAGE(D5:D15)</f>
        <v>40.363636363636367</v>
      </c>
      <c r="E20">
        <f t="shared" ref="E20:AC20" si="15">AVERAGE(E5:E15)</f>
        <v>47.18181818181818</v>
      </c>
      <c r="F20">
        <f t="shared" si="15"/>
        <v>62.636363636363633</v>
      </c>
      <c r="G20">
        <f t="shared" si="15"/>
        <v>53.363636363636367</v>
      </c>
      <c r="H20">
        <f t="shared" si="15"/>
        <v>59.909090909090907</v>
      </c>
      <c r="I20">
        <f t="shared" si="15"/>
        <v>850.11818181818194</v>
      </c>
      <c r="J20">
        <f t="shared" si="15"/>
        <v>922.68181818181813</v>
      </c>
      <c r="K20">
        <f t="shared" si="15"/>
        <v>1383.1545454545455</v>
      </c>
      <c r="L20">
        <f t="shared" si="15"/>
        <v>1109.3999999999999</v>
      </c>
      <c r="M20">
        <f t="shared" si="15"/>
        <v>1155.3363636363638</v>
      </c>
      <c r="N20">
        <f t="shared" si="15"/>
        <v>1.5454545454545454</v>
      </c>
      <c r="O20">
        <f t="shared" si="15"/>
        <v>10.545454545454545</v>
      </c>
      <c r="P20">
        <f t="shared" si="15"/>
        <v>25.545454545454547</v>
      </c>
      <c r="Q20">
        <f t="shared" si="15"/>
        <v>14</v>
      </c>
      <c r="R20">
        <f t="shared" si="15"/>
        <v>20.272727272727273</v>
      </c>
      <c r="S20">
        <f t="shared" si="15"/>
        <v>13.777272727272729</v>
      </c>
      <c r="T20">
        <f t="shared" si="15"/>
        <v>82.99545454545455</v>
      </c>
      <c r="U20">
        <f t="shared" si="15"/>
        <v>285.12272727272727</v>
      </c>
      <c r="V20">
        <f t="shared" si="15"/>
        <v>142.33636363636364</v>
      </c>
      <c r="W20">
        <f t="shared" si="15"/>
        <v>157.64999999999998</v>
      </c>
      <c r="X20">
        <f t="shared" si="15"/>
        <v>863.89545454545453</v>
      </c>
      <c r="Y20">
        <f t="shared" si="15"/>
        <v>1005.6772727272728</v>
      </c>
      <c r="Z20">
        <f t="shared" si="15"/>
        <v>1668.2772727272727</v>
      </c>
      <c r="AA20">
        <f t="shared" si="15"/>
        <v>1251.7363636363636</v>
      </c>
      <c r="AB20">
        <f t="shared" si="15"/>
        <v>1312.9863636363636</v>
      </c>
    </row>
    <row r="21" spans="2:28" x14ac:dyDescent="0.25">
      <c r="B21" t="s">
        <v>32</v>
      </c>
      <c r="D21">
        <f>SUM(D5:D15)</f>
        <v>444</v>
      </c>
      <c r="E21">
        <f t="shared" ref="E21:AC21" si="16">SUM(E5:E15)</f>
        <v>519</v>
      </c>
      <c r="F21">
        <f t="shared" si="16"/>
        <v>689</v>
      </c>
      <c r="G21">
        <f t="shared" si="16"/>
        <v>587</v>
      </c>
      <c r="H21">
        <f t="shared" si="16"/>
        <v>659</v>
      </c>
      <c r="I21">
        <f t="shared" si="16"/>
        <v>9351.3000000000011</v>
      </c>
      <c r="J21">
        <f t="shared" si="16"/>
        <v>10149.5</v>
      </c>
      <c r="K21">
        <f t="shared" si="16"/>
        <v>15214.7</v>
      </c>
      <c r="L21">
        <f t="shared" si="16"/>
        <v>12203.4</v>
      </c>
      <c r="M21">
        <f t="shared" si="16"/>
        <v>12708.7</v>
      </c>
      <c r="N21">
        <f t="shared" si="16"/>
        <v>17</v>
      </c>
      <c r="O21">
        <f t="shared" si="16"/>
        <v>116</v>
      </c>
      <c r="P21">
        <f t="shared" si="16"/>
        <v>281</v>
      </c>
      <c r="Q21">
        <f t="shared" si="16"/>
        <v>154</v>
      </c>
      <c r="R21">
        <f t="shared" si="16"/>
        <v>223</v>
      </c>
      <c r="S21">
        <f t="shared" si="16"/>
        <v>151.55000000000001</v>
      </c>
      <c r="T21">
        <f t="shared" si="16"/>
        <v>912.95</v>
      </c>
      <c r="U21">
        <f t="shared" si="16"/>
        <v>3136.35</v>
      </c>
      <c r="V21">
        <f t="shared" si="16"/>
        <v>1565.7</v>
      </c>
      <c r="W21">
        <f t="shared" si="16"/>
        <v>1734.1499999999999</v>
      </c>
      <c r="X21">
        <f t="shared" si="16"/>
        <v>9502.85</v>
      </c>
      <c r="Y21">
        <f t="shared" si="16"/>
        <v>11062.45</v>
      </c>
      <c r="Z21">
        <f t="shared" si="16"/>
        <v>18351.05</v>
      </c>
      <c r="AA21">
        <f t="shared" si="16"/>
        <v>13769.1</v>
      </c>
      <c r="AB21">
        <f t="shared" si="16"/>
        <v>14442.85</v>
      </c>
    </row>
  </sheetData>
  <mergeCells count="5">
    <mergeCell ref="I3:M3"/>
    <mergeCell ref="S3:V3"/>
    <mergeCell ref="X3:AB3"/>
    <mergeCell ref="D3:H3"/>
    <mergeCell ref="N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2023-05-02T05:30:11Z</dcterms:created>
  <dcterms:modified xsi:type="dcterms:W3CDTF">2023-05-03T13:22:57Z</dcterms:modified>
</cp:coreProperties>
</file>