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<sst xmlns="http://schemas.openxmlformats.org/spreadsheetml/2006/main" count="17" uniqueCount="17">
  <si>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Pkts Recvd</t>
  </si>
  <si>
    <t xml:space="preserve">Bad CRC</t>
  </si>
  <si>
    <t xml:space="preserve">Pkts Lost</t>
  </si>
  <si>
    <t xml:space="preserve">Total Bit Errors</t>
  </si>
  <si>
    <t xml:space="preserve">Sum Power</t>
  </si>
  <si>
    <t xml:space="preserve">Total Pkts Sent</t>
  </si>
  <si>
    <t xml:space="preserve">PLR</t>
  </si>
  <si>
    <t xml:space="preserve">BER</t>
  </si>
  <si>
    <t xml:space="preserve">Avg. Power</t>
  </si>
  <si>
    <t xml:space="preserve">16B Glossy</t>
  </si>
  <si>
    <t xml:space="preserve">16B DIPA</t>
  </si>
  <si>
    <t xml:space="preserve">32B Glossy</t>
  </si>
  <si>
    <t xml:space="preserve">32B DIPA</t>
  </si>
  <si>
    <t xml:space="preserve">64B Glossy</t>
  </si>
  <si>
    <t xml:space="preserve">64B DIPA</t>
  </si>
  <si>
    <t xml:space="preserve">128B Glossy</t>
  </si>
  <si>
    <t xml:space="preserve">128B DIPA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</si>
</sst>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I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22231</v>
      </c>
      <c r="C2" s="0" t="n">
        <v>2443</v>
      </c>
      <c r="D2" s="0" t="n">
        <v>118</v>
      </c>
      <c r="E2" s="0" t="n">
        <v>1854</v>
      </c>
      <c r="F2" s="0" t="n">
        <v>0</v>
      </c>
      <c r="G2" s="0" t="n">
        <v>1</v>
      </c>
      <c r="I2" s="0" t="n">
        <f aca="false">SUM(C2:D2)/SUM(B2:D2)</f>
        <v>0.103299451435947</v>
      </c>
      <c r="J2" s="0" t="n">
        <f aca="false">E2/(SUM(B2:C2)*9*8)</f>
        <v>0.00104360865688579</v>
      </c>
      <c r="K2" s="0" t="n">
        <f aca="false">10^((F2/G2)/10)</f>
        <v>1</v>
      </c>
      <c r="M2" s="0" t="n">
        <f aca="false">I3/I2</f>
        <v>0.477725790060923</v>
      </c>
      <c r="N2" s="0" t="n">
        <f aca="false">J3/J2</f>
        <v>1.09685156262878</v>
      </c>
      <c r="O2" s="0" t="n">
        <f aca="false">K3/K2</f>
        <v>0.357163451562397</v>
      </c>
    </row>
    <row r="3" customFormat="false" ht="12.8" hidden="false" customHeight="false" outlineLevel="0" collapsed="false">
      <c r="A3" s="0" t="s">
        <v>10</v>
      </c>
      <c r="B3" s="0" t="n">
        <v>22847</v>
      </c>
      <c r="C3" s="0" t="n">
        <v>713</v>
      </c>
      <c r="D3" s="0" t="n">
        <v>473</v>
      </c>
      <c r="E3" s="0" t="n">
        <v>1726</v>
      </c>
      <c r="F3" s="0" t="n">
        <v>-92561</v>
      </c>
      <c r="G3" s="0" t="n">
        <v>20701</v>
      </c>
      <c r="I3" s="0" t="n">
        <f aca="false">SUM(C3:D3)/SUM(B3:D3)</f>
        <v>0.0493488120500978</v>
      </c>
      <c r="J3" s="0" t="n">
        <f aca="false">E3/(SUM(B3:C3)*8*8)</f>
        <v>0.0011446837860781</v>
      </c>
      <c r="K3" s="0" t="n">
        <f aca="false">10^((F3/G3)/10)</f>
        <v>0.357163451562397</v>
      </c>
    </row>
    <row r="5" customFormat="false" ht="12.8" hidden="false" customHeight="false" outlineLevel="0" collapsed="false">
      <c r="A5" s="0" t="s">
        <v>11</v>
      </c>
      <c r="B5" s="0" t="n">
        <v>21097</v>
      </c>
      <c r="C5" s="0" t="n">
        <v>4195</v>
      </c>
      <c r="D5" s="0" t="n">
        <v>746</v>
      </c>
      <c r="E5" s="0" t="n">
        <v>10172</v>
      </c>
      <c r="F5" s="0" t="n">
        <v>0</v>
      </c>
      <c r="G5" s="0" t="n">
        <v>1</v>
      </c>
      <c r="I5" s="0" t="n">
        <f aca="false">SUM(C5:D5)/SUM(B5:D5)</f>
        <v>0.189761118365466</v>
      </c>
      <c r="J5" s="0" t="n">
        <f aca="false">E5/(SUM(B5:C5)*25*8)</f>
        <v>0.0020109125415151</v>
      </c>
      <c r="K5" s="0" t="n">
        <f aca="false">10^((F5/G5)/10)</f>
        <v>1</v>
      </c>
      <c r="M5" s="0" t="n">
        <f aca="false">I6/I5</f>
        <v>0.452446818993607</v>
      </c>
      <c r="N5" s="0" t="n">
        <f aca="false">J6/J5</f>
        <v>1.05520699692092</v>
      </c>
      <c r="O5" s="0" t="n">
        <f aca="false">K6/K5</f>
        <v>0.387177167869524</v>
      </c>
    </row>
    <row r="6" customFormat="false" ht="12.8" hidden="false" customHeight="false" outlineLevel="0" collapsed="false">
      <c r="A6" s="0" t="s">
        <v>12</v>
      </c>
      <c r="B6" s="0" t="n">
        <v>23456</v>
      </c>
      <c r="C6" s="0" t="n">
        <v>1590</v>
      </c>
      <c r="D6" s="0" t="n">
        <v>613</v>
      </c>
      <c r="E6" s="0" t="n">
        <v>10204</v>
      </c>
      <c r="F6" s="0" t="n">
        <v>-86745</v>
      </c>
      <c r="G6" s="0" t="n">
        <v>21050</v>
      </c>
      <c r="I6" s="0" t="n">
        <f aca="false">SUM(C6:D6)/SUM(B6:D6)</f>
        <v>0.0858568143731244</v>
      </c>
      <c r="J6" s="0" t="n">
        <f aca="false">E6/(SUM(B6:C6)*24*8)</f>
        <v>0.00212192898400277</v>
      </c>
      <c r="K6" s="0" t="n">
        <f aca="false">10^((F6/G6)/10)</f>
        <v>0.387177167869524</v>
      </c>
    </row>
    <row r="8" customFormat="false" ht="12.8" hidden="false" customHeight="false" outlineLevel="0" collapsed="false">
      <c r="A8" s="0" t="s">
        <v>13</v>
      </c>
      <c r="B8" s="0" t="n">
        <v>21403</v>
      </c>
      <c r="C8" s="0" t="n">
        <v>5173</v>
      </c>
      <c r="D8" s="0" t="n">
        <v>384</v>
      </c>
      <c r="E8" s="0" t="n">
        <v>15995</v>
      </c>
      <c r="F8" s="0" t="n">
        <v>0</v>
      </c>
      <c r="G8" s="0" t="n">
        <v>1</v>
      </c>
      <c r="I8" s="0" t="n">
        <f aca="false">SUM(C8:D8)/SUM(B8:D8)</f>
        <v>0.206120178041543</v>
      </c>
      <c r="J8" s="0" t="n">
        <f aca="false">E8/(SUM(B8:C8)*57*8)</f>
        <v>0.00131986583330693</v>
      </c>
      <c r="K8" s="0" t="n">
        <f aca="false">10^((F8/G8)/10)</f>
        <v>1</v>
      </c>
      <c r="M8" s="0" t="n">
        <f aca="false">I9/I8</f>
        <v>0.58237623948985</v>
      </c>
      <c r="N8" s="0" t="n">
        <f aca="false">J9/J8</f>
        <v>1.04802594765469</v>
      </c>
      <c r="O8" s="0" t="n">
        <f aca="false">K9/K8</f>
        <v>0.403139074143329</v>
      </c>
    </row>
    <row r="9" customFormat="false" ht="12.8" hidden="false" customHeight="false" outlineLevel="0" collapsed="false">
      <c r="A9" s="0" t="s">
        <v>14</v>
      </c>
      <c r="B9" s="0" t="n">
        <v>23172</v>
      </c>
      <c r="C9" s="0" t="n">
        <v>2029</v>
      </c>
      <c r="D9" s="0" t="n">
        <v>1132</v>
      </c>
      <c r="E9" s="0" t="n">
        <v>15617</v>
      </c>
      <c r="F9" s="0" t="n">
        <v>-82310</v>
      </c>
      <c r="G9" s="0" t="n">
        <v>20862</v>
      </c>
      <c r="I9" s="0" t="n">
        <f aca="false">SUM(C9:D9)/SUM(B9:D9)</f>
        <v>0.120039494170812</v>
      </c>
      <c r="J9" s="0" t="n">
        <f aca="false">E9/(SUM(B9:C9)*56*8)</f>
        <v>0.00138325364072854</v>
      </c>
      <c r="K9" s="0" t="n">
        <f aca="false">10^((F9/G9)/10)</f>
        <v>0.403139074143329</v>
      </c>
    </row>
    <row r="11" customFormat="false" ht="12.8" hidden="false" customHeight="false" outlineLevel="0" collapsed="false">
      <c r="A11" s="0" t="s">
        <v>15</v>
      </c>
      <c r="B11" s="0" t="n">
        <v>19899</v>
      </c>
      <c r="C11" s="0" t="n">
        <v>7697</v>
      </c>
      <c r="D11" s="0" t="n">
        <v>878</v>
      </c>
      <c r="E11" s="0" t="n">
        <v>41618</v>
      </c>
      <c r="F11" s="0" t="n">
        <v>0</v>
      </c>
      <c r="G11" s="0" t="n">
        <v>1</v>
      </c>
      <c r="I11" s="0" t="n">
        <f aca="false">SUM(C11:D11)/SUM(B11:D11)</f>
        <v>0.301151928074735</v>
      </c>
      <c r="J11" s="0" t="n">
        <f aca="false">E11/(SUM(B11:C11)*119*8)</f>
        <v>0.00158415663699891</v>
      </c>
      <c r="K11" s="0" t="n">
        <f aca="false">10^((F11/G11)/10)</f>
        <v>1</v>
      </c>
      <c r="M11" s="0" t="n">
        <f aca="false">I12/I11</f>
        <v>0.751371091940221</v>
      </c>
      <c r="N11" s="0" t="n">
        <f aca="false">J12/J11</f>
        <v>1.12850333300506</v>
      </c>
      <c r="O11" s="0" t="n">
        <f aca="false">K12/K11</f>
        <v>0.472029344565227</v>
      </c>
    </row>
    <row r="12" customFormat="false" ht="12.8" hidden="false" customHeight="false" outlineLevel="0" collapsed="false">
      <c r="A12" s="0" t="s">
        <v>16</v>
      </c>
      <c r="B12" s="0" t="n">
        <v>21754</v>
      </c>
      <c r="C12" s="0" t="n">
        <v>4153</v>
      </c>
      <c r="D12" s="0" t="n">
        <v>2209</v>
      </c>
      <c r="E12" s="0" t="n">
        <v>43721</v>
      </c>
      <c r="F12" s="0" t="n">
        <v>-68147</v>
      </c>
      <c r="G12" s="0" t="n">
        <v>20902</v>
      </c>
      <c r="I12" s="0" t="n">
        <f aca="false">SUM(C12:D12)/SUM(B12:D12)</f>
        <v>0.226276853037416</v>
      </c>
      <c r="J12" s="0" t="n">
        <f aca="false">E12/(SUM(B12:C12)*118*8)</f>
        <v>0.00178772604485536</v>
      </c>
      <c r="K12" s="0" t="n">
        <f aca="false">10^((F12/G12)/10)</f>
        <v>0.472029344565227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2016-09-05T16:06:10Z</dcterms:created>
  <dc:creator/>
  <dc:description/>
  <dc:language>en-US</dc:language>
  <cp:lastModifiedBy/>
  <dcterms:modified xsi:type="dcterms:W3CDTF">2016-09-09T11:50:19Z</dcterms:modified>
  <cp:revision>6</cp:revision>
  <dc:subject/>
  <dc:title/>
</cp:coreProperties>
</file>