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CollegeWork\Agile Project Managment - IT6040\Project-GET IT\IT6040-Agile-Project-Management\"/>
    </mc:Choice>
  </mc:AlternateContent>
  <xr:revisionPtr revIDLastSave="0" documentId="13_ncr:1_{EF595EBE-3733-4AB0-92B9-D4DF75B79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O40" i="1"/>
  <c r="N40" i="1"/>
  <c r="M40" i="1"/>
  <c r="L40" i="1"/>
  <c r="K40" i="1"/>
  <c r="J40" i="1"/>
  <c r="Q40" i="1" s="1"/>
  <c r="C40" i="1"/>
  <c r="C38" i="1" s="1"/>
  <c r="I42" i="1"/>
  <c r="H42" i="1"/>
  <c r="G42" i="1"/>
  <c r="F42" i="1"/>
  <c r="E42" i="1"/>
  <c r="D42" i="1"/>
  <c r="O38" i="1"/>
  <c r="K38" i="1"/>
  <c r="I38" i="1"/>
  <c r="H38" i="1"/>
  <c r="G38" i="1"/>
  <c r="F38" i="1"/>
  <c r="E38" i="1"/>
  <c r="D38" i="1"/>
  <c r="M34" i="1"/>
  <c r="L34" i="1"/>
  <c r="I34" i="1"/>
  <c r="H34" i="1"/>
  <c r="G34" i="1"/>
  <c r="F34" i="1"/>
  <c r="E34" i="1"/>
  <c r="D34" i="1"/>
  <c r="I29" i="1"/>
  <c r="H29" i="1"/>
  <c r="G29" i="1"/>
  <c r="F29" i="1"/>
  <c r="E29" i="1"/>
  <c r="D29" i="1"/>
  <c r="C20" i="1"/>
  <c r="C19" i="1"/>
  <c r="C18" i="1"/>
  <c r="C16" i="1"/>
  <c r="C15" i="1"/>
  <c r="C13" i="1"/>
  <c r="C11" i="1"/>
  <c r="G6" i="1"/>
  <c r="F6" i="1"/>
  <c r="C46" i="1"/>
  <c r="C42" i="1" s="1"/>
  <c r="C45" i="1"/>
  <c r="C44" i="1"/>
  <c r="C36" i="1"/>
  <c r="C34" i="1" s="1"/>
  <c r="C31" i="1"/>
  <c r="C30" i="1"/>
  <c r="C29" i="1" s="1"/>
  <c r="O46" i="1"/>
  <c r="N46" i="1"/>
  <c r="M46" i="1"/>
  <c r="L46" i="1"/>
  <c r="K46" i="1"/>
  <c r="J46" i="1"/>
  <c r="Q46" i="1" s="1"/>
  <c r="O45" i="1"/>
  <c r="N45" i="1"/>
  <c r="M45" i="1"/>
  <c r="G9" i="1" s="1"/>
  <c r="L45" i="1"/>
  <c r="K45" i="1"/>
  <c r="J45" i="1"/>
  <c r="Q45" i="1" s="1"/>
  <c r="O44" i="1"/>
  <c r="O42" i="1" s="1"/>
  <c r="N44" i="1"/>
  <c r="N42" i="1" s="1"/>
  <c r="M44" i="1"/>
  <c r="M42" i="1" s="1"/>
  <c r="L44" i="1"/>
  <c r="L42" i="1" s="1"/>
  <c r="K44" i="1"/>
  <c r="E9" i="1" s="1"/>
  <c r="J44" i="1"/>
  <c r="D9" i="1" s="1"/>
  <c r="N38" i="1"/>
  <c r="L38" i="1"/>
  <c r="J38" i="1"/>
  <c r="O36" i="1"/>
  <c r="O34" i="1" s="1"/>
  <c r="N36" i="1"/>
  <c r="N34" i="1" s="1"/>
  <c r="M36" i="1"/>
  <c r="L36" i="1"/>
  <c r="K36" i="1"/>
  <c r="K34" i="1" s="1"/>
  <c r="J36" i="1"/>
  <c r="Q36" i="1" s="1"/>
  <c r="O31" i="1"/>
  <c r="N31" i="1"/>
  <c r="M31" i="1"/>
  <c r="L31" i="1"/>
  <c r="K31" i="1"/>
  <c r="J31" i="1"/>
  <c r="O30" i="1"/>
  <c r="N30" i="1"/>
  <c r="M30" i="1"/>
  <c r="L30" i="1"/>
  <c r="K30" i="1"/>
  <c r="J30" i="1"/>
  <c r="J29" i="1" s="1"/>
  <c r="K29" i="1" l="1"/>
  <c r="L29" i="1"/>
  <c r="G4" i="1"/>
  <c r="G21" i="1" s="1"/>
  <c r="N29" i="1"/>
  <c r="O29" i="1"/>
  <c r="Q31" i="1"/>
  <c r="M29" i="1"/>
  <c r="Q30" i="1"/>
  <c r="H4" i="1"/>
  <c r="F9" i="1"/>
  <c r="C9" i="1" s="1"/>
  <c r="Q44" i="1"/>
  <c r="I4" i="1"/>
  <c r="D6" i="1"/>
  <c r="H9" i="1"/>
  <c r="J34" i="1"/>
  <c r="M38" i="1"/>
  <c r="D4" i="1"/>
  <c r="E6" i="1"/>
  <c r="I9" i="1"/>
  <c r="J42" i="1"/>
  <c r="K42" i="1"/>
  <c r="E4" i="1"/>
  <c r="F4" i="1"/>
  <c r="F21" i="1" s="1"/>
  <c r="H6" i="1"/>
  <c r="I6" i="1"/>
  <c r="C6" i="1" l="1"/>
  <c r="C4" i="1"/>
  <c r="D21" i="1"/>
  <c r="I21" i="1"/>
  <c r="C7" i="1"/>
  <c r="E21" i="1"/>
  <c r="H21" i="1"/>
  <c r="C21" i="1" l="1"/>
  <c r="A24" i="1" s="1"/>
</calcChain>
</file>

<file path=xl/sharedStrings.xml><?xml version="1.0" encoding="utf-8"?>
<sst xmlns="http://schemas.openxmlformats.org/spreadsheetml/2006/main" count="68" uniqueCount="49">
  <si>
    <t>Category</t>
  </si>
  <si>
    <t>Estimated Cost (NZD)</t>
  </si>
  <si>
    <t>Month 1</t>
  </si>
  <si>
    <t>Month 2</t>
  </si>
  <si>
    <t>Month 3</t>
  </si>
  <si>
    <t>Month 4</t>
  </si>
  <si>
    <t>Month 5</t>
  </si>
  <si>
    <t>Month 6</t>
  </si>
  <si>
    <t>Development</t>
  </si>
  <si>
    <t>- Android App Development</t>
  </si>
  <si>
    <t>Design</t>
  </si>
  <si>
    <t>- UI/UX Design</t>
  </si>
  <si>
    <t>- Graphic Design</t>
  </si>
  <si>
    <t>Content Creation</t>
  </si>
  <si>
    <t>- Text, Audio, Video Content</t>
  </si>
  <si>
    <t>Hosting and Infrastructure</t>
  </si>
  <si>
    <t>- Cloud Hosting</t>
  </si>
  <si>
    <t>Quality Assurance and Testing</t>
  </si>
  <si>
    <t>- Testing and QA</t>
  </si>
  <si>
    <t>Miscellaneous</t>
  </si>
  <si>
    <t>- Legal and Compliance</t>
  </si>
  <si>
    <t>- Contingency (10% of total budget)</t>
  </si>
  <si>
    <t>Office Infrastructure Costs</t>
  </si>
  <si>
    <t>- Office Rent</t>
  </si>
  <si>
    <t>- Travel Expenses</t>
  </si>
  <si>
    <t>- Office Amenities (Tea, Coffee, etc.)</t>
  </si>
  <si>
    <t>Total Budget</t>
  </si>
  <si>
    <t>Description</t>
  </si>
  <si>
    <t>cost of setting up web hosting and server setup</t>
  </si>
  <si>
    <t>cost of development of back end software ,plugin, database etc</t>
  </si>
  <si>
    <t xml:space="preserve">cost of development of front end design of software </t>
  </si>
  <si>
    <t>cost of creating assists like logo, theme, icon etc</t>
  </si>
  <si>
    <t>cost of creating content for tutorial</t>
  </si>
  <si>
    <t>cost for testing software sprint</t>
  </si>
  <si>
    <t>cost for consulting legal compliances regarding the educational web content in new Zealand bylaws</t>
  </si>
  <si>
    <t>Senior developer</t>
  </si>
  <si>
    <t xml:space="preserve">Junior developer </t>
  </si>
  <si>
    <t>List Of employees/Freelancer</t>
  </si>
  <si>
    <t xml:space="preserve">Tota No of Hours required </t>
  </si>
  <si>
    <t>Hours</t>
  </si>
  <si>
    <t xml:space="preserve">Cost </t>
  </si>
  <si>
    <t>Per Hour Rate</t>
  </si>
  <si>
    <t>Senior desginer</t>
  </si>
  <si>
    <t>Freelancer</t>
  </si>
  <si>
    <t>Freelancer- Text Content</t>
  </si>
  <si>
    <t>Freelancer-Audio Content</t>
  </si>
  <si>
    <t>Freelancer-Video Content</t>
  </si>
  <si>
    <t xml:space="preserve">Total Cost </t>
  </si>
  <si>
    <t>$200 per seat for 3 full time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</si>
</sst>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rgb="FF37415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9D9E3"/>
      </left>
      <right style="medium">
        <color rgb="FF000000"/>
      </right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medium">
        <color rgb="FFD9D9E3"/>
      </bottom>
      <diagonal/>
    </border>
    <border>
      <left/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/>
      <top style="thin">
        <color rgb="FF000000"/>
      </top>
      <bottom style="medium">
        <color rgb="FFD9D9E3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9D9E3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9D9E3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D9D9E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D9D9E3"/>
      </bottom>
      <diagonal/>
    </border>
    <border>
      <left/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6" fontId="0" fillId="0" borderId="0" xfId="0" applyNumberFormat="1"/>
    <xf numFmtId="6" fontId="4" fillId="2" borderId="9" xfId="0" applyNumberFormat="1" applyFont="1" applyFill="1" applyBorder="1" applyAlignment="1">
      <alignment wrapText="1"/>
    </xf>
    <xf numFmtId="6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6" fontId="4" fillId="2" borderId="13" xfId="0" applyNumberFormat="1" applyFont="1" applyFill="1" applyBorder="1" applyAlignment="1">
      <alignment wrapText="1"/>
    </xf>
    <xf numFmtId="6" fontId="4" fillId="2" borderId="14" xfId="0" applyNumberFormat="1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6" fontId="4" fillId="2" borderId="17" xfId="0" applyNumberFormat="1" applyFont="1" applyFill="1" applyBorder="1" applyAlignment="1">
      <alignment wrapText="1"/>
    </xf>
    <xf numFmtId="6" fontId="4" fillId="2" borderId="18" xfId="0" applyNumberFormat="1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6" fontId="4" fillId="2" borderId="21" xfId="0" applyNumberFormat="1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6" fontId="3" fillId="2" borderId="23" xfId="0" applyNumberFormat="1" applyFont="1" applyFill="1" applyBorder="1" applyAlignment="1">
      <alignment wrapText="1"/>
    </xf>
    <xf numFmtId="6" fontId="4" fillId="2" borderId="24" xfId="0" applyNumberFormat="1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6" fontId="3" fillId="2" borderId="24" xfId="0" applyNumberFormat="1" applyFont="1" applyFill="1" applyBorder="1" applyAlignment="1">
      <alignment wrapText="1"/>
    </xf>
    <xf numFmtId="6" fontId="5" fillId="2" borderId="8" xfId="0" applyNumberFormat="1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6" fontId="5" fillId="2" borderId="12" xfId="0" applyNumberFormat="1" applyFont="1" applyFill="1" applyBorder="1" applyAlignment="1">
      <alignment wrapText="1"/>
    </xf>
    <xf numFmtId="6" fontId="5" fillId="2" borderId="16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6" fontId="5" fillId="2" borderId="20" xfId="0" applyNumberFormat="1" applyFont="1" applyFill="1" applyBorder="1" applyAlignment="1">
      <alignment wrapText="1"/>
    </xf>
    <xf numFmtId="6" fontId="5" fillId="2" borderId="23" xfId="0" applyNumberFormat="1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6" fontId="3" fillId="2" borderId="10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4" fillId="2" borderId="33" xfId="0" applyFont="1" applyFill="1" applyBorder="1" applyAlignment="1">
      <alignment wrapText="1"/>
    </xf>
    <xf numFmtId="6" fontId="4" fillId="2" borderId="34" xfId="0" applyNumberFormat="1" applyFont="1" applyFill="1" applyBorder="1" applyAlignment="1">
      <alignment wrapText="1"/>
    </xf>
    <xf numFmtId="6" fontId="4" fillId="2" borderId="35" xfId="0" applyNumberFormat="1" applyFont="1" applyFill="1" applyBorder="1" applyAlignment="1">
      <alignment wrapText="1"/>
    </xf>
    <xf numFmtId="6" fontId="4" fillId="2" borderId="36" xfId="0" applyNumberFormat="1" applyFont="1" applyFill="1" applyBorder="1" applyAlignment="1">
      <alignment wrapText="1"/>
    </xf>
    <xf numFmtId="6" fontId="4" fillId="2" borderId="37" xfId="0" applyNumberFormat="1" applyFont="1" applyFill="1" applyBorder="1" applyAlignment="1">
      <alignment wrapText="1"/>
    </xf>
    <xf numFmtId="6" fontId="4" fillId="2" borderId="38" xfId="0" applyNumberFormat="1" applyFont="1" applyFill="1" applyBorder="1" applyAlignment="1">
      <alignment wrapText="1"/>
    </xf>
    <xf numFmtId="6" fontId="4" fillId="2" borderId="39" xfId="0" applyNumberFormat="1" applyFont="1" applyFill="1" applyBorder="1" applyAlignment="1">
      <alignment wrapText="1"/>
    </xf>
    <xf numFmtId="6" fontId="4" fillId="2" borderId="40" xfId="0" applyNumberFormat="1" applyFont="1" applyFill="1" applyBorder="1" applyAlignment="1">
      <alignment wrapText="1"/>
    </xf>
    <xf numFmtId="6" fontId="4" fillId="2" borderId="41" xfId="0" applyNumberFormat="1" applyFont="1" applyFill="1" applyBorder="1" applyAlignment="1">
      <alignment wrapText="1"/>
    </xf>
    <xf numFmtId="6" fontId="4" fillId="2" borderId="42" xfId="0" applyNumberFormat="1" applyFont="1" applyFill="1" applyBorder="1" applyAlignment="1">
      <alignment wrapText="1"/>
    </xf>
    <xf numFmtId="6" fontId="4" fillId="2" borderId="43" xfId="0" applyNumberFormat="1" applyFont="1" applyFill="1" applyBorder="1" applyAlignment="1">
      <alignment wrapText="1"/>
    </xf>
    <xf numFmtId="6" fontId="4" fillId="2" borderId="44" xfId="0" applyNumberFormat="1" applyFont="1" applyFill="1" applyBorder="1" applyAlignment="1">
      <alignment wrapText="1"/>
    </xf>
    <xf numFmtId="6" fontId="4" fillId="2" borderId="45" xfId="0" applyNumberFormat="1" applyFont="1" applyFill="1" applyBorder="1" applyAlignment="1">
      <alignment wrapText="1"/>
    </xf>
    <xf numFmtId="6" fontId="4" fillId="2" borderId="46" xfId="0" applyNumberFormat="1" applyFont="1" applyFill="1" applyBorder="1" applyAlignment="1">
      <alignment wrapText="1"/>
    </xf>
    <xf numFmtId="6" fontId="3" fillId="2" borderId="47" xfId="0" applyNumberFormat="1" applyFont="1" applyFill="1" applyBorder="1" applyAlignment="1">
      <alignment wrapText="1"/>
    </xf>
    <xf numFmtId="6" fontId="3" fillId="2" borderId="48" xfId="0" applyNumberFormat="1" applyFont="1" applyFill="1" applyBorder="1" applyAlignment="1">
      <alignment wrapText="1"/>
    </xf>
    <xf numFmtId="6" fontId="3" fillId="2" borderId="49" xfId="0" applyNumberFormat="1" applyFont="1" applyFill="1" applyBorder="1" applyAlignment="1">
      <alignment wrapText="1"/>
    </xf>
    <xf numFmtId="0" fontId="1" fillId="0" borderId="50" xfId="0" applyFont="1" applyBorder="1"/>
    <xf numFmtId="0" fontId="1" fillId="0" borderId="52" xfId="0" applyFont="1" applyBorder="1"/>
    <xf numFmtId="0" fontId="0" fillId="0" borderId="25" xfId="0" applyBorder="1"/>
    <xf numFmtId="0" fontId="1" fillId="0" borderId="49" xfId="0" applyFont="1" applyBorder="1"/>
    <xf numFmtId="0" fontId="0" fillId="0" borderId="32" xfId="0" applyBorder="1"/>
    <xf numFmtId="0" fontId="0" fillId="0" borderId="53" xfId="0" applyBorder="1"/>
    <xf numFmtId="0" fontId="0" fillId="0" borderId="47" xfId="0" applyBorder="1"/>
    <xf numFmtId="0" fontId="0" fillId="0" borderId="48" xfId="0" applyBorder="1"/>
    <xf numFmtId="0" fontId="2" fillId="3" borderId="29" xfId="0" applyFont="1" applyFill="1" applyBorder="1" applyAlignment="1">
      <alignment wrapText="1"/>
    </xf>
    <xf numFmtId="0" fontId="2" fillId="3" borderId="30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0" fillId="4" borderId="32" xfId="0" applyFill="1" applyBorder="1"/>
    <xf numFmtId="0" fontId="0" fillId="4" borderId="0" xfId="0" applyFill="1"/>
    <xf numFmtId="0" fontId="0" fillId="4" borderId="53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2" fillId="5" borderId="29" xfId="0" applyFont="1" applyFill="1" applyBorder="1" applyAlignment="1">
      <alignment wrapText="1"/>
    </xf>
    <xf numFmtId="0" fontId="2" fillId="5" borderId="30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6" borderId="32" xfId="0" applyFill="1" applyBorder="1"/>
    <xf numFmtId="0" fontId="0" fillId="6" borderId="0" xfId="0" applyFill="1"/>
    <xf numFmtId="0" fontId="0" fillId="6" borderId="53" xfId="0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6" borderId="47" xfId="0" applyFill="1" applyBorder="1"/>
    <xf numFmtId="0" fontId="0" fillId="6" borderId="48" xfId="0" applyFill="1" applyBorder="1"/>
    <xf numFmtId="0" fontId="0" fillId="6" borderId="49" xfId="0" applyFill="1" applyBorder="1"/>
    <xf numFmtId="0" fontId="2" fillId="2" borderId="54" xfId="0" applyFont="1" applyFill="1" applyBorder="1" applyAlignment="1">
      <alignment wrapText="1"/>
    </xf>
    <xf numFmtId="0" fontId="2" fillId="2" borderId="55" xfId="0" applyFont="1" applyFill="1" applyBorder="1" applyAlignment="1">
      <alignment wrapText="1"/>
    </xf>
    <xf numFmtId="0" fontId="1" fillId="0" borderId="53" xfId="0" applyFont="1" applyBorder="1"/>
    <xf numFmtId="0" fontId="1" fillId="0" borderId="32" xfId="0" applyFont="1" applyBorder="1"/>
    <xf numFmtId="0" fontId="3" fillId="2" borderId="27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4" fillId="2" borderId="56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workbookViewId="0">
      <selection activeCell="M7" sqref="M7"/>
    </sheetView>
  </sheetViews>
  <sheetFormatPr defaultRowHeight="15" x14ac:dyDescent="0.25"/>
  <cols>
    <col min="1" max="2" width="27" customWidth="1"/>
    <col min="3" max="3" width="23.5703125" bestFit="1" customWidth="1"/>
    <col min="4" max="9" width="11.28515625" customWidth="1"/>
    <col min="10" max="15" width="11.140625" customWidth="1"/>
    <col min="16" max="16" width="15.42578125" bestFit="1" customWidth="1"/>
    <col min="17" max="17" width="13.140625" customWidth="1"/>
  </cols>
  <sheetData>
    <row r="1" spans="1:9" ht="15.75" thickBot="1" x14ac:dyDescent="0.3"/>
    <row r="2" spans="1:9" ht="33.75" thickBot="1" x14ac:dyDescent="0.3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25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5" x14ac:dyDescent="0.25">
      <c r="A4" s="7" t="s">
        <v>9</v>
      </c>
      <c r="B4" s="24" t="s">
        <v>29</v>
      </c>
      <c r="C4" s="35">
        <f>SUM(D4:I4)</f>
        <v>31800</v>
      </c>
      <c r="D4" s="42">
        <f t="shared" ref="D4:I4" si="0">SUM(J30:J31)</f>
        <v>5300</v>
      </c>
      <c r="E4" s="9">
        <f t="shared" si="0"/>
        <v>5300</v>
      </c>
      <c r="F4" s="9">
        <f t="shared" si="0"/>
        <v>5300</v>
      </c>
      <c r="G4" s="9">
        <f t="shared" si="0"/>
        <v>5300</v>
      </c>
      <c r="H4" s="9">
        <f t="shared" si="0"/>
        <v>5300</v>
      </c>
      <c r="I4" s="43">
        <f t="shared" si="0"/>
        <v>5300</v>
      </c>
    </row>
    <row r="5" spans="1:9" x14ac:dyDescent="0.25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3.25" thickBot="1" x14ac:dyDescent="0.3">
      <c r="A6" s="11" t="s">
        <v>11</v>
      </c>
      <c r="B6" s="26" t="s">
        <v>30</v>
      </c>
      <c r="C6" s="35">
        <f>SUM(D6:I6)</f>
        <v>12000</v>
      </c>
      <c r="D6" s="44">
        <f>J36</f>
        <v>2000</v>
      </c>
      <c r="E6" s="12">
        <f t="shared" ref="E6:I6" si="1">K36</f>
        <v>2000</v>
      </c>
      <c r="F6" s="12">
        <f t="shared" si="1"/>
        <v>2000</v>
      </c>
      <c r="G6" s="12">
        <f t="shared" si="1"/>
        <v>2000</v>
      </c>
      <c r="H6" s="12">
        <f t="shared" si="1"/>
        <v>2000</v>
      </c>
      <c r="I6" s="45">
        <f t="shared" si="1"/>
        <v>2000</v>
      </c>
    </row>
    <row r="7" spans="1:9" ht="22.5" x14ac:dyDescent="0.25">
      <c r="A7" s="14" t="s">
        <v>12</v>
      </c>
      <c r="B7" s="27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2">L38</f>
        <v>1000</v>
      </c>
      <c r="G7" s="15">
        <f t="shared" si="2"/>
        <v>0</v>
      </c>
      <c r="H7" s="15">
        <f t="shared" si="2"/>
        <v>0</v>
      </c>
      <c r="I7" s="47">
        <f t="shared" si="2"/>
        <v>0</v>
      </c>
    </row>
    <row r="8" spans="1:9" x14ac:dyDescent="0.25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2.5" x14ac:dyDescent="0.25">
      <c r="A9" s="7" t="s">
        <v>14</v>
      </c>
      <c r="B9" s="24" t="s">
        <v>32</v>
      </c>
      <c r="C9" s="35">
        <f>SUM(D9:I9)</f>
        <v>9000</v>
      </c>
      <c r="D9" s="42">
        <f>SUM(J44:J46)</f>
        <v>1500</v>
      </c>
      <c r="E9" s="9">
        <f t="shared" ref="E9:I9" si="3">SUM(K44:K46)</f>
        <v>1500</v>
      </c>
      <c r="F9" s="9">
        <f t="shared" si="3"/>
        <v>1500</v>
      </c>
      <c r="G9" s="9">
        <f t="shared" si="3"/>
        <v>1500</v>
      </c>
      <c r="H9" s="9">
        <f t="shared" si="3"/>
        <v>1500</v>
      </c>
      <c r="I9" s="43">
        <f t="shared" si="3"/>
        <v>1500</v>
      </c>
    </row>
    <row r="10" spans="1:9" x14ac:dyDescent="0.25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2.5" x14ac:dyDescent="0.25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ht="28.5" x14ac:dyDescent="0.25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25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25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44.25" thickBot="1" x14ac:dyDescent="0.3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8.5" x14ac:dyDescent="0.25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25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17" ht="15.75" thickBot="1" x14ac:dyDescent="0.3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.75" thickBot="1" x14ac:dyDescent="0.3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17" ht="29.25" thickBot="1" x14ac:dyDescent="0.3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.75" thickBot="1" x14ac:dyDescent="0.3">
      <c r="A21" s="22" t="s">
        <v>26</v>
      </c>
      <c r="B21" s="20"/>
      <c r="C21" s="23">
        <f>SUM(C4:C20)</f>
        <v>73500</v>
      </c>
      <c r="D21" s="55">
        <f>SUM(D4:D20)</f>
        <v>11900</v>
      </c>
      <c r="E21" s="56">
        <f t="shared" ref="E21:I21" si="4">SUM(E4:E20)</f>
        <v>12900</v>
      </c>
      <c r="F21" s="56">
        <f t="shared" si="4"/>
        <v>12200</v>
      </c>
      <c r="G21" s="56">
        <f t="shared" si="4"/>
        <v>12400</v>
      </c>
      <c r="H21" s="56">
        <f t="shared" si="4"/>
        <v>11700</v>
      </c>
      <c r="I21" s="57">
        <f t="shared" si="4"/>
        <v>12400</v>
      </c>
    </row>
    <row r="24" spans="1:17" x14ac:dyDescent="0.25">
      <c r="A24" s="8">
        <f>C21-SUM(D21:I21)</f>
        <v>0</v>
      </c>
    </row>
    <row r="26" spans="1:17" ht="15.75" thickBot="1" x14ac:dyDescent="0.3">
      <c r="D26" s="100" t="s">
        <v>39</v>
      </c>
      <c r="E26" s="100"/>
      <c r="F26" s="100"/>
      <c r="G26" s="100"/>
      <c r="H26" s="100"/>
      <c r="I26" s="100"/>
      <c r="J26" s="100" t="s">
        <v>40</v>
      </c>
      <c r="K26" s="100"/>
      <c r="L26" s="100"/>
      <c r="M26" s="100"/>
      <c r="N26" s="100"/>
      <c r="O26" s="100"/>
    </row>
    <row r="27" spans="1:17" ht="17.25" thickBot="1" x14ac:dyDescent="0.35">
      <c r="A27" s="32"/>
      <c r="B27" s="58" t="s">
        <v>37</v>
      </c>
      <c r="C27" s="59" t="s">
        <v>38</v>
      </c>
      <c r="D27" s="66" t="s">
        <v>2</v>
      </c>
      <c r="E27" s="67" t="s">
        <v>3</v>
      </c>
      <c r="F27" s="67" t="s">
        <v>4</v>
      </c>
      <c r="G27" s="67" t="s">
        <v>5</v>
      </c>
      <c r="H27" s="67" t="s">
        <v>6</v>
      </c>
      <c r="I27" s="68" t="s">
        <v>7</v>
      </c>
      <c r="J27" s="78" t="s">
        <v>2</v>
      </c>
      <c r="K27" s="79" t="s">
        <v>3</v>
      </c>
      <c r="L27" s="79" t="s">
        <v>4</v>
      </c>
      <c r="M27" s="79" t="s">
        <v>5</v>
      </c>
      <c r="N27" s="79" t="s">
        <v>6</v>
      </c>
      <c r="O27" s="80" t="s">
        <v>7</v>
      </c>
      <c r="P27" s="90" t="s">
        <v>41</v>
      </c>
      <c r="Q27" s="91" t="s">
        <v>47</v>
      </c>
    </row>
    <row r="28" spans="1:17" ht="15.75" thickBot="1" x14ac:dyDescent="0.3">
      <c r="A28" s="94" t="s">
        <v>8</v>
      </c>
      <c r="B28" s="33"/>
      <c r="D28" s="69"/>
      <c r="E28" s="70"/>
      <c r="F28" s="70"/>
      <c r="G28" s="70"/>
      <c r="H28" s="70"/>
      <c r="I28" s="71"/>
      <c r="J28" s="81"/>
      <c r="K28" s="82"/>
      <c r="L28" s="82"/>
      <c r="M28" s="82"/>
      <c r="N28" s="82"/>
      <c r="O28" s="83"/>
      <c r="P28" s="62"/>
      <c r="Q28" s="63"/>
    </row>
    <row r="29" spans="1:17" ht="15.75" thickBot="1" x14ac:dyDescent="0.3">
      <c r="A29" s="95" t="s">
        <v>9</v>
      </c>
      <c r="B29" s="60"/>
      <c r="C29" s="58">
        <f>SUM(C30:C33)</f>
        <v>390</v>
      </c>
      <c r="D29" s="72">
        <f t="shared" ref="D29:O29" si="5">SUM(D30:D33)</f>
        <v>65</v>
      </c>
      <c r="E29" s="73">
        <f t="shared" si="5"/>
        <v>65</v>
      </c>
      <c r="F29" s="73">
        <f t="shared" si="5"/>
        <v>65</v>
      </c>
      <c r="G29" s="73">
        <f t="shared" si="5"/>
        <v>65</v>
      </c>
      <c r="H29" s="73">
        <f t="shared" si="5"/>
        <v>65</v>
      </c>
      <c r="I29" s="74">
        <f t="shared" si="5"/>
        <v>65</v>
      </c>
      <c r="J29" s="84">
        <f t="shared" si="5"/>
        <v>5300</v>
      </c>
      <c r="K29" s="85">
        <f t="shared" si="5"/>
        <v>5300</v>
      </c>
      <c r="L29" s="85">
        <f t="shared" si="5"/>
        <v>5300</v>
      </c>
      <c r="M29" s="85">
        <f t="shared" si="5"/>
        <v>5300</v>
      </c>
      <c r="N29" s="85">
        <f t="shared" si="5"/>
        <v>5300</v>
      </c>
      <c r="O29" s="86">
        <f t="shared" si="5"/>
        <v>5300</v>
      </c>
      <c r="P29" s="62"/>
      <c r="Q29" s="63"/>
    </row>
    <row r="30" spans="1:17" x14ac:dyDescent="0.25">
      <c r="A30" s="96"/>
      <c r="B30" s="33" t="s">
        <v>35</v>
      </c>
      <c r="C30">
        <f>SUM(D30:I30)</f>
        <v>150</v>
      </c>
      <c r="D30" s="69">
        <v>25</v>
      </c>
      <c r="E30" s="70">
        <v>25</v>
      </c>
      <c r="F30" s="70">
        <v>25</v>
      </c>
      <c r="G30" s="70">
        <v>25</v>
      </c>
      <c r="H30" s="70">
        <v>25</v>
      </c>
      <c r="I30" s="71">
        <v>25</v>
      </c>
      <c r="J30" s="81">
        <f>D30*$P30</f>
        <v>2500</v>
      </c>
      <c r="K30" s="82">
        <f t="shared" ref="K30:O30" si="6">E30*$P30</f>
        <v>2500</v>
      </c>
      <c r="L30" s="82">
        <f t="shared" si="6"/>
        <v>2500</v>
      </c>
      <c r="M30" s="82">
        <f t="shared" si="6"/>
        <v>2500</v>
      </c>
      <c r="N30" s="82">
        <f t="shared" si="6"/>
        <v>2500</v>
      </c>
      <c r="O30" s="83">
        <f t="shared" si="6"/>
        <v>2500</v>
      </c>
      <c r="P30" s="62">
        <v>100</v>
      </c>
      <c r="Q30" s="92">
        <f>SUM(J30:O30)</f>
        <v>15000</v>
      </c>
    </row>
    <row r="31" spans="1:17" x14ac:dyDescent="0.25">
      <c r="A31" s="96"/>
      <c r="B31" s="33" t="s">
        <v>36</v>
      </c>
      <c r="C31">
        <f>SUM(D31:I31)</f>
        <v>240</v>
      </c>
      <c r="D31" s="69">
        <v>40</v>
      </c>
      <c r="E31" s="70">
        <v>40</v>
      </c>
      <c r="F31" s="70">
        <v>40</v>
      </c>
      <c r="G31" s="70">
        <v>40</v>
      </c>
      <c r="H31" s="70">
        <v>40</v>
      </c>
      <c r="I31" s="71">
        <v>40</v>
      </c>
      <c r="J31" s="81">
        <f t="shared" ref="J31" si="7">D31*$P31</f>
        <v>2800</v>
      </c>
      <c r="K31" s="82">
        <f t="shared" ref="K31" si="8">E31*$P31</f>
        <v>2800</v>
      </c>
      <c r="L31" s="82">
        <f t="shared" ref="L31" si="9">F31*$P31</f>
        <v>2800</v>
      </c>
      <c r="M31" s="82">
        <f t="shared" ref="M31" si="10">G31*$P31</f>
        <v>2800</v>
      </c>
      <c r="N31" s="82">
        <f t="shared" ref="N31" si="11">H31*$P31</f>
        <v>2800</v>
      </c>
      <c r="O31" s="83">
        <f t="shared" ref="O31" si="12">I31*$P31</f>
        <v>2800</v>
      </c>
      <c r="P31" s="62">
        <v>70</v>
      </c>
      <c r="Q31" s="92">
        <f>SUM(J31:O31)</f>
        <v>16800</v>
      </c>
    </row>
    <row r="32" spans="1:17" x14ac:dyDescent="0.25">
      <c r="A32" s="96"/>
      <c r="B32" s="33"/>
      <c r="D32" s="69"/>
      <c r="E32" s="70"/>
      <c r="F32" s="70"/>
      <c r="G32" s="70"/>
      <c r="H32" s="70"/>
      <c r="I32" s="71"/>
      <c r="J32" s="81"/>
      <c r="K32" s="82"/>
      <c r="L32" s="82"/>
      <c r="M32" s="82"/>
      <c r="N32" s="82"/>
      <c r="O32" s="83"/>
      <c r="P32" s="62"/>
      <c r="Q32" s="92"/>
    </row>
    <row r="33" spans="1:17" ht="15.75" thickBot="1" x14ac:dyDescent="0.3">
      <c r="A33" s="96"/>
      <c r="B33" s="33"/>
      <c r="D33" s="69"/>
      <c r="E33" s="70"/>
      <c r="F33" s="70"/>
      <c r="G33" s="70"/>
      <c r="H33" s="70"/>
      <c r="I33" s="71"/>
      <c r="J33" s="81"/>
      <c r="K33" s="82"/>
      <c r="L33" s="82"/>
      <c r="M33" s="82"/>
      <c r="N33" s="82"/>
      <c r="O33" s="83"/>
      <c r="P33" s="93"/>
      <c r="Q33" s="92"/>
    </row>
    <row r="34" spans="1:17" ht="15.75" thickBot="1" x14ac:dyDescent="0.3">
      <c r="A34" s="97" t="s">
        <v>10</v>
      </c>
      <c r="B34" s="60"/>
      <c r="C34" s="58">
        <f t="shared" ref="C34:O34" si="13">SUM(C36:C37)</f>
        <v>150</v>
      </c>
      <c r="D34" s="72">
        <f t="shared" si="13"/>
        <v>25</v>
      </c>
      <c r="E34" s="73">
        <f t="shared" si="13"/>
        <v>25</v>
      </c>
      <c r="F34" s="73">
        <f t="shared" si="13"/>
        <v>25</v>
      </c>
      <c r="G34" s="73">
        <f t="shared" si="13"/>
        <v>25</v>
      </c>
      <c r="H34" s="73">
        <f t="shared" si="13"/>
        <v>25</v>
      </c>
      <c r="I34" s="74">
        <f t="shared" si="13"/>
        <v>25</v>
      </c>
      <c r="J34" s="84">
        <f t="shared" si="13"/>
        <v>2000</v>
      </c>
      <c r="K34" s="85">
        <f t="shared" si="13"/>
        <v>2000</v>
      </c>
      <c r="L34" s="85">
        <f t="shared" si="13"/>
        <v>2000</v>
      </c>
      <c r="M34" s="85">
        <f t="shared" si="13"/>
        <v>2000</v>
      </c>
      <c r="N34" s="85">
        <f t="shared" si="13"/>
        <v>2000</v>
      </c>
      <c r="O34" s="86">
        <f t="shared" si="13"/>
        <v>2000</v>
      </c>
      <c r="P34" s="62"/>
      <c r="Q34" s="92"/>
    </row>
    <row r="35" spans="1:17" ht="15.75" thickBot="1" x14ac:dyDescent="0.3">
      <c r="A35" s="98" t="s">
        <v>11</v>
      </c>
      <c r="B35" s="33"/>
      <c r="D35" s="69"/>
      <c r="E35" s="70"/>
      <c r="F35" s="70"/>
      <c r="G35" s="70"/>
      <c r="H35" s="70"/>
      <c r="I35" s="71"/>
      <c r="J35" s="81"/>
      <c r="K35" s="82"/>
      <c r="L35" s="82"/>
      <c r="M35" s="82"/>
      <c r="N35" s="82"/>
      <c r="O35" s="83"/>
      <c r="P35" s="62"/>
      <c r="Q35" s="92"/>
    </row>
    <row r="36" spans="1:17" x14ac:dyDescent="0.25">
      <c r="A36" s="96"/>
      <c r="B36" s="33" t="s">
        <v>42</v>
      </c>
      <c r="C36">
        <f>SUM(D36:I36)</f>
        <v>150</v>
      </c>
      <c r="D36" s="69">
        <v>25</v>
      </c>
      <c r="E36" s="70">
        <v>25</v>
      </c>
      <c r="F36" s="70">
        <v>25</v>
      </c>
      <c r="G36" s="70">
        <v>25</v>
      </c>
      <c r="H36" s="70">
        <v>25</v>
      </c>
      <c r="I36" s="71">
        <v>25</v>
      </c>
      <c r="J36" s="81">
        <f>D36*$P36</f>
        <v>2000</v>
      </c>
      <c r="K36" s="82">
        <f t="shared" ref="K36" si="14">E36*$P36</f>
        <v>2000</v>
      </c>
      <c r="L36" s="82">
        <f t="shared" ref="L36" si="15">F36*$P36</f>
        <v>2000</v>
      </c>
      <c r="M36" s="82">
        <f t="shared" ref="M36" si="16">G36*$P36</f>
        <v>2000</v>
      </c>
      <c r="N36" s="82">
        <f t="shared" ref="N36" si="17">H36*$P36</f>
        <v>2000</v>
      </c>
      <c r="O36" s="83">
        <f t="shared" ref="O36" si="18">I36*$P36</f>
        <v>2000</v>
      </c>
      <c r="P36" s="62">
        <v>80</v>
      </c>
      <c r="Q36" s="92">
        <f>SUM(J36:O36)</f>
        <v>12000</v>
      </c>
    </row>
    <row r="37" spans="1:17" ht="15.75" thickBot="1" x14ac:dyDescent="0.3">
      <c r="A37" s="96"/>
      <c r="B37" s="33"/>
      <c r="D37" s="69"/>
      <c r="E37" s="70"/>
      <c r="F37" s="70"/>
      <c r="G37" s="70"/>
      <c r="H37" s="70"/>
      <c r="I37" s="71"/>
      <c r="J37" s="81"/>
      <c r="K37" s="82"/>
      <c r="L37" s="82"/>
      <c r="M37" s="82"/>
      <c r="N37" s="82"/>
      <c r="O37" s="83"/>
      <c r="P37" s="62"/>
      <c r="Q37" s="92"/>
    </row>
    <row r="38" spans="1:17" ht="15.75" thickBot="1" x14ac:dyDescent="0.3">
      <c r="A38" s="95" t="s">
        <v>12</v>
      </c>
      <c r="B38" s="60"/>
      <c r="C38" s="58">
        <f>SUM(C39:C41)</f>
        <v>60</v>
      </c>
      <c r="D38" s="72">
        <f t="shared" ref="D38" si="19">SUM(D39:D41)</f>
        <v>20</v>
      </c>
      <c r="E38" s="73">
        <f t="shared" ref="E38" si="20">SUM(E39:E41)</f>
        <v>20</v>
      </c>
      <c r="F38" s="73">
        <f t="shared" ref="F38" si="21">SUM(F39:F41)</f>
        <v>20</v>
      </c>
      <c r="G38" s="73">
        <f t="shared" ref="G38" si="22">SUM(G39:G41)</f>
        <v>0</v>
      </c>
      <c r="H38" s="73">
        <f t="shared" ref="H38" si="23">SUM(H39:H41)</f>
        <v>0</v>
      </c>
      <c r="I38" s="74">
        <f t="shared" ref="I38" si="24">SUM(I39:I41)</f>
        <v>0</v>
      </c>
      <c r="J38" s="84">
        <f t="shared" ref="J38" si="25">SUM(J39:J41)</f>
        <v>1000</v>
      </c>
      <c r="K38" s="85">
        <f t="shared" ref="K38" si="26">SUM(K39:K41)</f>
        <v>1000</v>
      </c>
      <c r="L38" s="85">
        <f t="shared" ref="L38" si="27">SUM(L39:L41)</f>
        <v>1000</v>
      </c>
      <c r="M38" s="85">
        <f t="shared" ref="M38" si="28">SUM(M39:M41)</f>
        <v>0</v>
      </c>
      <c r="N38" s="85">
        <f t="shared" ref="N38" si="29">SUM(N39:N41)</f>
        <v>0</v>
      </c>
      <c r="O38" s="86">
        <f t="shared" ref="O38" si="30">SUM(O39:O41)</f>
        <v>0</v>
      </c>
      <c r="P38" s="62"/>
      <c r="Q38" s="92"/>
    </row>
    <row r="39" spans="1:17" x14ac:dyDescent="0.25">
      <c r="A39" s="96"/>
      <c r="B39" s="32"/>
      <c r="D39" s="69"/>
      <c r="E39" s="70"/>
      <c r="F39" s="70"/>
      <c r="G39" s="70"/>
      <c r="H39" s="70"/>
      <c r="I39" s="71"/>
      <c r="J39" s="81"/>
      <c r="K39" s="82"/>
      <c r="L39" s="82"/>
      <c r="M39" s="82"/>
      <c r="N39" s="82"/>
      <c r="O39" s="83"/>
      <c r="P39" s="62"/>
      <c r="Q39" s="92"/>
    </row>
    <row r="40" spans="1:17" x14ac:dyDescent="0.25">
      <c r="A40" s="96"/>
      <c r="B40" s="33" t="s">
        <v>43</v>
      </c>
      <c r="C40">
        <f>SUM(D40:I40)</f>
        <v>60</v>
      </c>
      <c r="D40" s="69">
        <v>20</v>
      </c>
      <c r="E40" s="70">
        <v>20</v>
      </c>
      <c r="F40" s="70">
        <v>20</v>
      </c>
      <c r="G40" s="70">
        <v>0</v>
      </c>
      <c r="H40" s="70">
        <v>0</v>
      </c>
      <c r="I40" s="71">
        <v>0</v>
      </c>
      <c r="J40" s="81">
        <f>D40*$P40</f>
        <v>1000</v>
      </c>
      <c r="K40" s="82">
        <f t="shared" ref="K40" si="31">E40*$P40</f>
        <v>1000</v>
      </c>
      <c r="L40" s="82">
        <f t="shared" ref="L40" si="32">F40*$P40</f>
        <v>1000</v>
      </c>
      <c r="M40" s="82">
        <f t="shared" ref="M40" si="33">G40*$P40</f>
        <v>0</v>
      </c>
      <c r="N40" s="82">
        <f t="shared" ref="N40" si="34">H40*$P40</f>
        <v>0</v>
      </c>
      <c r="O40" s="83">
        <f t="shared" ref="O40" si="35">I40*$P40</f>
        <v>0</v>
      </c>
      <c r="P40" s="62">
        <v>50</v>
      </c>
      <c r="Q40" s="92">
        <f>SUM(J40:O40)</f>
        <v>3000</v>
      </c>
    </row>
    <row r="41" spans="1:17" ht="15.75" thickBot="1" x14ac:dyDescent="0.3">
      <c r="A41" s="96"/>
      <c r="B41" s="34"/>
      <c r="D41" s="69"/>
      <c r="E41" s="70"/>
      <c r="F41" s="70"/>
      <c r="G41" s="70"/>
      <c r="H41" s="70"/>
      <c r="I41" s="71"/>
      <c r="J41" s="81"/>
      <c r="K41" s="82"/>
      <c r="L41" s="82"/>
      <c r="M41" s="82"/>
      <c r="N41" s="82"/>
      <c r="O41" s="83"/>
      <c r="P41" s="62"/>
      <c r="Q41" s="92"/>
    </row>
    <row r="42" spans="1:17" ht="15.75" thickBot="1" x14ac:dyDescent="0.3">
      <c r="A42" s="97" t="s">
        <v>13</v>
      </c>
      <c r="B42" s="60"/>
      <c r="C42" s="58">
        <f t="shared" ref="C42:O42" si="36">SUM(C44:C46)</f>
        <v>180</v>
      </c>
      <c r="D42" s="72">
        <f t="shared" si="36"/>
        <v>30</v>
      </c>
      <c r="E42" s="73">
        <f t="shared" si="36"/>
        <v>30</v>
      </c>
      <c r="F42" s="73">
        <f t="shared" si="36"/>
        <v>30</v>
      </c>
      <c r="G42" s="73">
        <f t="shared" si="36"/>
        <v>30</v>
      </c>
      <c r="H42" s="73">
        <f t="shared" si="36"/>
        <v>30</v>
      </c>
      <c r="I42" s="74">
        <f t="shared" si="36"/>
        <v>30</v>
      </c>
      <c r="J42" s="84">
        <f t="shared" si="36"/>
        <v>1500</v>
      </c>
      <c r="K42" s="85">
        <f t="shared" si="36"/>
        <v>1500</v>
      </c>
      <c r="L42" s="85">
        <f t="shared" si="36"/>
        <v>1500</v>
      </c>
      <c r="M42" s="85">
        <f t="shared" si="36"/>
        <v>1500</v>
      </c>
      <c r="N42" s="85">
        <f t="shared" si="36"/>
        <v>1500</v>
      </c>
      <c r="O42" s="86">
        <f t="shared" si="36"/>
        <v>1500</v>
      </c>
      <c r="P42" s="62"/>
      <c r="Q42" s="92"/>
    </row>
    <row r="43" spans="1:17" x14ac:dyDescent="0.25">
      <c r="A43" s="99" t="s">
        <v>14</v>
      </c>
      <c r="B43" s="33"/>
      <c r="D43" s="69"/>
      <c r="E43" s="70"/>
      <c r="F43" s="70"/>
      <c r="G43" s="70"/>
      <c r="H43" s="70"/>
      <c r="I43" s="71"/>
      <c r="J43" s="81"/>
      <c r="K43" s="82"/>
      <c r="L43" s="82"/>
      <c r="M43" s="82"/>
      <c r="N43" s="82"/>
      <c r="O43" s="83"/>
      <c r="P43" s="62"/>
      <c r="Q43" s="92"/>
    </row>
    <row r="44" spans="1:17" x14ac:dyDescent="0.25">
      <c r="A44" s="96"/>
      <c r="B44" s="33" t="s">
        <v>44</v>
      </c>
      <c r="C44">
        <f>SUM(D44:I44)</f>
        <v>60</v>
      </c>
      <c r="D44" s="69">
        <v>10</v>
      </c>
      <c r="E44" s="70">
        <v>10</v>
      </c>
      <c r="F44" s="70">
        <v>10</v>
      </c>
      <c r="G44" s="70">
        <v>10</v>
      </c>
      <c r="H44" s="70">
        <v>10</v>
      </c>
      <c r="I44" s="71">
        <v>10</v>
      </c>
      <c r="J44" s="81">
        <f t="shared" ref="J44:J46" si="37">D44*$P44</f>
        <v>500</v>
      </c>
      <c r="K44" s="82">
        <f t="shared" ref="K44:K46" si="38">E44*$P44</f>
        <v>500</v>
      </c>
      <c r="L44" s="82">
        <f t="shared" ref="L44:L46" si="39">F44*$P44</f>
        <v>500</v>
      </c>
      <c r="M44" s="82">
        <f t="shared" ref="M44:M46" si="40">G44*$P44</f>
        <v>500</v>
      </c>
      <c r="N44" s="82">
        <f t="shared" ref="N44:N46" si="41">H44*$P44</f>
        <v>500</v>
      </c>
      <c r="O44" s="83">
        <f t="shared" ref="O44:O46" si="42">I44*$P44</f>
        <v>500</v>
      </c>
      <c r="P44" s="62">
        <v>50</v>
      </c>
      <c r="Q44" s="92">
        <f>SUM(J44:O44)</f>
        <v>3000</v>
      </c>
    </row>
    <row r="45" spans="1:17" x14ac:dyDescent="0.25">
      <c r="A45" s="33"/>
      <c r="B45" s="33" t="s">
        <v>45</v>
      </c>
      <c r="C45">
        <f>SUM(D45:I45)</f>
        <v>60</v>
      </c>
      <c r="D45" s="69">
        <v>10</v>
      </c>
      <c r="E45" s="70">
        <v>10</v>
      </c>
      <c r="F45" s="70">
        <v>10</v>
      </c>
      <c r="G45" s="70">
        <v>10</v>
      </c>
      <c r="H45" s="70">
        <v>10</v>
      </c>
      <c r="I45" s="71">
        <v>10</v>
      </c>
      <c r="J45" s="81">
        <f t="shared" si="37"/>
        <v>500</v>
      </c>
      <c r="K45" s="82">
        <f t="shared" si="38"/>
        <v>500</v>
      </c>
      <c r="L45" s="82">
        <f t="shared" si="39"/>
        <v>500</v>
      </c>
      <c r="M45" s="82">
        <f t="shared" si="40"/>
        <v>500</v>
      </c>
      <c r="N45" s="82">
        <f t="shared" si="41"/>
        <v>500</v>
      </c>
      <c r="O45" s="83">
        <f t="shared" si="42"/>
        <v>500</v>
      </c>
      <c r="P45" s="62">
        <v>50</v>
      </c>
      <c r="Q45" s="92">
        <f>SUM(J45:O45)</f>
        <v>3000</v>
      </c>
    </row>
    <row r="46" spans="1:17" ht="15.75" thickBot="1" x14ac:dyDescent="0.3">
      <c r="A46" s="34"/>
      <c r="B46" s="34" t="s">
        <v>46</v>
      </c>
      <c r="C46" s="65">
        <f>SUM(D46:I46)</f>
        <v>60</v>
      </c>
      <c r="D46" s="75">
        <v>10</v>
      </c>
      <c r="E46" s="76">
        <v>10</v>
      </c>
      <c r="F46" s="76">
        <v>10</v>
      </c>
      <c r="G46" s="76">
        <v>10</v>
      </c>
      <c r="H46" s="76">
        <v>10</v>
      </c>
      <c r="I46" s="77">
        <v>10</v>
      </c>
      <c r="J46" s="87">
        <f t="shared" si="37"/>
        <v>500</v>
      </c>
      <c r="K46" s="88">
        <f t="shared" si="38"/>
        <v>500</v>
      </c>
      <c r="L46" s="88">
        <f t="shared" si="39"/>
        <v>500</v>
      </c>
      <c r="M46" s="88">
        <f t="shared" si="40"/>
        <v>500</v>
      </c>
      <c r="N46" s="88">
        <f t="shared" si="41"/>
        <v>500</v>
      </c>
      <c r="O46" s="89">
        <f t="shared" si="42"/>
        <v>500</v>
      </c>
      <c r="P46" s="64">
        <v>50</v>
      </c>
      <c r="Q46" s="61">
        <f>SUM(J46:O46)</f>
        <v>3000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2015-06-05T18:17:20Z</dcterms:created>
  <dcterms:modified xsi:type="dcterms:W3CDTF">2023-08-25T00:07:21Z</dcterms:modified>
</cp:coreProperties>
</file>